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mvsmirnov\Downloads\ODMExcel-main\Topic 3\"/>
    </mc:Choice>
  </mc:AlternateContent>
  <xr:revisionPtr revIDLastSave="0" documentId="13_ncr:1_{B215EE35-71A1-4946-AEA7-70939525DD99}" xr6:coauthVersionLast="36" xr6:coauthVersionMax="47" xr10:uidLastSave="{00000000-0000-0000-0000-000000000000}"/>
  <bookViews>
    <workbookView xWindow="-105" yWindow="-105" windowWidth="23250" windowHeight="13170" activeTab="2" xr2:uid="{00000000-000D-0000-FFFF-FFFF00000000}"/>
  </bookViews>
  <sheets>
    <sheet name="Выбросы" sheetId="1" r:id="rId1"/>
    <sheet name="Пропуски" sheetId="2" r:id="rId2"/>
    <sheet name="Импутация" sheetId="3" r:id="rId3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adj" localSheetId="2" hidden="1">Импутация!$O$21:$O$26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Импутация!$Q$26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3" l="1"/>
  <c r="M43" i="3"/>
  <c r="M42" i="3"/>
  <c r="M40" i="3"/>
  <c r="M32" i="3"/>
  <c r="M25" i="3"/>
  <c r="M22" i="3"/>
  <c r="M23" i="3"/>
  <c r="M24" i="3"/>
  <c r="M26" i="3"/>
  <c r="M27" i="3"/>
  <c r="M28" i="3"/>
  <c r="M29" i="3"/>
  <c r="M30" i="3"/>
  <c r="M31" i="3"/>
  <c r="M33" i="3"/>
  <c r="M34" i="3"/>
  <c r="M35" i="3"/>
  <c r="M36" i="3"/>
  <c r="M37" i="3"/>
  <c r="M38" i="3"/>
  <c r="M39" i="3"/>
  <c r="M41" i="3"/>
  <c r="M44" i="3"/>
  <c r="M45" i="3"/>
  <c r="M46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21" i="3"/>
  <c r="L26" i="3"/>
  <c r="C41" i="3"/>
  <c r="C45" i="3"/>
  <c r="C44" i="3"/>
  <c r="C46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1" i="3"/>
  <c r="C21" i="3"/>
  <c r="F22" i="3"/>
  <c r="F23" i="3"/>
  <c r="F24" i="3"/>
  <c r="F25" i="3"/>
  <c r="F21" i="3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T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AU246" i="1"/>
  <c r="AV246" i="1"/>
  <c r="AU247" i="1"/>
  <c r="AV247" i="1"/>
  <c r="AU248" i="1"/>
  <c r="AV248" i="1"/>
  <c r="AU249" i="1"/>
  <c r="AV249" i="1"/>
  <c r="AU250" i="1"/>
  <c r="AV250" i="1"/>
  <c r="AU251" i="1"/>
  <c r="AV251" i="1"/>
  <c r="AU252" i="1"/>
  <c r="AV252" i="1"/>
  <c r="AU253" i="1"/>
  <c r="AV253" i="1"/>
  <c r="AU254" i="1"/>
  <c r="AV254" i="1"/>
  <c r="AU255" i="1"/>
  <c r="AV255" i="1"/>
  <c r="AU256" i="1"/>
  <c r="AV256" i="1"/>
  <c r="AU257" i="1"/>
  <c r="AV257" i="1"/>
  <c r="AU258" i="1"/>
  <c r="AV258" i="1"/>
  <c r="AU259" i="1"/>
  <c r="AV259" i="1"/>
  <c r="AU260" i="1"/>
  <c r="AV260" i="1"/>
  <c r="AU261" i="1"/>
  <c r="AV261" i="1"/>
  <c r="AU262" i="1"/>
  <c r="AV262" i="1"/>
  <c r="AU263" i="1"/>
  <c r="AV263" i="1"/>
  <c r="AU264" i="1"/>
  <c r="AV264" i="1"/>
  <c r="AU265" i="1"/>
  <c r="AV265" i="1"/>
  <c r="AU266" i="1"/>
  <c r="AV266" i="1"/>
  <c r="AU267" i="1"/>
  <c r="AV267" i="1"/>
  <c r="AU268" i="1"/>
  <c r="AV268" i="1"/>
  <c r="AU269" i="1"/>
  <c r="AV269" i="1"/>
  <c r="AU270" i="1"/>
  <c r="AV270" i="1"/>
  <c r="AU271" i="1"/>
  <c r="AV271" i="1"/>
  <c r="AU272" i="1"/>
  <c r="AV272" i="1"/>
  <c r="AU273" i="1"/>
  <c r="AV273" i="1"/>
  <c r="AU274" i="1"/>
  <c r="AV274" i="1"/>
  <c r="AU275" i="1"/>
  <c r="AV275" i="1"/>
  <c r="AU276" i="1"/>
  <c r="AV276" i="1"/>
  <c r="AU277" i="1"/>
  <c r="AV277" i="1"/>
  <c r="AU278" i="1"/>
  <c r="AV278" i="1"/>
  <c r="AU279" i="1"/>
  <c r="AV279" i="1"/>
  <c r="AU280" i="1"/>
  <c r="AV280" i="1"/>
  <c r="AU281" i="1"/>
  <c r="AV281" i="1"/>
  <c r="AU282" i="1"/>
  <c r="AV282" i="1"/>
  <c r="AU283" i="1"/>
  <c r="AV283" i="1"/>
  <c r="AU284" i="1"/>
  <c r="AV284" i="1"/>
  <c r="AU285" i="1"/>
  <c r="AV285" i="1"/>
  <c r="AU286" i="1"/>
  <c r="AV286" i="1"/>
  <c r="AU287" i="1"/>
  <c r="AV287" i="1"/>
  <c r="AU288" i="1"/>
  <c r="AV288" i="1"/>
  <c r="AU289" i="1"/>
  <c r="AV289" i="1"/>
  <c r="AU290" i="1"/>
  <c r="AV290" i="1"/>
  <c r="AU291" i="1"/>
  <c r="AV291" i="1"/>
  <c r="AU292" i="1"/>
  <c r="AV292" i="1"/>
  <c r="AU293" i="1"/>
  <c r="AV293" i="1"/>
  <c r="AU294" i="1"/>
  <c r="AV294" i="1"/>
  <c r="AU295" i="1"/>
  <c r="AV295" i="1"/>
  <c r="AU296" i="1"/>
  <c r="AV296" i="1"/>
  <c r="AU297" i="1"/>
  <c r="AV297" i="1"/>
  <c r="AU298" i="1"/>
  <c r="AV298" i="1"/>
  <c r="AU299" i="1"/>
  <c r="AV299" i="1"/>
  <c r="AU300" i="1"/>
  <c r="AV300" i="1"/>
  <c r="AU301" i="1"/>
  <c r="AV301" i="1"/>
  <c r="AU302" i="1"/>
  <c r="AV302" i="1"/>
  <c r="AU303" i="1"/>
  <c r="AV303" i="1"/>
  <c r="AU304" i="1"/>
  <c r="AV304" i="1"/>
  <c r="AU305" i="1"/>
  <c r="AV305" i="1"/>
  <c r="AU306" i="1"/>
  <c r="AV306" i="1"/>
  <c r="AU307" i="1"/>
  <c r="AV307" i="1"/>
  <c r="AU308" i="1"/>
  <c r="AV308" i="1"/>
  <c r="AU309" i="1"/>
  <c r="AV309" i="1"/>
  <c r="AU310" i="1"/>
  <c r="AV310" i="1"/>
  <c r="AU311" i="1"/>
  <c r="AV311" i="1"/>
  <c r="AU312" i="1"/>
  <c r="AV312" i="1"/>
  <c r="AU313" i="1"/>
  <c r="AV313" i="1"/>
  <c r="AU314" i="1"/>
  <c r="AV314" i="1"/>
  <c r="AU315" i="1"/>
  <c r="AV315" i="1"/>
  <c r="AU316" i="1"/>
  <c r="AV316" i="1"/>
  <c r="AU317" i="1"/>
  <c r="AV317" i="1"/>
  <c r="AU318" i="1"/>
  <c r="AV318" i="1"/>
  <c r="AU319" i="1"/>
  <c r="AV319" i="1"/>
  <c r="AU320" i="1"/>
  <c r="AV320" i="1"/>
  <c r="AU321" i="1"/>
  <c r="AV321" i="1"/>
  <c r="AU322" i="1"/>
  <c r="AV322" i="1"/>
  <c r="AU323" i="1"/>
  <c r="AV323" i="1"/>
  <c r="AU324" i="1"/>
  <c r="AV324" i="1"/>
  <c r="AU325" i="1"/>
  <c r="AV325" i="1"/>
  <c r="AU326" i="1"/>
  <c r="AV326" i="1"/>
  <c r="AU327" i="1"/>
  <c r="AV327" i="1"/>
  <c r="AU328" i="1"/>
  <c r="AV328" i="1"/>
  <c r="AU329" i="1"/>
  <c r="AV329" i="1"/>
  <c r="AU330" i="1"/>
  <c r="AV330" i="1"/>
  <c r="AU331" i="1"/>
  <c r="AV331" i="1"/>
  <c r="AU332" i="1"/>
  <c r="AV332" i="1"/>
  <c r="AU333" i="1"/>
  <c r="AV333" i="1"/>
  <c r="AU334" i="1"/>
  <c r="AV334" i="1"/>
  <c r="AU335" i="1"/>
  <c r="AV335" i="1"/>
  <c r="AU336" i="1"/>
  <c r="AV336" i="1"/>
  <c r="AU337" i="1"/>
  <c r="AV337" i="1"/>
  <c r="AU338" i="1"/>
  <c r="AV338" i="1"/>
  <c r="AU339" i="1"/>
  <c r="AV339" i="1"/>
  <c r="AU340" i="1"/>
  <c r="AV340" i="1"/>
  <c r="AU341" i="1"/>
  <c r="AV341" i="1"/>
  <c r="AU342" i="1"/>
  <c r="AV342" i="1"/>
  <c r="AU343" i="1"/>
  <c r="AV343" i="1"/>
  <c r="AU344" i="1"/>
  <c r="AV344" i="1"/>
  <c r="AU345" i="1"/>
  <c r="AV345" i="1"/>
  <c r="AU346" i="1"/>
  <c r="AV346" i="1"/>
  <c r="AU347" i="1"/>
  <c r="AV347" i="1"/>
  <c r="AU348" i="1"/>
  <c r="AV348" i="1"/>
  <c r="AU349" i="1"/>
  <c r="AV349" i="1"/>
  <c r="AU350" i="1"/>
  <c r="AV350" i="1"/>
  <c r="AU351" i="1"/>
  <c r="AV351" i="1"/>
  <c r="AU352" i="1"/>
  <c r="AV352" i="1"/>
  <c r="AU353" i="1"/>
  <c r="AV353" i="1"/>
  <c r="AU354" i="1"/>
  <c r="AV354" i="1"/>
  <c r="AU355" i="1"/>
  <c r="AV355" i="1"/>
  <c r="AU356" i="1"/>
  <c r="AV356" i="1"/>
  <c r="AU357" i="1"/>
  <c r="AV357" i="1"/>
  <c r="AU358" i="1"/>
  <c r="AV358" i="1"/>
  <c r="AU359" i="1"/>
  <c r="AV359" i="1"/>
  <c r="AU360" i="1"/>
  <c r="AV360" i="1"/>
  <c r="AU361" i="1"/>
  <c r="AV361" i="1"/>
  <c r="AU362" i="1"/>
  <c r="AV362" i="1"/>
  <c r="AU363" i="1"/>
  <c r="AV363" i="1"/>
  <c r="AU364" i="1"/>
  <c r="AV364" i="1"/>
  <c r="AU365" i="1"/>
  <c r="AV365" i="1"/>
  <c r="AU366" i="1"/>
  <c r="AV366" i="1"/>
  <c r="AU367" i="1"/>
  <c r="AV367" i="1"/>
  <c r="AU368" i="1"/>
  <c r="AV368" i="1"/>
  <c r="AU369" i="1"/>
  <c r="AV369" i="1"/>
  <c r="AU370" i="1"/>
  <c r="AV370" i="1"/>
  <c r="AU371" i="1"/>
  <c r="AV371" i="1"/>
  <c r="AU372" i="1"/>
  <c r="AV372" i="1"/>
  <c r="AU373" i="1"/>
  <c r="AV373" i="1"/>
  <c r="AU374" i="1"/>
  <c r="AV374" i="1"/>
  <c r="AU375" i="1"/>
  <c r="AV375" i="1"/>
  <c r="AU376" i="1"/>
  <c r="AV376" i="1"/>
  <c r="AU377" i="1"/>
  <c r="AV377" i="1"/>
  <c r="AU378" i="1"/>
  <c r="AV378" i="1"/>
  <c r="AU379" i="1"/>
  <c r="AV379" i="1"/>
  <c r="AU380" i="1"/>
  <c r="AV380" i="1"/>
  <c r="AU381" i="1"/>
  <c r="AV381" i="1"/>
  <c r="AU382" i="1"/>
  <c r="AV382" i="1"/>
  <c r="AU383" i="1"/>
  <c r="AV383" i="1"/>
  <c r="AU384" i="1"/>
  <c r="AV384" i="1"/>
  <c r="AU385" i="1"/>
  <c r="AV385" i="1"/>
  <c r="AU386" i="1"/>
  <c r="AV386" i="1"/>
  <c r="AU387" i="1"/>
  <c r="AV387" i="1"/>
  <c r="AU388" i="1"/>
  <c r="AV388" i="1"/>
  <c r="AU389" i="1"/>
  <c r="AV389" i="1"/>
  <c r="AU390" i="1"/>
  <c r="AV390" i="1"/>
  <c r="AU391" i="1"/>
  <c r="AV391" i="1"/>
  <c r="AU392" i="1"/>
  <c r="AV392" i="1"/>
  <c r="AU393" i="1"/>
  <c r="AV393" i="1"/>
  <c r="AU394" i="1"/>
  <c r="AV394" i="1"/>
  <c r="AU395" i="1"/>
  <c r="AV395" i="1"/>
  <c r="AU396" i="1"/>
  <c r="AV396" i="1"/>
  <c r="AU397" i="1"/>
  <c r="AV397" i="1"/>
  <c r="AU398" i="1"/>
  <c r="AV398" i="1"/>
  <c r="AU399" i="1"/>
  <c r="AV399" i="1"/>
  <c r="AU400" i="1"/>
  <c r="AV400" i="1"/>
  <c r="AU401" i="1"/>
  <c r="AV401" i="1"/>
  <c r="AU402" i="1"/>
  <c r="AV402" i="1"/>
  <c r="AU403" i="1"/>
  <c r="AV403" i="1"/>
  <c r="AU404" i="1"/>
  <c r="AV404" i="1"/>
  <c r="AU405" i="1"/>
  <c r="AV405" i="1"/>
  <c r="AU406" i="1"/>
  <c r="AV406" i="1"/>
  <c r="AU407" i="1"/>
  <c r="AV407" i="1"/>
  <c r="AU408" i="1"/>
  <c r="AV408" i="1"/>
  <c r="AU409" i="1"/>
  <c r="AV409" i="1"/>
  <c r="AU410" i="1"/>
  <c r="AV410" i="1"/>
  <c r="AU411" i="1"/>
  <c r="AV411" i="1"/>
  <c r="AU412" i="1"/>
  <c r="AV412" i="1"/>
  <c r="AU413" i="1"/>
  <c r="AV413" i="1"/>
  <c r="AU414" i="1"/>
  <c r="AV414" i="1"/>
  <c r="AU415" i="1"/>
  <c r="AV415" i="1"/>
  <c r="AU416" i="1"/>
  <c r="AV416" i="1"/>
  <c r="AU417" i="1"/>
  <c r="AV417" i="1"/>
  <c r="AU418" i="1"/>
  <c r="AV418" i="1"/>
  <c r="AU419" i="1"/>
  <c r="AV419" i="1"/>
  <c r="AU420" i="1"/>
  <c r="AV420" i="1"/>
  <c r="AU421" i="1"/>
  <c r="AV421" i="1"/>
  <c r="AU422" i="1"/>
  <c r="AV422" i="1"/>
  <c r="AU423" i="1"/>
  <c r="AV423" i="1"/>
  <c r="AU424" i="1"/>
  <c r="AV424" i="1"/>
  <c r="AU425" i="1"/>
  <c r="AV425" i="1"/>
  <c r="AU426" i="1"/>
  <c r="AV426" i="1"/>
  <c r="AU427" i="1"/>
  <c r="AV427" i="1"/>
  <c r="AU428" i="1"/>
  <c r="AV428" i="1"/>
  <c r="AU429" i="1"/>
  <c r="AV429" i="1"/>
  <c r="AU430" i="1"/>
  <c r="AV430" i="1"/>
  <c r="AU431" i="1"/>
  <c r="AV431" i="1"/>
  <c r="AU432" i="1"/>
  <c r="AV432" i="1"/>
  <c r="AU433" i="1"/>
  <c r="AV433" i="1"/>
  <c r="AU434" i="1"/>
  <c r="AV434" i="1"/>
  <c r="AU435" i="1"/>
  <c r="AV435" i="1"/>
  <c r="AU436" i="1"/>
  <c r="AV436" i="1"/>
  <c r="AU437" i="1"/>
  <c r="AV437" i="1"/>
  <c r="AU438" i="1"/>
  <c r="AV438" i="1"/>
  <c r="AU439" i="1"/>
  <c r="AV439" i="1"/>
  <c r="AU440" i="1"/>
  <c r="AV440" i="1"/>
  <c r="AU441" i="1"/>
  <c r="AV441" i="1"/>
  <c r="AU442" i="1"/>
  <c r="AV442" i="1"/>
  <c r="AU443" i="1"/>
  <c r="AV443" i="1"/>
  <c r="AU444" i="1"/>
  <c r="AV444" i="1"/>
  <c r="AU445" i="1"/>
  <c r="AV445" i="1"/>
  <c r="AU446" i="1"/>
  <c r="AV446" i="1"/>
  <c r="AU447" i="1"/>
  <c r="AV447" i="1"/>
  <c r="AU448" i="1"/>
  <c r="AV448" i="1"/>
  <c r="AU449" i="1"/>
  <c r="AV449" i="1"/>
  <c r="AU450" i="1"/>
  <c r="AV450" i="1"/>
  <c r="AU451" i="1"/>
  <c r="AV451" i="1"/>
  <c r="AU452" i="1"/>
  <c r="AV452" i="1"/>
  <c r="AU453" i="1"/>
  <c r="AV453" i="1"/>
  <c r="AU454" i="1"/>
  <c r="AV454" i="1"/>
  <c r="AU455" i="1"/>
  <c r="AV455" i="1"/>
  <c r="AU456" i="1"/>
  <c r="AV456" i="1"/>
  <c r="AU457" i="1"/>
  <c r="AV457" i="1"/>
  <c r="AU458" i="1"/>
  <c r="AV458" i="1"/>
  <c r="AU459" i="1"/>
  <c r="AV459" i="1"/>
  <c r="AU460" i="1"/>
  <c r="AV460" i="1"/>
  <c r="AU461" i="1"/>
  <c r="AV461" i="1"/>
  <c r="AU462" i="1"/>
  <c r="AV462" i="1"/>
  <c r="AU463" i="1"/>
  <c r="AV463" i="1"/>
  <c r="AU464" i="1"/>
  <c r="AV464" i="1"/>
  <c r="AU465" i="1"/>
  <c r="AV465" i="1"/>
  <c r="AU466" i="1"/>
  <c r="AV466" i="1"/>
  <c r="AU467" i="1"/>
  <c r="AV467" i="1"/>
  <c r="AU468" i="1"/>
  <c r="AV468" i="1"/>
  <c r="AU469" i="1"/>
  <c r="AV469" i="1"/>
  <c r="AU470" i="1"/>
  <c r="AV470" i="1"/>
  <c r="AU471" i="1"/>
  <c r="AV471" i="1"/>
  <c r="AU472" i="1"/>
  <c r="AV472" i="1"/>
  <c r="AU473" i="1"/>
  <c r="AV473" i="1"/>
  <c r="AU474" i="1"/>
  <c r="AV474" i="1"/>
  <c r="AU475" i="1"/>
  <c r="AV475" i="1"/>
  <c r="AU476" i="1"/>
  <c r="AV476" i="1"/>
  <c r="AU477" i="1"/>
  <c r="AV477" i="1"/>
  <c r="AU478" i="1"/>
  <c r="AV478" i="1"/>
  <c r="AU479" i="1"/>
  <c r="AV479" i="1"/>
  <c r="AU480" i="1"/>
  <c r="AV480" i="1"/>
  <c r="AU481" i="1"/>
  <c r="AV481" i="1"/>
  <c r="AU482" i="1"/>
  <c r="AV482" i="1"/>
  <c r="AU483" i="1"/>
  <c r="AV483" i="1"/>
  <c r="AU484" i="1"/>
  <c r="AV484" i="1"/>
  <c r="AU485" i="1"/>
  <c r="AV485" i="1"/>
  <c r="AU486" i="1"/>
  <c r="AV486" i="1"/>
  <c r="AU487" i="1"/>
  <c r="AV487" i="1"/>
  <c r="AU488" i="1"/>
  <c r="AV488" i="1"/>
  <c r="AU489" i="1"/>
  <c r="AV489" i="1"/>
  <c r="AU490" i="1"/>
  <c r="AV490" i="1"/>
  <c r="AU491" i="1"/>
  <c r="AV491" i="1"/>
  <c r="AU492" i="1"/>
  <c r="AV492" i="1"/>
  <c r="AU493" i="1"/>
  <c r="AV493" i="1"/>
  <c r="AU494" i="1"/>
  <c r="AV494" i="1"/>
  <c r="AU495" i="1"/>
  <c r="AV495" i="1"/>
  <c r="AV27" i="1"/>
  <c r="AU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464" i="1"/>
  <c r="AR464" i="1"/>
  <c r="AQ465" i="1"/>
  <c r="AR465" i="1"/>
  <c r="AQ466" i="1"/>
  <c r="AR466" i="1"/>
  <c r="AQ467" i="1"/>
  <c r="AR467" i="1"/>
  <c r="AQ468" i="1"/>
  <c r="AR468" i="1"/>
  <c r="AQ469" i="1"/>
  <c r="AR469" i="1"/>
  <c r="AQ470" i="1"/>
  <c r="AR470" i="1"/>
  <c r="AQ471" i="1"/>
  <c r="AR471" i="1"/>
  <c r="AQ472" i="1"/>
  <c r="AR472" i="1"/>
  <c r="AQ473" i="1"/>
  <c r="AR473" i="1"/>
  <c r="AQ474" i="1"/>
  <c r="AR474" i="1"/>
  <c r="AQ475" i="1"/>
  <c r="AR475" i="1"/>
  <c r="AQ476" i="1"/>
  <c r="AR476" i="1"/>
  <c r="AQ477" i="1"/>
  <c r="AR477" i="1"/>
  <c r="AQ478" i="1"/>
  <c r="AR478" i="1"/>
  <c r="AQ479" i="1"/>
  <c r="AR479" i="1"/>
  <c r="AQ480" i="1"/>
  <c r="AR480" i="1"/>
  <c r="AQ481" i="1"/>
  <c r="AR481" i="1"/>
  <c r="AQ482" i="1"/>
  <c r="AR482" i="1"/>
  <c r="AQ483" i="1"/>
  <c r="AR483" i="1"/>
  <c r="AQ484" i="1"/>
  <c r="AR484" i="1"/>
  <c r="AQ485" i="1"/>
  <c r="AR485" i="1"/>
  <c r="AQ486" i="1"/>
  <c r="AR486" i="1"/>
  <c r="AQ487" i="1"/>
  <c r="AR487" i="1"/>
  <c r="AQ488" i="1"/>
  <c r="AR488" i="1"/>
  <c r="AQ489" i="1"/>
  <c r="AR489" i="1"/>
  <c r="AQ490" i="1"/>
  <c r="AR490" i="1"/>
  <c r="AQ491" i="1"/>
  <c r="AR491" i="1"/>
  <c r="AQ492" i="1"/>
  <c r="AR492" i="1"/>
  <c r="AQ493" i="1"/>
  <c r="AR493" i="1"/>
  <c r="AQ494" i="1"/>
  <c r="AR494" i="1"/>
  <c r="AQ495" i="1"/>
  <c r="AR495" i="1"/>
  <c r="AS27" i="1"/>
  <c r="AR27" i="1"/>
  <c r="AQ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9" i="1"/>
  <c r="AN39" i="1"/>
  <c r="AO39" i="1"/>
  <c r="AP39" i="1"/>
  <c r="AM40" i="1"/>
  <c r="AN40" i="1"/>
  <c r="AO40" i="1"/>
  <c r="AP40" i="1"/>
  <c r="AM41" i="1"/>
  <c r="AN41" i="1"/>
  <c r="AO41" i="1"/>
  <c r="AP41" i="1"/>
  <c r="AM42" i="1"/>
  <c r="AN42" i="1"/>
  <c r="AO42" i="1"/>
  <c r="AP42" i="1"/>
  <c r="AM43" i="1"/>
  <c r="AN43" i="1"/>
  <c r="AO43" i="1"/>
  <c r="AP43" i="1"/>
  <c r="AM44" i="1"/>
  <c r="AN44" i="1"/>
  <c r="AO44" i="1"/>
  <c r="AP44" i="1"/>
  <c r="AM45" i="1"/>
  <c r="AN45" i="1"/>
  <c r="AO45" i="1"/>
  <c r="AP45" i="1"/>
  <c r="AM46" i="1"/>
  <c r="AN46" i="1"/>
  <c r="AO46" i="1"/>
  <c r="AP46" i="1"/>
  <c r="AM47" i="1"/>
  <c r="AN47" i="1"/>
  <c r="AO47" i="1"/>
  <c r="AP47" i="1"/>
  <c r="AM48" i="1"/>
  <c r="AN48" i="1"/>
  <c r="AO48" i="1"/>
  <c r="AP48" i="1"/>
  <c r="AM49" i="1"/>
  <c r="AN49" i="1"/>
  <c r="AO49" i="1"/>
  <c r="AP49" i="1"/>
  <c r="AM50" i="1"/>
  <c r="AN50" i="1"/>
  <c r="AO50" i="1"/>
  <c r="AP50" i="1"/>
  <c r="AM51" i="1"/>
  <c r="AN51" i="1"/>
  <c r="AO51" i="1"/>
  <c r="AP51" i="1"/>
  <c r="AM52" i="1"/>
  <c r="AN52" i="1"/>
  <c r="AO52" i="1"/>
  <c r="AP52" i="1"/>
  <c r="AM53" i="1"/>
  <c r="AN53" i="1"/>
  <c r="AO53" i="1"/>
  <c r="AP53" i="1"/>
  <c r="AM54" i="1"/>
  <c r="AN54" i="1"/>
  <c r="AO54" i="1"/>
  <c r="AP54" i="1"/>
  <c r="AM55" i="1"/>
  <c r="AN55" i="1"/>
  <c r="AO55" i="1"/>
  <c r="AP55" i="1"/>
  <c r="AM56" i="1"/>
  <c r="AN56" i="1"/>
  <c r="AO56" i="1"/>
  <c r="AP56" i="1"/>
  <c r="AM57" i="1"/>
  <c r="AN57" i="1"/>
  <c r="AO57" i="1"/>
  <c r="AP57" i="1"/>
  <c r="AM58" i="1"/>
  <c r="AN58" i="1"/>
  <c r="AO58" i="1"/>
  <c r="AP58" i="1"/>
  <c r="AM59" i="1"/>
  <c r="AN59" i="1"/>
  <c r="AO59" i="1"/>
  <c r="AP59" i="1"/>
  <c r="AM60" i="1"/>
  <c r="AN60" i="1"/>
  <c r="AO60" i="1"/>
  <c r="AP60" i="1"/>
  <c r="AM61" i="1"/>
  <c r="AN61" i="1"/>
  <c r="AO61" i="1"/>
  <c r="AP61" i="1"/>
  <c r="AM62" i="1"/>
  <c r="AN62" i="1"/>
  <c r="AO62" i="1"/>
  <c r="AP62" i="1"/>
  <c r="AM63" i="1"/>
  <c r="AN63" i="1"/>
  <c r="AO63" i="1"/>
  <c r="AP63" i="1"/>
  <c r="AM64" i="1"/>
  <c r="AN64" i="1"/>
  <c r="AO64" i="1"/>
  <c r="AP64" i="1"/>
  <c r="AM65" i="1"/>
  <c r="AN65" i="1"/>
  <c r="AO65" i="1"/>
  <c r="AP65" i="1"/>
  <c r="AM66" i="1"/>
  <c r="AN66" i="1"/>
  <c r="AO66" i="1"/>
  <c r="AP66" i="1"/>
  <c r="AM67" i="1"/>
  <c r="AN67" i="1"/>
  <c r="AO67" i="1"/>
  <c r="AP67" i="1"/>
  <c r="AM68" i="1"/>
  <c r="AN68" i="1"/>
  <c r="AO68" i="1"/>
  <c r="AP68" i="1"/>
  <c r="AM69" i="1"/>
  <c r="AN69" i="1"/>
  <c r="AO69" i="1"/>
  <c r="AP69" i="1"/>
  <c r="AM70" i="1"/>
  <c r="AN70" i="1"/>
  <c r="AO70" i="1"/>
  <c r="AP70" i="1"/>
  <c r="AM71" i="1"/>
  <c r="AN71" i="1"/>
  <c r="AO71" i="1"/>
  <c r="AP71" i="1"/>
  <c r="AM72" i="1"/>
  <c r="AN72" i="1"/>
  <c r="AO72" i="1"/>
  <c r="AP72" i="1"/>
  <c r="AM73" i="1"/>
  <c r="AN73" i="1"/>
  <c r="AO73" i="1"/>
  <c r="AP73" i="1"/>
  <c r="AM74" i="1"/>
  <c r="AN74" i="1"/>
  <c r="AO74" i="1"/>
  <c r="AP74" i="1"/>
  <c r="AM75" i="1"/>
  <c r="AN75" i="1"/>
  <c r="AO75" i="1"/>
  <c r="AP75" i="1"/>
  <c r="AM76" i="1"/>
  <c r="AN76" i="1"/>
  <c r="AO76" i="1"/>
  <c r="AP76" i="1"/>
  <c r="AM77" i="1"/>
  <c r="AN77" i="1"/>
  <c r="AO77" i="1"/>
  <c r="AP77" i="1"/>
  <c r="AM78" i="1"/>
  <c r="AN78" i="1"/>
  <c r="AO78" i="1"/>
  <c r="AP78" i="1"/>
  <c r="AM79" i="1"/>
  <c r="AN79" i="1"/>
  <c r="AO79" i="1"/>
  <c r="AP79" i="1"/>
  <c r="AM80" i="1"/>
  <c r="AN80" i="1"/>
  <c r="AO80" i="1"/>
  <c r="AP80" i="1"/>
  <c r="AM81" i="1"/>
  <c r="AN81" i="1"/>
  <c r="AO81" i="1"/>
  <c r="AP81" i="1"/>
  <c r="AM82" i="1"/>
  <c r="AN82" i="1"/>
  <c r="AO82" i="1"/>
  <c r="AP82" i="1"/>
  <c r="AM83" i="1"/>
  <c r="AN83" i="1"/>
  <c r="AO83" i="1"/>
  <c r="AP83" i="1"/>
  <c r="AM84" i="1"/>
  <c r="AN84" i="1"/>
  <c r="AO84" i="1"/>
  <c r="AP84" i="1"/>
  <c r="AM85" i="1"/>
  <c r="AN85" i="1"/>
  <c r="AO85" i="1"/>
  <c r="AP85" i="1"/>
  <c r="AM86" i="1"/>
  <c r="AN86" i="1"/>
  <c r="AO86" i="1"/>
  <c r="AP86" i="1"/>
  <c r="AM87" i="1"/>
  <c r="AN87" i="1"/>
  <c r="AO87" i="1"/>
  <c r="AP87" i="1"/>
  <c r="AM88" i="1"/>
  <c r="AN88" i="1"/>
  <c r="AO88" i="1"/>
  <c r="AP88" i="1"/>
  <c r="AM89" i="1"/>
  <c r="AN89" i="1"/>
  <c r="AO89" i="1"/>
  <c r="AP89" i="1"/>
  <c r="AM90" i="1"/>
  <c r="AN90" i="1"/>
  <c r="AO90" i="1"/>
  <c r="AP90" i="1"/>
  <c r="AM91" i="1"/>
  <c r="AN91" i="1"/>
  <c r="AO91" i="1"/>
  <c r="AP91" i="1"/>
  <c r="AM92" i="1"/>
  <c r="AN92" i="1"/>
  <c r="AO92" i="1"/>
  <c r="AP92" i="1"/>
  <c r="AM93" i="1"/>
  <c r="AN93" i="1"/>
  <c r="AO93" i="1"/>
  <c r="AP93" i="1"/>
  <c r="AM94" i="1"/>
  <c r="AN94" i="1"/>
  <c r="AO94" i="1"/>
  <c r="AP94" i="1"/>
  <c r="AM95" i="1"/>
  <c r="AN95" i="1"/>
  <c r="AO95" i="1"/>
  <c r="AP95" i="1"/>
  <c r="AM96" i="1"/>
  <c r="AN96" i="1"/>
  <c r="AO96" i="1"/>
  <c r="AP96" i="1"/>
  <c r="AM97" i="1"/>
  <c r="AN97" i="1"/>
  <c r="AO97" i="1"/>
  <c r="AP97" i="1"/>
  <c r="AM98" i="1"/>
  <c r="AN98" i="1"/>
  <c r="AO98" i="1"/>
  <c r="AP98" i="1"/>
  <c r="AM99" i="1"/>
  <c r="AN99" i="1"/>
  <c r="AO99" i="1"/>
  <c r="AP99" i="1"/>
  <c r="AM100" i="1"/>
  <c r="AN100" i="1"/>
  <c r="AO100" i="1"/>
  <c r="AP100" i="1"/>
  <c r="AM101" i="1"/>
  <c r="AN101" i="1"/>
  <c r="AO101" i="1"/>
  <c r="AP101" i="1"/>
  <c r="AM102" i="1"/>
  <c r="AN102" i="1"/>
  <c r="AO102" i="1"/>
  <c r="AP102" i="1"/>
  <c r="AM103" i="1"/>
  <c r="AN103" i="1"/>
  <c r="AO103" i="1"/>
  <c r="AP103" i="1"/>
  <c r="AM104" i="1"/>
  <c r="AN104" i="1"/>
  <c r="AO104" i="1"/>
  <c r="AP104" i="1"/>
  <c r="AM105" i="1"/>
  <c r="AN105" i="1"/>
  <c r="AO105" i="1"/>
  <c r="AP105" i="1"/>
  <c r="AM106" i="1"/>
  <c r="AN106" i="1"/>
  <c r="AO106" i="1"/>
  <c r="AP106" i="1"/>
  <c r="AM107" i="1"/>
  <c r="AN107" i="1"/>
  <c r="AO107" i="1"/>
  <c r="AP107" i="1"/>
  <c r="AM108" i="1"/>
  <c r="AN108" i="1"/>
  <c r="AO108" i="1"/>
  <c r="AP108" i="1"/>
  <c r="AM109" i="1"/>
  <c r="AN109" i="1"/>
  <c r="AO109" i="1"/>
  <c r="AP109" i="1"/>
  <c r="AM110" i="1"/>
  <c r="AN110" i="1"/>
  <c r="AO110" i="1"/>
  <c r="AP110" i="1"/>
  <c r="AM111" i="1"/>
  <c r="AN111" i="1"/>
  <c r="AO111" i="1"/>
  <c r="AP111" i="1"/>
  <c r="AM112" i="1"/>
  <c r="AN112" i="1"/>
  <c r="AO112" i="1"/>
  <c r="AP112" i="1"/>
  <c r="AM113" i="1"/>
  <c r="AN113" i="1"/>
  <c r="AO113" i="1"/>
  <c r="AP113" i="1"/>
  <c r="AM114" i="1"/>
  <c r="AN114" i="1"/>
  <c r="AO114" i="1"/>
  <c r="AP114" i="1"/>
  <c r="AM115" i="1"/>
  <c r="AN115" i="1"/>
  <c r="AO115" i="1"/>
  <c r="AP115" i="1"/>
  <c r="AM116" i="1"/>
  <c r="AN116" i="1"/>
  <c r="AO116" i="1"/>
  <c r="AP116" i="1"/>
  <c r="AM117" i="1"/>
  <c r="AN117" i="1"/>
  <c r="AO117" i="1"/>
  <c r="AP117" i="1"/>
  <c r="AM118" i="1"/>
  <c r="AN118" i="1"/>
  <c r="AO118" i="1"/>
  <c r="AP118" i="1"/>
  <c r="AM119" i="1"/>
  <c r="AN119" i="1"/>
  <c r="AO119" i="1"/>
  <c r="AP119" i="1"/>
  <c r="AM120" i="1"/>
  <c r="AN120" i="1"/>
  <c r="AO120" i="1"/>
  <c r="AP120" i="1"/>
  <c r="AM121" i="1"/>
  <c r="AN121" i="1"/>
  <c r="AO121" i="1"/>
  <c r="AP121" i="1"/>
  <c r="AM122" i="1"/>
  <c r="AN122" i="1"/>
  <c r="AO122" i="1"/>
  <c r="AP122" i="1"/>
  <c r="AM123" i="1"/>
  <c r="AN123" i="1"/>
  <c r="AO123" i="1"/>
  <c r="AP123" i="1"/>
  <c r="AM124" i="1"/>
  <c r="AN124" i="1"/>
  <c r="AO124" i="1"/>
  <c r="AP124" i="1"/>
  <c r="AM125" i="1"/>
  <c r="AN125" i="1"/>
  <c r="AO125" i="1"/>
  <c r="AP125" i="1"/>
  <c r="AM126" i="1"/>
  <c r="AN126" i="1"/>
  <c r="AO126" i="1"/>
  <c r="AP126" i="1"/>
  <c r="AM127" i="1"/>
  <c r="AN127" i="1"/>
  <c r="AO127" i="1"/>
  <c r="AP127" i="1"/>
  <c r="AM128" i="1"/>
  <c r="AN128" i="1"/>
  <c r="AO128" i="1"/>
  <c r="AP128" i="1"/>
  <c r="AM129" i="1"/>
  <c r="AN129" i="1"/>
  <c r="AO129" i="1"/>
  <c r="AP129" i="1"/>
  <c r="AM130" i="1"/>
  <c r="AN130" i="1"/>
  <c r="AO130" i="1"/>
  <c r="AP130" i="1"/>
  <c r="AM131" i="1"/>
  <c r="AN131" i="1"/>
  <c r="AO131" i="1"/>
  <c r="AP131" i="1"/>
  <c r="AM132" i="1"/>
  <c r="AN132" i="1"/>
  <c r="AO132" i="1"/>
  <c r="AP132" i="1"/>
  <c r="AM133" i="1"/>
  <c r="AN133" i="1"/>
  <c r="AO133" i="1"/>
  <c r="AP133" i="1"/>
  <c r="AM134" i="1"/>
  <c r="AN134" i="1"/>
  <c r="AO134" i="1"/>
  <c r="AP134" i="1"/>
  <c r="AM135" i="1"/>
  <c r="AN135" i="1"/>
  <c r="AO135" i="1"/>
  <c r="AP135" i="1"/>
  <c r="AM136" i="1"/>
  <c r="AN136" i="1"/>
  <c r="AO136" i="1"/>
  <c r="AP136" i="1"/>
  <c r="AM137" i="1"/>
  <c r="AN137" i="1"/>
  <c r="AO137" i="1"/>
  <c r="AP137" i="1"/>
  <c r="AM138" i="1"/>
  <c r="AN138" i="1"/>
  <c r="AO138" i="1"/>
  <c r="AP138" i="1"/>
  <c r="AM139" i="1"/>
  <c r="AN139" i="1"/>
  <c r="AO139" i="1"/>
  <c r="AP139" i="1"/>
  <c r="AM140" i="1"/>
  <c r="AN140" i="1"/>
  <c r="AO140" i="1"/>
  <c r="AP140" i="1"/>
  <c r="AM141" i="1"/>
  <c r="AN141" i="1"/>
  <c r="AO141" i="1"/>
  <c r="AP141" i="1"/>
  <c r="AM142" i="1"/>
  <c r="AN142" i="1"/>
  <c r="AO142" i="1"/>
  <c r="AP142" i="1"/>
  <c r="AM143" i="1"/>
  <c r="AN143" i="1"/>
  <c r="AO143" i="1"/>
  <c r="AP143" i="1"/>
  <c r="AM144" i="1"/>
  <c r="AN144" i="1"/>
  <c r="AO144" i="1"/>
  <c r="AP144" i="1"/>
  <c r="AM145" i="1"/>
  <c r="AN145" i="1"/>
  <c r="AO145" i="1"/>
  <c r="AP145" i="1"/>
  <c r="AM146" i="1"/>
  <c r="AN146" i="1"/>
  <c r="AO146" i="1"/>
  <c r="AP146" i="1"/>
  <c r="AM147" i="1"/>
  <c r="AN147" i="1"/>
  <c r="AO147" i="1"/>
  <c r="AP147" i="1"/>
  <c r="AM148" i="1"/>
  <c r="AN148" i="1"/>
  <c r="AO148" i="1"/>
  <c r="AP148" i="1"/>
  <c r="AM149" i="1"/>
  <c r="AN149" i="1"/>
  <c r="AO149" i="1"/>
  <c r="AP149" i="1"/>
  <c r="AM150" i="1"/>
  <c r="AN150" i="1"/>
  <c r="AO150" i="1"/>
  <c r="AP150" i="1"/>
  <c r="AM151" i="1"/>
  <c r="AN151" i="1"/>
  <c r="AO151" i="1"/>
  <c r="AP151" i="1"/>
  <c r="AM152" i="1"/>
  <c r="AN152" i="1"/>
  <c r="AO152" i="1"/>
  <c r="AP152" i="1"/>
  <c r="AM153" i="1"/>
  <c r="AN153" i="1"/>
  <c r="AO153" i="1"/>
  <c r="AP153" i="1"/>
  <c r="AM154" i="1"/>
  <c r="AN154" i="1"/>
  <c r="AO154" i="1"/>
  <c r="AP154" i="1"/>
  <c r="AM155" i="1"/>
  <c r="AN155" i="1"/>
  <c r="AO155" i="1"/>
  <c r="AP155" i="1"/>
  <c r="AM156" i="1"/>
  <c r="AN156" i="1"/>
  <c r="AO156" i="1"/>
  <c r="AP156" i="1"/>
  <c r="AM157" i="1"/>
  <c r="AN157" i="1"/>
  <c r="AO157" i="1"/>
  <c r="AP157" i="1"/>
  <c r="AM158" i="1"/>
  <c r="AN158" i="1"/>
  <c r="AO158" i="1"/>
  <c r="AP158" i="1"/>
  <c r="AM159" i="1"/>
  <c r="AN159" i="1"/>
  <c r="AO159" i="1"/>
  <c r="AP159" i="1"/>
  <c r="AM160" i="1"/>
  <c r="AN160" i="1"/>
  <c r="AO160" i="1"/>
  <c r="AP160" i="1"/>
  <c r="AM161" i="1"/>
  <c r="AN161" i="1"/>
  <c r="AO161" i="1"/>
  <c r="AP161" i="1"/>
  <c r="AM162" i="1"/>
  <c r="AN162" i="1"/>
  <c r="AO162" i="1"/>
  <c r="AP162" i="1"/>
  <c r="AM163" i="1"/>
  <c r="AN163" i="1"/>
  <c r="AO163" i="1"/>
  <c r="AP163" i="1"/>
  <c r="AM164" i="1"/>
  <c r="AN164" i="1"/>
  <c r="AO164" i="1"/>
  <c r="AP164" i="1"/>
  <c r="AM165" i="1"/>
  <c r="AN165" i="1"/>
  <c r="AO165" i="1"/>
  <c r="AP165" i="1"/>
  <c r="AM166" i="1"/>
  <c r="AN166" i="1"/>
  <c r="AO166" i="1"/>
  <c r="AP166" i="1"/>
  <c r="AM167" i="1"/>
  <c r="AN167" i="1"/>
  <c r="AO167" i="1"/>
  <c r="AP167" i="1"/>
  <c r="AM168" i="1"/>
  <c r="AN168" i="1"/>
  <c r="AO168" i="1"/>
  <c r="AP168" i="1"/>
  <c r="AM169" i="1"/>
  <c r="AN169" i="1"/>
  <c r="AO169" i="1"/>
  <c r="AP169" i="1"/>
  <c r="AM170" i="1"/>
  <c r="AN170" i="1"/>
  <c r="AO170" i="1"/>
  <c r="AP170" i="1"/>
  <c r="AM171" i="1"/>
  <c r="AN171" i="1"/>
  <c r="AO171" i="1"/>
  <c r="AP171" i="1"/>
  <c r="AM172" i="1"/>
  <c r="AN172" i="1"/>
  <c r="AO172" i="1"/>
  <c r="AP172" i="1"/>
  <c r="AM173" i="1"/>
  <c r="AN173" i="1"/>
  <c r="AO173" i="1"/>
  <c r="AP173" i="1"/>
  <c r="AM174" i="1"/>
  <c r="AN174" i="1"/>
  <c r="AO174" i="1"/>
  <c r="AP174" i="1"/>
  <c r="AM175" i="1"/>
  <c r="AN175" i="1"/>
  <c r="AO175" i="1"/>
  <c r="AP175" i="1"/>
  <c r="AM176" i="1"/>
  <c r="AN176" i="1"/>
  <c r="AO176" i="1"/>
  <c r="AP176" i="1"/>
  <c r="AM177" i="1"/>
  <c r="AN177" i="1"/>
  <c r="AO177" i="1"/>
  <c r="AP177" i="1"/>
  <c r="AM178" i="1"/>
  <c r="AN178" i="1"/>
  <c r="AO178" i="1"/>
  <c r="AP178" i="1"/>
  <c r="AM179" i="1"/>
  <c r="AN179" i="1"/>
  <c r="AO179" i="1"/>
  <c r="AP179" i="1"/>
  <c r="AM180" i="1"/>
  <c r="AN180" i="1"/>
  <c r="AO180" i="1"/>
  <c r="AP180" i="1"/>
  <c r="AM181" i="1"/>
  <c r="AN181" i="1"/>
  <c r="AO181" i="1"/>
  <c r="AP181" i="1"/>
  <c r="AM182" i="1"/>
  <c r="AN182" i="1"/>
  <c r="AO182" i="1"/>
  <c r="AP182" i="1"/>
  <c r="AM183" i="1"/>
  <c r="AN183" i="1"/>
  <c r="AO183" i="1"/>
  <c r="AP183" i="1"/>
  <c r="AM184" i="1"/>
  <c r="AN184" i="1"/>
  <c r="AO184" i="1"/>
  <c r="AP184" i="1"/>
  <c r="AM185" i="1"/>
  <c r="AN185" i="1"/>
  <c r="AO185" i="1"/>
  <c r="AP185" i="1"/>
  <c r="AM186" i="1"/>
  <c r="AN186" i="1"/>
  <c r="AO186" i="1"/>
  <c r="AP186" i="1"/>
  <c r="AM187" i="1"/>
  <c r="AN187" i="1"/>
  <c r="AO187" i="1"/>
  <c r="AP187" i="1"/>
  <c r="AM188" i="1"/>
  <c r="AN188" i="1"/>
  <c r="AO188" i="1"/>
  <c r="AP188" i="1"/>
  <c r="AM189" i="1"/>
  <c r="AN189" i="1"/>
  <c r="AO189" i="1"/>
  <c r="AP189" i="1"/>
  <c r="AM190" i="1"/>
  <c r="AN190" i="1"/>
  <c r="AO190" i="1"/>
  <c r="AP190" i="1"/>
  <c r="AM191" i="1"/>
  <c r="AN191" i="1"/>
  <c r="AO191" i="1"/>
  <c r="AP191" i="1"/>
  <c r="AM192" i="1"/>
  <c r="AN192" i="1"/>
  <c r="AO192" i="1"/>
  <c r="AP192" i="1"/>
  <c r="AM193" i="1"/>
  <c r="AN193" i="1"/>
  <c r="AO193" i="1"/>
  <c r="AP193" i="1"/>
  <c r="AM194" i="1"/>
  <c r="AN194" i="1"/>
  <c r="AO194" i="1"/>
  <c r="AP194" i="1"/>
  <c r="AM195" i="1"/>
  <c r="AN195" i="1"/>
  <c r="AO195" i="1"/>
  <c r="AP195" i="1"/>
  <c r="AM196" i="1"/>
  <c r="AN196" i="1"/>
  <c r="AO196" i="1"/>
  <c r="AP196" i="1"/>
  <c r="AM197" i="1"/>
  <c r="AN197" i="1"/>
  <c r="AO197" i="1"/>
  <c r="AP197" i="1"/>
  <c r="AM198" i="1"/>
  <c r="AN198" i="1"/>
  <c r="AO198" i="1"/>
  <c r="AP198" i="1"/>
  <c r="AM199" i="1"/>
  <c r="AN199" i="1"/>
  <c r="AO199" i="1"/>
  <c r="AP199" i="1"/>
  <c r="AM200" i="1"/>
  <c r="AN200" i="1"/>
  <c r="AO200" i="1"/>
  <c r="AP200" i="1"/>
  <c r="AM201" i="1"/>
  <c r="AN201" i="1"/>
  <c r="AO201" i="1"/>
  <c r="AP201" i="1"/>
  <c r="AM202" i="1"/>
  <c r="AN202" i="1"/>
  <c r="AO202" i="1"/>
  <c r="AP202" i="1"/>
  <c r="AM203" i="1"/>
  <c r="AN203" i="1"/>
  <c r="AO203" i="1"/>
  <c r="AP203" i="1"/>
  <c r="AM204" i="1"/>
  <c r="AN204" i="1"/>
  <c r="AO204" i="1"/>
  <c r="AP204" i="1"/>
  <c r="AM205" i="1"/>
  <c r="AN205" i="1"/>
  <c r="AO205" i="1"/>
  <c r="AP205" i="1"/>
  <c r="AM206" i="1"/>
  <c r="AN206" i="1"/>
  <c r="AO206" i="1"/>
  <c r="AP206" i="1"/>
  <c r="AM207" i="1"/>
  <c r="AN207" i="1"/>
  <c r="AO207" i="1"/>
  <c r="AP207" i="1"/>
  <c r="AM208" i="1"/>
  <c r="AN208" i="1"/>
  <c r="AO208" i="1"/>
  <c r="AP208" i="1"/>
  <c r="AM209" i="1"/>
  <c r="AN209" i="1"/>
  <c r="AO209" i="1"/>
  <c r="AP209" i="1"/>
  <c r="AM210" i="1"/>
  <c r="AN210" i="1"/>
  <c r="AO210" i="1"/>
  <c r="AP210" i="1"/>
  <c r="AM211" i="1"/>
  <c r="AN211" i="1"/>
  <c r="AO211" i="1"/>
  <c r="AP211" i="1"/>
  <c r="AM212" i="1"/>
  <c r="AN212" i="1"/>
  <c r="AO212" i="1"/>
  <c r="AP212" i="1"/>
  <c r="AM213" i="1"/>
  <c r="AN213" i="1"/>
  <c r="AO213" i="1"/>
  <c r="AP213" i="1"/>
  <c r="AM214" i="1"/>
  <c r="AN214" i="1"/>
  <c r="AO214" i="1"/>
  <c r="AP214" i="1"/>
  <c r="AM215" i="1"/>
  <c r="AN215" i="1"/>
  <c r="AO215" i="1"/>
  <c r="AP215" i="1"/>
  <c r="AM216" i="1"/>
  <c r="AN216" i="1"/>
  <c r="AO216" i="1"/>
  <c r="AP216" i="1"/>
  <c r="AM217" i="1"/>
  <c r="AN217" i="1"/>
  <c r="AO217" i="1"/>
  <c r="AP217" i="1"/>
  <c r="AM218" i="1"/>
  <c r="AN218" i="1"/>
  <c r="AO218" i="1"/>
  <c r="AP218" i="1"/>
  <c r="AM219" i="1"/>
  <c r="AN219" i="1"/>
  <c r="AO219" i="1"/>
  <c r="AP219" i="1"/>
  <c r="AM220" i="1"/>
  <c r="AN220" i="1"/>
  <c r="AO220" i="1"/>
  <c r="AP220" i="1"/>
  <c r="AM221" i="1"/>
  <c r="AN221" i="1"/>
  <c r="AO221" i="1"/>
  <c r="AP221" i="1"/>
  <c r="AM222" i="1"/>
  <c r="AN222" i="1"/>
  <c r="AO222" i="1"/>
  <c r="AP222" i="1"/>
  <c r="AM223" i="1"/>
  <c r="AN223" i="1"/>
  <c r="AO223" i="1"/>
  <c r="AP223" i="1"/>
  <c r="AM224" i="1"/>
  <c r="AN224" i="1"/>
  <c r="AO224" i="1"/>
  <c r="AP224" i="1"/>
  <c r="AM225" i="1"/>
  <c r="AN225" i="1"/>
  <c r="AO225" i="1"/>
  <c r="AP225" i="1"/>
  <c r="AM226" i="1"/>
  <c r="AN226" i="1"/>
  <c r="AO226" i="1"/>
  <c r="AP226" i="1"/>
  <c r="AM227" i="1"/>
  <c r="AN227" i="1"/>
  <c r="AO227" i="1"/>
  <c r="AP227" i="1"/>
  <c r="AM228" i="1"/>
  <c r="AN228" i="1"/>
  <c r="AO228" i="1"/>
  <c r="AP228" i="1"/>
  <c r="AM229" i="1"/>
  <c r="AN229" i="1"/>
  <c r="AO229" i="1"/>
  <c r="AP229" i="1"/>
  <c r="AM230" i="1"/>
  <c r="AN230" i="1"/>
  <c r="AO230" i="1"/>
  <c r="AP230" i="1"/>
  <c r="AM231" i="1"/>
  <c r="AN231" i="1"/>
  <c r="AO231" i="1"/>
  <c r="AP231" i="1"/>
  <c r="AM232" i="1"/>
  <c r="AN232" i="1"/>
  <c r="AO232" i="1"/>
  <c r="AP232" i="1"/>
  <c r="AM233" i="1"/>
  <c r="AN233" i="1"/>
  <c r="AO233" i="1"/>
  <c r="AP233" i="1"/>
  <c r="AM234" i="1"/>
  <c r="AN234" i="1"/>
  <c r="AO234" i="1"/>
  <c r="AP234" i="1"/>
  <c r="AM235" i="1"/>
  <c r="AN235" i="1"/>
  <c r="AO235" i="1"/>
  <c r="AP235" i="1"/>
  <c r="AM236" i="1"/>
  <c r="AN236" i="1"/>
  <c r="AO236" i="1"/>
  <c r="AP236" i="1"/>
  <c r="AM237" i="1"/>
  <c r="AN237" i="1"/>
  <c r="AO237" i="1"/>
  <c r="AP237" i="1"/>
  <c r="AM238" i="1"/>
  <c r="AN238" i="1"/>
  <c r="AO238" i="1"/>
  <c r="AP238" i="1"/>
  <c r="AM239" i="1"/>
  <c r="AN239" i="1"/>
  <c r="AO239" i="1"/>
  <c r="AP239" i="1"/>
  <c r="AM240" i="1"/>
  <c r="AN240" i="1"/>
  <c r="AO240" i="1"/>
  <c r="AP240" i="1"/>
  <c r="AM241" i="1"/>
  <c r="AN241" i="1"/>
  <c r="AO241" i="1"/>
  <c r="AP241" i="1"/>
  <c r="AM242" i="1"/>
  <c r="AN242" i="1"/>
  <c r="AO242" i="1"/>
  <c r="AP242" i="1"/>
  <c r="AM243" i="1"/>
  <c r="AN243" i="1"/>
  <c r="AO243" i="1"/>
  <c r="AP243" i="1"/>
  <c r="AM244" i="1"/>
  <c r="AN244" i="1"/>
  <c r="AO244" i="1"/>
  <c r="AP244" i="1"/>
  <c r="AM245" i="1"/>
  <c r="AN245" i="1"/>
  <c r="AO245" i="1"/>
  <c r="AP245" i="1"/>
  <c r="AM246" i="1"/>
  <c r="AN246" i="1"/>
  <c r="AO246" i="1"/>
  <c r="AP246" i="1"/>
  <c r="AM247" i="1"/>
  <c r="AN247" i="1"/>
  <c r="AO247" i="1"/>
  <c r="AP247" i="1"/>
  <c r="AM248" i="1"/>
  <c r="AN248" i="1"/>
  <c r="AO248" i="1"/>
  <c r="AP248" i="1"/>
  <c r="AM249" i="1"/>
  <c r="AN249" i="1"/>
  <c r="AO249" i="1"/>
  <c r="AP249" i="1"/>
  <c r="AM250" i="1"/>
  <c r="AN250" i="1"/>
  <c r="AO250" i="1"/>
  <c r="AP250" i="1"/>
  <c r="AM251" i="1"/>
  <c r="AN251" i="1"/>
  <c r="AO251" i="1"/>
  <c r="AP251" i="1"/>
  <c r="AM252" i="1"/>
  <c r="AN252" i="1"/>
  <c r="AO252" i="1"/>
  <c r="AP252" i="1"/>
  <c r="AM253" i="1"/>
  <c r="AN253" i="1"/>
  <c r="AO253" i="1"/>
  <c r="AP253" i="1"/>
  <c r="AM254" i="1"/>
  <c r="AN254" i="1"/>
  <c r="AO254" i="1"/>
  <c r="AP254" i="1"/>
  <c r="AM255" i="1"/>
  <c r="AN255" i="1"/>
  <c r="AO255" i="1"/>
  <c r="AP255" i="1"/>
  <c r="AM256" i="1"/>
  <c r="AN256" i="1"/>
  <c r="AO256" i="1"/>
  <c r="AP256" i="1"/>
  <c r="AM257" i="1"/>
  <c r="AN257" i="1"/>
  <c r="AO257" i="1"/>
  <c r="AP257" i="1"/>
  <c r="AM258" i="1"/>
  <c r="AN258" i="1"/>
  <c r="AO258" i="1"/>
  <c r="AP258" i="1"/>
  <c r="AM259" i="1"/>
  <c r="AN259" i="1"/>
  <c r="AO259" i="1"/>
  <c r="AP259" i="1"/>
  <c r="AM260" i="1"/>
  <c r="AN260" i="1"/>
  <c r="AO260" i="1"/>
  <c r="AP260" i="1"/>
  <c r="AM261" i="1"/>
  <c r="AN261" i="1"/>
  <c r="AO261" i="1"/>
  <c r="AP261" i="1"/>
  <c r="AM262" i="1"/>
  <c r="AN262" i="1"/>
  <c r="AO262" i="1"/>
  <c r="AP262" i="1"/>
  <c r="AM263" i="1"/>
  <c r="AN263" i="1"/>
  <c r="AO263" i="1"/>
  <c r="AP263" i="1"/>
  <c r="AM264" i="1"/>
  <c r="AN264" i="1"/>
  <c r="AO264" i="1"/>
  <c r="AP264" i="1"/>
  <c r="AM265" i="1"/>
  <c r="AN265" i="1"/>
  <c r="AO265" i="1"/>
  <c r="AP265" i="1"/>
  <c r="AM266" i="1"/>
  <c r="AN266" i="1"/>
  <c r="AO266" i="1"/>
  <c r="AP266" i="1"/>
  <c r="AM267" i="1"/>
  <c r="AN267" i="1"/>
  <c r="AO267" i="1"/>
  <c r="AP267" i="1"/>
  <c r="AM268" i="1"/>
  <c r="AN268" i="1"/>
  <c r="AO268" i="1"/>
  <c r="AP268" i="1"/>
  <c r="AM269" i="1"/>
  <c r="AN269" i="1"/>
  <c r="AO269" i="1"/>
  <c r="AP269" i="1"/>
  <c r="AM270" i="1"/>
  <c r="AN270" i="1"/>
  <c r="AO270" i="1"/>
  <c r="AP270" i="1"/>
  <c r="AM271" i="1"/>
  <c r="AN271" i="1"/>
  <c r="AO271" i="1"/>
  <c r="AP271" i="1"/>
  <c r="AM272" i="1"/>
  <c r="AN272" i="1"/>
  <c r="AO272" i="1"/>
  <c r="AP272" i="1"/>
  <c r="AM273" i="1"/>
  <c r="AN273" i="1"/>
  <c r="AO273" i="1"/>
  <c r="AP273" i="1"/>
  <c r="AM274" i="1"/>
  <c r="AN274" i="1"/>
  <c r="AO274" i="1"/>
  <c r="AP274" i="1"/>
  <c r="AM275" i="1"/>
  <c r="AN275" i="1"/>
  <c r="AO275" i="1"/>
  <c r="AP275" i="1"/>
  <c r="AM276" i="1"/>
  <c r="AN276" i="1"/>
  <c r="AO276" i="1"/>
  <c r="AP276" i="1"/>
  <c r="AM277" i="1"/>
  <c r="AN277" i="1"/>
  <c r="AO277" i="1"/>
  <c r="AP277" i="1"/>
  <c r="AM278" i="1"/>
  <c r="AN278" i="1"/>
  <c r="AO278" i="1"/>
  <c r="AP278" i="1"/>
  <c r="AM279" i="1"/>
  <c r="AN279" i="1"/>
  <c r="AO279" i="1"/>
  <c r="AP279" i="1"/>
  <c r="AM280" i="1"/>
  <c r="AN280" i="1"/>
  <c r="AO280" i="1"/>
  <c r="AP280" i="1"/>
  <c r="AM281" i="1"/>
  <c r="AN281" i="1"/>
  <c r="AO281" i="1"/>
  <c r="AP281" i="1"/>
  <c r="AM282" i="1"/>
  <c r="AN282" i="1"/>
  <c r="AO282" i="1"/>
  <c r="AP282" i="1"/>
  <c r="AM283" i="1"/>
  <c r="AN283" i="1"/>
  <c r="AO283" i="1"/>
  <c r="AP283" i="1"/>
  <c r="AM284" i="1"/>
  <c r="AN284" i="1"/>
  <c r="AO284" i="1"/>
  <c r="AP284" i="1"/>
  <c r="AM285" i="1"/>
  <c r="AN285" i="1"/>
  <c r="AO285" i="1"/>
  <c r="AP285" i="1"/>
  <c r="AM286" i="1"/>
  <c r="AN286" i="1"/>
  <c r="AO286" i="1"/>
  <c r="AP286" i="1"/>
  <c r="AM287" i="1"/>
  <c r="AN287" i="1"/>
  <c r="AO287" i="1"/>
  <c r="AP287" i="1"/>
  <c r="AM288" i="1"/>
  <c r="AN288" i="1"/>
  <c r="AO288" i="1"/>
  <c r="AP288" i="1"/>
  <c r="AM289" i="1"/>
  <c r="AN289" i="1"/>
  <c r="AO289" i="1"/>
  <c r="AP289" i="1"/>
  <c r="AM290" i="1"/>
  <c r="AN290" i="1"/>
  <c r="AO290" i="1"/>
  <c r="AP290" i="1"/>
  <c r="AM291" i="1"/>
  <c r="AN291" i="1"/>
  <c r="AO291" i="1"/>
  <c r="AP291" i="1"/>
  <c r="AM292" i="1"/>
  <c r="AN292" i="1"/>
  <c r="AO292" i="1"/>
  <c r="AP292" i="1"/>
  <c r="AM293" i="1"/>
  <c r="AN293" i="1"/>
  <c r="AO293" i="1"/>
  <c r="AP293" i="1"/>
  <c r="AM294" i="1"/>
  <c r="AN294" i="1"/>
  <c r="AO294" i="1"/>
  <c r="AP294" i="1"/>
  <c r="AM295" i="1"/>
  <c r="AN295" i="1"/>
  <c r="AO295" i="1"/>
  <c r="AP295" i="1"/>
  <c r="AM296" i="1"/>
  <c r="AN296" i="1"/>
  <c r="AO296" i="1"/>
  <c r="AP296" i="1"/>
  <c r="AM297" i="1"/>
  <c r="AN297" i="1"/>
  <c r="AO297" i="1"/>
  <c r="AP297" i="1"/>
  <c r="AM298" i="1"/>
  <c r="AN298" i="1"/>
  <c r="AO298" i="1"/>
  <c r="AP298" i="1"/>
  <c r="AM299" i="1"/>
  <c r="AN299" i="1"/>
  <c r="AO299" i="1"/>
  <c r="AP299" i="1"/>
  <c r="AM300" i="1"/>
  <c r="AN300" i="1"/>
  <c r="AO300" i="1"/>
  <c r="AP300" i="1"/>
  <c r="AM301" i="1"/>
  <c r="AN301" i="1"/>
  <c r="AO301" i="1"/>
  <c r="AP301" i="1"/>
  <c r="AM302" i="1"/>
  <c r="AN302" i="1"/>
  <c r="AO302" i="1"/>
  <c r="AP302" i="1"/>
  <c r="AM303" i="1"/>
  <c r="AN303" i="1"/>
  <c r="AO303" i="1"/>
  <c r="AP303" i="1"/>
  <c r="AM304" i="1"/>
  <c r="AN304" i="1"/>
  <c r="AO304" i="1"/>
  <c r="AP304" i="1"/>
  <c r="AM305" i="1"/>
  <c r="AN305" i="1"/>
  <c r="AO305" i="1"/>
  <c r="AP305" i="1"/>
  <c r="AM306" i="1"/>
  <c r="AN306" i="1"/>
  <c r="AO306" i="1"/>
  <c r="AP306" i="1"/>
  <c r="AM307" i="1"/>
  <c r="AN307" i="1"/>
  <c r="AO307" i="1"/>
  <c r="AP307" i="1"/>
  <c r="AM308" i="1"/>
  <c r="AN308" i="1"/>
  <c r="AO308" i="1"/>
  <c r="AP308" i="1"/>
  <c r="AM309" i="1"/>
  <c r="AN309" i="1"/>
  <c r="AO309" i="1"/>
  <c r="AP309" i="1"/>
  <c r="AM310" i="1"/>
  <c r="AN310" i="1"/>
  <c r="AO310" i="1"/>
  <c r="AP310" i="1"/>
  <c r="AM311" i="1"/>
  <c r="AN311" i="1"/>
  <c r="AO311" i="1"/>
  <c r="AP311" i="1"/>
  <c r="AM312" i="1"/>
  <c r="AN312" i="1"/>
  <c r="AO312" i="1"/>
  <c r="AP312" i="1"/>
  <c r="AM313" i="1"/>
  <c r="AN313" i="1"/>
  <c r="AO313" i="1"/>
  <c r="AP313" i="1"/>
  <c r="AM314" i="1"/>
  <c r="AN314" i="1"/>
  <c r="AO314" i="1"/>
  <c r="AP314" i="1"/>
  <c r="AM315" i="1"/>
  <c r="AN315" i="1"/>
  <c r="AO315" i="1"/>
  <c r="AP315" i="1"/>
  <c r="AM316" i="1"/>
  <c r="AN316" i="1"/>
  <c r="AO316" i="1"/>
  <c r="AP316" i="1"/>
  <c r="AM317" i="1"/>
  <c r="AN317" i="1"/>
  <c r="AO317" i="1"/>
  <c r="AP317" i="1"/>
  <c r="AM318" i="1"/>
  <c r="AN318" i="1"/>
  <c r="AO318" i="1"/>
  <c r="AP318" i="1"/>
  <c r="AM319" i="1"/>
  <c r="AN319" i="1"/>
  <c r="AO319" i="1"/>
  <c r="AP319" i="1"/>
  <c r="AM320" i="1"/>
  <c r="AN320" i="1"/>
  <c r="AO320" i="1"/>
  <c r="AP320" i="1"/>
  <c r="AM321" i="1"/>
  <c r="AN321" i="1"/>
  <c r="AO321" i="1"/>
  <c r="AP321" i="1"/>
  <c r="AM322" i="1"/>
  <c r="AN322" i="1"/>
  <c r="AO322" i="1"/>
  <c r="AP322" i="1"/>
  <c r="AM323" i="1"/>
  <c r="AN323" i="1"/>
  <c r="AO323" i="1"/>
  <c r="AP323" i="1"/>
  <c r="AM324" i="1"/>
  <c r="AN324" i="1"/>
  <c r="AO324" i="1"/>
  <c r="AP324" i="1"/>
  <c r="AM325" i="1"/>
  <c r="AN325" i="1"/>
  <c r="AO325" i="1"/>
  <c r="AP325" i="1"/>
  <c r="AM326" i="1"/>
  <c r="AN326" i="1"/>
  <c r="AO326" i="1"/>
  <c r="AP326" i="1"/>
  <c r="AM327" i="1"/>
  <c r="AN327" i="1"/>
  <c r="AO327" i="1"/>
  <c r="AP327" i="1"/>
  <c r="AM328" i="1"/>
  <c r="AN328" i="1"/>
  <c r="AO328" i="1"/>
  <c r="AP328" i="1"/>
  <c r="AM329" i="1"/>
  <c r="AN329" i="1"/>
  <c r="AO329" i="1"/>
  <c r="AP329" i="1"/>
  <c r="AM330" i="1"/>
  <c r="AN330" i="1"/>
  <c r="AO330" i="1"/>
  <c r="AP330" i="1"/>
  <c r="AM331" i="1"/>
  <c r="AN331" i="1"/>
  <c r="AO331" i="1"/>
  <c r="AP331" i="1"/>
  <c r="AM332" i="1"/>
  <c r="AN332" i="1"/>
  <c r="AO332" i="1"/>
  <c r="AP332" i="1"/>
  <c r="AM333" i="1"/>
  <c r="AN333" i="1"/>
  <c r="AO333" i="1"/>
  <c r="AP333" i="1"/>
  <c r="AM334" i="1"/>
  <c r="AN334" i="1"/>
  <c r="AO334" i="1"/>
  <c r="AP334" i="1"/>
  <c r="AM335" i="1"/>
  <c r="AN335" i="1"/>
  <c r="AO335" i="1"/>
  <c r="AP335" i="1"/>
  <c r="AM336" i="1"/>
  <c r="AN336" i="1"/>
  <c r="AO336" i="1"/>
  <c r="AP336" i="1"/>
  <c r="AM337" i="1"/>
  <c r="AN337" i="1"/>
  <c r="AO337" i="1"/>
  <c r="AP337" i="1"/>
  <c r="AM338" i="1"/>
  <c r="AN338" i="1"/>
  <c r="AO338" i="1"/>
  <c r="AP338" i="1"/>
  <c r="AM339" i="1"/>
  <c r="AN339" i="1"/>
  <c r="AO339" i="1"/>
  <c r="AP339" i="1"/>
  <c r="AM340" i="1"/>
  <c r="AN340" i="1"/>
  <c r="AO340" i="1"/>
  <c r="AP340" i="1"/>
  <c r="AM341" i="1"/>
  <c r="AN341" i="1"/>
  <c r="AO341" i="1"/>
  <c r="AP341" i="1"/>
  <c r="AM342" i="1"/>
  <c r="AN342" i="1"/>
  <c r="AO342" i="1"/>
  <c r="AP342" i="1"/>
  <c r="AM343" i="1"/>
  <c r="AN343" i="1"/>
  <c r="AO343" i="1"/>
  <c r="AP343" i="1"/>
  <c r="AM344" i="1"/>
  <c r="AN344" i="1"/>
  <c r="AO344" i="1"/>
  <c r="AP344" i="1"/>
  <c r="AM345" i="1"/>
  <c r="AN345" i="1"/>
  <c r="AO345" i="1"/>
  <c r="AP345" i="1"/>
  <c r="AM346" i="1"/>
  <c r="AN346" i="1"/>
  <c r="AO346" i="1"/>
  <c r="AP346" i="1"/>
  <c r="AM347" i="1"/>
  <c r="AN347" i="1"/>
  <c r="AO347" i="1"/>
  <c r="AP347" i="1"/>
  <c r="AM348" i="1"/>
  <c r="AN348" i="1"/>
  <c r="AO348" i="1"/>
  <c r="AP348" i="1"/>
  <c r="AM349" i="1"/>
  <c r="AN349" i="1"/>
  <c r="AO349" i="1"/>
  <c r="AP349" i="1"/>
  <c r="AM350" i="1"/>
  <c r="AN350" i="1"/>
  <c r="AO350" i="1"/>
  <c r="AP350" i="1"/>
  <c r="AM351" i="1"/>
  <c r="AN351" i="1"/>
  <c r="AO351" i="1"/>
  <c r="AP351" i="1"/>
  <c r="AM352" i="1"/>
  <c r="AN352" i="1"/>
  <c r="AO352" i="1"/>
  <c r="AP352" i="1"/>
  <c r="AM353" i="1"/>
  <c r="AN353" i="1"/>
  <c r="AO353" i="1"/>
  <c r="AP353" i="1"/>
  <c r="AM354" i="1"/>
  <c r="AN354" i="1"/>
  <c r="AO354" i="1"/>
  <c r="AP354" i="1"/>
  <c r="AM355" i="1"/>
  <c r="AN355" i="1"/>
  <c r="AO355" i="1"/>
  <c r="AP355" i="1"/>
  <c r="AM356" i="1"/>
  <c r="AN356" i="1"/>
  <c r="AO356" i="1"/>
  <c r="AP356" i="1"/>
  <c r="AM357" i="1"/>
  <c r="AN357" i="1"/>
  <c r="AO357" i="1"/>
  <c r="AP357" i="1"/>
  <c r="AM358" i="1"/>
  <c r="AN358" i="1"/>
  <c r="AO358" i="1"/>
  <c r="AP358" i="1"/>
  <c r="AM359" i="1"/>
  <c r="AN359" i="1"/>
  <c r="AO359" i="1"/>
  <c r="AP359" i="1"/>
  <c r="AM360" i="1"/>
  <c r="AN360" i="1"/>
  <c r="AO360" i="1"/>
  <c r="AP360" i="1"/>
  <c r="AM361" i="1"/>
  <c r="AN361" i="1"/>
  <c r="AO361" i="1"/>
  <c r="AP361" i="1"/>
  <c r="AM362" i="1"/>
  <c r="AN362" i="1"/>
  <c r="AO362" i="1"/>
  <c r="AP362" i="1"/>
  <c r="AM363" i="1"/>
  <c r="AN363" i="1"/>
  <c r="AO363" i="1"/>
  <c r="AP363" i="1"/>
  <c r="AM364" i="1"/>
  <c r="AN364" i="1"/>
  <c r="AO364" i="1"/>
  <c r="AP364" i="1"/>
  <c r="AM365" i="1"/>
  <c r="AN365" i="1"/>
  <c r="AO365" i="1"/>
  <c r="AP365" i="1"/>
  <c r="AM366" i="1"/>
  <c r="AN366" i="1"/>
  <c r="AO366" i="1"/>
  <c r="AP366" i="1"/>
  <c r="AM367" i="1"/>
  <c r="AN367" i="1"/>
  <c r="AO367" i="1"/>
  <c r="AP367" i="1"/>
  <c r="AM368" i="1"/>
  <c r="AN368" i="1"/>
  <c r="AO368" i="1"/>
  <c r="AP368" i="1"/>
  <c r="AM369" i="1"/>
  <c r="AN369" i="1"/>
  <c r="AO369" i="1"/>
  <c r="AP369" i="1"/>
  <c r="AM370" i="1"/>
  <c r="AN370" i="1"/>
  <c r="AO370" i="1"/>
  <c r="AP370" i="1"/>
  <c r="AM371" i="1"/>
  <c r="AN371" i="1"/>
  <c r="AO371" i="1"/>
  <c r="AP371" i="1"/>
  <c r="AM372" i="1"/>
  <c r="AN372" i="1"/>
  <c r="AO372" i="1"/>
  <c r="AP372" i="1"/>
  <c r="AM373" i="1"/>
  <c r="AN373" i="1"/>
  <c r="AO373" i="1"/>
  <c r="AP373" i="1"/>
  <c r="AM374" i="1"/>
  <c r="AN374" i="1"/>
  <c r="AO374" i="1"/>
  <c r="AP374" i="1"/>
  <c r="AM375" i="1"/>
  <c r="AN375" i="1"/>
  <c r="AO375" i="1"/>
  <c r="AP375" i="1"/>
  <c r="AM376" i="1"/>
  <c r="AN376" i="1"/>
  <c r="AO376" i="1"/>
  <c r="AP376" i="1"/>
  <c r="AM377" i="1"/>
  <c r="AN377" i="1"/>
  <c r="AO377" i="1"/>
  <c r="AP377" i="1"/>
  <c r="AM378" i="1"/>
  <c r="AN378" i="1"/>
  <c r="AO378" i="1"/>
  <c r="AP378" i="1"/>
  <c r="AM379" i="1"/>
  <c r="AN379" i="1"/>
  <c r="AO379" i="1"/>
  <c r="AP379" i="1"/>
  <c r="AM380" i="1"/>
  <c r="AN380" i="1"/>
  <c r="AO380" i="1"/>
  <c r="AP380" i="1"/>
  <c r="AM381" i="1"/>
  <c r="AN381" i="1"/>
  <c r="AO381" i="1"/>
  <c r="AP381" i="1"/>
  <c r="AM382" i="1"/>
  <c r="AN382" i="1"/>
  <c r="AO382" i="1"/>
  <c r="AP382" i="1"/>
  <c r="AM383" i="1"/>
  <c r="AN383" i="1"/>
  <c r="AO383" i="1"/>
  <c r="AP383" i="1"/>
  <c r="AM384" i="1"/>
  <c r="AN384" i="1"/>
  <c r="AO384" i="1"/>
  <c r="AP384" i="1"/>
  <c r="AM385" i="1"/>
  <c r="AN385" i="1"/>
  <c r="AO385" i="1"/>
  <c r="AP385" i="1"/>
  <c r="AM386" i="1"/>
  <c r="AN386" i="1"/>
  <c r="AO386" i="1"/>
  <c r="AP386" i="1"/>
  <c r="AM387" i="1"/>
  <c r="AN387" i="1"/>
  <c r="AO387" i="1"/>
  <c r="AP387" i="1"/>
  <c r="AM388" i="1"/>
  <c r="AN388" i="1"/>
  <c r="AO388" i="1"/>
  <c r="AP388" i="1"/>
  <c r="AM389" i="1"/>
  <c r="AN389" i="1"/>
  <c r="AO389" i="1"/>
  <c r="AP389" i="1"/>
  <c r="AM390" i="1"/>
  <c r="AN390" i="1"/>
  <c r="AO390" i="1"/>
  <c r="AP390" i="1"/>
  <c r="AM391" i="1"/>
  <c r="AN391" i="1"/>
  <c r="AO391" i="1"/>
  <c r="AP391" i="1"/>
  <c r="AM392" i="1"/>
  <c r="AN392" i="1"/>
  <c r="AO392" i="1"/>
  <c r="AP392" i="1"/>
  <c r="AM393" i="1"/>
  <c r="AN393" i="1"/>
  <c r="AO393" i="1"/>
  <c r="AP393" i="1"/>
  <c r="AM394" i="1"/>
  <c r="AN394" i="1"/>
  <c r="AO394" i="1"/>
  <c r="AP394" i="1"/>
  <c r="AM395" i="1"/>
  <c r="AN395" i="1"/>
  <c r="AO395" i="1"/>
  <c r="AP395" i="1"/>
  <c r="AM396" i="1"/>
  <c r="AN396" i="1"/>
  <c r="AO396" i="1"/>
  <c r="AP396" i="1"/>
  <c r="AM397" i="1"/>
  <c r="AN397" i="1"/>
  <c r="AO397" i="1"/>
  <c r="AP397" i="1"/>
  <c r="AM398" i="1"/>
  <c r="AN398" i="1"/>
  <c r="AO398" i="1"/>
  <c r="AP398" i="1"/>
  <c r="AM399" i="1"/>
  <c r="AN399" i="1"/>
  <c r="AO399" i="1"/>
  <c r="AP399" i="1"/>
  <c r="AM400" i="1"/>
  <c r="AN400" i="1"/>
  <c r="AO400" i="1"/>
  <c r="AP400" i="1"/>
  <c r="AM401" i="1"/>
  <c r="AN401" i="1"/>
  <c r="AO401" i="1"/>
  <c r="AP401" i="1"/>
  <c r="AM402" i="1"/>
  <c r="AN402" i="1"/>
  <c r="AO402" i="1"/>
  <c r="AP402" i="1"/>
  <c r="AM403" i="1"/>
  <c r="AN403" i="1"/>
  <c r="AO403" i="1"/>
  <c r="AP403" i="1"/>
  <c r="AM404" i="1"/>
  <c r="AN404" i="1"/>
  <c r="AO404" i="1"/>
  <c r="AP404" i="1"/>
  <c r="AM405" i="1"/>
  <c r="AN405" i="1"/>
  <c r="AO405" i="1"/>
  <c r="AP405" i="1"/>
  <c r="AM406" i="1"/>
  <c r="AN406" i="1"/>
  <c r="AO406" i="1"/>
  <c r="AP406" i="1"/>
  <c r="AM407" i="1"/>
  <c r="AN407" i="1"/>
  <c r="AO407" i="1"/>
  <c r="AP407" i="1"/>
  <c r="AM408" i="1"/>
  <c r="AN408" i="1"/>
  <c r="AO408" i="1"/>
  <c r="AP408" i="1"/>
  <c r="AM409" i="1"/>
  <c r="AN409" i="1"/>
  <c r="AO409" i="1"/>
  <c r="AP409" i="1"/>
  <c r="AM410" i="1"/>
  <c r="AN410" i="1"/>
  <c r="AO410" i="1"/>
  <c r="AP410" i="1"/>
  <c r="AM411" i="1"/>
  <c r="AN411" i="1"/>
  <c r="AO411" i="1"/>
  <c r="AP411" i="1"/>
  <c r="AM412" i="1"/>
  <c r="AN412" i="1"/>
  <c r="AO412" i="1"/>
  <c r="AP412" i="1"/>
  <c r="AM413" i="1"/>
  <c r="AN413" i="1"/>
  <c r="AO413" i="1"/>
  <c r="AP413" i="1"/>
  <c r="AM414" i="1"/>
  <c r="AN414" i="1"/>
  <c r="AO414" i="1"/>
  <c r="AP414" i="1"/>
  <c r="AM415" i="1"/>
  <c r="AN415" i="1"/>
  <c r="AO415" i="1"/>
  <c r="AP415" i="1"/>
  <c r="AM416" i="1"/>
  <c r="AN416" i="1"/>
  <c r="AO416" i="1"/>
  <c r="AP416" i="1"/>
  <c r="AM417" i="1"/>
  <c r="AN417" i="1"/>
  <c r="AO417" i="1"/>
  <c r="AP417" i="1"/>
  <c r="AM418" i="1"/>
  <c r="AN418" i="1"/>
  <c r="AO418" i="1"/>
  <c r="AP418" i="1"/>
  <c r="AM419" i="1"/>
  <c r="AN419" i="1"/>
  <c r="AO419" i="1"/>
  <c r="AP419" i="1"/>
  <c r="AM420" i="1"/>
  <c r="AN420" i="1"/>
  <c r="AO420" i="1"/>
  <c r="AP420" i="1"/>
  <c r="AM421" i="1"/>
  <c r="AN421" i="1"/>
  <c r="AO421" i="1"/>
  <c r="AP421" i="1"/>
  <c r="AM422" i="1"/>
  <c r="AN422" i="1"/>
  <c r="AO422" i="1"/>
  <c r="AP422" i="1"/>
  <c r="AM423" i="1"/>
  <c r="AN423" i="1"/>
  <c r="AO423" i="1"/>
  <c r="AP423" i="1"/>
  <c r="AM424" i="1"/>
  <c r="AN424" i="1"/>
  <c r="AO424" i="1"/>
  <c r="AP424" i="1"/>
  <c r="AM425" i="1"/>
  <c r="AN425" i="1"/>
  <c r="AO425" i="1"/>
  <c r="AP425" i="1"/>
  <c r="AM426" i="1"/>
  <c r="AN426" i="1"/>
  <c r="AO426" i="1"/>
  <c r="AP426" i="1"/>
  <c r="AM427" i="1"/>
  <c r="AN427" i="1"/>
  <c r="AO427" i="1"/>
  <c r="AP427" i="1"/>
  <c r="AM428" i="1"/>
  <c r="AN428" i="1"/>
  <c r="AO428" i="1"/>
  <c r="AP428" i="1"/>
  <c r="AM429" i="1"/>
  <c r="AN429" i="1"/>
  <c r="AO429" i="1"/>
  <c r="AP429" i="1"/>
  <c r="AM430" i="1"/>
  <c r="AN430" i="1"/>
  <c r="AO430" i="1"/>
  <c r="AP430" i="1"/>
  <c r="AM431" i="1"/>
  <c r="AN431" i="1"/>
  <c r="AO431" i="1"/>
  <c r="AP431" i="1"/>
  <c r="AM432" i="1"/>
  <c r="AN432" i="1"/>
  <c r="AO432" i="1"/>
  <c r="AP432" i="1"/>
  <c r="AM433" i="1"/>
  <c r="AN433" i="1"/>
  <c r="AO433" i="1"/>
  <c r="AP433" i="1"/>
  <c r="AM434" i="1"/>
  <c r="AN434" i="1"/>
  <c r="AO434" i="1"/>
  <c r="AP434" i="1"/>
  <c r="AM435" i="1"/>
  <c r="AN435" i="1"/>
  <c r="AO435" i="1"/>
  <c r="AP435" i="1"/>
  <c r="AM436" i="1"/>
  <c r="AN436" i="1"/>
  <c r="AO436" i="1"/>
  <c r="AP436" i="1"/>
  <c r="AM437" i="1"/>
  <c r="AN437" i="1"/>
  <c r="AO437" i="1"/>
  <c r="AP437" i="1"/>
  <c r="AM438" i="1"/>
  <c r="AN438" i="1"/>
  <c r="AO438" i="1"/>
  <c r="AP438" i="1"/>
  <c r="AM439" i="1"/>
  <c r="AN439" i="1"/>
  <c r="AO439" i="1"/>
  <c r="AP439" i="1"/>
  <c r="AM440" i="1"/>
  <c r="AN440" i="1"/>
  <c r="AO440" i="1"/>
  <c r="AP440" i="1"/>
  <c r="AM441" i="1"/>
  <c r="AN441" i="1"/>
  <c r="AO441" i="1"/>
  <c r="AP441" i="1"/>
  <c r="AM442" i="1"/>
  <c r="AN442" i="1"/>
  <c r="AO442" i="1"/>
  <c r="AP442" i="1"/>
  <c r="AM443" i="1"/>
  <c r="AN443" i="1"/>
  <c r="AO443" i="1"/>
  <c r="AP443" i="1"/>
  <c r="AM444" i="1"/>
  <c r="AN444" i="1"/>
  <c r="AO444" i="1"/>
  <c r="AP444" i="1"/>
  <c r="AM445" i="1"/>
  <c r="AN445" i="1"/>
  <c r="AO445" i="1"/>
  <c r="AP445" i="1"/>
  <c r="AM446" i="1"/>
  <c r="AN446" i="1"/>
  <c r="AO446" i="1"/>
  <c r="AP446" i="1"/>
  <c r="AM447" i="1"/>
  <c r="AN447" i="1"/>
  <c r="AO447" i="1"/>
  <c r="AP447" i="1"/>
  <c r="AM448" i="1"/>
  <c r="AN448" i="1"/>
  <c r="AO448" i="1"/>
  <c r="AP448" i="1"/>
  <c r="AM449" i="1"/>
  <c r="AN449" i="1"/>
  <c r="AO449" i="1"/>
  <c r="AP449" i="1"/>
  <c r="AM450" i="1"/>
  <c r="AN450" i="1"/>
  <c r="AO450" i="1"/>
  <c r="AP450" i="1"/>
  <c r="AM451" i="1"/>
  <c r="AN451" i="1"/>
  <c r="AO451" i="1"/>
  <c r="AP451" i="1"/>
  <c r="AM452" i="1"/>
  <c r="AN452" i="1"/>
  <c r="AO452" i="1"/>
  <c r="AP452" i="1"/>
  <c r="AM453" i="1"/>
  <c r="AN453" i="1"/>
  <c r="AO453" i="1"/>
  <c r="AP453" i="1"/>
  <c r="AM454" i="1"/>
  <c r="AN454" i="1"/>
  <c r="AO454" i="1"/>
  <c r="AP454" i="1"/>
  <c r="AM455" i="1"/>
  <c r="AN455" i="1"/>
  <c r="AO455" i="1"/>
  <c r="AP455" i="1"/>
  <c r="AM456" i="1"/>
  <c r="AN456" i="1"/>
  <c r="AO456" i="1"/>
  <c r="AP456" i="1"/>
  <c r="AM457" i="1"/>
  <c r="AN457" i="1"/>
  <c r="AO457" i="1"/>
  <c r="AP457" i="1"/>
  <c r="AM458" i="1"/>
  <c r="AN458" i="1"/>
  <c r="AO458" i="1"/>
  <c r="AP458" i="1"/>
  <c r="AM459" i="1"/>
  <c r="AN459" i="1"/>
  <c r="AO459" i="1"/>
  <c r="AP459" i="1"/>
  <c r="AM460" i="1"/>
  <c r="AN460" i="1"/>
  <c r="AO460" i="1"/>
  <c r="AP460" i="1"/>
  <c r="AM461" i="1"/>
  <c r="AN461" i="1"/>
  <c r="AO461" i="1"/>
  <c r="AP461" i="1"/>
  <c r="AM462" i="1"/>
  <c r="AN462" i="1"/>
  <c r="AO462" i="1"/>
  <c r="AP462" i="1"/>
  <c r="AM463" i="1"/>
  <c r="AN463" i="1"/>
  <c r="AO463" i="1"/>
  <c r="AP463" i="1"/>
  <c r="AM464" i="1"/>
  <c r="AN464" i="1"/>
  <c r="AO464" i="1"/>
  <c r="AP464" i="1"/>
  <c r="AM465" i="1"/>
  <c r="AN465" i="1"/>
  <c r="AO465" i="1"/>
  <c r="AP465" i="1"/>
  <c r="AM466" i="1"/>
  <c r="AN466" i="1"/>
  <c r="AO466" i="1"/>
  <c r="AP466" i="1"/>
  <c r="AM467" i="1"/>
  <c r="AN467" i="1"/>
  <c r="AO467" i="1"/>
  <c r="AP467" i="1"/>
  <c r="AM468" i="1"/>
  <c r="AN468" i="1"/>
  <c r="AO468" i="1"/>
  <c r="AP468" i="1"/>
  <c r="AM469" i="1"/>
  <c r="AN469" i="1"/>
  <c r="AO469" i="1"/>
  <c r="AP469" i="1"/>
  <c r="AM470" i="1"/>
  <c r="AN470" i="1"/>
  <c r="AO470" i="1"/>
  <c r="AP470" i="1"/>
  <c r="AM471" i="1"/>
  <c r="AN471" i="1"/>
  <c r="AO471" i="1"/>
  <c r="AP471" i="1"/>
  <c r="AM472" i="1"/>
  <c r="AN472" i="1"/>
  <c r="AO472" i="1"/>
  <c r="AP472" i="1"/>
  <c r="AM473" i="1"/>
  <c r="AN473" i="1"/>
  <c r="AO473" i="1"/>
  <c r="AP473" i="1"/>
  <c r="AM474" i="1"/>
  <c r="AN474" i="1"/>
  <c r="AO474" i="1"/>
  <c r="AP474" i="1"/>
  <c r="AM475" i="1"/>
  <c r="AN475" i="1"/>
  <c r="AO475" i="1"/>
  <c r="AP475" i="1"/>
  <c r="AM476" i="1"/>
  <c r="AN476" i="1"/>
  <c r="AO476" i="1"/>
  <c r="AP476" i="1"/>
  <c r="AM477" i="1"/>
  <c r="AN477" i="1"/>
  <c r="AO477" i="1"/>
  <c r="AP477" i="1"/>
  <c r="AM478" i="1"/>
  <c r="AN478" i="1"/>
  <c r="AO478" i="1"/>
  <c r="AP478" i="1"/>
  <c r="AM479" i="1"/>
  <c r="AN479" i="1"/>
  <c r="AO479" i="1"/>
  <c r="AP479" i="1"/>
  <c r="AM480" i="1"/>
  <c r="AN480" i="1"/>
  <c r="AO480" i="1"/>
  <c r="AP480" i="1"/>
  <c r="AM481" i="1"/>
  <c r="AN481" i="1"/>
  <c r="AO481" i="1"/>
  <c r="AP481" i="1"/>
  <c r="AM482" i="1"/>
  <c r="AN482" i="1"/>
  <c r="AO482" i="1"/>
  <c r="AP482" i="1"/>
  <c r="AM483" i="1"/>
  <c r="AN483" i="1"/>
  <c r="AO483" i="1"/>
  <c r="AP483" i="1"/>
  <c r="AM484" i="1"/>
  <c r="AN484" i="1"/>
  <c r="AO484" i="1"/>
  <c r="AP484" i="1"/>
  <c r="AM485" i="1"/>
  <c r="AN485" i="1"/>
  <c r="AO485" i="1"/>
  <c r="AP485" i="1"/>
  <c r="AM486" i="1"/>
  <c r="AN486" i="1"/>
  <c r="AO486" i="1"/>
  <c r="AP486" i="1"/>
  <c r="AM487" i="1"/>
  <c r="AN487" i="1"/>
  <c r="AO487" i="1"/>
  <c r="AP487" i="1"/>
  <c r="AM488" i="1"/>
  <c r="AN488" i="1"/>
  <c r="AO488" i="1"/>
  <c r="AP488" i="1"/>
  <c r="AM489" i="1"/>
  <c r="AN489" i="1"/>
  <c r="AO489" i="1"/>
  <c r="AP489" i="1"/>
  <c r="AM490" i="1"/>
  <c r="AN490" i="1"/>
  <c r="AO490" i="1"/>
  <c r="AP490" i="1"/>
  <c r="AM491" i="1"/>
  <c r="AN491" i="1"/>
  <c r="AO491" i="1"/>
  <c r="AP491" i="1"/>
  <c r="AM492" i="1"/>
  <c r="AN492" i="1"/>
  <c r="AO492" i="1"/>
  <c r="AP492" i="1"/>
  <c r="AM493" i="1"/>
  <c r="AN493" i="1"/>
  <c r="AO493" i="1"/>
  <c r="AP493" i="1"/>
  <c r="AM494" i="1"/>
  <c r="AN494" i="1"/>
  <c r="AO494" i="1"/>
  <c r="AP494" i="1"/>
  <c r="AM495" i="1"/>
  <c r="AN495" i="1"/>
  <c r="AO495" i="1"/>
  <c r="AP495" i="1"/>
  <c r="AP27" i="1"/>
  <c r="AO27" i="1"/>
  <c r="Q22" i="3" l="1"/>
  <c r="Q25" i="3"/>
  <c r="Q21" i="3"/>
  <c r="Q23" i="3"/>
  <c r="Q24" i="3"/>
  <c r="F27" i="3"/>
  <c r="F30" i="3" s="1"/>
  <c r="AN27" i="1"/>
  <c r="AM27" i="1"/>
  <c r="AH496" i="1"/>
  <c r="AI496" i="1"/>
  <c r="AJ496" i="1"/>
  <c r="AK496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2" i="1"/>
  <c r="AI82" i="1"/>
  <c r="AJ82" i="1"/>
  <c r="AK82" i="1"/>
  <c r="AH83" i="1"/>
  <c r="AI83" i="1"/>
  <c r="AJ83" i="1"/>
  <c r="AK83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96" i="1"/>
  <c r="AI96" i="1"/>
  <c r="AJ96" i="1"/>
  <c r="AK96" i="1"/>
  <c r="AH97" i="1"/>
  <c r="AI97" i="1"/>
  <c r="AJ97" i="1"/>
  <c r="AK97" i="1"/>
  <c r="AH98" i="1"/>
  <c r="AI98" i="1"/>
  <c r="AJ98" i="1"/>
  <c r="AK98" i="1"/>
  <c r="AH99" i="1"/>
  <c r="AI99" i="1"/>
  <c r="AJ99" i="1"/>
  <c r="AK99" i="1"/>
  <c r="AH100" i="1"/>
  <c r="AI100" i="1"/>
  <c r="AJ100" i="1"/>
  <c r="AK100" i="1"/>
  <c r="AH101" i="1"/>
  <c r="AI101" i="1"/>
  <c r="AJ101" i="1"/>
  <c r="AK101" i="1"/>
  <c r="AH102" i="1"/>
  <c r="AI102" i="1"/>
  <c r="AJ102" i="1"/>
  <c r="AK102" i="1"/>
  <c r="AH103" i="1"/>
  <c r="AI103" i="1"/>
  <c r="AJ103" i="1"/>
  <c r="AK103" i="1"/>
  <c r="AH104" i="1"/>
  <c r="AI104" i="1"/>
  <c r="AJ104" i="1"/>
  <c r="AK104" i="1"/>
  <c r="AH105" i="1"/>
  <c r="AI105" i="1"/>
  <c r="AJ105" i="1"/>
  <c r="AK105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115" i="1"/>
  <c r="AI115" i="1"/>
  <c r="AJ115" i="1"/>
  <c r="AK115" i="1"/>
  <c r="AH116" i="1"/>
  <c r="AI116" i="1"/>
  <c r="AJ116" i="1"/>
  <c r="AK116" i="1"/>
  <c r="AH117" i="1"/>
  <c r="AI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H128" i="1"/>
  <c r="AI128" i="1"/>
  <c r="AJ128" i="1"/>
  <c r="AK128" i="1"/>
  <c r="AH129" i="1"/>
  <c r="AI129" i="1"/>
  <c r="AJ129" i="1"/>
  <c r="AK129" i="1"/>
  <c r="AH130" i="1"/>
  <c r="AI130" i="1"/>
  <c r="AJ130" i="1"/>
  <c r="AK130" i="1"/>
  <c r="AH131" i="1"/>
  <c r="AI131" i="1"/>
  <c r="AJ131" i="1"/>
  <c r="AK131" i="1"/>
  <c r="AH132" i="1"/>
  <c r="AI132" i="1"/>
  <c r="AJ132" i="1"/>
  <c r="AK132" i="1"/>
  <c r="AH133" i="1"/>
  <c r="AI133" i="1"/>
  <c r="AJ133" i="1"/>
  <c r="AK133" i="1"/>
  <c r="AH134" i="1"/>
  <c r="AI134" i="1"/>
  <c r="AJ134" i="1"/>
  <c r="AK134" i="1"/>
  <c r="AH135" i="1"/>
  <c r="AI135" i="1"/>
  <c r="AJ135" i="1"/>
  <c r="AK135" i="1"/>
  <c r="AH136" i="1"/>
  <c r="AI136" i="1"/>
  <c r="AJ136" i="1"/>
  <c r="AK136" i="1"/>
  <c r="AH137" i="1"/>
  <c r="AI137" i="1"/>
  <c r="AJ137" i="1"/>
  <c r="AK137" i="1"/>
  <c r="AH138" i="1"/>
  <c r="AI138" i="1"/>
  <c r="AJ138" i="1"/>
  <c r="AK138" i="1"/>
  <c r="AH139" i="1"/>
  <c r="AI139" i="1"/>
  <c r="AJ139" i="1"/>
  <c r="AK139" i="1"/>
  <c r="AH140" i="1"/>
  <c r="AI140" i="1"/>
  <c r="AJ140" i="1"/>
  <c r="AK140" i="1"/>
  <c r="AH141" i="1"/>
  <c r="AI141" i="1"/>
  <c r="AJ141" i="1"/>
  <c r="AK141" i="1"/>
  <c r="AH142" i="1"/>
  <c r="AI142" i="1"/>
  <c r="AJ142" i="1"/>
  <c r="AK142" i="1"/>
  <c r="AH143" i="1"/>
  <c r="AI143" i="1"/>
  <c r="AJ143" i="1"/>
  <c r="AK143" i="1"/>
  <c r="AH144" i="1"/>
  <c r="AI144" i="1"/>
  <c r="AJ144" i="1"/>
  <c r="AK144" i="1"/>
  <c r="AH145" i="1"/>
  <c r="AI145" i="1"/>
  <c r="AJ145" i="1"/>
  <c r="AK145" i="1"/>
  <c r="AH146" i="1"/>
  <c r="AI146" i="1"/>
  <c r="AJ146" i="1"/>
  <c r="AK146" i="1"/>
  <c r="AH147" i="1"/>
  <c r="AI147" i="1"/>
  <c r="AJ147" i="1"/>
  <c r="AK147" i="1"/>
  <c r="AH148" i="1"/>
  <c r="AI148" i="1"/>
  <c r="AJ148" i="1"/>
  <c r="AK148" i="1"/>
  <c r="AH149" i="1"/>
  <c r="AI149" i="1"/>
  <c r="AJ149" i="1"/>
  <c r="AK149" i="1"/>
  <c r="AH150" i="1"/>
  <c r="AI150" i="1"/>
  <c r="AJ150" i="1"/>
  <c r="AK150" i="1"/>
  <c r="AH151" i="1"/>
  <c r="AI151" i="1"/>
  <c r="AJ151" i="1"/>
  <c r="AK151" i="1"/>
  <c r="AH152" i="1"/>
  <c r="AI152" i="1"/>
  <c r="AJ152" i="1"/>
  <c r="AK152" i="1"/>
  <c r="AH153" i="1"/>
  <c r="AI153" i="1"/>
  <c r="AJ153" i="1"/>
  <c r="AK153" i="1"/>
  <c r="AH154" i="1"/>
  <c r="AI154" i="1"/>
  <c r="AJ154" i="1"/>
  <c r="AK154" i="1"/>
  <c r="AH155" i="1"/>
  <c r="AI155" i="1"/>
  <c r="AJ155" i="1"/>
  <c r="AK155" i="1"/>
  <c r="AH156" i="1"/>
  <c r="AI156" i="1"/>
  <c r="AJ156" i="1"/>
  <c r="AK156" i="1"/>
  <c r="AH157" i="1"/>
  <c r="AI157" i="1"/>
  <c r="AJ157" i="1"/>
  <c r="AK157" i="1"/>
  <c r="AH158" i="1"/>
  <c r="AI158" i="1"/>
  <c r="AJ158" i="1"/>
  <c r="AK158" i="1"/>
  <c r="AH159" i="1"/>
  <c r="AI159" i="1"/>
  <c r="AJ159" i="1"/>
  <c r="AK159" i="1"/>
  <c r="AH160" i="1"/>
  <c r="AI160" i="1"/>
  <c r="AJ160" i="1"/>
  <c r="AK160" i="1"/>
  <c r="AH161" i="1"/>
  <c r="AI161" i="1"/>
  <c r="AJ161" i="1"/>
  <c r="AK161" i="1"/>
  <c r="AH162" i="1"/>
  <c r="AI162" i="1"/>
  <c r="AJ162" i="1"/>
  <c r="AK162" i="1"/>
  <c r="AH163" i="1"/>
  <c r="AI163" i="1"/>
  <c r="AJ163" i="1"/>
  <c r="AK163" i="1"/>
  <c r="AH164" i="1"/>
  <c r="AI164" i="1"/>
  <c r="AJ164" i="1"/>
  <c r="AK164" i="1"/>
  <c r="AH165" i="1"/>
  <c r="AI165" i="1"/>
  <c r="AJ165" i="1"/>
  <c r="AK165" i="1"/>
  <c r="AH166" i="1"/>
  <c r="AI166" i="1"/>
  <c r="AJ166" i="1"/>
  <c r="AK166" i="1"/>
  <c r="AH167" i="1"/>
  <c r="AI167" i="1"/>
  <c r="AJ167" i="1"/>
  <c r="AK167" i="1"/>
  <c r="AH168" i="1"/>
  <c r="AI168" i="1"/>
  <c r="AJ168" i="1"/>
  <c r="AK168" i="1"/>
  <c r="AH169" i="1"/>
  <c r="AI169" i="1"/>
  <c r="AJ169" i="1"/>
  <c r="AK169" i="1"/>
  <c r="AH170" i="1"/>
  <c r="AI170" i="1"/>
  <c r="AJ170" i="1"/>
  <c r="AK170" i="1"/>
  <c r="AH171" i="1"/>
  <c r="AI171" i="1"/>
  <c r="AJ171" i="1"/>
  <c r="AK171" i="1"/>
  <c r="AH172" i="1"/>
  <c r="AI172" i="1"/>
  <c r="AJ172" i="1"/>
  <c r="AK172" i="1"/>
  <c r="AH173" i="1"/>
  <c r="AI173" i="1"/>
  <c r="AJ173" i="1"/>
  <c r="AK173" i="1"/>
  <c r="AH174" i="1"/>
  <c r="AI174" i="1"/>
  <c r="AJ174" i="1"/>
  <c r="AK174" i="1"/>
  <c r="AH175" i="1"/>
  <c r="AI175" i="1"/>
  <c r="AJ175" i="1"/>
  <c r="AK175" i="1"/>
  <c r="AH176" i="1"/>
  <c r="AI176" i="1"/>
  <c r="AJ176" i="1"/>
  <c r="AK176" i="1"/>
  <c r="AH177" i="1"/>
  <c r="AI177" i="1"/>
  <c r="AJ177" i="1"/>
  <c r="AK177" i="1"/>
  <c r="AH178" i="1"/>
  <c r="AI178" i="1"/>
  <c r="AJ178" i="1"/>
  <c r="AK178" i="1"/>
  <c r="AH179" i="1"/>
  <c r="AI179" i="1"/>
  <c r="AJ179" i="1"/>
  <c r="AK179" i="1"/>
  <c r="AH180" i="1"/>
  <c r="AI180" i="1"/>
  <c r="AJ180" i="1"/>
  <c r="AK180" i="1"/>
  <c r="AH181" i="1"/>
  <c r="AI181" i="1"/>
  <c r="AJ181" i="1"/>
  <c r="AK181" i="1"/>
  <c r="AH182" i="1"/>
  <c r="AI182" i="1"/>
  <c r="AJ182" i="1"/>
  <c r="AK182" i="1"/>
  <c r="AH183" i="1"/>
  <c r="AI183" i="1"/>
  <c r="AJ183" i="1"/>
  <c r="AK183" i="1"/>
  <c r="AH184" i="1"/>
  <c r="AI184" i="1"/>
  <c r="AJ184" i="1"/>
  <c r="AK184" i="1"/>
  <c r="AH185" i="1"/>
  <c r="AI185" i="1"/>
  <c r="AJ185" i="1"/>
  <c r="AK185" i="1"/>
  <c r="AH186" i="1"/>
  <c r="AI186" i="1"/>
  <c r="AJ186" i="1"/>
  <c r="AK186" i="1"/>
  <c r="AH187" i="1"/>
  <c r="AI187" i="1"/>
  <c r="AJ187" i="1"/>
  <c r="AK187" i="1"/>
  <c r="AH188" i="1"/>
  <c r="AI188" i="1"/>
  <c r="AJ188" i="1"/>
  <c r="AK188" i="1"/>
  <c r="AH189" i="1"/>
  <c r="AI189" i="1"/>
  <c r="AJ189" i="1"/>
  <c r="AK189" i="1"/>
  <c r="AH190" i="1"/>
  <c r="AI190" i="1"/>
  <c r="AJ190" i="1"/>
  <c r="AK190" i="1"/>
  <c r="AH191" i="1"/>
  <c r="AI191" i="1"/>
  <c r="AJ191" i="1"/>
  <c r="AK191" i="1"/>
  <c r="AH192" i="1"/>
  <c r="AI192" i="1"/>
  <c r="AJ192" i="1"/>
  <c r="AK192" i="1"/>
  <c r="AH193" i="1"/>
  <c r="AI193" i="1"/>
  <c r="AJ193" i="1"/>
  <c r="AK193" i="1"/>
  <c r="AH194" i="1"/>
  <c r="AI194" i="1"/>
  <c r="AJ194" i="1"/>
  <c r="AK194" i="1"/>
  <c r="AH195" i="1"/>
  <c r="AI195" i="1"/>
  <c r="AJ195" i="1"/>
  <c r="AK195" i="1"/>
  <c r="AH196" i="1"/>
  <c r="AI196" i="1"/>
  <c r="AJ196" i="1"/>
  <c r="AK196" i="1"/>
  <c r="AH197" i="1"/>
  <c r="AI197" i="1"/>
  <c r="AJ197" i="1"/>
  <c r="AK197" i="1"/>
  <c r="AH198" i="1"/>
  <c r="AI198" i="1"/>
  <c r="AJ198" i="1"/>
  <c r="AK198" i="1"/>
  <c r="AH199" i="1"/>
  <c r="AI199" i="1"/>
  <c r="AJ199" i="1"/>
  <c r="AK199" i="1"/>
  <c r="AH200" i="1"/>
  <c r="AI200" i="1"/>
  <c r="AJ200" i="1"/>
  <c r="AK200" i="1"/>
  <c r="AH201" i="1"/>
  <c r="AI201" i="1"/>
  <c r="AJ201" i="1"/>
  <c r="AK201" i="1"/>
  <c r="AH202" i="1"/>
  <c r="AI202" i="1"/>
  <c r="AJ202" i="1"/>
  <c r="AK202" i="1"/>
  <c r="AH203" i="1"/>
  <c r="AI203" i="1"/>
  <c r="AJ203" i="1"/>
  <c r="AK203" i="1"/>
  <c r="AH204" i="1"/>
  <c r="AI204" i="1"/>
  <c r="AJ204" i="1"/>
  <c r="AK204" i="1"/>
  <c r="AH205" i="1"/>
  <c r="AI205" i="1"/>
  <c r="AJ205" i="1"/>
  <c r="AK205" i="1"/>
  <c r="AH206" i="1"/>
  <c r="AI206" i="1"/>
  <c r="AJ206" i="1"/>
  <c r="AK206" i="1"/>
  <c r="AH207" i="1"/>
  <c r="AI207" i="1"/>
  <c r="AJ207" i="1"/>
  <c r="AK207" i="1"/>
  <c r="AH208" i="1"/>
  <c r="AI208" i="1"/>
  <c r="AJ208" i="1"/>
  <c r="AK208" i="1"/>
  <c r="AH209" i="1"/>
  <c r="AI209" i="1"/>
  <c r="AJ209" i="1"/>
  <c r="AK209" i="1"/>
  <c r="AH210" i="1"/>
  <c r="AI210" i="1"/>
  <c r="AJ210" i="1"/>
  <c r="AK210" i="1"/>
  <c r="AH211" i="1"/>
  <c r="AI211" i="1"/>
  <c r="AJ211" i="1"/>
  <c r="AK211" i="1"/>
  <c r="AH212" i="1"/>
  <c r="AI212" i="1"/>
  <c r="AJ212" i="1"/>
  <c r="AK212" i="1"/>
  <c r="AH213" i="1"/>
  <c r="AI213" i="1"/>
  <c r="AJ213" i="1"/>
  <c r="AK213" i="1"/>
  <c r="AH214" i="1"/>
  <c r="AI214" i="1"/>
  <c r="AJ214" i="1"/>
  <c r="AK214" i="1"/>
  <c r="AH215" i="1"/>
  <c r="AI215" i="1"/>
  <c r="AJ215" i="1"/>
  <c r="AK215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AH220" i="1"/>
  <c r="AI220" i="1"/>
  <c r="AJ220" i="1"/>
  <c r="AK220" i="1"/>
  <c r="AH221" i="1"/>
  <c r="AI221" i="1"/>
  <c r="AJ221" i="1"/>
  <c r="AK221" i="1"/>
  <c r="AH222" i="1"/>
  <c r="AI222" i="1"/>
  <c r="AJ222" i="1"/>
  <c r="AK222" i="1"/>
  <c r="AH223" i="1"/>
  <c r="AI223" i="1"/>
  <c r="AJ223" i="1"/>
  <c r="AK223" i="1"/>
  <c r="AH224" i="1"/>
  <c r="AI224" i="1"/>
  <c r="AJ224" i="1"/>
  <c r="AK224" i="1"/>
  <c r="AH225" i="1"/>
  <c r="AI225" i="1"/>
  <c r="AJ225" i="1"/>
  <c r="AK225" i="1"/>
  <c r="AH226" i="1"/>
  <c r="AI226" i="1"/>
  <c r="AJ226" i="1"/>
  <c r="AK226" i="1"/>
  <c r="AH227" i="1"/>
  <c r="AI227" i="1"/>
  <c r="AJ227" i="1"/>
  <c r="AK227" i="1"/>
  <c r="AH228" i="1"/>
  <c r="AI228" i="1"/>
  <c r="AJ228" i="1"/>
  <c r="AK228" i="1"/>
  <c r="AH229" i="1"/>
  <c r="AI229" i="1"/>
  <c r="AJ229" i="1"/>
  <c r="AK229" i="1"/>
  <c r="AH230" i="1"/>
  <c r="AI230" i="1"/>
  <c r="AJ230" i="1"/>
  <c r="AK230" i="1"/>
  <c r="AH231" i="1"/>
  <c r="AI231" i="1"/>
  <c r="AJ231" i="1"/>
  <c r="AK231" i="1"/>
  <c r="AH232" i="1"/>
  <c r="AI232" i="1"/>
  <c r="AJ232" i="1"/>
  <c r="AK232" i="1"/>
  <c r="AH233" i="1"/>
  <c r="AI233" i="1"/>
  <c r="AJ233" i="1"/>
  <c r="AK233" i="1"/>
  <c r="AH234" i="1"/>
  <c r="AI234" i="1"/>
  <c r="AJ234" i="1"/>
  <c r="AK234" i="1"/>
  <c r="AH235" i="1"/>
  <c r="AI235" i="1"/>
  <c r="AJ235" i="1"/>
  <c r="AK235" i="1"/>
  <c r="AH236" i="1"/>
  <c r="AI236" i="1"/>
  <c r="AJ236" i="1"/>
  <c r="AK236" i="1"/>
  <c r="AH237" i="1"/>
  <c r="AI237" i="1"/>
  <c r="AJ237" i="1"/>
  <c r="AK237" i="1"/>
  <c r="AH238" i="1"/>
  <c r="AI238" i="1"/>
  <c r="AJ238" i="1"/>
  <c r="AK238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AH243" i="1"/>
  <c r="AI243" i="1"/>
  <c r="AJ243" i="1"/>
  <c r="AK243" i="1"/>
  <c r="AH244" i="1"/>
  <c r="AI244" i="1"/>
  <c r="AJ244" i="1"/>
  <c r="AK244" i="1"/>
  <c r="AH245" i="1"/>
  <c r="AI245" i="1"/>
  <c r="AJ245" i="1"/>
  <c r="AK245" i="1"/>
  <c r="AH246" i="1"/>
  <c r="AI246" i="1"/>
  <c r="AJ246" i="1"/>
  <c r="AK246" i="1"/>
  <c r="AH247" i="1"/>
  <c r="AI247" i="1"/>
  <c r="AJ247" i="1"/>
  <c r="AK247" i="1"/>
  <c r="AH248" i="1"/>
  <c r="AI248" i="1"/>
  <c r="AJ248" i="1"/>
  <c r="AK248" i="1"/>
  <c r="AH249" i="1"/>
  <c r="AI249" i="1"/>
  <c r="AJ249" i="1"/>
  <c r="AK249" i="1"/>
  <c r="AH250" i="1"/>
  <c r="AI250" i="1"/>
  <c r="AJ250" i="1"/>
  <c r="AK250" i="1"/>
  <c r="AH251" i="1"/>
  <c r="AI251" i="1"/>
  <c r="AJ251" i="1"/>
  <c r="AK251" i="1"/>
  <c r="AH252" i="1"/>
  <c r="AI252" i="1"/>
  <c r="AJ252" i="1"/>
  <c r="AK252" i="1"/>
  <c r="AH253" i="1"/>
  <c r="AI253" i="1"/>
  <c r="AJ253" i="1"/>
  <c r="AK253" i="1"/>
  <c r="AH254" i="1"/>
  <c r="AI254" i="1"/>
  <c r="AJ254" i="1"/>
  <c r="AK254" i="1"/>
  <c r="AH255" i="1"/>
  <c r="AI255" i="1"/>
  <c r="AJ255" i="1"/>
  <c r="AK255" i="1"/>
  <c r="AH256" i="1"/>
  <c r="AI256" i="1"/>
  <c r="AJ256" i="1"/>
  <c r="AK256" i="1"/>
  <c r="AH257" i="1"/>
  <c r="AI257" i="1"/>
  <c r="AJ257" i="1"/>
  <c r="AK257" i="1"/>
  <c r="AH258" i="1"/>
  <c r="AI258" i="1"/>
  <c r="AJ258" i="1"/>
  <c r="AK258" i="1"/>
  <c r="AH259" i="1"/>
  <c r="AI259" i="1"/>
  <c r="AJ259" i="1"/>
  <c r="AK259" i="1"/>
  <c r="AH260" i="1"/>
  <c r="AI260" i="1"/>
  <c r="AJ260" i="1"/>
  <c r="AK260" i="1"/>
  <c r="AH261" i="1"/>
  <c r="AI261" i="1"/>
  <c r="AJ261" i="1"/>
  <c r="AK261" i="1"/>
  <c r="AH262" i="1"/>
  <c r="AI262" i="1"/>
  <c r="AJ262" i="1"/>
  <c r="AK262" i="1"/>
  <c r="AH263" i="1"/>
  <c r="AI263" i="1"/>
  <c r="AJ263" i="1"/>
  <c r="AK263" i="1"/>
  <c r="AH264" i="1"/>
  <c r="AI264" i="1"/>
  <c r="AJ264" i="1"/>
  <c r="AK264" i="1"/>
  <c r="AH265" i="1"/>
  <c r="AI265" i="1"/>
  <c r="AJ265" i="1"/>
  <c r="AK265" i="1"/>
  <c r="AH266" i="1"/>
  <c r="AI266" i="1"/>
  <c r="AJ266" i="1"/>
  <c r="AK266" i="1"/>
  <c r="AH267" i="1"/>
  <c r="AI267" i="1"/>
  <c r="AJ267" i="1"/>
  <c r="AK267" i="1"/>
  <c r="AH268" i="1"/>
  <c r="AI268" i="1"/>
  <c r="AJ268" i="1"/>
  <c r="AK268" i="1"/>
  <c r="AH269" i="1"/>
  <c r="AI269" i="1"/>
  <c r="AJ269" i="1"/>
  <c r="AK269" i="1"/>
  <c r="AH270" i="1"/>
  <c r="AI270" i="1"/>
  <c r="AJ270" i="1"/>
  <c r="AK270" i="1"/>
  <c r="AH271" i="1"/>
  <c r="AI271" i="1"/>
  <c r="AJ271" i="1"/>
  <c r="AK271" i="1"/>
  <c r="AH272" i="1"/>
  <c r="AI272" i="1"/>
  <c r="AJ272" i="1"/>
  <c r="AK272" i="1"/>
  <c r="AH273" i="1"/>
  <c r="AI273" i="1"/>
  <c r="AJ273" i="1"/>
  <c r="AK273" i="1"/>
  <c r="AH274" i="1"/>
  <c r="AI274" i="1"/>
  <c r="AJ274" i="1"/>
  <c r="AK274" i="1"/>
  <c r="AH275" i="1"/>
  <c r="AI275" i="1"/>
  <c r="AJ275" i="1"/>
  <c r="AK275" i="1"/>
  <c r="AH276" i="1"/>
  <c r="AI276" i="1"/>
  <c r="AJ276" i="1"/>
  <c r="AK276" i="1"/>
  <c r="AH277" i="1"/>
  <c r="AI277" i="1"/>
  <c r="AJ277" i="1"/>
  <c r="AK277" i="1"/>
  <c r="AH278" i="1"/>
  <c r="AI278" i="1"/>
  <c r="AJ278" i="1"/>
  <c r="AK278" i="1"/>
  <c r="AH279" i="1"/>
  <c r="AI279" i="1"/>
  <c r="AJ279" i="1"/>
  <c r="AK279" i="1"/>
  <c r="AH280" i="1"/>
  <c r="AI280" i="1"/>
  <c r="AJ280" i="1"/>
  <c r="AK280" i="1"/>
  <c r="AH281" i="1"/>
  <c r="AI281" i="1"/>
  <c r="AJ281" i="1"/>
  <c r="AK281" i="1"/>
  <c r="AH282" i="1"/>
  <c r="AI282" i="1"/>
  <c r="AJ282" i="1"/>
  <c r="AK282" i="1"/>
  <c r="AH283" i="1"/>
  <c r="AI283" i="1"/>
  <c r="AJ283" i="1"/>
  <c r="AK283" i="1"/>
  <c r="AH284" i="1"/>
  <c r="AI284" i="1"/>
  <c r="AJ284" i="1"/>
  <c r="AK284" i="1"/>
  <c r="AH285" i="1"/>
  <c r="AI285" i="1"/>
  <c r="AJ285" i="1"/>
  <c r="AK285" i="1"/>
  <c r="AH286" i="1"/>
  <c r="AI286" i="1"/>
  <c r="AJ286" i="1"/>
  <c r="AK286" i="1"/>
  <c r="AH287" i="1"/>
  <c r="AI287" i="1"/>
  <c r="AJ287" i="1"/>
  <c r="AK287" i="1"/>
  <c r="AH288" i="1"/>
  <c r="AI288" i="1"/>
  <c r="AJ288" i="1"/>
  <c r="AK288" i="1"/>
  <c r="AH289" i="1"/>
  <c r="AI289" i="1"/>
  <c r="AJ289" i="1"/>
  <c r="AK289" i="1"/>
  <c r="AH290" i="1"/>
  <c r="AI290" i="1"/>
  <c r="AJ290" i="1"/>
  <c r="AK290" i="1"/>
  <c r="AH291" i="1"/>
  <c r="AI291" i="1"/>
  <c r="AJ291" i="1"/>
  <c r="AK291" i="1"/>
  <c r="AH292" i="1"/>
  <c r="AI292" i="1"/>
  <c r="AJ292" i="1"/>
  <c r="AK292" i="1"/>
  <c r="AH293" i="1"/>
  <c r="AI293" i="1"/>
  <c r="AJ293" i="1"/>
  <c r="AK293" i="1"/>
  <c r="AH294" i="1"/>
  <c r="AI294" i="1"/>
  <c r="AJ294" i="1"/>
  <c r="AK294" i="1"/>
  <c r="AH295" i="1"/>
  <c r="AI295" i="1"/>
  <c r="AJ295" i="1"/>
  <c r="AK295" i="1"/>
  <c r="AH296" i="1"/>
  <c r="AI296" i="1"/>
  <c r="AJ296" i="1"/>
  <c r="AK296" i="1"/>
  <c r="AH297" i="1"/>
  <c r="AI297" i="1"/>
  <c r="AJ297" i="1"/>
  <c r="AK297" i="1"/>
  <c r="AH298" i="1"/>
  <c r="AI298" i="1"/>
  <c r="AJ298" i="1"/>
  <c r="AK298" i="1"/>
  <c r="AH299" i="1"/>
  <c r="AI299" i="1"/>
  <c r="AJ299" i="1"/>
  <c r="AK299" i="1"/>
  <c r="AH300" i="1"/>
  <c r="AI300" i="1"/>
  <c r="AJ300" i="1"/>
  <c r="AK300" i="1"/>
  <c r="AH301" i="1"/>
  <c r="AI301" i="1"/>
  <c r="AJ301" i="1"/>
  <c r="AK301" i="1"/>
  <c r="AH302" i="1"/>
  <c r="AI302" i="1"/>
  <c r="AJ302" i="1"/>
  <c r="AK302" i="1"/>
  <c r="AH303" i="1"/>
  <c r="AI303" i="1"/>
  <c r="AJ303" i="1"/>
  <c r="AK303" i="1"/>
  <c r="AH304" i="1"/>
  <c r="AI304" i="1"/>
  <c r="AJ304" i="1"/>
  <c r="AK304" i="1"/>
  <c r="AH305" i="1"/>
  <c r="AI305" i="1"/>
  <c r="AJ305" i="1"/>
  <c r="AK305" i="1"/>
  <c r="AH306" i="1"/>
  <c r="AI306" i="1"/>
  <c r="AJ306" i="1"/>
  <c r="AK306" i="1"/>
  <c r="AH307" i="1"/>
  <c r="AI307" i="1"/>
  <c r="AJ307" i="1"/>
  <c r="AK307" i="1"/>
  <c r="AH308" i="1"/>
  <c r="AI308" i="1"/>
  <c r="AJ308" i="1"/>
  <c r="AK308" i="1"/>
  <c r="AH309" i="1"/>
  <c r="AI309" i="1"/>
  <c r="AJ309" i="1"/>
  <c r="AK309" i="1"/>
  <c r="AH310" i="1"/>
  <c r="AI310" i="1"/>
  <c r="AJ310" i="1"/>
  <c r="AK310" i="1"/>
  <c r="AH311" i="1"/>
  <c r="AI311" i="1"/>
  <c r="AJ311" i="1"/>
  <c r="AK311" i="1"/>
  <c r="AH312" i="1"/>
  <c r="AI312" i="1"/>
  <c r="AJ312" i="1"/>
  <c r="AK312" i="1"/>
  <c r="AH313" i="1"/>
  <c r="AI313" i="1"/>
  <c r="AJ313" i="1"/>
  <c r="AK313" i="1"/>
  <c r="AH314" i="1"/>
  <c r="AI314" i="1"/>
  <c r="AJ314" i="1"/>
  <c r="AK314" i="1"/>
  <c r="AH315" i="1"/>
  <c r="AI315" i="1"/>
  <c r="AJ315" i="1"/>
  <c r="AK315" i="1"/>
  <c r="AH316" i="1"/>
  <c r="AI316" i="1"/>
  <c r="AJ316" i="1"/>
  <c r="AK316" i="1"/>
  <c r="AH317" i="1"/>
  <c r="AI317" i="1"/>
  <c r="AJ317" i="1"/>
  <c r="AK317" i="1"/>
  <c r="AH318" i="1"/>
  <c r="AI318" i="1"/>
  <c r="AJ318" i="1"/>
  <c r="AK318" i="1"/>
  <c r="AH319" i="1"/>
  <c r="AI319" i="1"/>
  <c r="AJ319" i="1"/>
  <c r="AK319" i="1"/>
  <c r="AH320" i="1"/>
  <c r="AI320" i="1"/>
  <c r="AJ320" i="1"/>
  <c r="AK320" i="1"/>
  <c r="AH321" i="1"/>
  <c r="AI321" i="1"/>
  <c r="AJ321" i="1"/>
  <c r="AK321" i="1"/>
  <c r="AH322" i="1"/>
  <c r="AI322" i="1"/>
  <c r="AJ322" i="1"/>
  <c r="AK322" i="1"/>
  <c r="AH323" i="1"/>
  <c r="AI323" i="1"/>
  <c r="AJ323" i="1"/>
  <c r="AK323" i="1"/>
  <c r="AH324" i="1"/>
  <c r="AI324" i="1"/>
  <c r="AJ324" i="1"/>
  <c r="AK324" i="1"/>
  <c r="AH325" i="1"/>
  <c r="AI325" i="1"/>
  <c r="AJ325" i="1"/>
  <c r="AK325" i="1"/>
  <c r="AH326" i="1"/>
  <c r="AI326" i="1"/>
  <c r="AJ326" i="1"/>
  <c r="AK326" i="1"/>
  <c r="AH327" i="1"/>
  <c r="AI327" i="1"/>
  <c r="AJ327" i="1"/>
  <c r="AK327" i="1"/>
  <c r="AH328" i="1"/>
  <c r="AI328" i="1"/>
  <c r="AJ328" i="1"/>
  <c r="AK328" i="1"/>
  <c r="AH329" i="1"/>
  <c r="AI329" i="1"/>
  <c r="AJ329" i="1"/>
  <c r="AK329" i="1"/>
  <c r="AH330" i="1"/>
  <c r="AI330" i="1"/>
  <c r="AJ330" i="1"/>
  <c r="AK330" i="1"/>
  <c r="AH331" i="1"/>
  <c r="AI331" i="1"/>
  <c r="AJ331" i="1"/>
  <c r="AK331" i="1"/>
  <c r="AH332" i="1"/>
  <c r="AI332" i="1"/>
  <c r="AJ332" i="1"/>
  <c r="AK332" i="1"/>
  <c r="AH333" i="1"/>
  <c r="AI333" i="1"/>
  <c r="AJ333" i="1"/>
  <c r="AK333" i="1"/>
  <c r="AH334" i="1"/>
  <c r="AI334" i="1"/>
  <c r="AJ334" i="1"/>
  <c r="AK334" i="1"/>
  <c r="AH335" i="1"/>
  <c r="AI335" i="1"/>
  <c r="AJ335" i="1"/>
  <c r="AK335" i="1"/>
  <c r="AH336" i="1"/>
  <c r="AI336" i="1"/>
  <c r="AJ336" i="1"/>
  <c r="AK336" i="1"/>
  <c r="AH337" i="1"/>
  <c r="AI337" i="1"/>
  <c r="AJ337" i="1"/>
  <c r="AK337" i="1"/>
  <c r="AH338" i="1"/>
  <c r="AI338" i="1"/>
  <c r="AJ338" i="1"/>
  <c r="AK338" i="1"/>
  <c r="AH339" i="1"/>
  <c r="AI339" i="1"/>
  <c r="AJ339" i="1"/>
  <c r="AK339" i="1"/>
  <c r="AH340" i="1"/>
  <c r="AI340" i="1"/>
  <c r="AJ340" i="1"/>
  <c r="AK340" i="1"/>
  <c r="AH341" i="1"/>
  <c r="AI341" i="1"/>
  <c r="AJ341" i="1"/>
  <c r="AK341" i="1"/>
  <c r="AH342" i="1"/>
  <c r="AI342" i="1"/>
  <c r="AJ342" i="1"/>
  <c r="AK342" i="1"/>
  <c r="AH343" i="1"/>
  <c r="AI343" i="1"/>
  <c r="AJ343" i="1"/>
  <c r="AK343" i="1"/>
  <c r="AH344" i="1"/>
  <c r="AI344" i="1"/>
  <c r="AJ344" i="1"/>
  <c r="AK344" i="1"/>
  <c r="AH345" i="1"/>
  <c r="AI345" i="1"/>
  <c r="AJ345" i="1"/>
  <c r="AK345" i="1"/>
  <c r="AH346" i="1"/>
  <c r="AI346" i="1"/>
  <c r="AJ346" i="1"/>
  <c r="AK346" i="1"/>
  <c r="AH347" i="1"/>
  <c r="AI347" i="1"/>
  <c r="AJ347" i="1"/>
  <c r="AK347" i="1"/>
  <c r="AH348" i="1"/>
  <c r="AI348" i="1"/>
  <c r="AJ348" i="1"/>
  <c r="AK348" i="1"/>
  <c r="AH349" i="1"/>
  <c r="AI349" i="1"/>
  <c r="AJ349" i="1"/>
  <c r="AK349" i="1"/>
  <c r="AH350" i="1"/>
  <c r="AI350" i="1"/>
  <c r="AJ350" i="1"/>
  <c r="AK350" i="1"/>
  <c r="AH351" i="1"/>
  <c r="AI351" i="1"/>
  <c r="AJ351" i="1"/>
  <c r="AK351" i="1"/>
  <c r="AH352" i="1"/>
  <c r="AI352" i="1"/>
  <c r="AJ352" i="1"/>
  <c r="AK352" i="1"/>
  <c r="AH353" i="1"/>
  <c r="AI353" i="1"/>
  <c r="AJ353" i="1"/>
  <c r="AK353" i="1"/>
  <c r="AH354" i="1"/>
  <c r="AI354" i="1"/>
  <c r="AJ354" i="1"/>
  <c r="AK354" i="1"/>
  <c r="AH355" i="1"/>
  <c r="AI355" i="1"/>
  <c r="AJ355" i="1"/>
  <c r="AK355" i="1"/>
  <c r="AH356" i="1"/>
  <c r="AI356" i="1"/>
  <c r="AJ356" i="1"/>
  <c r="AK356" i="1"/>
  <c r="AH357" i="1"/>
  <c r="AI357" i="1"/>
  <c r="AJ357" i="1"/>
  <c r="AK357" i="1"/>
  <c r="AH358" i="1"/>
  <c r="AI358" i="1"/>
  <c r="AJ358" i="1"/>
  <c r="AK358" i="1"/>
  <c r="AH359" i="1"/>
  <c r="AI359" i="1"/>
  <c r="AJ359" i="1"/>
  <c r="AK359" i="1"/>
  <c r="AH360" i="1"/>
  <c r="AI360" i="1"/>
  <c r="AJ360" i="1"/>
  <c r="AK360" i="1"/>
  <c r="AH361" i="1"/>
  <c r="AI361" i="1"/>
  <c r="AJ361" i="1"/>
  <c r="AK361" i="1"/>
  <c r="AH362" i="1"/>
  <c r="AI362" i="1"/>
  <c r="AJ362" i="1"/>
  <c r="AK362" i="1"/>
  <c r="AH363" i="1"/>
  <c r="AI363" i="1"/>
  <c r="AJ363" i="1"/>
  <c r="AK363" i="1"/>
  <c r="AH364" i="1"/>
  <c r="AI364" i="1"/>
  <c r="AJ364" i="1"/>
  <c r="AK364" i="1"/>
  <c r="AH365" i="1"/>
  <c r="AI365" i="1"/>
  <c r="AJ365" i="1"/>
  <c r="AK365" i="1"/>
  <c r="AH366" i="1"/>
  <c r="AI366" i="1"/>
  <c r="AJ366" i="1"/>
  <c r="AK366" i="1"/>
  <c r="AH367" i="1"/>
  <c r="AI367" i="1"/>
  <c r="AJ367" i="1"/>
  <c r="AK367" i="1"/>
  <c r="AH368" i="1"/>
  <c r="AI368" i="1"/>
  <c r="AJ368" i="1"/>
  <c r="AK368" i="1"/>
  <c r="AH369" i="1"/>
  <c r="AI369" i="1"/>
  <c r="AJ369" i="1"/>
  <c r="AK369" i="1"/>
  <c r="AH370" i="1"/>
  <c r="AI370" i="1"/>
  <c r="AJ370" i="1"/>
  <c r="AK370" i="1"/>
  <c r="AH371" i="1"/>
  <c r="AI371" i="1"/>
  <c r="AJ371" i="1"/>
  <c r="AK371" i="1"/>
  <c r="AH372" i="1"/>
  <c r="AI372" i="1"/>
  <c r="AJ372" i="1"/>
  <c r="AK372" i="1"/>
  <c r="AH373" i="1"/>
  <c r="AI373" i="1"/>
  <c r="AJ373" i="1"/>
  <c r="AK373" i="1"/>
  <c r="AH374" i="1"/>
  <c r="AI374" i="1"/>
  <c r="AJ374" i="1"/>
  <c r="AK374" i="1"/>
  <c r="AH375" i="1"/>
  <c r="AI375" i="1"/>
  <c r="AJ375" i="1"/>
  <c r="AK375" i="1"/>
  <c r="AH376" i="1"/>
  <c r="AI376" i="1"/>
  <c r="AJ376" i="1"/>
  <c r="AK376" i="1"/>
  <c r="AH377" i="1"/>
  <c r="AI377" i="1"/>
  <c r="AJ377" i="1"/>
  <c r="AK377" i="1"/>
  <c r="AH378" i="1"/>
  <c r="AI378" i="1"/>
  <c r="AJ378" i="1"/>
  <c r="AK378" i="1"/>
  <c r="AH379" i="1"/>
  <c r="AI379" i="1"/>
  <c r="AJ379" i="1"/>
  <c r="AK379" i="1"/>
  <c r="AH380" i="1"/>
  <c r="AI380" i="1"/>
  <c r="AJ380" i="1"/>
  <c r="AK380" i="1"/>
  <c r="AH381" i="1"/>
  <c r="AI381" i="1"/>
  <c r="AJ381" i="1"/>
  <c r="AK381" i="1"/>
  <c r="AH382" i="1"/>
  <c r="AI382" i="1"/>
  <c r="AJ382" i="1"/>
  <c r="AK382" i="1"/>
  <c r="AH383" i="1"/>
  <c r="AI383" i="1"/>
  <c r="AJ383" i="1"/>
  <c r="AK383" i="1"/>
  <c r="AH384" i="1"/>
  <c r="AI384" i="1"/>
  <c r="AJ384" i="1"/>
  <c r="AK384" i="1"/>
  <c r="AH385" i="1"/>
  <c r="AI385" i="1"/>
  <c r="AJ385" i="1"/>
  <c r="AK385" i="1"/>
  <c r="AH386" i="1"/>
  <c r="AI386" i="1"/>
  <c r="AJ386" i="1"/>
  <c r="AK386" i="1"/>
  <c r="AH387" i="1"/>
  <c r="AI387" i="1"/>
  <c r="AJ387" i="1"/>
  <c r="AK387" i="1"/>
  <c r="AH388" i="1"/>
  <c r="AI388" i="1"/>
  <c r="AJ388" i="1"/>
  <c r="AK388" i="1"/>
  <c r="AH389" i="1"/>
  <c r="AI389" i="1"/>
  <c r="AJ389" i="1"/>
  <c r="AK389" i="1"/>
  <c r="AH390" i="1"/>
  <c r="AI390" i="1"/>
  <c r="AJ390" i="1"/>
  <c r="AK390" i="1"/>
  <c r="AH391" i="1"/>
  <c r="AI391" i="1"/>
  <c r="AJ391" i="1"/>
  <c r="AK391" i="1"/>
  <c r="AH392" i="1"/>
  <c r="AI392" i="1"/>
  <c r="AJ392" i="1"/>
  <c r="AK392" i="1"/>
  <c r="AH393" i="1"/>
  <c r="AI393" i="1"/>
  <c r="AJ393" i="1"/>
  <c r="AK393" i="1"/>
  <c r="AH394" i="1"/>
  <c r="AI394" i="1"/>
  <c r="AJ394" i="1"/>
  <c r="AK394" i="1"/>
  <c r="AH395" i="1"/>
  <c r="AI395" i="1"/>
  <c r="AJ395" i="1"/>
  <c r="AK395" i="1"/>
  <c r="AH396" i="1"/>
  <c r="AI396" i="1"/>
  <c r="AJ396" i="1"/>
  <c r="AK396" i="1"/>
  <c r="AH397" i="1"/>
  <c r="AI397" i="1"/>
  <c r="AJ397" i="1"/>
  <c r="AK397" i="1"/>
  <c r="AH398" i="1"/>
  <c r="AI398" i="1"/>
  <c r="AJ398" i="1"/>
  <c r="AK398" i="1"/>
  <c r="AH399" i="1"/>
  <c r="AI399" i="1"/>
  <c r="AJ399" i="1"/>
  <c r="AK399" i="1"/>
  <c r="AH400" i="1"/>
  <c r="AI400" i="1"/>
  <c r="AJ400" i="1"/>
  <c r="AK400" i="1"/>
  <c r="AH401" i="1"/>
  <c r="AI401" i="1"/>
  <c r="AJ401" i="1"/>
  <c r="AK401" i="1"/>
  <c r="AH402" i="1"/>
  <c r="AI402" i="1"/>
  <c r="AJ402" i="1"/>
  <c r="AK402" i="1"/>
  <c r="AH403" i="1"/>
  <c r="AI403" i="1"/>
  <c r="AJ403" i="1"/>
  <c r="AK403" i="1"/>
  <c r="AH404" i="1"/>
  <c r="AI404" i="1"/>
  <c r="AJ404" i="1"/>
  <c r="AK404" i="1"/>
  <c r="AH405" i="1"/>
  <c r="AI405" i="1"/>
  <c r="AJ405" i="1"/>
  <c r="AK405" i="1"/>
  <c r="AH406" i="1"/>
  <c r="AI406" i="1"/>
  <c r="AJ406" i="1"/>
  <c r="AK406" i="1"/>
  <c r="AH407" i="1"/>
  <c r="AI407" i="1"/>
  <c r="AJ407" i="1"/>
  <c r="AK407" i="1"/>
  <c r="AH408" i="1"/>
  <c r="AI408" i="1"/>
  <c r="AJ408" i="1"/>
  <c r="AK408" i="1"/>
  <c r="AH409" i="1"/>
  <c r="AI409" i="1"/>
  <c r="AJ409" i="1"/>
  <c r="AK409" i="1"/>
  <c r="AH410" i="1"/>
  <c r="AI410" i="1"/>
  <c r="AJ410" i="1"/>
  <c r="AK410" i="1"/>
  <c r="AH411" i="1"/>
  <c r="AI411" i="1"/>
  <c r="AJ411" i="1"/>
  <c r="AK411" i="1"/>
  <c r="AH412" i="1"/>
  <c r="AI412" i="1"/>
  <c r="AJ412" i="1"/>
  <c r="AK412" i="1"/>
  <c r="AH413" i="1"/>
  <c r="AI413" i="1"/>
  <c r="AJ413" i="1"/>
  <c r="AK413" i="1"/>
  <c r="AH414" i="1"/>
  <c r="AI414" i="1"/>
  <c r="AJ414" i="1"/>
  <c r="AK414" i="1"/>
  <c r="AH415" i="1"/>
  <c r="AI415" i="1"/>
  <c r="AJ415" i="1"/>
  <c r="AK415" i="1"/>
  <c r="AH416" i="1"/>
  <c r="AI416" i="1"/>
  <c r="AJ416" i="1"/>
  <c r="AK416" i="1"/>
  <c r="AH417" i="1"/>
  <c r="AI417" i="1"/>
  <c r="AJ417" i="1"/>
  <c r="AK417" i="1"/>
  <c r="AH418" i="1"/>
  <c r="AI418" i="1"/>
  <c r="AJ418" i="1"/>
  <c r="AK418" i="1"/>
  <c r="AH419" i="1"/>
  <c r="AI419" i="1"/>
  <c r="AJ419" i="1"/>
  <c r="AK419" i="1"/>
  <c r="AH420" i="1"/>
  <c r="AI420" i="1"/>
  <c r="AJ420" i="1"/>
  <c r="AK420" i="1"/>
  <c r="AH421" i="1"/>
  <c r="AI421" i="1"/>
  <c r="AJ421" i="1"/>
  <c r="AK421" i="1"/>
  <c r="AH422" i="1"/>
  <c r="AI422" i="1"/>
  <c r="AJ422" i="1"/>
  <c r="AK422" i="1"/>
  <c r="AH423" i="1"/>
  <c r="AI423" i="1"/>
  <c r="AJ423" i="1"/>
  <c r="AK423" i="1"/>
  <c r="AH424" i="1"/>
  <c r="AI424" i="1"/>
  <c r="AJ424" i="1"/>
  <c r="AK424" i="1"/>
  <c r="AH425" i="1"/>
  <c r="AI425" i="1"/>
  <c r="AJ425" i="1"/>
  <c r="AK425" i="1"/>
  <c r="AH426" i="1"/>
  <c r="AI426" i="1"/>
  <c r="AJ426" i="1"/>
  <c r="AK426" i="1"/>
  <c r="AH427" i="1"/>
  <c r="AI427" i="1"/>
  <c r="AJ427" i="1"/>
  <c r="AK427" i="1"/>
  <c r="AH428" i="1"/>
  <c r="AI428" i="1"/>
  <c r="AJ428" i="1"/>
  <c r="AK428" i="1"/>
  <c r="AH429" i="1"/>
  <c r="AI429" i="1"/>
  <c r="AJ429" i="1"/>
  <c r="AK429" i="1"/>
  <c r="AH430" i="1"/>
  <c r="AI430" i="1"/>
  <c r="AJ430" i="1"/>
  <c r="AK430" i="1"/>
  <c r="AH431" i="1"/>
  <c r="AI431" i="1"/>
  <c r="AJ431" i="1"/>
  <c r="AK431" i="1"/>
  <c r="AH432" i="1"/>
  <c r="AI432" i="1"/>
  <c r="AJ432" i="1"/>
  <c r="AK432" i="1"/>
  <c r="AH433" i="1"/>
  <c r="AI433" i="1"/>
  <c r="AJ433" i="1"/>
  <c r="AK433" i="1"/>
  <c r="AH434" i="1"/>
  <c r="AI434" i="1"/>
  <c r="AJ434" i="1"/>
  <c r="AK434" i="1"/>
  <c r="AH435" i="1"/>
  <c r="AI435" i="1"/>
  <c r="AJ435" i="1"/>
  <c r="AK435" i="1"/>
  <c r="AH436" i="1"/>
  <c r="AI436" i="1"/>
  <c r="AJ436" i="1"/>
  <c r="AK436" i="1"/>
  <c r="AH437" i="1"/>
  <c r="AI437" i="1"/>
  <c r="AJ437" i="1"/>
  <c r="AK437" i="1"/>
  <c r="AH438" i="1"/>
  <c r="AI438" i="1"/>
  <c r="AJ438" i="1"/>
  <c r="AK438" i="1"/>
  <c r="AH439" i="1"/>
  <c r="AI439" i="1"/>
  <c r="AJ439" i="1"/>
  <c r="AK439" i="1"/>
  <c r="AH440" i="1"/>
  <c r="AI440" i="1"/>
  <c r="AJ440" i="1"/>
  <c r="AK440" i="1"/>
  <c r="AH441" i="1"/>
  <c r="AI441" i="1"/>
  <c r="AJ441" i="1"/>
  <c r="AK441" i="1"/>
  <c r="AH442" i="1"/>
  <c r="AI442" i="1"/>
  <c r="AJ442" i="1"/>
  <c r="AK442" i="1"/>
  <c r="AH443" i="1"/>
  <c r="AI443" i="1"/>
  <c r="AJ443" i="1"/>
  <c r="AK443" i="1"/>
  <c r="AH444" i="1"/>
  <c r="AI444" i="1"/>
  <c r="AJ444" i="1"/>
  <c r="AK444" i="1"/>
  <c r="AH445" i="1"/>
  <c r="AI445" i="1"/>
  <c r="AJ445" i="1"/>
  <c r="AK445" i="1"/>
  <c r="AH446" i="1"/>
  <c r="AI446" i="1"/>
  <c r="AJ446" i="1"/>
  <c r="AK446" i="1"/>
  <c r="AH447" i="1"/>
  <c r="AI447" i="1"/>
  <c r="AJ447" i="1"/>
  <c r="AK447" i="1"/>
  <c r="AH448" i="1"/>
  <c r="AI448" i="1"/>
  <c r="AJ448" i="1"/>
  <c r="AK448" i="1"/>
  <c r="AH449" i="1"/>
  <c r="AI449" i="1"/>
  <c r="AJ449" i="1"/>
  <c r="AK449" i="1"/>
  <c r="AH450" i="1"/>
  <c r="AI450" i="1"/>
  <c r="AJ450" i="1"/>
  <c r="AK450" i="1"/>
  <c r="AH451" i="1"/>
  <c r="AI451" i="1"/>
  <c r="AJ451" i="1"/>
  <c r="AK451" i="1"/>
  <c r="AH452" i="1"/>
  <c r="AI452" i="1"/>
  <c r="AJ452" i="1"/>
  <c r="AK452" i="1"/>
  <c r="AH453" i="1"/>
  <c r="AI453" i="1"/>
  <c r="AJ453" i="1"/>
  <c r="AK453" i="1"/>
  <c r="AH454" i="1"/>
  <c r="AI454" i="1"/>
  <c r="AJ454" i="1"/>
  <c r="AK454" i="1"/>
  <c r="AH455" i="1"/>
  <c r="AI455" i="1"/>
  <c r="AJ455" i="1"/>
  <c r="AK455" i="1"/>
  <c r="AH456" i="1"/>
  <c r="AI456" i="1"/>
  <c r="AJ456" i="1"/>
  <c r="AK456" i="1"/>
  <c r="AH457" i="1"/>
  <c r="AI457" i="1"/>
  <c r="AJ457" i="1"/>
  <c r="AK457" i="1"/>
  <c r="AH458" i="1"/>
  <c r="AI458" i="1"/>
  <c r="AJ458" i="1"/>
  <c r="AK458" i="1"/>
  <c r="AH459" i="1"/>
  <c r="AI459" i="1"/>
  <c r="AJ459" i="1"/>
  <c r="AK459" i="1"/>
  <c r="AH460" i="1"/>
  <c r="AI460" i="1"/>
  <c r="AJ460" i="1"/>
  <c r="AK460" i="1"/>
  <c r="AH461" i="1"/>
  <c r="AI461" i="1"/>
  <c r="AJ461" i="1"/>
  <c r="AK461" i="1"/>
  <c r="AH462" i="1"/>
  <c r="AI462" i="1"/>
  <c r="AJ462" i="1"/>
  <c r="AK462" i="1"/>
  <c r="AH463" i="1"/>
  <c r="AI463" i="1"/>
  <c r="AJ463" i="1"/>
  <c r="AK463" i="1"/>
  <c r="AH464" i="1"/>
  <c r="AI464" i="1"/>
  <c r="AJ464" i="1"/>
  <c r="AK464" i="1"/>
  <c r="AH465" i="1"/>
  <c r="AI465" i="1"/>
  <c r="AJ465" i="1"/>
  <c r="AK465" i="1"/>
  <c r="AH466" i="1"/>
  <c r="AI466" i="1"/>
  <c r="AJ466" i="1"/>
  <c r="AK466" i="1"/>
  <c r="AH467" i="1"/>
  <c r="AI467" i="1"/>
  <c r="AJ467" i="1"/>
  <c r="AK467" i="1"/>
  <c r="AH468" i="1"/>
  <c r="AI468" i="1"/>
  <c r="AJ468" i="1"/>
  <c r="AK468" i="1"/>
  <c r="AH469" i="1"/>
  <c r="AI469" i="1"/>
  <c r="AJ469" i="1"/>
  <c r="AK469" i="1"/>
  <c r="AH470" i="1"/>
  <c r="AI470" i="1"/>
  <c r="AJ470" i="1"/>
  <c r="AK470" i="1"/>
  <c r="AH471" i="1"/>
  <c r="AI471" i="1"/>
  <c r="AJ471" i="1"/>
  <c r="AK471" i="1"/>
  <c r="AH472" i="1"/>
  <c r="AI472" i="1"/>
  <c r="AJ472" i="1"/>
  <c r="AK472" i="1"/>
  <c r="AH473" i="1"/>
  <c r="AI473" i="1"/>
  <c r="AJ473" i="1"/>
  <c r="AK473" i="1"/>
  <c r="AH474" i="1"/>
  <c r="AI474" i="1"/>
  <c r="AJ474" i="1"/>
  <c r="AK474" i="1"/>
  <c r="AH475" i="1"/>
  <c r="AI475" i="1"/>
  <c r="AJ475" i="1"/>
  <c r="AK475" i="1"/>
  <c r="AH476" i="1"/>
  <c r="AI476" i="1"/>
  <c r="AJ476" i="1"/>
  <c r="AK476" i="1"/>
  <c r="AH477" i="1"/>
  <c r="AI477" i="1"/>
  <c r="AJ477" i="1"/>
  <c r="AK477" i="1"/>
  <c r="AH478" i="1"/>
  <c r="AI478" i="1"/>
  <c r="AJ478" i="1"/>
  <c r="AK478" i="1"/>
  <c r="AH479" i="1"/>
  <c r="AI479" i="1"/>
  <c r="AJ479" i="1"/>
  <c r="AK479" i="1"/>
  <c r="AH480" i="1"/>
  <c r="AI480" i="1"/>
  <c r="AJ480" i="1"/>
  <c r="AK480" i="1"/>
  <c r="AH481" i="1"/>
  <c r="AI481" i="1"/>
  <c r="AJ481" i="1"/>
  <c r="AK481" i="1"/>
  <c r="AH482" i="1"/>
  <c r="AI482" i="1"/>
  <c r="AJ482" i="1"/>
  <c r="AK482" i="1"/>
  <c r="AH483" i="1"/>
  <c r="AI483" i="1"/>
  <c r="AJ483" i="1"/>
  <c r="AK483" i="1"/>
  <c r="AH484" i="1"/>
  <c r="AI484" i="1"/>
  <c r="AJ484" i="1"/>
  <c r="AK484" i="1"/>
  <c r="AH485" i="1"/>
  <c r="AI485" i="1"/>
  <c r="AJ485" i="1"/>
  <c r="AK485" i="1"/>
  <c r="AH486" i="1"/>
  <c r="AI486" i="1"/>
  <c r="AJ486" i="1"/>
  <c r="AK486" i="1"/>
  <c r="AH487" i="1"/>
  <c r="AI487" i="1"/>
  <c r="AJ487" i="1"/>
  <c r="AK487" i="1"/>
  <c r="AH488" i="1"/>
  <c r="AI488" i="1"/>
  <c r="AJ488" i="1"/>
  <c r="AK488" i="1"/>
  <c r="AH489" i="1"/>
  <c r="AI489" i="1"/>
  <c r="AJ489" i="1"/>
  <c r="AK489" i="1"/>
  <c r="AH490" i="1"/>
  <c r="AI490" i="1"/>
  <c r="AJ490" i="1"/>
  <c r="AK490" i="1"/>
  <c r="AH491" i="1"/>
  <c r="AI491" i="1"/>
  <c r="AJ491" i="1"/>
  <c r="AK491" i="1"/>
  <c r="AH492" i="1"/>
  <c r="AI492" i="1"/>
  <c r="AJ492" i="1"/>
  <c r="AK492" i="1"/>
  <c r="AH493" i="1"/>
  <c r="AI493" i="1"/>
  <c r="AJ493" i="1"/>
  <c r="AK493" i="1"/>
  <c r="AH494" i="1"/>
  <c r="AI494" i="1"/>
  <c r="AJ494" i="1"/>
  <c r="AK494" i="1"/>
  <c r="AH495" i="1"/>
  <c r="AI495" i="1"/>
  <c r="AJ495" i="1"/>
  <c r="AK495" i="1"/>
  <c r="AK27" i="1"/>
  <c r="AJ27" i="1"/>
  <c r="AI27" i="1"/>
  <c r="AH27" i="1"/>
  <c r="AD28" i="1"/>
  <c r="AE28" i="1"/>
  <c r="AF28" i="1"/>
  <c r="AF496" i="1" s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57" i="1"/>
  <c r="AE57" i="1"/>
  <c r="AF57" i="1"/>
  <c r="AG57" i="1"/>
  <c r="AD58" i="1"/>
  <c r="AE58" i="1"/>
  <c r="AF58" i="1"/>
  <c r="AG58" i="1"/>
  <c r="AD59" i="1"/>
  <c r="AE59" i="1"/>
  <c r="AF59" i="1"/>
  <c r="AG59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65" i="1"/>
  <c r="AE65" i="1"/>
  <c r="AF65" i="1"/>
  <c r="AG6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81" i="1"/>
  <c r="AE81" i="1"/>
  <c r="AF81" i="1"/>
  <c r="AG81" i="1"/>
  <c r="AD82" i="1"/>
  <c r="AE82" i="1"/>
  <c r="AF82" i="1"/>
  <c r="AG82" i="1"/>
  <c r="AD83" i="1"/>
  <c r="AE83" i="1"/>
  <c r="AF83" i="1"/>
  <c r="AG83" i="1"/>
  <c r="AD84" i="1"/>
  <c r="AE84" i="1"/>
  <c r="AF84" i="1"/>
  <c r="AG84" i="1"/>
  <c r="AD85" i="1"/>
  <c r="AE85" i="1"/>
  <c r="AF85" i="1"/>
  <c r="AG85" i="1"/>
  <c r="AD86" i="1"/>
  <c r="AE86" i="1"/>
  <c r="AF86" i="1"/>
  <c r="AG86" i="1"/>
  <c r="AD87" i="1"/>
  <c r="AE87" i="1"/>
  <c r="AF87" i="1"/>
  <c r="AG87" i="1"/>
  <c r="AD88" i="1"/>
  <c r="AE88" i="1"/>
  <c r="AF88" i="1"/>
  <c r="AG88" i="1"/>
  <c r="AD89" i="1"/>
  <c r="AE89" i="1"/>
  <c r="AF89" i="1"/>
  <c r="AG89" i="1"/>
  <c r="AD90" i="1"/>
  <c r="AE90" i="1"/>
  <c r="AF90" i="1"/>
  <c r="AG90" i="1"/>
  <c r="AD91" i="1"/>
  <c r="AE91" i="1"/>
  <c r="AF91" i="1"/>
  <c r="AG91" i="1"/>
  <c r="AD92" i="1"/>
  <c r="AE92" i="1"/>
  <c r="AF92" i="1"/>
  <c r="AG92" i="1"/>
  <c r="AD93" i="1"/>
  <c r="AE93" i="1"/>
  <c r="AF93" i="1"/>
  <c r="AG93" i="1"/>
  <c r="AD94" i="1"/>
  <c r="AE94" i="1"/>
  <c r="AF94" i="1"/>
  <c r="AG94" i="1"/>
  <c r="AD95" i="1"/>
  <c r="AE95" i="1"/>
  <c r="AF95" i="1"/>
  <c r="AG95" i="1"/>
  <c r="AD96" i="1"/>
  <c r="AE96" i="1"/>
  <c r="AF96" i="1"/>
  <c r="AG96" i="1"/>
  <c r="AD97" i="1"/>
  <c r="AE97" i="1"/>
  <c r="AF97" i="1"/>
  <c r="AG97" i="1"/>
  <c r="AD98" i="1"/>
  <c r="AE98" i="1"/>
  <c r="AF98" i="1"/>
  <c r="AG98" i="1"/>
  <c r="AD99" i="1"/>
  <c r="AE99" i="1"/>
  <c r="AF99" i="1"/>
  <c r="AG99" i="1"/>
  <c r="AD100" i="1"/>
  <c r="AE100" i="1"/>
  <c r="AF100" i="1"/>
  <c r="AG100" i="1"/>
  <c r="AD101" i="1"/>
  <c r="AE101" i="1"/>
  <c r="AF101" i="1"/>
  <c r="AG101" i="1"/>
  <c r="AD102" i="1"/>
  <c r="AE102" i="1"/>
  <c r="AF102" i="1"/>
  <c r="AG102" i="1"/>
  <c r="AD103" i="1"/>
  <c r="AE103" i="1"/>
  <c r="AF103" i="1"/>
  <c r="AG103" i="1"/>
  <c r="AD104" i="1"/>
  <c r="AE104" i="1"/>
  <c r="AF104" i="1"/>
  <c r="AG104" i="1"/>
  <c r="AD105" i="1"/>
  <c r="AE105" i="1"/>
  <c r="AF105" i="1"/>
  <c r="AG105" i="1"/>
  <c r="AD106" i="1"/>
  <c r="AE106" i="1"/>
  <c r="AF106" i="1"/>
  <c r="AG106" i="1"/>
  <c r="AD107" i="1"/>
  <c r="AE107" i="1"/>
  <c r="AF107" i="1"/>
  <c r="AG107" i="1"/>
  <c r="AD108" i="1"/>
  <c r="AE108" i="1"/>
  <c r="AF108" i="1"/>
  <c r="AG108" i="1"/>
  <c r="AD109" i="1"/>
  <c r="AE109" i="1"/>
  <c r="AF109" i="1"/>
  <c r="AG109" i="1"/>
  <c r="AD110" i="1"/>
  <c r="AE110" i="1"/>
  <c r="AF110" i="1"/>
  <c r="AG110" i="1"/>
  <c r="AD111" i="1"/>
  <c r="AE111" i="1"/>
  <c r="AF111" i="1"/>
  <c r="AG111" i="1"/>
  <c r="AD112" i="1"/>
  <c r="AE112" i="1"/>
  <c r="AF112" i="1"/>
  <c r="AG112" i="1"/>
  <c r="AD113" i="1"/>
  <c r="AE113" i="1"/>
  <c r="AF113" i="1"/>
  <c r="AG113" i="1"/>
  <c r="AD114" i="1"/>
  <c r="AE114" i="1"/>
  <c r="AF114" i="1"/>
  <c r="AG114" i="1"/>
  <c r="AD115" i="1"/>
  <c r="AE115" i="1"/>
  <c r="AF115" i="1"/>
  <c r="AG115" i="1"/>
  <c r="AD116" i="1"/>
  <c r="AE116" i="1"/>
  <c r="AF116" i="1"/>
  <c r="AG116" i="1"/>
  <c r="AD117" i="1"/>
  <c r="AE117" i="1"/>
  <c r="AF117" i="1"/>
  <c r="AG117" i="1"/>
  <c r="AD118" i="1"/>
  <c r="AE118" i="1"/>
  <c r="AF118" i="1"/>
  <c r="AG118" i="1"/>
  <c r="AD119" i="1"/>
  <c r="AE119" i="1"/>
  <c r="AF119" i="1"/>
  <c r="AG119" i="1"/>
  <c r="AD120" i="1"/>
  <c r="AE120" i="1"/>
  <c r="AF120" i="1"/>
  <c r="AG120" i="1"/>
  <c r="AD121" i="1"/>
  <c r="AE121" i="1"/>
  <c r="AF121" i="1"/>
  <c r="AG121" i="1"/>
  <c r="AD122" i="1"/>
  <c r="AE122" i="1"/>
  <c r="AF122" i="1"/>
  <c r="AG122" i="1"/>
  <c r="AD123" i="1"/>
  <c r="AE123" i="1"/>
  <c r="AF123" i="1"/>
  <c r="AG123" i="1"/>
  <c r="AD124" i="1"/>
  <c r="AE124" i="1"/>
  <c r="AF124" i="1"/>
  <c r="AG124" i="1"/>
  <c r="AD125" i="1"/>
  <c r="AE125" i="1"/>
  <c r="AF125" i="1"/>
  <c r="AG125" i="1"/>
  <c r="AD126" i="1"/>
  <c r="AE126" i="1"/>
  <c r="AF126" i="1"/>
  <c r="AG126" i="1"/>
  <c r="AD127" i="1"/>
  <c r="AE127" i="1"/>
  <c r="AF127" i="1"/>
  <c r="AG127" i="1"/>
  <c r="AD128" i="1"/>
  <c r="AE128" i="1"/>
  <c r="AF128" i="1"/>
  <c r="AG128" i="1"/>
  <c r="AD129" i="1"/>
  <c r="AE129" i="1"/>
  <c r="AF129" i="1"/>
  <c r="AG129" i="1"/>
  <c r="AD130" i="1"/>
  <c r="AE130" i="1"/>
  <c r="AF130" i="1"/>
  <c r="AG130" i="1"/>
  <c r="AD131" i="1"/>
  <c r="AE131" i="1"/>
  <c r="AF131" i="1"/>
  <c r="AG131" i="1"/>
  <c r="AD132" i="1"/>
  <c r="AE132" i="1"/>
  <c r="AF132" i="1"/>
  <c r="AG132" i="1"/>
  <c r="AD133" i="1"/>
  <c r="AE133" i="1"/>
  <c r="AF133" i="1"/>
  <c r="AG133" i="1"/>
  <c r="AD134" i="1"/>
  <c r="AE134" i="1"/>
  <c r="AF134" i="1"/>
  <c r="AG134" i="1"/>
  <c r="AD135" i="1"/>
  <c r="AE135" i="1"/>
  <c r="AF135" i="1"/>
  <c r="AG135" i="1"/>
  <c r="AD136" i="1"/>
  <c r="AE136" i="1"/>
  <c r="AF136" i="1"/>
  <c r="AG136" i="1"/>
  <c r="AD137" i="1"/>
  <c r="AE137" i="1"/>
  <c r="AF137" i="1"/>
  <c r="AG137" i="1"/>
  <c r="AD138" i="1"/>
  <c r="AE138" i="1"/>
  <c r="AF138" i="1"/>
  <c r="AG138" i="1"/>
  <c r="AD139" i="1"/>
  <c r="AE139" i="1"/>
  <c r="AF139" i="1"/>
  <c r="AG139" i="1"/>
  <c r="AD140" i="1"/>
  <c r="AE140" i="1"/>
  <c r="AF140" i="1"/>
  <c r="AG140" i="1"/>
  <c r="AD141" i="1"/>
  <c r="AE141" i="1"/>
  <c r="AF141" i="1"/>
  <c r="AG141" i="1"/>
  <c r="AD142" i="1"/>
  <c r="AE142" i="1"/>
  <c r="AF142" i="1"/>
  <c r="AG142" i="1"/>
  <c r="AD143" i="1"/>
  <c r="AE143" i="1"/>
  <c r="AF143" i="1"/>
  <c r="AG143" i="1"/>
  <c r="AD144" i="1"/>
  <c r="AE144" i="1"/>
  <c r="AF144" i="1"/>
  <c r="AG144" i="1"/>
  <c r="AD145" i="1"/>
  <c r="AE145" i="1"/>
  <c r="AF145" i="1"/>
  <c r="AG145" i="1"/>
  <c r="AD146" i="1"/>
  <c r="AE146" i="1"/>
  <c r="AF146" i="1"/>
  <c r="AG146" i="1"/>
  <c r="AD147" i="1"/>
  <c r="AE147" i="1"/>
  <c r="AF147" i="1"/>
  <c r="AG147" i="1"/>
  <c r="AD148" i="1"/>
  <c r="AE148" i="1"/>
  <c r="AF148" i="1"/>
  <c r="AG148" i="1"/>
  <c r="AD149" i="1"/>
  <c r="AE149" i="1"/>
  <c r="AF149" i="1"/>
  <c r="AG149" i="1"/>
  <c r="AD150" i="1"/>
  <c r="AE150" i="1"/>
  <c r="AF150" i="1"/>
  <c r="AG150" i="1"/>
  <c r="AD151" i="1"/>
  <c r="AE151" i="1"/>
  <c r="AF151" i="1"/>
  <c r="AG151" i="1"/>
  <c r="AD152" i="1"/>
  <c r="AE152" i="1"/>
  <c r="AF152" i="1"/>
  <c r="AG152" i="1"/>
  <c r="AD153" i="1"/>
  <c r="AE153" i="1"/>
  <c r="AF153" i="1"/>
  <c r="AG153" i="1"/>
  <c r="AD154" i="1"/>
  <c r="AE154" i="1"/>
  <c r="AF154" i="1"/>
  <c r="AG154" i="1"/>
  <c r="AD155" i="1"/>
  <c r="AE155" i="1"/>
  <c r="AF155" i="1"/>
  <c r="AG155" i="1"/>
  <c r="AD156" i="1"/>
  <c r="AE156" i="1"/>
  <c r="AF156" i="1"/>
  <c r="AG156" i="1"/>
  <c r="AD157" i="1"/>
  <c r="AE157" i="1"/>
  <c r="AF157" i="1"/>
  <c r="AG157" i="1"/>
  <c r="AD158" i="1"/>
  <c r="AE158" i="1"/>
  <c r="AF158" i="1"/>
  <c r="AG158" i="1"/>
  <c r="AD159" i="1"/>
  <c r="AE159" i="1"/>
  <c r="AF159" i="1"/>
  <c r="AG159" i="1"/>
  <c r="AD160" i="1"/>
  <c r="AE160" i="1"/>
  <c r="AF160" i="1"/>
  <c r="AG160" i="1"/>
  <c r="AD161" i="1"/>
  <c r="AE161" i="1"/>
  <c r="AF161" i="1"/>
  <c r="AG161" i="1"/>
  <c r="AD162" i="1"/>
  <c r="AE162" i="1"/>
  <c r="AF162" i="1"/>
  <c r="AG162" i="1"/>
  <c r="AD163" i="1"/>
  <c r="AE163" i="1"/>
  <c r="AF163" i="1"/>
  <c r="AG163" i="1"/>
  <c r="AD164" i="1"/>
  <c r="AE164" i="1"/>
  <c r="AF164" i="1"/>
  <c r="AG164" i="1"/>
  <c r="AD165" i="1"/>
  <c r="AE165" i="1"/>
  <c r="AF165" i="1"/>
  <c r="AG165" i="1"/>
  <c r="AD166" i="1"/>
  <c r="AE166" i="1"/>
  <c r="AF166" i="1"/>
  <c r="AG166" i="1"/>
  <c r="AD167" i="1"/>
  <c r="AE167" i="1"/>
  <c r="AF167" i="1"/>
  <c r="AG167" i="1"/>
  <c r="AD168" i="1"/>
  <c r="AE168" i="1"/>
  <c r="AF168" i="1"/>
  <c r="AG168" i="1"/>
  <c r="AD169" i="1"/>
  <c r="AE169" i="1"/>
  <c r="AF169" i="1"/>
  <c r="AG169" i="1"/>
  <c r="AD170" i="1"/>
  <c r="AE170" i="1"/>
  <c r="AF170" i="1"/>
  <c r="AG170" i="1"/>
  <c r="AD171" i="1"/>
  <c r="AE171" i="1"/>
  <c r="AF171" i="1"/>
  <c r="AG171" i="1"/>
  <c r="AD172" i="1"/>
  <c r="AE172" i="1"/>
  <c r="AF172" i="1"/>
  <c r="AG172" i="1"/>
  <c r="AD173" i="1"/>
  <c r="AE173" i="1"/>
  <c r="AF173" i="1"/>
  <c r="AG173" i="1"/>
  <c r="AD174" i="1"/>
  <c r="AE174" i="1"/>
  <c r="AF174" i="1"/>
  <c r="AG174" i="1"/>
  <c r="AD175" i="1"/>
  <c r="AE175" i="1"/>
  <c r="AF175" i="1"/>
  <c r="AG175" i="1"/>
  <c r="AD176" i="1"/>
  <c r="AE176" i="1"/>
  <c r="AF176" i="1"/>
  <c r="AG176" i="1"/>
  <c r="AD177" i="1"/>
  <c r="AE177" i="1"/>
  <c r="AF177" i="1"/>
  <c r="AG177" i="1"/>
  <c r="AD178" i="1"/>
  <c r="AE178" i="1"/>
  <c r="AF178" i="1"/>
  <c r="AG178" i="1"/>
  <c r="AD179" i="1"/>
  <c r="AE179" i="1"/>
  <c r="AF179" i="1"/>
  <c r="AG179" i="1"/>
  <c r="AD180" i="1"/>
  <c r="AE180" i="1"/>
  <c r="AF180" i="1"/>
  <c r="AG180" i="1"/>
  <c r="AD181" i="1"/>
  <c r="AE181" i="1"/>
  <c r="AF181" i="1"/>
  <c r="AG181" i="1"/>
  <c r="AD182" i="1"/>
  <c r="AE182" i="1"/>
  <c r="AF182" i="1"/>
  <c r="AG182" i="1"/>
  <c r="AD183" i="1"/>
  <c r="AE183" i="1"/>
  <c r="AF183" i="1"/>
  <c r="AG183" i="1"/>
  <c r="AD184" i="1"/>
  <c r="AE184" i="1"/>
  <c r="AF184" i="1"/>
  <c r="AG184" i="1"/>
  <c r="AD185" i="1"/>
  <c r="AE185" i="1"/>
  <c r="AF185" i="1"/>
  <c r="AG185" i="1"/>
  <c r="AD186" i="1"/>
  <c r="AE186" i="1"/>
  <c r="AF186" i="1"/>
  <c r="AG186" i="1"/>
  <c r="AD187" i="1"/>
  <c r="AE187" i="1"/>
  <c r="AF187" i="1"/>
  <c r="AG187" i="1"/>
  <c r="AD188" i="1"/>
  <c r="AE188" i="1"/>
  <c r="AF188" i="1"/>
  <c r="AG188" i="1"/>
  <c r="AD189" i="1"/>
  <c r="AE189" i="1"/>
  <c r="AF189" i="1"/>
  <c r="AG189" i="1"/>
  <c r="AD190" i="1"/>
  <c r="AE190" i="1"/>
  <c r="AF190" i="1"/>
  <c r="AG190" i="1"/>
  <c r="AD191" i="1"/>
  <c r="AE191" i="1"/>
  <c r="AF191" i="1"/>
  <c r="AG191" i="1"/>
  <c r="AD192" i="1"/>
  <c r="AE192" i="1"/>
  <c r="AF192" i="1"/>
  <c r="AG192" i="1"/>
  <c r="AD193" i="1"/>
  <c r="AE193" i="1"/>
  <c r="AF193" i="1"/>
  <c r="AG193" i="1"/>
  <c r="AD194" i="1"/>
  <c r="AE194" i="1"/>
  <c r="AF194" i="1"/>
  <c r="AG194" i="1"/>
  <c r="AD195" i="1"/>
  <c r="AE195" i="1"/>
  <c r="AF195" i="1"/>
  <c r="AG195" i="1"/>
  <c r="AD196" i="1"/>
  <c r="AE196" i="1"/>
  <c r="AF196" i="1"/>
  <c r="AG196" i="1"/>
  <c r="AD197" i="1"/>
  <c r="AE197" i="1"/>
  <c r="AF197" i="1"/>
  <c r="AG197" i="1"/>
  <c r="AD198" i="1"/>
  <c r="AE198" i="1"/>
  <c r="AF198" i="1"/>
  <c r="AG198" i="1"/>
  <c r="AD199" i="1"/>
  <c r="AE199" i="1"/>
  <c r="AF199" i="1"/>
  <c r="AG199" i="1"/>
  <c r="AD200" i="1"/>
  <c r="AE200" i="1"/>
  <c r="AF200" i="1"/>
  <c r="AG200" i="1"/>
  <c r="AD201" i="1"/>
  <c r="AE201" i="1"/>
  <c r="AF201" i="1"/>
  <c r="AG201" i="1"/>
  <c r="AD202" i="1"/>
  <c r="AE202" i="1"/>
  <c r="AF202" i="1"/>
  <c r="AG202" i="1"/>
  <c r="AD203" i="1"/>
  <c r="AE203" i="1"/>
  <c r="AF203" i="1"/>
  <c r="AG203" i="1"/>
  <c r="AD204" i="1"/>
  <c r="AE204" i="1"/>
  <c r="AF204" i="1"/>
  <c r="AG204" i="1"/>
  <c r="AD205" i="1"/>
  <c r="AE205" i="1"/>
  <c r="AF205" i="1"/>
  <c r="AG205" i="1"/>
  <c r="AD206" i="1"/>
  <c r="AE206" i="1"/>
  <c r="AF206" i="1"/>
  <c r="AG206" i="1"/>
  <c r="AD207" i="1"/>
  <c r="AE207" i="1"/>
  <c r="AF207" i="1"/>
  <c r="AG207" i="1"/>
  <c r="AD208" i="1"/>
  <c r="AE208" i="1"/>
  <c r="AF208" i="1"/>
  <c r="AG208" i="1"/>
  <c r="AD209" i="1"/>
  <c r="AE209" i="1"/>
  <c r="AF209" i="1"/>
  <c r="AG209" i="1"/>
  <c r="AD210" i="1"/>
  <c r="AE210" i="1"/>
  <c r="AF210" i="1"/>
  <c r="AG210" i="1"/>
  <c r="AD211" i="1"/>
  <c r="AE211" i="1"/>
  <c r="AF211" i="1"/>
  <c r="AG211" i="1"/>
  <c r="AD212" i="1"/>
  <c r="AE212" i="1"/>
  <c r="AF212" i="1"/>
  <c r="AG212" i="1"/>
  <c r="AD213" i="1"/>
  <c r="AE213" i="1"/>
  <c r="AF213" i="1"/>
  <c r="AG213" i="1"/>
  <c r="AD214" i="1"/>
  <c r="AE214" i="1"/>
  <c r="AF214" i="1"/>
  <c r="AG214" i="1"/>
  <c r="AD215" i="1"/>
  <c r="AE215" i="1"/>
  <c r="AF215" i="1"/>
  <c r="AG215" i="1"/>
  <c r="AD216" i="1"/>
  <c r="AE216" i="1"/>
  <c r="AF216" i="1"/>
  <c r="AG216" i="1"/>
  <c r="AD217" i="1"/>
  <c r="AE217" i="1"/>
  <c r="AF217" i="1"/>
  <c r="AG217" i="1"/>
  <c r="AD218" i="1"/>
  <c r="AE218" i="1"/>
  <c r="AF218" i="1"/>
  <c r="AG218" i="1"/>
  <c r="AD219" i="1"/>
  <c r="AE219" i="1"/>
  <c r="AF219" i="1"/>
  <c r="AG219" i="1"/>
  <c r="AD220" i="1"/>
  <c r="AE220" i="1"/>
  <c r="AF220" i="1"/>
  <c r="AG220" i="1"/>
  <c r="AD221" i="1"/>
  <c r="AE221" i="1"/>
  <c r="AF221" i="1"/>
  <c r="AG221" i="1"/>
  <c r="AD222" i="1"/>
  <c r="AE222" i="1"/>
  <c r="AF222" i="1"/>
  <c r="AG222" i="1"/>
  <c r="AD223" i="1"/>
  <c r="AE223" i="1"/>
  <c r="AF223" i="1"/>
  <c r="AG223" i="1"/>
  <c r="AD224" i="1"/>
  <c r="AE224" i="1"/>
  <c r="AF224" i="1"/>
  <c r="AG224" i="1"/>
  <c r="AD225" i="1"/>
  <c r="AE225" i="1"/>
  <c r="AF225" i="1"/>
  <c r="AG225" i="1"/>
  <c r="AD226" i="1"/>
  <c r="AE226" i="1"/>
  <c r="AF226" i="1"/>
  <c r="AG226" i="1"/>
  <c r="AD227" i="1"/>
  <c r="AE227" i="1"/>
  <c r="AF227" i="1"/>
  <c r="AG227" i="1"/>
  <c r="AD228" i="1"/>
  <c r="AE228" i="1"/>
  <c r="AF228" i="1"/>
  <c r="AG228" i="1"/>
  <c r="AD229" i="1"/>
  <c r="AE229" i="1"/>
  <c r="AF229" i="1"/>
  <c r="AG229" i="1"/>
  <c r="AD230" i="1"/>
  <c r="AE230" i="1"/>
  <c r="AF230" i="1"/>
  <c r="AG230" i="1"/>
  <c r="AD231" i="1"/>
  <c r="AE231" i="1"/>
  <c r="AF231" i="1"/>
  <c r="AG231" i="1"/>
  <c r="AD232" i="1"/>
  <c r="AE232" i="1"/>
  <c r="AF232" i="1"/>
  <c r="AG232" i="1"/>
  <c r="AD233" i="1"/>
  <c r="AE233" i="1"/>
  <c r="AF233" i="1"/>
  <c r="AG233" i="1"/>
  <c r="AD234" i="1"/>
  <c r="AE234" i="1"/>
  <c r="AF234" i="1"/>
  <c r="AG234" i="1"/>
  <c r="AD235" i="1"/>
  <c r="AE235" i="1"/>
  <c r="AF235" i="1"/>
  <c r="AG235" i="1"/>
  <c r="AD236" i="1"/>
  <c r="AE236" i="1"/>
  <c r="AF236" i="1"/>
  <c r="AG236" i="1"/>
  <c r="AD237" i="1"/>
  <c r="AE237" i="1"/>
  <c r="AF237" i="1"/>
  <c r="AG237" i="1"/>
  <c r="AD238" i="1"/>
  <c r="AE238" i="1"/>
  <c r="AF238" i="1"/>
  <c r="AG238" i="1"/>
  <c r="AD239" i="1"/>
  <c r="AE239" i="1"/>
  <c r="AF239" i="1"/>
  <c r="AG239" i="1"/>
  <c r="AD240" i="1"/>
  <c r="AE240" i="1"/>
  <c r="AF240" i="1"/>
  <c r="AG240" i="1"/>
  <c r="AD241" i="1"/>
  <c r="AE241" i="1"/>
  <c r="AF241" i="1"/>
  <c r="AG241" i="1"/>
  <c r="AD242" i="1"/>
  <c r="AE242" i="1"/>
  <c r="AF242" i="1"/>
  <c r="AG242" i="1"/>
  <c r="AD243" i="1"/>
  <c r="AE243" i="1"/>
  <c r="AF243" i="1"/>
  <c r="AG243" i="1"/>
  <c r="AD244" i="1"/>
  <c r="AE244" i="1"/>
  <c r="AF244" i="1"/>
  <c r="AG244" i="1"/>
  <c r="AD245" i="1"/>
  <c r="AE245" i="1"/>
  <c r="AF245" i="1"/>
  <c r="AG245" i="1"/>
  <c r="AD246" i="1"/>
  <c r="AE246" i="1"/>
  <c r="AF246" i="1"/>
  <c r="AG246" i="1"/>
  <c r="AD247" i="1"/>
  <c r="AE247" i="1"/>
  <c r="AF247" i="1"/>
  <c r="AG247" i="1"/>
  <c r="AD248" i="1"/>
  <c r="AE248" i="1"/>
  <c r="AF248" i="1"/>
  <c r="AG248" i="1"/>
  <c r="AD249" i="1"/>
  <c r="AE249" i="1"/>
  <c r="AF249" i="1"/>
  <c r="AG249" i="1"/>
  <c r="AD250" i="1"/>
  <c r="AE250" i="1"/>
  <c r="AF250" i="1"/>
  <c r="AG250" i="1"/>
  <c r="AD251" i="1"/>
  <c r="AE251" i="1"/>
  <c r="AF251" i="1"/>
  <c r="AG251" i="1"/>
  <c r="AD252" i="1"/>
  <c r="AE252" i="1"/>
  <c r="AF252" i="1"/>
  <c r="AG252" i="1"/>
  <c r="AD253" i="1"/>
  <c r="AE253" i="1"/>
  <c r="AF253" i="1"/>
  <c r="AG253" i="1"/>
  <c r="AD254" i="1"/>
  <c r="AE254" i="1"/>
  <c r="AF254" i="1"/>
  <c r="AG254" i="1"/>
  <c r="AD255" i="1"/>
  <c r="AE255" i="1"/>
  <c r="AF255" i="1"/>
  <c r="AG255" i="1"/>
  <c r="AD256" i="1"/>
  <c r="AE256" i="1"/>
  <c r="AF256" i="1"/>
  <c r="AG256" i="1"/>
  <c r="AD257" i="1"/>
  <c r="AE257" i="1"/>
  <c r="AF257" i="1"/>
  <c r="AG257" i="1"/>
  <c r="AD258" i="1"/>
  <c r="AE258" i="1"/>
  <c r="AF258" i="1"/>
  <c r="AG258" i="1"/>
  <c r="AD259" i="1"/>
  <c r="AE259" i="1"/>
  <c r="AF259" i="1"/>
  <c r="AG259" i="1"/>
  <c r="AD260" i="1"/>
  <c r="AE260" i="1"/>
  <c r="AF260" i="1"/>
  <c r="AG260" i="1"/>
  <c r="AD261" i="1"/>
  <c r="AE261" i="1"/>
  <c r="AF261" i="1"/>
  <c r="AG261" i="1"/>
  <c r="AD262" i="1"/>
  <c r="AE262" i="1"/>
  <c r="AF262" i="1"/>
  <c r="AG262" i="1"/>
  <c r="AD263" i="1"/>
  <c r="AE263" i="1"/>
  <c r="AF263" i="1"/>
  <c r="AG263" i="1"/>
  <c r="AD264" i="1"/>
  <c r="AE264" i="1"/>
  <c r="AF264" i="1"/>
  <c r="AG264" i="1"/>
  <c r="AD265" i="1"/>
  <c r="AE265" i="1"/>
  <c r="AF265" i="1"/>
  <c r="AG265" i="1"/>
  <c r="AD266" i="1"/>
  <c r="AE266" i="1"/>
  <c r="AF266" i="1"/>
  <c r="AG266" i="1"/>
  <c r="AD267" i="1"/>
  <c r="AE267" i="1"/>
  <c r="AF267" i="1"/>
  <c r="AG267" i="1"/>
  <c r="AD268" i="1"/>
  <c r="AE268" i="1"/>
  <c r="AF268" i="1"/>
  <c r="AG268" i="1"/>
  <c r="AD269" i="1"/>
  <c r="AE269" i="1"/>
  <c r="AF269" i="1"/>
  <c r="AG269" i="1"/>
  <c r="AD270" i="1"/>
  <c r="AE270" i="1"/>
  <c r="AF270" i="1"/>
  <c r="AG270" i="1"/>
  <c r="AD271" i="1"/>
  <c r="AE271" i="1"/>
  <c r="AF271" i="1"/>
  <c r="AG271" i="1"/>
  <c r="AD272" i="1"/>
  <c r="AE272" i="1"/>
  <c r="AF272" i="1"/>
  <c r="AG272" i="1"/>
  <c r="AD273" i="1"/>
  <c r="AE273" i="1"/>
  <c r="AF273" i="1"/>
  <c r="AG273" i="1"/>
  <c r="AD274" i="1"/>
  <c r="AE274" i="1"/>
  <c r="AF274" i="1"/>
  <c r="AG274" i="1"/>
  <c r="AD275" i="1"/>
  <c r="AE275" i="1"/>
  <c r="AF275" i="1"/>
  <c r="AG275" i="1"/>
  <c r="AD276" i="1"/>
  <c r="AE276" i="1"/>
  <c r="AF276" i="1"/>
  <c r="AG276" i="1"/>
  <c r="AD277" i="1"/>
  <c r="AE277" i="1"/>
  <c r="AF277" i="1"/>
  <c r="AG277" i="1"/>
  <c r="AD278" i="1"/>
  <c r="AE278" i="1"/>
  <c r="AF278" i="1"/>
  <c r="AG278" i="1"/>
  <c r="AD279" i="1"/>
  <c r="AE279" i="1"/>
  <c r="AF279" i="1"/>
  <c r="AG279" i="1"/>
  <c r="AD280" i="1"/>
  <c r="AE280" i="1"/>
  <c r="AF280" i="1"/>
  <c r="AG280" i="1"/>
  <c r="AD281" i="1"/>
  <c r="AE281" i="1"/>
  <c r="AF281" i="1"/>
  <c r="AG281" i="1"/>
  <c r="AD282" i="1"/>
  <c r="AE282" i="1"/>
  <c r="AF282" i="1"/>
  <c r="AG282" i="1"/>
  <c r="AD283" i="1"/>
  <c r="AE283" i="1"/>
  <c r="AF283" i="1"/>
  <c r="AG283" i="1"/>
  <c r="AD284" i="1"/>
  <c r="AE284" i="1"/>
  <c r="AF284" i="1"/>
  <c r="AG284" i="1"/>
  <c r="AD285" i="1"/>
  <c r="AE285" i="1"/>
  <c r="AF285" i="1"/>
  <c r="AG285" i="1"/>
  <c r="AD286" i="1"/>
  <c r="AE286" i="1"/>
  <c r="AF286" i="1"/>
  <c r="AG286" i="1"/>
  <c r="AD287" i="1"/>
  <c r="AE287" i="1"/>
  <c r="AF287" i="1"/>
  <c r="AG287" i="1"/>
  <c r="AD288" i="1"/>
  <c r="AE288" i="1"/>
  <c r="AF288" i="1"/>
  <c r="AG288" i="1"/>
  <c r="AD289" i="1"/>
  <c r="AE289" i="1"/>
  <c r="AF289" i="1"/>
  <c r="AG289" i="1"/>
  <c r="AD290" i="1"/>
  <c r="AE290" i="1"/>
  <c r="AF290" i="1"/>
  <c r="AG290" i="1"/>
  <c r="AD291" i="1"/>
  <c r="AE291" i="1"/>
  <c r="AF291" i="1"/>
  <c r="AG291" i="1"/>
  <c r="AD292" i="1"/>
  <c r="AE292" i="1"/>
  <c r="AF292" i="1"/>
  <c r="AG292" i="1"/>
  <c r="AD293" i="1"/>
  <c r="AE293" i="1"/>
  <c r="AF293" i="1"/>
  <c r="AG293" i="1"/>
  <c r="AD294" i="1"/>
  <c r="AE294" i="1"/>
  <c r="AF294" i="1"/>
  <c r="AG294" i="1"/>
  <c r="AD295" i="1"/>
  <c r="AE295" i="1"/>
  <c r="AF295" i="1"/>
  <c r="AG295" i="1"/>
  <c r="AD296" i="1"/>
  <c r="AE296" i="1"/>
  <c r="AF296" i="1"/>
  <c r="AG296" i="1"/>
  <c r="AD297" i="1"/>
  <c r="AE297" i="1"/>
  <c r="AF297" i="1"/>
  <c r="AG297" i="1"/>
  <c r="AD298" i="1"/>
  <c r="AE298" i="1"/>
  <c r="AF298" i="1"/>
  <c r="AG298" i="1"/>
  <c r="AD299" i="1"/>
  <c r="AE299" i="1"/>
  <c r="AF299" i="1"/>
  <c r="AG299" i="1"/>
  <c r="AD300" i="1"/>
  <c r="AE300" i="1"/>
  <c r="AF300" i="1"/>
  <c r="AG300" i="1"/>
  <c r="AD301" i="1"/>
  <c r="AE301" i="1"/>
  <c r="AF301" i="1"/>
  <c r="AG301" i="1"/>
  <c r="AD302" i="1"/>
  <c r="AE302" i="1"/>
  <c r="AF302" i="1"/>
  <c r="AG302" i="1"/>
  <c r="AD303" i="1"/>
  <c r="AE303" i="1"/>
  <c r="AF303" i="1"/>
  <c r="AG303" i="1"/>
  <c r="AD304" i="1"/>
  <c r="AE304" i="1"/>
  <c r="AF304" i="1"/>
  <c r="AG304" i="1"/>
  <c r="AD305" i="1"/>
  <c r="AE305" i="1"/>
  <c r="AF305" i="1"/>
  <c r="AG305" i="1"/>
  <c r="AD306" i="1"/>
  <c r="AE306" i="1"/>
  <c r="AF306" i="1"/>
  <c r="AG306" i="1"/>
  <c r="AD307" i="1"/>
  <c r="AE307" i="1"/>
  <c r="AF307" i="1"/>
  <c r="AG307" i="1"/>
  <c r="AD308" i="1"/>
  <c r="AE308" i="1"/>
  <c r="AF308" i="1"/>
  <c r="AG308" i="1"/>
  <c r="AD309" i="1"/>
  <c r="AE309" i="1"/>
  <c r="AF309" i="1"/>
  <c r="AG309" i="1"/>
  <c r="AD310" i="1"/>
  <c r="AE310" i="1"/>
  <c r="AF310" i="1"/>
  <c r="AG310" i="1"/>
  <c r="AD311" i="1"/>
  <c r="AE311" i="1"/>
  <c r="AF311" i="1"/>
  <c r="AG311" i="1"/>
  <c r="AD312" i="1"/>
  <c r="AE312" i="1"/>
  <c r="AF312" i="1"/>
  <c r="AG312" i="1"/>
  <c r="AD313" i="1"/>
  <c r="AE313" i="1"/>
  <c r="AF313" i="1"/>
  <c r="AG313" i="1"/>
  <c r="AD314" i="1"/>
  <c r="AE314" i="1"/>
  <c r="AF314" i="1"/>
  <c r="AG314" i="1"/>
  <c r="AD315" i="1"/>
  <c r="AE315" i="1"/>
  <c r="AF315" i="1"/>
  <c r="AG315" i="1"/>
  <c r="AD316" i="1"/>
  <c r="AE316" i="1"/>
  <c r="AF316" i="1"/>
  <c r="AG316" i="1"/>
  <c r="AD317" i="1"/>
  <c r="AE317" i="1"/>
  <c r="AF317" i="1"/>
  <c r="AG317" i="1"/>
  <c r="AD318" i="1"/>
  <c r="AE318" i="1"/>
  <c r="AF318" i="1"/>
  <c r="AG318" i="1"/>
  <c r="AD319" i="1"/>
  <c r="AE319" i="1"/>
  <c r="AF319" i="1"/>
  <c r="AG319" i="1"/>
  <c r="AD320" i="1"/>
  <c r="AE320" i="1"/>
  <c r="AF320" i="1"/>
  <c r="AG320" i="1"/>
  <c r="AD321" i="1"/>
  <c r="AE321" i="1"/>
  <c r="AF321" i="1"/>
  <c r="AG321" i="1"/>
  <c r="AD322" i="1"/>
  <c r="AE322" i="1"/>
  <c r="AF322" i="1"/>
  <c r="AG322" i="1"/>
  <c r="AD323" i="1"/>
  <c r="AE323" i="1"/>
  <c r="AF323" i="1"/>
  <c r="AG323" i="1"/>
  <c r="AD324" i="1"/>
  <c r="AE324" i="1"/>
  <c r="AF324" i="1"/>
  <c r="AG324" i="1"/>
  <c r="AD325" i="1"/>
  <c r="AE325" i="1"/>
  <c r="AF325" i="1"/>
  <c r="AG325" i="1"/>
  <c r="AD326" i="1"/>
  <c r="AE326" i="1"/>
  <c r="AF326" i="1"/>
  <c r="AG326" i="1"/>
  <c r="AD327" i="1"/>
  <c r="AE327" i="1"/>
  <c r="AF327" i="1"/>
  <c r="AG327" i="1"/>
  <c r="AD328" i="1"/>
  <c r="AE328" i="1"/>
  <c r="AF328" i="1"/>
  <c r="AG328" i="1"/>
  <c r="AD329" i="1"/>
  <c r="AE329" i="1"/>
  <c r="AF329" i="1"/>
  <c r="AG329" i="1"/>
  <c r="AD330" i="1"/>
  <c r="AE330" i="1"/>
  <c r="AF330" i="1"/>
  <c r="AG330" i="1"/>
  <c r="AD331" i="1"/>
  <c r="AE331" i="1"/>
  <c r="AF331" i="1"/>
  <c r="AG331" i="1"/>
  <c r="AD332" i="1"/>
  <c r="AE332" i="1"/>
  <c r="AF332" i="1"/>
  <c r="AG332" i="1"/>
  <c r="AD333" i="1"/>
  <c r="AE333" i="1"/>
  <c r="AF333" i="1"/>
  <c r="AG333" i="1"/>
  <c r="AD334" i="1"/>
  <c r="AE334" i="1"/>
  <c r="AF334" i="1"/>
  <c r="AG334" i="1"/>
  <c r="AD335" i="1"/>
  <c r="AE335" i="1"/>
  <c r="AF335" i="1"/>
  <c r="AG335" i="1"/>
  <c r="AD336" i="1"/>
  <c r="AE336" i="1"/>
  <c r="AF336" i="1"/>
  <c r="AG336" i="1"/>
  <c r="AD337" i="1"/>
  <c r="AE337" i="1"/>
  <c r="AF337" i="1"/>
  <c r="AG337" i="1"/>
  <c r="AD338" i="1"/>
  <c r="AE338" i="1"/>
  <c r="AF338" i="1"/>
  <c r="AG338" i="1"/>
  <c r="AD339" i="1"/>
  <c r="AE339" i="1"/>
  <c r="AF339" i="1"/>
  <c r="AG339" i="1"/>
  <c r="AD340" i="1"/>
  <c r="AE340" i="1"/>
  <c r="AF340" i="1"/>
  <c r="AG340" i="1"/>
  <c r="AD341" i="1"/>
  <c r="AE341" i="1"/>
  <c r="AF341" i="1"/>
  <c r="AG341" i="1"/>
  <c r="AD342" i="1"/>
  <c r="AE342" i="1"/>
  <c r="AF342" i="1"/>
  <c r="AG342" i="1"/>
  <c r="AD343" i="1"/>
  <c r="AE343" i="1"/>
  <c r="AF343" i="1"/>
  <c r="AG343" i="1"/>
  <c r="AD344" i="1"/>
  <c r="AE344" i="1"/>
  <c r="AF344" i="1"/>
  <c r="AG344" i="1"/>
  <c r="AD345" i="1"/>
  <c r="AE345" i="1"/>
  <c r="AF345" i="1"/>
  <c r="AG345" i="1"/>
  <c r="AD346" i="1"/>
  <c r="AE346" i="1"/>
  <c r="AF346" i="1"/>
  <c r="AG346" i="1"/>
  <c r="AD347" i="1"/>
  <c r="AE347" i="1"/>
  <c r="AF347" i="1"/>
  <c r="AG347" i="1"/>
  <c r="AD348" i="1"/>
  <c r="AE348" i="1"/>
  <c r="AF348" i="1"/>
  <c r="AG348" i="1"/>
  <c r="AD349" i="1"/>
  <c r="AE349" i="1"/>
  <c r="AF349" i="1"/>
  <c r="AG349" i="1"/>
  <c r="AD350" i="1"/>
  <c r="AE350" i="1"/>
  <c r="AF350" i="1"/>
  <c r="AG350" i="1"/>
  <c r="AD351" i="1"/>
  <c r="AE351" i="1"/>
  <c r="AF351" i="1"/>
  <c r="AG351" i="1"/>
  <c r="AD352" i="1"/>
  <c r="AE352" i="1"/>
  <c r="AF352" i="1"/>
  <c r="AG352" i="1"/>
  <c r="AD353" i="1"/>
  <c r="AE353" i="1"/>
  <c r="AF353" i="1"/>
  <c r="AG353" i="1"/>
  <c r="AD354" i="1"/>
  <c r="AE354" i="1"/>
  <c r="AF354" i="1"/>
  <c r="AG354" i="1"/>
  <c r="AD355" i="1"/>
  <c r="AE355" i="1"/>
  <c r="AF355" i="1"/>
  <c r="AG355" i="1"/>
  <c r="AD356" i="1"/>
  <c r="AE356" i="1"/>
  <c r="AF356" i="1"/>
  <c r="AG356" i="1"/>
  <c r="AD357" i="1"/>
  <c r="AE357" i="1"/>
  <c r="AF357" i="1"/>
  <c r="AG357" i="1"/>
  <c r="AD358" i="1"/>
  <c r="AE358" i="1"/>
  <c r="AF358" i="1"/>
  <c r="AG358" i="1"/>
  <c r="AD359" i="1"/>
  <c r="AE359" i="1"/>
  <c r="AF359" i="1"/>
  <c r="AG359" i="1"/>
  <c r="AD360" i="1"/>
  <c r="AE360" i="1"/>
  <c r="AF360" i="1"/>
  <c r="AG360" i="1"/>
  <c r="AD361" i="1"/>
  <c r="AE361" i="1"/>
  <c r="AF361" i="1"/>
  <c r="AG361" i="1"/>
  <c r="AD362" i="1"/>
  <c r="AE362" i="1"/>
  <c r="AF362" i="1"/>
  <c r="AG362" i="1"/>
  <c r="AD363" i="1"/>
  <c r="AE363" i="1"/>
  <c r="AF363" i="1"/>
  <c r="AG363" i="1"/>
  <c r="AD364" i="1"/>
  <c r="AE364" i="1"/>
  <c r="AF364" i="1"/>
  <c r="AG364" i="1"/>
  <c r="AD365" i="1"/>
  <c r="AE365" i="1"/>
  <c r="AF365" i="1"/>
  <c r="AG365" i="1"/>
  <c r="AD366" i="1"/>
  <c r="AE366" i="1"/>
  <c r="AF366" i="1"/>
  <c r="AG366" i="1"/>
  <c r="AD367" i="1"/>
  <c r="AE367" i="1"/>
  <c r="AF367" i="1"/>
  <c r="AG367" i="1"/>
  <c r="AD368" i="1"/>
  <c r="AE368" i="1"/>
  <c r="AF368" i="1"/>
  <c r="AG368" i="1"/>
  <c r="AD369" i="1"/>
  <c r="AE369" i="1"/>
  <c r="AF369" i="1"/>
  <c r="AG369" i="1"/>
  <c r="AD370" i="1"/>
  <c r="AE370" i="1"/>
  <c r="AF370" i="1"/>
  <c r="AG370" i="1"/>
  <c r="AD371" i="1"/>
  <c r="AE371" i="1"/>
  <c r="AF371" i="1"/>
  <c r="AG371" i="1"/>
  <c r="AD372" i="1"/>
  <c r="AE372" i="1"/>
  <c r="AF372" i="1"/>
  <c r="AG372" i="1"/>
  <c r="AD373" i="1"/>
  <c r="AE373" i="1"/>
  <c r="AF373" i="1"/>
  <c r="AG373" i="1"/>
  <c r="AD374" i="1"/>
  <c r="AE374" i="1"/>
  <c r="AF374" i="1"/>
  <c r="AG374" i="1"/>
  <c r="AD375" i="1"/>
  <c r="AE375" i="1"/>
  <c r="AF375" i="1"/>
  <c r="AG375" i="1"/>
  <c r="AD376" i="1"/>
  <c r="AE376" i="1"/>
  <c r="AF376" i="1"/>
  <c r="AG376" i="1"/>
  <c r="AD377" i="1"/>
  <c r="AE377" i="1"/>
  <c r="AF377" i="1"/>
  <c r="AG377" i="1"/>
  <c r="AD378" i="1"/>
  <c r="AE378" i="1"/>
  <c r="AF378" i="1"/>
  <c r="AG378" i="1"/>
  <c r="AD379" i="1"/>
  <c r="AE379" i="1"/>
  <c r="AF379" i="1"/>
  <c r="AG379" i="1"/>
  <c r="AD380" i="1"/>
  <c r="AE380" i="1"/>
  <c r="AF380" i="1"/>
  <c r="AG380" i="1"/>
  <c r="AD381" i="1"/>
  <c r="AE381" i="1"/>
  <c r="AF381" i="1"/>
  <c r="AG381" i="1"/>
  <c r="AD382" i="1"/>
  <c r="AE382" i="1"/>
  <c r="AF382" i="1"/>
  <c r="AG382" i="1"/>
  <c r="AD383" i="1"/>
  <c r="AE383" i="1"/>
  <c r="AF383" i="1"/>
  <c r="AG383" i="1"/>
  <c r="AD384" i="1"/>
  <c r="AE384" i="1"/>
  <c r="AF384" i="1"/>
  <c r="AG384" i="1"/>
  <c r="AD385" i="1"/>
  <c r="AE385" i="1"/>
  <c r="AF385" i="1"/>
  <c r="AG385" i="1"/>
  <c r="AD386" i="1"/>
  <c r="AE386" i="1"/>
  <c r="AF386" i="1"/>
  <c r="AG386" i="1"/>
  <c r="AD387" i="1"/>
  <c r="AE387" i="1"/>
  <c r="AF387" i="1"/>
  <c r="AG387" i="1"/>
  <c r="AD388" i="1"/>
  <c r="AE388" i="1"/>
  <c r="AF388" i="1"/>
  <c r="AG388" i="1"/>
  <c r="AD389" i="1"/>
  <c r="AE389" i="1"/>
  <c r="AF389" i="1"/>
  <c r="AG389" i="1"/>
  <c r="AD390" i="1"/>
  <c r="AE390" i="1"/>
  <c r="AF390" i="1"/>
  <c r="AG390" i="1"/>
  <c r="AD391" i="1"/>
  <c r="AE391" i="1"/>
  <c r="AF391" i="1"/>
  <c r="AG391" i="1"/>
  <c r="AD392" i="1"/>
  <c r="AE392" i="1"/>
  <c r="AF392" i="1"/>
  <c r="AG392" i="1"/>
  <c r="AD393" i="1"/>
  <c r="AE393" i="1"/>
  <c r="AF393" i="1"/>
  <c r="AG393" i="1"/>
  <c r="AD394" i="1"/>
  <c r="AE394" i="1"/>
  <c r="AF394" i="1"/>
  <c r="AG394" i="1"/>
  <c r="AD395" i="1"/>
  <c r="AE395" i="1"/>
  <c r="AF395" i="1"/>
  <c r="AG395" i="1"/>
  <c r="AD396" i="1"/>
  <c r="AE396" i="1"/>
  <c r="AF396" i="1"/>
  <c r="AG396" i="1"/>
  <c r="AD397" i="1"/>
  <c r="AE397" i="1"/>
  <c r="AF397" i="1"/>
  <c r="AG397" i="1"/>
  <c r="AD398" i="1"/>
  <c r="AE398" i="1"/>
  <c r="AF398" i="1"/>
  <c r="AG398" i="1"/>
  <c r="AD399" i="1"/>
  <c r="AE399" i="1"/>
  <c r="AF399" i="1"/>
  <c r="AG399" i="1"/>
  <c r="AD400" i="1"/>
  <c r="AE400" i="1"/>
  <c r="AF400" i="1"/>
  <c r="AG400" i="1"/>
  <c r="AD401" i="1"/>
  <c r="AE401" i="1"/>
  <c r="AF401" i="1"/>
  <c r="AG401" i="1"/>
  <c r="AD402" i="1"/>
  <c r="AE402" i="1"/>
  <c r="AF402" i="1"/>
  <c r="AG402" i="1"/>
  <c r="AD403" i="1"/>
  <c r="AE403" i="1"/>
  <c r="AF403" i="1"/>
  <c r="AG403" i="1"/>
  <c r="AD404" i="1"/>
  <c r="AE404" i="1"/>
  <c r="AF404" i="1"/>
  <c r="AG404" i="1"/>
  <c r="AD405" i="1"/>
  <c r="AE405" i="1"/>
  <c r="AF405" i="1"/>
  <c r="AG405" i="1"/>
  <c r="AD406" i="1"/>
  <c r="AE406" i="1"/>
  <c r="AF406" i="1"/>
  <c r="AG406" i="1"/>
  <c r="AD407" i="1"/>
  <c r="AE407" i="1"/>
  <c r="AF407" i="1"/>
  <c r="AG407" i="1"/>
  <c r="AD408" i="1"/>
  <c r="AE408" i="1"/>
  <c r="AF408" i="1"/>
  <c r="AG408" i="1"/>
  <c r="AD409" i="1"/>
  <c r="AE409" i="1"/>
  <c r="AF409" i="1"/>
  <c r="AG409" i="1"/>
  <c r="AD410" i="1"/>
  <c r="AE410" i="1"/>
  <c r="AF410" i="1"/>
  <c r="AG410" i="1"/>
  <c r="AD411" i="1"/>
  <c r="AE411" i="1"/>
  <c r="AF411" i="1"/>
  <c r="AG411" i="1"/>
  <c r="AD412" i="1"/>
  <c r="AE412" i="1"/>
  <c r="AF412" i="1"/>
  <c r="AG412" i="1"/>
  <c r="AD413" i="1"/>
  <c r="AE413" i="1"/>
  <c r="AF413" i="1"/>
  <c r="AG413" i="1"/>
  <c r="AD414" i="1"/>
  <c r="AE414" i="1"/>
  <c r="AF414" i="1"/>
  <c r="AG414" i="1"/>
  <c r="AD415" i="1"/>
  <c r="AE415" i="1"/>
  <c r="AF415" i="1"/>
  <c r="AG415" i="1"/>
  <c r="AD416" i="1"/>
  <c r="AE416" i="1"/>
  <c r="AF416" i="1"/>
  <c r="AG416" i="1"/>
  <c r="AD417" i="1"/>
  <c r="AE417" i="1"/>
  <c r="AF417" i="1"/>
  <c r="AG417" i="1"/>
  <c r="AD418" i="1"/>
  <c r="AE418" i="1"/>
  <c r="AF418" i="1"/>
  <c r="AG418" i="1"/>
  <c r="AD419" i="1"/>
  <c r="AE419" i="1"/>
  <c r="AF419" i="1"/>
  <c r="AG419" i="1"/>
  <c r="AD420" i="1"/>
  <c r="AE420" i="1"/>
  <c r="AF420" i="1"/>
  <c r="AG420" i="1"/>
  <c r="AD421" i="1"/>
  <c r="AE421" i="1"/>
  <c r="AF421" i="1"/>
  <c r="AG421" i="1"/>
  <c r="AD422" i="1"/>
  <c r="AE422" i="1"/>
  <c r="AF422" i="1"/>
  <c r="AG422" i="1"/>
  <c r="AD423" i="1"/>
  <c r="AE423" i="1"/>
  <c r="AF423" i="1"/>
  <c r="AG423" i="1"/>
  <c r="AD424" i="1"/>
  <c r="AE424" i="1"/>
  <c r="AF424" i="1"/>
  <c r="AG424" i="1"/>
  <c r="AD425" i="1"/>
  <c r="AE425" i="1"/>
  <c r="AF425" i="1"/>
  <c r="AG425" i="1"/>
  <c r="AD426" i="1"/>
  <c r="AE426" i="1"/>
  <c r="AF426" i="1"/>
  <c r="AG426" i="1"/>
  <c r="AD427" i="1"/>
  <c r="AE427" i="1"/>
  <c r="AF427" i="1"/>
  <c r="AG427" i="1"/>
  <c r="AD428" i="1"/>
  <c r="AE428" i="1"/>
  <c r="AF428" i="1"/>
  <c r="AG428" i="1"/>
  <c r="AD429" i="1"/>
  <c r="AE429" i="1"/>
  <c r="AF429" i="1"/>
  <c r="AG429" i="1"/>
  <c r="AD430" i="1"/>
  <c r="AE430" i="1"/>
  <c r="AF430" i="1"/>
  <c r="AG430" i="1"/>
  <c r="AD431" i="1"/>
  <c r="AE431" i="1"/>
  <c r="AF431" i="1"/>
  <c r="AG431" i="1"/>
  <c r="AD432" i="1"/>
  <c r="AE432" i="1"/>
  <c r="AF432" i="1"/>
  <c r="AG432" i="1"/>
  <c r="AD433" i="1"/>
  <c r="AE433" i="1"/>
  <c r="AF433" i="1"/>
  <c r="AG433" i="1"/>
  <c r="AD434" i="1"/>
  <c r="AE434" i="1"/>
  <c r="AF434" i="1"/>
  <c r="AG434" i="1"/>
  <c r="AD435" i="1"/>
  <c r="AE435" i="1"/>
  <c r="AF435" i="1"/>
  <c r="AG435" i="1"/>
  <c r="AD436" i="1"/>
  <c r="AE436" i="1"/>
  <c r="AF436" i="1"/>
  <c r="AG436" i="1"/>
  <c r="AD437" i="1"/>
  <c r="AE437" i="1"/>
  <c r="AF437" i="1"/>
  <c r="AG437" i="1"/>
  <c r="AD438" i="1"/>
  <c r="AE438" i="1"/>
  <c r="AF438" i="1"/>
  <c r="AG438" i="1"/>
  <c r="AD439" i="1"/>
  <c r="AE439" i="1"/>
  <c r="AF439" i="1"/>
  <c r="AG439" i="1"/>
  <c r="AD440" i="1"/>
  <c r="AE440" i="1"/>
  <c r="AF440" i="1"/>
  <c r="AG440" i="1"/>
  <c r="AD441" i="1"/>
  <c r="AE441" i="1"/>
  <c r="AF441" i="1"/>
  <c r="AG441" i="1"/>
  <c r="AD442" i="1"/>
  <c r="AE442" i="1"/>
  <c r="AF442" i="1"/>
  <c r="AG442" i="1"/>
  <c r="AD443" i="1"/>
  <c r="AE443" i="1"/>
  <c r="AF443" i="1"/>
  <c r="AG443" i="1"/>
  <c r="AD444" i="1"/>
  <c r="AE444" i="1"/>
  <c r="AF444" i="1"/>
  <c r="AG444" i="1"/>
  <c r="AD445" i="1"/>
  <c r="AE445" i="1"/>
  <c r="AF445" i="1"/>
  <c r="AG445" i="1"/>
  <c r="AD446" i="1"/>
  <c r="AE446" i="1"/>
  <c r="AF446" i="1"/>
  <c r="AG446" i="1"/>
  <c r="AD447" i="1"/>
  <c r="AE447" i="1"/>
  <c r="AF447" i="1"/>
  <c r="AG447" i="1"/>
  <c r="AD448" i="1"/>
  <c r="AE448" i="1"/>
  <c r="AF448" i="1"/>
  <c r="AG448" i="1"/>
  <c r="AD449" i="1"/>
  <c r="AE449" i="1"/>
  <c r="AF449" i="1"/>
  <c r="AG449" i="1"/>
  <c r="AD450" i="1"/>
  <c r="AE450" i="1"/>
  <c r="AF450" i="1"/>
  <c r="AG450" i="1"/>
  <c r="AD451" i="1"/>
  <c r="AE451" i="1"/>
  <c r="AF451" i="1"/>
  <c r="AG451" i="1"/>
  <c r="AD452" i="1"/>
  <c r="AE452" i="1"/>
  <c r="AF452" i="1"/>
  <c r="AG452" i="1"/>
  <c r="AD453" i="1"/>
  <c r="AE453" i="1"/>
  <c r="AF453" i="1"/>
  <c r="AG453" i="1"/>
  <c r="AD454" i="1"/>
  <c r="AE454" i="1"/>
  <c r="AF454" i="1"/>
  <c r="AG454" i="1"/>
  <c r="AD455" i="1"/>
  <c r="AE455" i="1"/>
  <c r="AF455" i="1"/>
  <c r="AG455" i="1"/>
  <c r="AD456" i="1"/>
  <c r="AE456" i="1"/>
  <c r="AF456" i="1"/>
  <c r="AG456" i="1"/>
  <c r="AD457" i="1"/>
  <c r="AE457" i="1"/>
  <c r="AF457" i="1"/>
  <c r="AG457" i="1"/>
  <c r="AD458" i="1"/>
  <c r="AE458" i="1"/>
  <c r="AF458" i="1"/>
  <c r="AG458" i="1"/>
  <c r="AD459" i="1"/>
  <c r="AE459" i="1"/>
  <c r="AF459" i="1"/>
  <c r="AG459" i="1"/>
  <c r="AD460" i="1"/>
  <c r="AE460" i="1"/>
  <c r="AF460" i="1"/>
  <c r="AG460" i="1"/>
  <c r="AD461" i="1"/>
  <c r="AE461" i="1"/>
  <c r="AF461" i="1"/>
  <c r="AG461" i="1"/>
  <c r="AD462" i="1"/>
  <c r="AE462" i="1"/>
  <c r="AF462" i="1"/>
  <c r="AG462" i="1"/>
  <c r="AD463" i="1"/>
  <c r="AE463" i="1"/>
  <c r="AF463" i="1"/>
  <c r="AG463" i="1"/>
  <c r="AD464" i="1"/>
  <c r="AE464" i="1"/>
  <c r="AF464" i="1"/>
  <c r="AG464" i="1"/>
  <c r="AD465" i="1"/>
  <c r="AE465" i="1"/>
  <c r="AF465" i="1"/>
  <c r="AG465" i="1"/>
  <c r="AD466" i="1"/>
  <c r="AE466" i="1"/>
  <c r="AF466" i="1"/>
  <c r="AG466" i="1"/>
  <c r="AD467" i="1"/>
  <c r="AE467" i="1"/>
  <c r="AF467" i="1"/>
  <c r="AG467" i="1"/>
  <c r="AD468" i="1"/>
  <c r="AE468" i="1"/>
  <c r="AF468" i="1"/>
  <c r="AG468" i="1"/>
  <c r="AD469" i="1"/>
  <c r="AE469" i="1"/>
  <c r="AF469" i="1"/>
  <c r="AG469" i="1"/>
  <c r="AD470" i="1"/>
  <c r="AE470" i="1"/>
  <c r="AF470" i="1"/>
  <c r="AG470" i="1"/>
  <c r="AD471" i="1"/>
  <c r="AE471" i="1"/>
  <c r="AF471" i="1"/>
  <c r="AG471" i="1"/>
  <c r="AD472" i="1"/>
  <c r="AE472" i="1"/>
  <c r="AF472" i="1"/>
  <c r="AG472" i="1"/>
  <c r="AD473" i="1"/>
  <c r="AE473" i="1"/>
  <c r="AF473" i="1"/>
  <c r="AG473" i="1"/>
  <c r="AD474" i="1"/>
  <c r="AE474" i="1"/>
  <c r="AF474" i="1"/>
  <c r="AG474" i="1"/>
  <c r="AD475" i="1"/>
  <c r="AE475" i="1"/>
  <c r="AF475" i="1"/>
  <c r="AG475" i="1"/>
  <c r="AD476" i="1"/>
  <c r="AE476" i="1"/>
  <c r="AF476" i="1"/>
  <c r="AG476" i="1"/>
  <c r="AD477" i="1"/>
  <c r="AE477" i="1"/>
  <c r="AF477" i="1"/>
  <c r="AG477" i="1"/>
  <c r="AD478" i="1"/>
  <c r="AE478" i="1"/>
  <c r="AF478" i="1"/>
  <c r="AG478" i="1"/>
  <c r="AD479" i="1"/>
  <c r="AE479" i="1"/>
  <c r="AF479" i="1"/>
  <c r="AG479" i="1"/>
  <c r="AD480" i="1"/>
  <c r="AE480" i="1"/>
  <c r="AF480" i="1"/>
  <c r="AG480" i="1"/>
  <c r="AD481" i="1"/>
  <c r="AE481" i="1"/>
  <c r="AF481" i="1"/>
  <c r="AG481" i="1"/>
  <c r="AD482" i="1"/>
  <c r="AE482" i="1"/>
  <c r="AF482" i="1"/>
  <c r="AG482" i="1"/>
  <c r="AD483" i="1"/>
  <c r="AE483" i="1"/>
  <c r="AF483" i="1"/>
  <c r="AG483" i="1"/>
  <c r="AD484" i="1"/>
  <c r="AE484" i="1"/>
  <c r="AF484" i="1"/>
  <c r="AG484" i="1"/>
  <c r="AD485" i="1"/>
  <c r="AE485" i="1"/>
  <c r="AF485" i="1"/>
  <c r="AG485" i="1"/>
  <c r="AD486" i="1"/>
  <c r="AE486" i="1"/>
  <c r="AF486" i="1"/>
  <c r="AG486" i="1"/>
  <c r="AD487" i="1"/>
  <c r="AE487" i="1"/>
  <c r="AF487" i="1"/>
  <c r="AG487" i="1"/>
  <c r="AD488" i="1"/>
  <c r="AE488" i="1"/>
  <c r="AF488" i="1"/>
  <c r="AG488" i="1"/>
  <c r="AD489" i="1"/>
  <c r="AE489" i="1"/>
  <c r="AF489" i="1"/>
  <c r="AG489" i="1"/>
  <c r="AD490" i="1"/>
  <c r="AE490" i="1"/>
  <c r="AF490" i="1"/>
  <c r="AG490" i="1"/>
  <c r="AD491" i="1"/>
  <c r="AE491" i="1"/>
  <c r="AF491" i="1"/>
  <c r="AG491" i="1"/>
  <c r="AD492" i="1"/>
  <c r="AE492" i="1"/>
  <c r="AF492" i="1"/>
  <c r="AG492" i="1"/>
  <c r="AD493" i="1"/>
  <c r="AE493" i="1"/>
  <c r="AF493" i="1"/>
  <c r="AG493" i="1"/>
  <c r="AD494" i="1"/>
  <c r="AE494" i="1"/>
  <c r="AF494" i="1"/>
  <c r="AG494" i="1"/>
  <c r="AD495" i="1"/>
  <c r="AE495" i="1"/>
  <c r="AF495" i="1"/>
  <c r="AG495" i="1"/>
  <c r="AG27" i="1"/>
  <c r="AF27" i="1"/>
  <c r="AE27" i="1"/>
  <c r="AE496" i="1" s="1"/>
  <c r="AD27" i="1"/>
  <c r="AD496" i="1"/>
  <c r="Z496" i="1"/>
  <c r="AA496" i="1"/>
  <c r="AB496" i="1"/>
  <c r="AC496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AC27" i="1"/>
  <c r="AB27" i="1"/>
  <c r="AA27" i="1"/>
  <c r="Z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Y27" i="1"/>
  <c r="X27" i="1"/>
  <c r="V496" i="1"/>
  <c r="W496" i="1"/>
  <c r="X496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W27" i="1"/>
  <c r="V27" i="1"/>
  <c r="S496" i="1"/>
  <c r="T496" i="1"/>
  <c r="U496" i="1"/>
  <c r="R496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U27" i="1"/>
  <c r="T27" i="1"/>
  <c r="S27" i="1"/>
  <c r="R27" i="1"/>
  <c r="P19" i="1"/>
  <c r="O19" i="1"/>
  <c r="P18" i="1"/>
  <c r="O18" i="1"/>
  <c r="P17" i="1"/>
  <c r="O17" i="1"/>
  <c r="P16" i="1"/>
  <c r="O16" i="1"/>
  <c r="P15" i="1"/>
  <c r="O15" i="1"/>
  <c r="M19" i="1"/>
  <c r="L19" i="1"/>
  <c r="M18" i="1"/>
  <c r="L18" i="1"/>
  <c r="M17" i="1"/>
  <c r="L17" i="1"/>
  <c r="M16" i="1"/>
  <c r="L16" i="1"/>
  <c r="M15" i="1"/>
  <c r="L15" i="1"/>
  <c r="J19" i="1"/>
  <c r="I19" i="1"/>
  <c r="J18" i="1"/>
  <c r="I18" i="1"/>
  <c r="J17" i="1"/>
  <c r="I17" i="1"/>
  <c r="J16" i="1"/>
  <c r="I16" i="1"/>
  <c r="J15" i="1"/>
  <c r="I15" i="1"/>
  <c r="G15" i="1"/>
  <c r="G16" i="1"/>
  <c r="G17" i="1"/>
  <c r="G18" i="1"/>
  <c r="G19" i="1"/>
  <c r="F16" i="1"/>
  <c r="F17" i="1"/>
  <c r="F18" i="1"/>
  <c r="F19" i="1"/>
  <c r="F15" i="1"/>
  <c r="D16" i="1"/>
  <c r="D17" i="1"/>
  <c r="D18" i="1"/>
  <c r="D19" i="1"/>
  <c r="D15" i="1"/>
  <c r="C15" i="1"/>
  <c r="C16" i="1"/>
  <c r="C17" i="1"/>
  <c r="C18" i="1"/>
  <c r="C19" i="1"/>
  <c r="Q26" i="3" l="1"/>
  <c r="F29" i="3"/>
  <c r="D49" i="3" s="1"/>
  <c r="D25" i="3"/>
  <c r="AG496" i="1"/>
  <c r="Y496" i="1"/>
  <c r="J21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D39" i="3" l="1"/>
  <c r="H39" i="3" s="1"/>
  <c r="I39" i="3" s="1"/>
  <c r="D44" i="3"/>
  <c r="H44" i="3" s="1"/>
  <c r="I44" i="3" s="1"/>
  <c r="D51" i="3"/>
  <c r="H51" i="3" s="1"/>
  <c r="I51" i="3" s="1"/>
  <c r="D26" i="3"/>
  <c r="H26" i="3" s="1"/>
  <c r="I26" i="3" s="1"/>
  <c r="D27" i="3"/>
  <c r="H27" i="3" s="1"/>
  <c r="I27" i="3" s="1"/>
  <c r="D31" i="3"/>
  <c r="D56" i="3"/>
  <c r="D34" i="3"/>
  <c r="D40" i="3"/>
  <c r="H40" i="3" s="1"/>
  <c r="I40" i="3" s="1"/>
  <c r="D45" i="3"/>
  <c r="H45" i="3" s="1"/>
  <c r="I45" i="3" s="1"/>
  <c r="D42" i="3"/>
  <c r="H42" i="3" s="1"/>
  <c r="I42" i="3" s="1"/>
  <c r="D41" i="3"/>
  <c r="H41" i="3" s="1"/>
  <c r="I41" i="3" s="1"/>
  <c r="D47" i="3"/>
  <c r="H47" i="3" s="1"/>
  <c r="I47" i="3" s="1"/>
  <c r="D33" i="3"/>
  <c r="H33" i="3" s="1"/>
  <c r="I33" i="3" s="1"/>
  <c r="D37" i="3"/>
  <c r="H37" i="3" s="1"/>
  <c r="I37" i="3" s="1"/>
  <c r="D24" i="3"/>
  <c r="H24" i="3" s="1"/>
  <c r="I24" i="3" s="1"/>
  <c r="D46" i="3"/>
  <c r="H46" i="3" s="1"/>
  <c r="I46" i="3" s="1"/>
  <c r="D29" i="3"/>
  <c r="H29" i="3" s="1"/>
  <c r="I29" i="3" s="1"/>
  <c r="D23" i="3"/>
  <c r="H23" i="3" s="1"/>
  <c r="I23" i="3" s="1"/>
  <c r="D60" i="3"/>
  <c r="H60" i="3" s="1"/>
  <c r="I60" i="3" s="1"/>
  <c r="D22" i="3"/>
  <c r="D43" i="3"/>
  <c r="H43" i="3" s="1"/>
  <c r="I43" i="3" s="1"/>
  <c r="D32" i="3"/>
  <c r="H32" i="3" s="1"/>
  <c r="I32" i="3" s="1"/>
  <c r="D36" i="3"/>
  <c r="H36" i="3" s="1"/>
  <c r="I36" i="3" s="1"/>
  <c r="D59" i="3"/>
  <c r="H59" i="3" s="1"/>
  <c r="I59" i="3" s="1"/>
  <c r="D50" i="3"/>
  <c r="H50" i="3" s="1"/>
  <c r="I50" i="3" s="1"/>
  <c r="D28" i="3"/>
  <c r="H28" i="3" s="1"/>
  <c r="I28" i="3" s="1"/>
  <c r="D52" i="3"/>
  <c r="H52" i="3" s="1"/>
  <c r="I52" i="3" s="1"/>
  <c r="D54" i="3"/>
  <c r="H54" i="3" s="1"/>
  <c r="I54" i="3" s="1"/>
  <c r="D58" i="3"/>
  <c r="H58" i="3" s="1"/>
  <c r="I58" i="3" s="1"/>
  <c r="D35" i="3"/>
  <c r="D38" i="3"/>
  <c r="H38" i="3" s="1"/>
  <c r="I38" i="3" s="1"/>
  <c r="D21" i="3"/>
  <c r="H21" i="3" s="1"/>
  <c r="I21" i="3" s="1"/>
  <c r="D57" i="3"/>
  <c r="H57" i="3" s="1"/>
  <c r="I57" i="3" s="1"/>
  <c r="D48" i="3"/>
  <c r="H48" i="3" s="1"/>
  <c r="I48" i="3" s="1"/>
  <c r="D55" i="3"/>
  <c r="H55" i="3" s="1"/>
  <c r="I55" i="3" s="1"/>
  <c r="D30" i="3"/>
  <c r="H30" i="3" s="1"/>
  <c r="I30" i="3" s="1"/>
  <c r="D53" i="3"/>
  <c r="H53" i="3" s="1"/>
  <c r="I53" i="3" s="1"/>
  <c r="H49" i="3"/>
  <c r="I49" i="3" s="1"/>
  <c r="H31" i="3"/>
  <c r="I31" i="3" s="1"/>
  <c r="H35" i="3"/>
  <c r="I35" i="3" s="1"/>
  <c r="H34" i="3"/>
  <c r="I34" i="3" s="1"/>
  <c r="H56" i="3"/>
  <c r="I56" i="3" s="1"/>
  <c r="H22" i="3"/>
  <c r="I22" i="3" s="1"/>
  <c r="H25" i="3"/>
  <c r="I25" i="3" s="1"/>
  <c r="L25" i="3" l="1"/>
  <c r="L24" i="3"/>
  <c r="L23" i="3"/>
  <c r="L22" i="3"/>
  <c r="L21" i="3"/>
  <c r="I23" i="2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1" i="1"/>
  <c r="D24" i="1" s="1"/>
  <c r="O23" i="1" l="1"/>
  <c r="P23" i="1"/>
  <c r="F21" i="1"/>
  <c r="F24" i="1" s="1"/>
  <c r="G21" i="1"/>
  <c r="G24" i="1" s="1"/>
  <c r="M21" i="1"/>
  <c r="M24" i="1" s="1"/>
  <c r="C21" i="1"/>
  <c r="C23" i="1" s="1"/>
  <c r="I21" i="1"/>
  <c r="I24" i="1" s="1"/>
  <c r="D23" i="1"/>
  <c r="L21" i="1"/>
  <c r="L24" i="1" s="1"/>
  <c r="J23" i="1"/>
  <c r="I23" i="1" l="1"/>
  <c r="C24" i="1"/>
  <c r="L23" i="1"/>
  <c r="G23" i="1"/>
  <c r="F23" i="1"/>
  <c r="M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<sst xmlns="http://schemas.openxmlformats.org/spreadsheetml/2006/main" count="609" uniqueCount="76">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</sst>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6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0" fontId="4" fillId="5" borderId="4" xfId="0" applyFont="1" applyFill="1" applyBorder="1"/>
    <xf numFmtId="0" fontId="4" fillId="7" borderId="1" xfId="0" applyFont="1" applyFill="1" applyBorder="1"/>
    <xf numFmtId="0" fontId="0" fillId="8" borderId="1" xfId="0" applyFill="1" applyBorder="1"/>
    <xf numFmtId="0" fontId="0" fillId="0" borderId="1" xfId="0" applyBorder="1"/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9" fontId="0" fillId="0" borderId="5" xfId="0" applyNumberFormat="1" applyBorder="1"/>
    <xf numFmtId="169" fontId="0" fillId="0" borderId="5" xfId="0" applyNumberFormat="1" applyBorder="1" applyAlignment="1">
      <alignment horizontal="right"/>
    </xf>
    <xf numFmtId="169" fontId="0" fillId="0" borderId="6" xfId="0" applyNumberFormat="1" applyBorder="1"/>
    <xf numFmtId="169" fontId="0" fillId="0" borderId="0" xfId="0" applyNumberFormat="1"/>
    <xf numFmtId="169" fontId="0" fillId="5" borderId="0" xfId="0" applyNumberFormat="1" applyFill="1"/>
  </cellXfs>
  <cellStyles count="2">
    <cellStyle name="Обычный" xfId="0" builtinId="0"/>
    <cellStyle name="Процентный" xfId="1" builtinId="5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935690" cy="19050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935690" cy="1905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Русгидро, Роснефть, Сбербанк, Сургутнефтегаз за период с 01.09.2011 по 31.08.2020 на основе еженедельной статистики. Найдите на сайте </a:t>
          </a:r>
          <a:r>
            <a:rPr lang="en-US" sz="1200" baseline="0"/>
            <a:t>finam.ru </a:t>
          </a:r>
          <a:r>
            <a:rPr lang="ru-RU" sz="1200" baseline="0"/>
            <a:t>и добавьте данные о еженедельной цене акций Аэрофлота</a:t>
          </a:r>
          <a:r>
            <a:rPr lang="en-US" sz="1200" baseline="0"/>
            <a:t> (</a:t>
          </a:r>
          <a:r>
            <a:rPr lang="ru-RU" sz="1200" baseline="0"/>
            <a:t>столбцы даты, цены и объема) за тот же период.</a:t>
          </a:r>
        </a:p>
        <a:p>
          <a:r>
            <a:rPr lang="ru-RU" sz="1200" baseline="0"/>
            <a:t>2. Рассчитайте по каждому активу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межквартильное расстояние.</a:t>
          </a:r>
        </a:p>
        <a:p>
          <a:r>
            <a:rPr lang="ru-RU" sz="1200" baseline="0"/>
            <a:t>4. Определите верхнюю и нижнюю границу выброса.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18"/>
    <tableColumn id="2" xr3:uid="{D4767EFA-4664-4814-8BC5-7985F1E367E7}" uniqueName="2" name="&lt;DATE&gt;" queryTableFieldId="2" dataDxfId="17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16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15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14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13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opLeftCell="AJ25" zoomScale="110" zoomScaleNormal="110" workbookViewId="0">
      <selection activeCell="AT40" sqref="AT40"/>
    </sheetView>
  </sheetViews>
  <sheetFormatPr defaultRowHeight="15" x14ac:dyDescent="0.25"/>
  <cols>
    <col min="1" max="1" width="8.42578125" bestFit="1" customWidth="1"/>
    <col min="2" max="2" width="13" customWidth="1"/>
    <col min="3" max="3" width="14.28515625" customWidth="1"/>
    <col min="4" max="4" width="19.85546875" bestFit="1" customWidth="1"/>
    <col min="5" max="5" width="11" bestFit="1" customWidth="1"/>
    <col min="6" max="6" width="15.28515625" customWidth="1"/>
    <col min="7" max="7" width="17" bestFit="1" customWidth="1"/>
    <col min="8" max="8" width="11" bestFit="1" customWidth="1"/>
    <col min="9" max="9" width="15.85546875" bestFit="1" customWidth="1"/>
    <col min="10" max="10" width="18.7109375" bestFit="1" customWidth="1"/>
    <col min="11" max="11" width="11" bestFit="1" customWidth="1"/>
    <col min="12" max="12" width="16.28515625" bestFit="1" customWidth="1"/>
    <col min="13" max="13" width="18.7109375" bestFit="1" customWidth="1"/>
    <col min="14" max="14" width="11" bestFit="1" customWidth="1"/>
    <col min="15" max="15" width="17.28515625" bestFit="1" customWidth="1"/>
    <col min="16" max="16" width="17" bestFit="1" customWidth="1"/>
    <col min="17" max="17" width="10.85546875" customWidth="1"/>
    <col min="39" max="39" width="9.28515625" customWidth="1"/>
    <col min="40" max="40" width="11.140625" customWidth="1"/>
    <col min="41" max="42" width="9.28515625" customWidth="1"/>
    <col min="44" max="44" width="11.42578125" customWidth="1"/>
    <col min="46" max="46" width="10.7109375" customWidth="1"/>
  </cols>
  <sheetData>
    <row r="1" spans="1:35" ht="18.75" x14ac:dyDescent="0.3">
      <c r="A1" s="3" t="s">
        <v>58</v>
      </c>
    </row>
    <row r="2" spans="1:35" ht="14.45" customHeight="1" x14ac:dyDescent="0.25">
      <c r="A2" s="7"/>
    </row>
    <row r="3" spans="1:35" ht="14.45" customHeight="1" x14ac:dyDescent="0.25">
      <c r="A3" s="7"/>
    </row>
    <row r="4" spans="1:35" ht="14.45" customHeight="1" x14ac:dyDescent="0.25">
      <c r="A4" s="7"/>
    </row>
    <row r="5" spans="1:35" ht="14.45" customHeight="1" x14ac:dyDescent="0.25">
      <c r="A5" s="7"/>
    </row>
    <row r="6" spans="1:35" ht="14.45" customHeight="1" x14ac:dyDescent="0.25">
      <c r="A6" s="7"/>
    </row>
    <row r="7" spans="1:35" ht="14.45" customHeight="1" x14ac:dyDescent="0.25">
      <c r="A7" s="7"/>
    </row>
    <row r="8" spans="1:35" ht="14.45" customHeight="1" x14ac:dyDescent="0.25">
      <c r="A8" s="7"/>
    </row>
    <row r="9" spans="1:35" ht="14.45" customHeight="1" x14ac:dyDescent="0.25">
      <c r="A9" s="7"/>
    </row>
    <row r="10" spans="1:35" ht="14.45" customHeight="1" x14ac:dyDescent="0.25">
      <c r="A10" s="7"/>
    </row>
    <row r="11" spans="1:35" ht="14.45" customHeight="1" x14ac:dyDescent="0.25">
      <c r="A11" s="7"/>
    </row>
    <row r="12" spans="1:35" ht="14.45" customHeight="1" x14ac:dyDescent="0.25">
      <c r="A12" s="7"/>
    </row>
    <row r="13" spans="1:35" x14ac:dyDescent="0.25">
      <c r="A13" s="7"/>
      <c r="AB13" s="70"/>
      <c r="AC13" s="70"/>
      <c r="AD13" s="70"/>
      <c r="AE13" s="70"/>
      <c r="AF13" s="70"/>
      <c r="AG13" s="70"/>
      <c r="AH13" s="70"/>
      <c r="AI13" s="70"/>
    </row>
    <row r="14" spans="1:35" x14ac:dyDescent="0.25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  <c r="AB14" s="70"/>
      <c r="AC14" s="70"/>
      <c r="AD14" s="70"/>
      <c r="AE14" s="70"/>
      <c r="AF14" s="70"/>
      <c r="AG14" s="70"/>
      <c r="AH14" s="70"/>
      <c r="AI14" s="70"/>
    </row>
    <row r="15" spans="1:35" x14ac:dyDescent="0.25">
      <c r="B15">
        <v>4</v>
      </c>
      <c r="C15" s="14">
        <f>_xlfn.QUARTILE.INC(C$27:C$495,$B15)</f>
        <v>1.2712000000000001</v>
      </c>
      <c r="D15" s="10">
        <f>_xlfn.QUARTILE.INC(D$27:D$495,$B15)</f>
        <v>42207062000</v>
      </c>
      <c r="E15" s="10"/>
      <c r="F15" s="14">
        <f>_xlfn.QUARTILE.INC(F$27:F$495,$B15)</f>
        <v>503</v>
      </c>
      <c r="G15" s="14">
        <f>_xlfn.QUARTILE.INC(G$27:G$495,$B15)</f>
        <v>152843900</v>
      </c>
      <c r="H15" s="10"/>
      <c r="I15" s="14">
        <f>_xlfn.QUARTILE.INC(I$27:I$495,$B15)</f>
        <v>277.49</v>
      </c>
      <c r="J15" s="14">
        <f>_xlfn.QUARTILE.INC(J$27:J$495,$B15)</f>
        <v>2489298150</v>
      </c>
      <c r="K15" s="10"/>
      <c r="L15" s="14">
        <f>_xlfn.QUARTILE.INC(L$27:L$495,$B15)</f>
        <v>54</v>
      </c>
      <c r="M15" s="14">
        <f>_xlfn.QUARTILE.INC(M$27:M$495,$B15)</f>
        <v>1229762500</v>
      </c>
      <c r="N15" s="10"/>
      <c r="O15" s="14">
        <f>_xlfn.QUARTILE.INC(O$27:O$495,$B15)</f>
        <v>213</v>
      </c>
      <c r="P15" s="14">
        <f>_xlfn.QUARTILE.INC(P$27:P$495,$B15)</f>
        <v>329103490</v>
      </c>
      <c r="Q15" s="8">
        <f>MAX(P27:P495)</f>
        <v>329103490</v>
      </c>
      <c r="AB15" s="70"/>
      <c r="AC15" s="70"/>
      <c r="AD15" s="70"/>
      <c r="AE15" s="70"/>
      <c r="AF15" s="70"/>
      <c r="AG15" s="70"/>
      <c r="AH15" s="70"/>
      <c r="AI15" s="70"/>
    </row>
    <row r="16" spans="1:35" x14ac:dyDescent="0.25">
      <c r="B16">
        <v>3</v>
      </c>
      <c r="C16" s="14">
        <f t="shared" ref="C16:C19" si="0">_xlfn.QUARTILE.INC(C$27:C$495,B16)</f>
        <v>0.78559999999999997</v>
      </c>
      <c r="D16" s="10">
        <f t="shared" ref="D16:D19" si="1">_xlfn.QUARTILE.INC(D$27:D$495,$B16)</f>
        <v>3627703000</v>
      </c>
      <c r="F16" s="14">
        <f t="shared" ref="F16:P19" si="2">_xlfn.QUARTILE.INC(F$27:F$495,$B16)</f>
        <v>367.05</v>
      </c>
      <c r="G16" s="14">
        <f t="shared" si="2"/>
        <v>33359570</v>
      </c>
      <c r="I16" s="14">
        <f t="shared" si="2"/>
        <v>198.6</v>
      </c>
      <c r="J16" s="14">
        <f t="shared" si="2"/>
        <v>534185980</v>
      </c>
      <c r="L16" s="14">
        <f t="shared" si="2"/>
        <v>32.698999999999998</v>
      </c>
      <c r="M16" s="14">
        <f t="shared" si="2"/>
        <v>143090600</v>
      </c>
      <c r="O16" s="14">
        <f t="shared" si="2"/>
        <v>107.4</v>
      </c>
      <c r="P16" s="14">
        <f t="shared" si="2"/>
        <v>27078900</v>
      </c>
      <c r="Q16" s="8"/>
      <c r="AB16" s="70"/>
      <c r="AC16" s="70"/>
      <c r="AD16" s="70"/>
      <c r="AE16" s="70"/>
      <c r="AF16" s="70"/>
      <c r="AG16" s="70"/>
      <c r="AH16" s="70"/>
      <c r="AI16" s="70"/>
    </row>
    <row r="17" spans="1:48" x14ac:dyDescent="0.25">
      <c r="B17">
        <v>2</v>
      </c>
      <c r="C17" s="14">
        <f t="shared" si="0"/>
        <v>0.67649999999999999</v>
      </c>
      <c r="D17" s="10">
        <f t="shared" si="1"/>
        <v>2524648000</v>
      </c>
      <c r="F17" s="14">
        <f t="shared" si="2"/>
        <v>290.2</v>
      </c>
      <c r="G17" s="14">
        <f t="shared" si="2"/>
        <v>24424770</v>
      </c>
      <c r="I17" s="14">
        <f t="shared" si="2"/>
        <v>108.99</v>
      </c>
      <c r="J17" s="14">
        <f t="shared" si="2"/>
        <v>364126360</v>
      </c>
      <c r="L17" s="14">
        <f t="shared" si="2"/>
        <v>28.504999999999999</v>
      </c>
      <c r="M17" s="14">
        <f t="shared" si="2"/>
        <v>100450300</v>
      </c>
      <c r="O17" s="14">
        <f t="shared" si="2"/>
        <v>74.2</v>
      </c>
      <c r="P17" s="14">
        <f t="shared" si="2"/>
        <v>16927800</v>
      </c>
      <c r="Q17" s="8">
        <f>MEDIAN(P27:P495)</f>
        <v>16927800</v>
      </c>
      <c r="AB17" s="70"/>
      <c r="AC17" s="70"/>
      <c r="AD17" s="70"/>
      <c r="AE17" s="70"/>
      <c r="AF17" s="70"/>
      <c r="AG17" s="70"/>
      <c r="AH17" s="70"/>
      <c r="AI17" s="70"/>
    </row>
    <row r="18" spans="1:48" x14ac:dyDescent="0.25">
      <c r="B18">
        <v>1</v>
      </c>
      <c r="C18" s="14">
        <f t="shared" si="0"/>
        <v>0.56240000000000001</v>
      </c>
      <c r="D18" s="10">
        <f t="shared" si="1"/>
        <v>1891909000</v>
      </c>
      <c r="F18" s="14">
        <f t="shared" si="2"/>
        <v>233.79</v>
      </c>
      <c r="G18" s="14">
        <f t="shared" si="2"/>
        <v>17420700</v>
      </c>
      <c r="I18" s="14">
        <f t="shared" si="2"/>
        <v>89.5</v>
      </c>
      <c r="J18" s="14">
        <f t="shared" si="2"/>
        <v>241528740</v>
      </c>
      <c r="L18" s="14">
        <f t="shared" si="2"/>
        <v>26.81</v>
      </c>
      <c r="M18" s="14">
        <f t="shared" si="2"/>
        <v>70485100</v>
      </c>
      <c r="O18" s="14">
        <f t="shared" si="2"/>
        <v>49.75</v>
      </c>
      <c r="P18" s="14">
        <f t="shared" si="2"/>
        <v>10559700</v>
      </c>
      <c r="Q18" s="8"/>
    </row>
    <row r="19" spans="1:48" x14ac:dyDescent="0.25">
      <c r="B19">
        <v>0</v>
      </c>
      <c r="C19" s="14">
        <f t="shared" si="0"/>
        <v>0.45369999999999999</v>
      </c>
      <c r="D19" s="10">
        <f t="shared" si="1"/>
        <v>347892000</v>
      </c>
      <c r="F19" s="14">
        <f t="shared" si="2"/>
        <v>184</v>
      </c>
      <c r="G19" s="14">
        <f t="shared" si="2"/>
        <v>3161100</v>
      </c>
      <c r="I19" s="14">
        <f t="shared" si="2"/>
        <v>54.9</v>
      </c>
      <c r="J19" s="14">
        <f t="shared" si="2"/>
        <v>34094760</v>
      </c>
      <c r="L19" s="14">
        <f t="shared" si="2"/>
        <v>23.488</v>
      </c>
      <c r="M19" s="14">
        <f t="shared" si="2"/>
        <v>8927400</v>
      </c>
      <c r="O19" s="14">
        <f t="shared" si="2"/>
        <v>32.229999999999997</v>
      </c>
      <c r="P19" s="14">
        <f t="shared" si="2"/>
        <v>1962200</v>
      </c>
      <c r="Q19" s="8">
        <f>MIN(P27:P495)</f>
        <v>1962200</v>
      </c>
    </row>
    <row r="20" spans="1:48" x14ac:dyDescent="0.25">
      <c r="D20" s="10"/>
      <c r="G20" s="10"/>
      <c r="Q20" s="8"/>
    </row>
    <row r="21" spans="1:48" x14ac:dyDescent="0.25">
      <c r="A21" s="4" t="s">
        <v>3</v>
      </c>
      <c r="C21">
        <f>C16-C18</f>
        <v>0.22319999999999995</v>
      </c>
      <c r="D21" s="10">
        <f>D16-D18</f>
        <v>1735794000</v>
      </c>
      <c r="F21">
        <f>F16-F18</f>
        <v>133.26000000000002</v>
      </c>
      <c r="G21" s="10">
        <f>G16-G18</f>
        <v>15938870</v>
      </c>
      <c r="I21">
        <f>I16-I18</f>
        <v>109.1</v>
      </c>
      <c r="J21" s="10">
        <f>J16-J18</f>
        <v>292657240</v>
      </c>
      <c r="L21">
        <f>L16-L18</f>
        <v>5.8889999999999993</v>
      </c>
      <c r="M21">
        <f>M16-M18</f>
        <v>72605500</v>
      </c>
      <c r="O21">
        <f>O16-O18</f>
        <v>57.650000000000006</v>
      </c>
      <c r="P21">
        <f>P16-P18</f>
        <v>16519200</v>
      </c>
    </row>
    <row r="23" spans="1:48" x14ac:dyDescent="0.25">
      <c r="A23" s="4" t="s">
        <v>16</v>
      </c>
      <c r="C23" s="12">
        <f>C16+1.5*C21</f>
        <v>1.1203999999999998</v>
      </c>
      <c r="D23" s="10">
        <f>D16+1.5*D21</f>
        <v>6231394000</v>
      </c>
      <c r="F23">
        <f>F16+1.5*F21</f>
        <v>566.94000000000005</v>
      </c>
      <c r="G23" s="13">
        <f>G16+1.5*G21</f>
        <v>57267875</v>
      </c>
      <c r="I23">
        <f>I16+1.5*I21</f>
        <v>362.25</v>
      </c>
      <c r="J23" s="13">
        <f>J16+1.5*J21</f>
        <v>973171840</v>
      </c>
      <c r="L23">
        <f>L16+1.5*L21</f>
        <v>41.532499999999999</v>
      </c>
      <c r="M23" s="10">
        <f>M16+1.5*M21</f>
        <v>251998850</v>
      </c>
      <c r="O23">
        <f>O16+1.5*O21</f>
        <v>193.875</v>
      </c>
      <c r="P23" s="10">
        <f>P16+1.5*P21</f>
        <v>51857700</v>
      </c>
      <c r="R23" t="s">
        <v>24</v>
      </c>
    </row>
    <row r="24" spans="1:48" x14ac:dyDescent="0.25">
      <c r="A24" s="4" t="s">
        <v>15</v>
      </c>
      <c r="C24">
        <f>C18-1.5*C21</f>
        <v>0.22760000000000008</v>
      </c>
      <c r="D24" s="10">
        <f>D18-1.5*D21</f>
        <v>-711782000</v>
      </c>
      <c r="F24">
        <f>F18-1.5*F21</f>
        <v>33.899999999999949</v>
      </c>
      <c r="G24" s="10">
        <f>G18-1.5*G21</f>
        <v>-6487605</v>
      </c>
      <c r="I24">
        <f>I18-1.5*I21</f>
        <v>-74.149999999999977</v>
      </c>
      <c r="J24">
        <f>J18-1.5*J21</f>
        <v>-197457120</v>
      </c>
      <c r="L24">
        <f>L18-1.5*L21</f>
        <v>17.976500000000001</v>
      </c>
      <c r="M24">
        <f>M18-1.5*M21</f>
        <v>-38423150</v>
      </c>
      <c r="O24">
        <f>O18-1.5*O21</f>
        <v>-36.725000000000009</v>
      </c>
      <c r="P24" s="10">
        <f>P18-1.5*P21</f>
        <v>-14219100</v>
      </c>
      <c r="R24" s="71" t="s">
        <v>21</v>
      </c>
      <c r="S24" s="71"/>
      <c r="T24" s="71"/>
      <c r="U24" s="71"/>
      <c r="V24" s="72" t="s">
        <v>25</v>
      </c>
      <c r="W24" s="72"/>
      <c r="X24" s="72"/>
      <c r="Y24" s="72"/>
      <c r="Z24" s="74" t="s">
        <v>26</v>
      </c>
      <c r="AA24" s="74"/>
      <c r="AB24" s="74"/>
      <c r="AC24" s="75"/>
      <c r="AD24" s="76" t="s">
        <v>27</v>
      </c>
      <c r="AE24" s="77"/>
      <c r="AF24" s="77"/>
      <c r="AG24" s="78"/>
      <c r="AH24" s="79" t="s">
        <v>28</v>
      </c>
      <c r="AI24" s="74"/>
      <c r="AJ24" s="74"/>
      <c r="AK24" s="75"/>
      <c r="AM24" s="9" t="s">
        <v>31</v>
      </c>
    </row>
    <row r="25" spans="1:48" x14ac:dyDescent="0.25">
      <c r="D25" s="6"/>
      <c r="R25" s="85" t="s">
        <v>30</v>
      </c>
      <c r="S25" s="85"/>
      <c r="T25" s="85" t="s">
        <v>29</v>
      </c>
      <c r="U25" s="85"/>
      <c r="V25" s="86" t="s">
        <v>30</v>
      </c>
      <c r="W25" s="86"/>
      <c r="X25" s="86" t="s">
        <v>29</v>
      </c>
      <c r="Y25" s="86"/>
      <c r="Z25" s="80" t="s">
        <v>30</v>
      </c>
      <c r="AA25" s="81"/>
      <c r="AB25" s="82" t="s">
        <v>29</v>
      </c>
      <c r="AC25" s="81"/>
      <c r="AD25" s="83" t="s">
        <v>30</v>
      </c>
      <c r="AE25" s="84"/>
      <c r="AF25" s="83" t="s">
        <v>29</v>
      </c>
      <c r="AG25" s="84"/>
      <c r="AH25" s="82" t="s">
        <v>30</v>
      </c>
      <c r="AI25" s="81"/>
      <c r="AJ25" s="82" t="s">
        <v>29</v>
      </c>
      <c r="AK25" s="81"/>
      <c r="AM25" s="73" t="s">
        <v>21</v>
      </c>
      <c r="AN25" s="73"/>
      <c r="AO25" s="73" t="s">
        <v>25</v>
      </c>
      <c r="AP25" s="73"/>
      <c r="AQ25" s="73" t="s">
        <v>32</v>
      </c>
      <c r="AR25" s="73"/>
      <c r="AS25" s="73" t="s">
        <v>33</v>
      </c>
      <c r="AT25" s="73"/>
      <c r="AU25" s="73" t="s">
        <v>28</v>
      </c>
      <c r="AV25" s="73"/>
    </row>
    <row r="26" spans="1:48" x14ac:dyDescent="0.25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65" t="s">
        <v>22</v>
      </c>
      <c r="S26" s="65" t="s">
        <v>23</v>
      </c>
      <c r="T26" s="65" t="s">
        <v>22</v>
      </c>
      <c r="U26" s="65" t="s">
        <v>23</v>
      </c>
      <c r="V26" s="63" t="s">
        <v>22</v>
      </c>
      <c r="W26" s="63" t="s">
        <v>23</v>
      </c>
      <c r="X26" s="63" t="s">
        <v>22</v>
      </c>
      <c r="Y26" s="63" t="s">
        <v>23</v>
      </c>
      <c r="Z26" s="67" t="s">
        <v>22</v>
      </c>
      <c r="AA26" s="65" t="s">
        <v>23</v>
      </c>
      <c r="AB26" s="65" t="s">
        <v>22</v>
      </c>
      <c r="AC26" s="65" t="s">
        <v>23</v>
      </c>
      <c r="AD26" s="63" t="s">
        <v>22</v>
      </c>
      <c r="AE26" s="63" t="s">
        <v>23</v>
      </c>
      <c r="AF26" s="63" t="s">
        <v>22</v>
      </c>
      <c r="AG26" s="63" t="s">
        <v>23</v>
      </c>
      <c r="AH26" s="65" t="s">
        <v>22</v>
      </c>
      <c r="AI26" s="65" t="s">
        <v>23</v>
      </c>
      <c r="AJ26" s="65" t="s">
        <v>22</v>
      </c>
      <c r="AK26" s="65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25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  <c r="O27">
        <v>59</v>
      </c>
      <c r="P27">
        <v>7073300</v>
      </c>
      <c r="R27" s="66">
        <f>IF(C27&gt;C$23,1,"")</f>
        <v>1</v>
      </c>
      <c r="S27" s="66" t="str">
        <f>IF(D27&gt;D$23,1,"")</f>
        <v/>
      </c>
      <c r="T27" s="66" t="str">
        <f>IF(C27&lt;C$24,1,"")</f>
        <v/>
      </c>
      <c r="U27" s="66" t="str">
        <f>IF(D27&lt;D$24,1,"")</f>
        <v/>
      </c>
      <c r="V27" s="64" t="str">
        <f>IF(F27&gt;F$23,1,"")</f>
        <v/>
      </c>
      <c r="W27" s="64">
        <f>IF(G27&gt;G$23,1,"")</f>
        <v>1</v>
      </c>
      <c r="X27" s="64" t="str">
        <f>IF(F27&lt;F$24,1,"")</f>
        <v/>
      </c>
      <c r="Y27" s="64" t="str">
        <f>IF(G27&lt;G$24,1,"")</f>
        <v/>
      </c>
      <c r="Z27" s="66" t="str">
        <f>IF(I27&gt;I$23,1,"")</f>
        <v/>
      </c>
      <c r="AA27" s="66">
        <f>IF(J27&gt;J$23,1,"")</f>
        <v>1</v>
      </c>
      <c r="AB27" s="66" t="str">
        <f>IF(I27&lt;I$24,1,"")</f>
        <v/>
      </c>
      <c r="AC27" s="66" t="str">
        <f>IF(J27&lt;J$24,1,"")</f>
        <v/>
      </c>
      <c r="AD27" s="64" t="str">
        <f>IF(L27&gt;L$23,1,"")</f>
        <v/>
      </c>
      <c r="AE27" s="64" t="str">
        <f>IF(M27&gt;M$23,1,"")</f>
        <v/>
      </c>
      <c r="AF27" s="64" t="str">
        <f>IF(L27&lt;L$24,1,"")</f>
        <v/>
      </c>
      <c r="AG27" s="64" t="str">
        <f>IF(M27&lt;M$24,1,"")</f>
        <v/>
      </c>
      <c r="AH27" s="66" t="str">
        <f>IF(O27&gt;O$23,1,"")</f>
        <v/>
      </c>
      <c r="AI27" s="66" t="str">
        <f>IF(P27&gt;P$23,1,"")</f>
        <v/>
      </c>
      <c r="AJ27" s="66" t="str">
        <f>IF(O27&lt;O$24,1,"")</f>
        <v/>
      </c>
      <c r="AK27" s="66" t="str">
        <f>IF(P27&lt;P$24,1,"")</f>
        <v/>
      </c>
      <c r="AM27">
        <f>IF(R27=1,C$23,IF(T27=1,C$24,C27))</f>
        <v>1.1203999999999998</v>
      </c>
      <c r="AN27">
        <f>IF(S27=1,D$23,IF(U27=1,D$24,D27))</f>
        <v>3224073000</v>
      </c>
      <c r="AO27">
        <f>IF(V27=1,F$23,IF(X27=1,F$24,F27))</f>
        <v>221.63</v>
      </c>
      <c r="AP27">
        <f>IF(W27=1,G$23,IF(Y27=1,G$24,G27))</f>
        <v>57267875</v>
      </c>
      <c r="AQ27">
        <f>IF(Z27=1,I$23,IF(AB27=1,I$24,I27))</f>
        <v>83.2</v>
      </c>
      <c r="AR27">
        <f>IF(AA27=1,J$23,IF(AC27=1,J$24,J27))</f>
        <v>973171840</v>
      </c>
      <c r="AS27">
        <f>IF(AD27=1,L$23,IF(AF27=1,L$24,L27))</f>
        <v>23.488</v>
      </c>
      <c r="AT27">
        <f>IF(AE27=1,M$23,IF(AG27=1,M$24,M27))</f>
        <v>175003200</v>
      </c>
      <c r="AU27">
        <f>IF(AH27=1,O$23,IF(AJ27=1,O$24,O27))</f>
        <v>59</v>
      </c>
      <c r="AV27">
        <f>IF(AI27=1,P$23,IF(AK27=1,P$24,P27))</f>
        <v>7073300</v>
      </c>
    </row>
    <row r="28" spans="1:48" x14ac:dyDescent="0.25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  <c r="O28">
        <v>57.5</v>
      </c>
      <c r="P28">
        <v>5408100</v>
      </c>
      <c r="R28" s="66">
        <f t="shared" ref="R28:R91" si="3">IF(C28&gt;C$23,1,"")</f>
        <v>1</v>
      </c>
      <c r="S28" s="66" t="str">
        <f t="shared" ref="S28:S91" si="4">IF(D28&gt;D$23,1,"")</f>
        <v/>
      </c>
      <c r="T28" s="66" t="str">
        <f t="shared" ref="T28:T91" si="5">IF(C28&lt;C$24,1,"")</f>
        <v/>
      </c>
      <c r="U28" s="66" t="str">
        <f t="shared" ref="U28:U91" si="6">IF(D28&lt;D$24,1,"")</f>
        <v/>
      </c>
      <c r="V28" s="64" t="str">
        <f t="shared" ref="V28:V91" si="7">IF(F28&gt;F$23,1,"")</f>
        <v/>
      </c>
      <c r="W28" s="64">
        <f t="shared" ref="W28:W91" si="8">IF(G28&gt;G$23,1,"")</f>
        <v>1</v>
      </c>
      <c r="X28" s="64" t="str">
        <f t="shared" ref="X28:X91" si="9">IF(F28&lt;F$24,1,"")</f>
        <v/>
      </c>
      <c r="Y28" s="64" t="str">
        <f t="shared" ref="Y28:Y91" si="10">IF(G28&lt;G$24,1,"")</f>
        <v/>
      </c>
      <c r="Z28" s="66" t="str">
        <f t="shared" ref="Z28:Z91" si="11">IF(I28&gt;I$23,1,"")</f>
        <v/>
      </c>
      <c r="AA28" s="66">
        <f t="shared" ref="AA28:AA91" si="12">IF(J28&gt;J$23,1,"")</f>
        <v>1</v>
      </c>
      <c r="AB28" s="66" t="str">
        <f t="shared" ref="AB28:AB91" si="13">IF(I28&lt;I$24,1,"")</f>
        <v/>
      </c>
      <c r="AC28" s="66" t="str">
        <f t="shared" ref="AC28:AC91" si="14">IF(J28&lt;J$24,1,"")</f>
        <v/>
      </c>
      <c r="AD28" s="64" t="str">
        <f t="shared" ref="AD28:AD91" si="15">IF(L28&gt;L$23,1,"")</f>
        <v/>
      </c>
      <c r="AE28" s="64">
        <f t="shared" ref="AE28:AE91" si="16">IF(M28&gt;M$23,1,"")</f>
        <v>1</v>
      </c>
      <c r="AF28" s="64" t="str">
        <f t="shared" ref="AF28:AF91" si="17">IF(L28&lt;L$24,1,"")</f>
        <v/>
      </c>
      <c r="AG28" s="64" t="str">
        <f t="shared" ref="AG28:AG91" si="18">IF(M28&lt;M$24,1,"")</f>
        <v/>
      </c>
      <c r="AH28" s="66" t="str">
        <f t="shared" ref="AH28:AH91" si="19">IF(O28&gt;O$23,1,"")</f>
        <v/>
      </c>
      <c r="AI28" s="66" t="str">
        <f t="shared" ref="AI28:AI91" si="20">IF(P28&gt;P$23,1,"")</f>
        <v/>
      </c>
      <c r="AJ28" s="66" t="str">
        <f t="shared" ref="AJ28:AJ91" si="21">IF(O28&lt;O$24,1,"")</f>
        <v/>
      </c>
      <c r="AK28" s="66" t="str">
        <f t="shared" ref="AK28:AK91" si="22">IF(P28&lt;P$24,1,"")</f>
        <v/>
      </c>
      <c r="AM28">
        <f t="shared" ref="AM28:AM91" si="23">IF(R28=1,C$23,IF(T28=1,C$24,C28))</f>
        <v>1.1203999999999998</v>
      </c>
      <c r="AN28">
        <f t="shared" ref="AN28:AN91" si="24">IF(S28=1,D$23,IF(U28=1,D$24,D28))</f>
        <v>3330841000</v>
      </c>
      <c r="AO28">
        <f t="shared" ref="AO28:AO91" si="25">IF(V28=1,F$23,IF(X28=1,F$24,F28))</f>
        <v>212.8</v>
      </c>
      <c r="AP28">
        <f t="shared" ref="AP28:AP91" si="26">IF(W28=1,G$23,IF(Y28=1,G$24,G28))</f>
        <v>57267875</v>
      </c>
      <c r="AQ28">
        <f t="shared" ref="AQ28:AQ91" si="27">IF(Z28=1,I$23,IF(AB28=1,I$24,I28))</f>
        <v>81.489999999999995</v>
      </c>
      <c r="AR28">
        <f t="shared" ref="AR28:AR91" si="28">IF(AA28=1,J$23,IF(AC28=1,J$24,J28))</f>
        <v>973171840</v>
      </c>
      <c r="AS28">
        <f t="shared" ref="AS28:AS91" si="29">IF(AD28=1,L$23,IF(AF28=1,L$24,L28))</f>
        <v>25.34</v>
      </c>
      <c r="AT28">
        <f t="shared" ref="AT28:AT91" si="30">IF(AE28=1,M$23,IF(AG28=1,M$24,M28))</f>
        <v>251998850</v>
      </c>
      <c r="AU28">
        <f t="shared" ref="AU28:AU91" si="31">IF(AH28=1,O$23,IF(AJ28=1,O$24,O28))</f>
        <v>57.5</v>
      </c>
      <c r="AV28">
        <f t="shared" ref="AV28:AV91" si="32">IF(AI28=1,P$23,IF(AK28=1,P$24,P28))</f>
        <v>5408100</v>
      </c>
    </row>
    <row r="29" spans="1:48" x14ac:dyDescent="0.25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  <c r="O29">
        <v>48.92</v>
      </c>
      <c r="P29">
        <v>4985300</v>
      </c>
      <c r="R29" s="66" t="str">
        <f t="shared" si="3"/>
        <v/>
      </c>
      <c r="S29" s="66" t="str">
        <f t="shared" si="4"/>
        <v/>
      </c>
      <c r="T29" s="66" t="str">
        <f t="shared" si="5"/>
        <v/>
      </c>
      <c r="U29" s="66" t="str">
        <f t="shared" si="6"/>
        <v/>
      </c>
      <c r="V29" s="64" t="str">
        <f t="shared" si="7"/>
        <v/>
      </c>
      <c r="W29" s="64">
        <f t="shared" si="8"/>
        <v>1</v>
      </c>
      <c r="X29" s="64" t="str">
        <f t="shared" si="9"/>
        <v/>
      </c>
      <c r="Y29" s="64" t="str">
        <f t="shared" si="10"/>
        <v/>
      </c>
      <c r="Z29" s="66" t="str">
        <f t="shared" si="11"/>
        <v/>
      </c>
      <c r="AA29" s="66">
        <f t="shared" si="12"/>
        <v>1</v>
      </c>
      <c r="AB29" s="66" t="str">
        <f t="shared" si="13"/>
        <v/>
      </c>
      <c r="AC29" s="66" t="str">
        <f t="shared" si="14"/>
        <v/>
      </c>
      <c r="AD29" s="64" t="str">
        <f t="shared" si="15"/>
        <v/>
      </c>
      <c r="AE29" s="64" t="str">
        <f t="shared" si="16"/>
        <v/>
      </c>
      <c r="AF29" s="64" t="str">
        <f t="shared" si="17"/>
        <v/>
      </c>
      <c r="AG29" s="64" t="str">
        <f t="shared" si="18"/>
        <v/>
      </c>
      <c r="AH29" s="66" t="str">
        <f t="shared" si="19"/>
        <v/>
      </c>
      <c r="AI29" s="66" t="str">
        <f t="shared" si="20"/>
        <v/>
      </c>
      <c r="AJ29" s="66" t="str">
        <f t="shared" si="21"/>
        <v/>
      </c>
      <c r="AK29" s="66" t="str">
        <f t="shared" si="22"/>
        <v/>
      </c>
      <c r="AM29">
        <f t="shared" si="23"/>
        <v>1.0811999999999999</v>
      </c>
      <c r="AN29">
        <f t="shared" si="24"/>
        <v>2999055000</v>
      </c>
      <c r="AO29">
        <f t="shared" si="25"/>
        <v>184</v>
      </c>
      <c r="AP29">
        <f t="shared" si="26"/>
        <v>57267875</v>
      </c>
      <c r="AQ29">
        <f t="shared" si="27"/>
        <v>69.989999999999995</v>
      </c>
      <c r="AR29">
        <f t="shared" si="28"/>
        <v>973171840</v>
      </c>
      <c r="AS29">
        <f t="shared" si="29"/>
        <v>24.196000000000002</v>
      </c>
      <c r="AT29">
        <f t="shared" si="30"/>
        <v>242263200</v>
      </c>
      <c r="AU29">
        <f t="shared" si="31"/>
        <v>48.92</v>
      </c>
      <c r="AV29">
        <f t="shared" si="32"/>
        <v>4985300</v>
      </c>
    </row>
    <row r="30" spans="1:48" x14ac:dyDescent="0.25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  <c r="O30">
        <v>52.25</v>
      </c>
      <c r="P30">
        <v>16927800</v>
      </c>
      <c r="R30" s="66" t="str">
        <f t="shared" si="3"/>
        <v/>
      </c>
      <c r="S30" s="66" t="str">
        <f t="shared" si="4"/>
        <v/>
      </c>
      <c r="T30" s="66" t="str">
        <f t="shared" si="5"/>
        <v/>
      </c>
      <c r="U30" s="66" t="str">
        <f t="shared" si="6"/>
        <v/>
      </c>
      <c r="V30" s="64" t="str">
        <f t="shared" si="7"/>
        <v/>
      </c>
      <c r="W30" s="64">
        <f t="shared" si="8"/>
        <v>1</v>
      </c>
      <c r="X30" s="64" t="str">
        <f t="shared" si="9"/>
        <v/>
      </c>
      <c r="Y30" s="64" t="str">
        <f t="shared" si="10"/>
        <v/>
      </c>
      <c r="Z30" s="66" t="str">
        <f t="shared" si="11"/>
        <v/>
      </c>
      <c r="AA30" s="66">
        <f t="shared" si="12"/>
        <v>1</v>
      </c>
      <c r="AB30" s="66" t="str">
        <f t="shared" si="13"/>
        <v/>
      </c>
      <c r="AC30" s="66" t="str">
        <f t="shared" si="14"/>
        <v/>
      </c>
      <c r="AD30" s="64" t="str">
        <f t="shared" si="15"/>
        <v/>
      </c>
      <c r="AE30" s="64" t="str">
        <f t="shared" si="16"/>
        <v/>
      </c>
      <c r="AF30" s="64" t="str">
        <f t="shared" si="17"/>
        <v/>
      </c>
      <c r="AG30" s="64" t="str">
        <f t="shared" si="18"/>
        <v/>
      </c>
      <c r="AH30" s="66" t="str">
        <f t="shared" si="19"/>
        <v/>
      </c>
      <c r="AI30" s="66" t="str">
        <f t="shared" si="20"/>
        <v/>
      </c>
      <c r="AJ30" s="66" t="str">
        <f t="shared" si="21"/>
        <v/>
      </c>
      <c r="AK30" s="66" t="str">
        <f t="shared" si="22"/>
        <v/>
      </c>
      <c r="AM30">
        <f t="shared" si="23"/>
        <v>1.0470999999999999</v>
      </c>
      <c r="AN30">
        <f t="shared" si="24"/>
        <v>3494229000</v>
      </c>
      <c r="AO30">
        <f t="shared" si="25"/>
        <v>190.28</v>
      </c>
      <c r="AP30">
        <f t="shared" si="26"/>
        <v>57267875</v>
      </c>
      <c r="AQ30">
        <f t="shared" si="27"/>
        <v>70.44</v>
      </c>
      <c r="AR30">
        <f t="shared" si="28"/>
        <v>973171840</v>
      </c>
      <c r="AS30">
        <f t="shared" si="29"/>
        <v>26.2</v>
      </c>
      <c r="AT30">
        <f t="shared" si="30"/>
        <v>200953200</v>
      </c>
      <c r="AU30">
        <f t="shared" si="31"/>
        <v>52.25</v>
      </c>
      <c r="AV30">
        <f t="shared" si="32"/>
        <v>16927800</v>
      </c>
    </row>
    <row r="31" spans="1:48" x14ac:dyDescent="0.25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  <c r="O31">
        <v>50.77</v>
      </c>
      <c r="P31">
        <v>8350100</v>
      </c>
      <c r="R31" s="66" t="str">
        <f t="shared" si="3"/>
        <v/>
      </c>
      <c r="S31" s="66" t="str">
        <f t="shared" si="4"/>
        <v/>
      </c>
      <c r="T31" s="66" t="str">
        <f t="shared" si="5"/>
        <v/>
      </c>
      <c r="U31" s="66" t="str">
        <f t="shared" si="6"/>
        <v/>
      </c>
      <c r="V31" s="64" t="str">
        <f t="shared" si="7"/>
        <v/>
      </c>
      <c r="W31" s="64">
        <f t="shared" si="8"/>
        <v>1</v>
      </c>
      <c r="X31" s="64" t="str">
        <f t="shared" si="9"/>
        <v/>
      </c>
      <c r="Y31" s="64" t="str">
        <f t="shared" si="10"/>
        <v/>
      </c>
      <c r="Z31" s="66" t="str">
        <f t="shared" si="11"/>
        <v/>
      </c>
      <c r="AA31" s="66">
        <f t="shared" si="12"/>
        <v>1</v>
      </c>
      <c r="AB31" s="66" t="str">
        <f t="shared" si="13"/>
        <v/>
      </c>
      <c r="AC31" s="66" t="str">
        <f t="shared" si="14"/>
        <v/>
      </c>
      <c r="AD31" s="64" t="str">
        <f t="shared" si="15"/>
        <v/>
      </c>
      <c r="AE31" s="64" t="str">
        <f t="shared" si="16"/>
        <v/>
      </c>
      <c r="AF31" s="64" t="str">
        <f t="shared" si="17"/>
        <v/>
      </c>
      <c r="AG31" s="64" t="str">
        <f t="shared" si="18"/>
        <v/>
      </c>
      <c r="AH31" s="66" t="str">
        <f t="shared" si="19"/>
        <v/>
      </c>
      <c r="AI31" s="66" t="str">
        <f t="shared" si="20"/>
        <v/>
      </c>
      <c r="AJ31" s="66" t="str">
        <f t="shared" si="21"/>
        <v/>
      </c>
      <c r="AK31" s="66" t="str">
        <f t="shared" si="22"/>
        <v/>
      </c>
      <c r="AM31">
        <f t="shared" si="23"/>
        <v>1.1037999999999999</v>
      </c>
      <c r="AN31">
        <f t="shared" si="24"/>
        <v>3469481000</v>
      </c>
      <c r="AO31">
        <f t="shared" si="25"/>
        <v>192.5</v>
      </c>
      <c r="AP31">
        <f t="shared" si="26"/>
        <v>57267875</v>
      </c>
      <c r="AQ31">
        <f t="shared" si="27"/>
        <v>68.22</v>
      </c>
      <c r="AR31">
        <f t="shared" si="28"/>
        <v>973171840</v>
      </c>
      <c r="AS31">
        <f t="shared" si="29"/>
        <v>25.222999999999999</v>
      </c>
      <c r="AT31">
        <f t="shared" si="30"/>
        <v>193592800</v>
      </c>
      <c r="AU31">
        <f t="shared" si="31"/>
        <v>50.77</v>
      </c>
      <c r="AV31">
        <f t="shared" si="32"/>
        <v>8350100</v>
      </c>
    </row>
    <row r="32" spans="1:48" x14ac:dyDescent="0.25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  <c r="O32">
        <v>52.73</v>
      </c>
      <c r="P32">
        <v>6475300</v>
      </c>
      <c r="R32" s="66">
        <f t="shared" si="3"/>
        <v>1</v>
      </c>
      <c r="S32" s="66" t="str">
        <f t="shared" si="4"/>
        <v/>
      </c>
      <c r="T32" s="66" t="str">
        <f t="shared" si="5"/>
        <v/>
      </c>
      <c r="U32" s="66" t="str">
        <f t="shared" si="6"/>
        <v/>
      </c>
      <c r="V32" s="64" t="str">
        <f t="shared" si="7"/>
        <v/>
      </c>
      <c r="W32" s="64">
        <f t="shared" si="8"/>
        <v>1</v>
      </c>
      <c r="X32" s="64" t="str">
        <f t="shared" si="9"/>
        <v/>
      </c>
      <c r="Y32" s="64" t="str">
        <f t="shared" si="10"/>
        <v/>
      </c>
      <c r="Z32" s="66" t="str">
        <f t="shared" si="11"/>
        <v/>
      </c>
      <c r="AA32" s="66">
        <f t="shared" si="12"/>
        <v>1</v>
      </c>
      <c r="AB32" s="66" t="str">
        <f t="shared" si="13"/>
        <v/>
      </c>
      <c r="AC32" s="66" t="str">
        <f t="shared" si="14"/>
        <v/>
      </c>
      <c r="AD32" s="64" t="str">
        <f t="shared" si="15"/>
        <v/>
      </c>
      <c r="AE32" s="64" t="str">
        <f t="shared" si="16"/>
        <v/>
      </c>
      <c r="AF32" s="64" t="str">
        <f t="shared" si="17"/>
        <v/>
      </c>
      <c r="AG32" s="64" t="str">
        <f t="shared" si="18"/>
        <v/>
      </c>
      <c r="AH32" s="66" t="str">
        <f t="shared" si="19"/>
        <v/>
      </c>
      <c r="AI32" s="66" t="str">
        <f t="shared" si="20"/>
        <v/>
      </c>
      <c r="AJ32" s="66" t="str">
        <f t="shared" si="21"/>
        <v/>
      </c>
      <c r="AK32" s="66" t="str">
        <f t="shared" si="22"/>
        <v/>
      </c>
      <c r="AM32">
        <f t="shared" si="23"/>
        <v>1.1203999999999998</v>
      </c>
      <c r="AN32">
        <f t="shared" si="24"/>
        <v>2832910000</v>
      </c>
      <c r="AO32">
        <f t="shared" si="25"/>
        <v>199.84</v>
      </c>
      <c r="AP32">
        <f t="shared" si="26"/>
        <v>57267875</v>
      </c>
      <c r="AQ32">
        <f t="shared" si="27"/>
        <v>80.72</v>
      </c>
      <c r="AR32">
        <f t="shared" si="28"/>
        <v>973171840</v>
      </c>
      <c r="AS32">
        <f t="shared" si="29"/>
        <v>25.55</v>
      </c>
      <c r="AT32">
        <f t="shared" si="30"/>
        <v>146401500</v>
      </c>
      <c r="AU32">
        <f t="shared" si="31"/>
        <v>52.73</v>
      </c>
      <c r="AV32">
        <f t="shared" si="32"/>
        <v>6475300</v>
      </c>
    </row>
    <row r="33" spans="1:48" x14ac:dyDescent="0.25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  <c r="O33">
        <v>51.12</v>
      </c>
      <c r="P33">
        <v>5136000</v>
      </c>
      <c r="R33" s="66" t="str">
        <f t="shared" si="3"/>
        <v/>
      </c>
      <c r="S33" s="66" t="str">
        <f t="shared" si="4"/>
        <v/>
      </c>
      <c r="T33" s="66" t="str">
        <f t="shared" si="5"/>
        <v/>
      </c>
      <c r="U33" s="66" t="str">
        <f t="shared" si="6"/>
        <v/>
      </c>
      <c r="V33" s="64" t="str">
        <f t="shared" si="7"/>
        <v/>
      </c>
      <c r="W33" s="64">
        <f t="shared" si="8"/>
        <v>1</v>
      </c>
      <c r="X33" s="64" t="str">
        <f t="shared" si="9"/>
        <v/>
      </c>
      <c r="Y33" s="64" t="str">
        <f t="shared" si="10"/>
        <v/>
      </c>
      <c r="Z33" s="66" t="str">
        <f t="shared" si="11"/>
        <v/>
      </c>
      <c r="AA33" s="66">
        <f t="shared" si="12"/>
        <v>1</v>
      </c>
      <c r="AB33" s="66" t="str">
        <f t="shared" si="13"/>
        <v/>
      </c>
      <c r="AC33" s="66" t="str">
        <f t="shared" si="14"/>
        <v/>
      </c>
      <c r="AD33" s="64" t="str">
        <f t="shared" si="15"/>
        <v/>
      </c>
      <c r="AE33" s="64" t="str">
        <f t="shared" si="16"/>
        <v/>
      </c>
      <c r="AF33" s="64" t="str">
        <f t="shared" si="17"/>
        <v/>
      </c>
      <c r="AG33" s="64" t="str">
        <f t="shared" si="18"/>
        <v/>
      </c>
      <c r="AH33" s="66" t="str">
        <f t="shared" si="19"/>
        <v/>
      </c>
      <c r="AI33" s="66" t="str">
        <f t="shared" si="20"/>
        <v/>
      </c>
      <c r="AJ33" s="66" t="str">
        <f t="shared" si="21"/>
        <v/>
      </c>
      <c r="AK33" s="66" t="str">
        <f t="shared" si="22"/>
        <v/>
      </c>
      <c r="AM33">
        <f t="shared" si="23"/>
        <v>1.085</v>
      </c>
      <c r="AN33">
        <f t="shared" si="24"/>
        <v>3011651000</v>
      </c>
      <c r="AO33">
        <f t="shared" si="25"/>
        <v>200.48</v>
      </c>
      <c r="AP33">
        <f t="shared" si="26"/>
        <v>57267875</v>
      </c>
      <c r="AQ33">
        <f t="shared" si="27"/>
        <v>81.900000000000006</v>
      </c>
      <c r="AR33">
        <f t="shared" si="28"/>
        <v>973171840</v>
      </c>
      <c r="AS33">
        <f t="shared" si="29"/>
        <v>24.899000000000001</v>
      </c>
      <c r="AT33">
        <f t="shared" si="30"/>
        <v>162026100</v>
      </c>
      <c r="AU33">
        <f t="shared" si="31"/>
        <v>51.12</v>
      </c>
      <c r="AV33">
        <f t="shared" si="32"/>
        <v>5136000</v>
      </c>
    </row>
    <row r="34" spans="1:48" x14ac:dyDescent="0.25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  <c r="O34">
        <v>57.19</v>
      </c>
      <c r="P34">
        <v>16898700</v>
      </c>
      <c r="R34" s="66">
        <f t="shared" si="3"/>
        <v>1</v>
      </c>
      <c r="S34" s="66" t="str">
        <f t="shared" si="4"/>
        <v/>
      </c>
      <c r="T34" s="66" t="str">
        <f t="shared" si="5"/>
        <v/>
      </c>
      <c r="U34" s="66" t="str">
        <f t="shared" si="6"/>
        <v/>
      </c>
      <c r="V34" s="64" t="str">
        <f t="shared" si="7"/>
        <v/>
      </c>
      <c r="W34" s="64">
        <f t="shared" si="8"/>
        <v>1</v>
      </c>
      <c r="X34" s="64" t="str">
        <f t="shared" si="9"/>
        <v/>
      </c>
      <c r="Y34" s="64" t="str">
        <f t="shared" si="10"/>
        <v/>
      </c>
      <c r="Z34" s="66" t="str">
        <f t="shared" si="11"/>
        <v/>
      </c>
      <c r="AA34" s="66">
        <f t="shared" si="12"/>
        <v>1</v>
      </c>
      <c r="AB34" s="66" t="str">
        <f t="shared" si="13"/>
        <v/>
      </c>
      <c r="AC34" s="66" t="str">
        <f t="shared" si="14"/>
        <v/>
      </c>
      <c r="AD34" s="64" t="str">
        <f t="shared" si="15"/>
        <v/>
      </c>
      <c r="AE34" s="64" t="str">
        <f t="shared" si="16"/>
        <v/>
      </c>
      <c r="AF34" s="64" t="str">
        <f t="shared" si="17"/>
        <v/>
      </c>
      <c r="AG34" s="64" t="str">
        <f t="shared" si="18"/>
        <v/>
      </c>
      <c r="AH34" s="66" t="str">
        <f t="shared" si="19"/>
        <v/>
      </c>
      <c r="AI34" s="66" t="str">
        <f t="shared" si="20"/>
        <v/>
      </c>
      <c r="AJ34" s="66" t="str">
        <f t="shared" si="21"/>
        <v/>
      </c>
      <c r="AK34" s="66" t="str">
        <f t="shared" si="22"/>
        <v/>
      </c>
      <c r="AM34">
        <f t="shared" si="23"/>
        <v>1.1203999999999998</v>
      </c>
      <c r="AN34">
        <f t="shared" si="24"/>
        <v>3890075000</v>
      </c>
      <c r="AO34">
        <f t="shared" si="25"/>
        <v>225</v>
      </c>
      <c r="AP34">
        <f t="shared" si="26"/>
        <v>57267875</v>
      </c>
      <c r="AQ34">
        <f t="shared" si="27"/>
        <v>85.4</v>
      </c>
      <c r="AR34">
        <f t="shared" si="28"/>
        <v>973171840</v>
      </c>
      <c r="AS34">
        <f t="shared" si="29"/>
        <v>26.42</v>
      </c>
      <c r="AT34">
        <f t="shared" si="30"/>
        <v>161145300</v>
      </c>
      <c r="AU34">
        <f t="shared" si="31"/>
        <v>57.19</v>
      </c>
      <c r="AV34">
        <f t="shared" si="32"/>
        <v>16898700</v>
      </c>
    </row>
    <row r="35" spans="1:48" x14ac:dyDescent="0.25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  <c r="O35">
        <v>52.27</v>
      </c>
      <c r="P35">
        <v>11185400</v>
      </c>
      <c r="R35" s="66">
        <f t="shared" si="3"/>
        <v>1</v>
      </c>
      <c r="S35" s="66" t="str">
        <f t="shared" si="4"/>
        <v/>
      </c>
      <c r="T35" s="66" t="str">
        <f t="shared" si="5"/>
        <v/>
      </c>
      <c r="U35" s="66" t="str">
        <f t="shared" si="6"/>
        <v/>
      </c>
      <c r="V35" s="64" t="str">
        <f t="shared" si="7"/>
        <v/>
      </c>
      <c r="W35" s="64" t="str">
        <f t="shared" si="8"/>
        <v/>
      </c>
      <c r="X35" s="64" t="str">
        <f t="shared" si="9"/>
        <v/>
      </c>
      <c r="Y35" s="64" t="str">
        <f t="shared" si="10"/>
        <v/>
      </c>
      <c r="Z35" s="66" t="str">
        <f t="shared" si="11"/>
        <v/>
      </c>
      <c r="AA35" s="66">
        <f t="shared" si="12"/>
        <v>1</v>
      </c>
      <c r="AB35" s="66" t="str">
        <f t="shared" si="13"/>
        <v/>
      </c>
      <c r="AC35" s="66" t="str">
        <f t="shared" si="14"/>
        <v/>
      </c>
      <c r="AD35" s="64" t="str">
        <f t="shared" si="15"/>
        <v/>
      </c>
      <c r="AE35" s="64" t="str">
        <f t="shared" si="16"/>
        <v/>
      </c>
      <c r="AF35" s="64" t="str">
        <f t="shared" si="17"/>
        <v/>
      </c>
      <c r="AG35" s="64" t="str">
        <f t="shared" si="18"/>
        <v/>
      </c>
      <c r="AH35" s="66" t="str">
        <f t="shared" si="19"/>
        <v/>
      </c>
      <c r="AI35" s="66" t="str">
        <f t="shared" si="20"/>
        <v/>
      </c>
      <c r="AJ35" s="66" t="str">
        <f t="shared" si="21"/>
        <v/>
      </c>
      <c r="AK35" s="66" t="str">
        <f t="shared" si="22"/>
        <v/>
      </c>
      <c r="AM35">
        <f t="shared" si="23"/>
        <v>1.1203999999999998</v>
      </c>
      <c r="AN35">
        <f t="shared" si="24"/>
        <v>2086125000</v>
      </c>
      <c r="AO35">
        <f t="shared" si="25"/>
        <v>218.87</v>
      </c>
      <c r="AP35">
        <f t="shared" si="26"/>
        <v>53640120</v>
      </c>
      <c r="AQ35">
        <f t="shared" si="27"/>
        <v>80.900000000000006</v>
      </c>
      <c r="AR35">
        <f t="shared" si="28"/>
        <v>973171840</v>
      </c>
      <c r="AS35">
        <f t="shared" si="29"/>
        <v>26.684999999999999</v>
      </c>
      <c r="AT35">
        <f t="shared" si="30"/>
        <v>103991600</v>
      </c>
      <c r="AU35">
        <f t="shared" si="31"/>
        <v>52.27</v>
      </c>
      <c r="AV35">
        <f t="shared" si="32"/>
        <v>11185400</v>
      </c>
    </row>
    <row r="36" spans="1:48" x14ac:dyDescent="0.25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  <c r="O36">
        <v>51.62</v>
      </c>
      <c r="P36">
        <v>6347200</v>
      </c>
      <c r="R36" s="66">
        <f t="shared" si="3"/>
        <v>1</v>
      </c>
      <c r="S36" s="66" t="str">
        <f t="shared" si="4"/>
        <v/>
      </c>
      <c r="T36" s="66" t="str">
        <f t="shared" si="5"/>
        <v/>
      </c>
      <c r="U36" s="66" t="str">
        <f t="shared" si="6"/>
        <v/>
      </c>
      <c r="V36" s="64" t="str">
        <f t="shared" si="7"/>
        <v/>
      </c>
      <c r="W36" s="64">
        <f t="shared" si="8"/>
        <v>1</v>
      </c>
      <c r="X36" s="64" t="str">
        <f t="shared" si="9"/>
        <v/>
      </c>
      <c r="Y36" s="64" t="str">
        <f t="shared" si="10"/>
        <v/>
      </c>
      <c r="Z36" s="66" t="str">
        <f t="shared" si="11"/>
        <v/>
      </c>
      <c r="AA36" s="66">
        <f t="shared" si="12"/>
        <v>1</v>
      </c>
      <c r="AB36" s="66" t="str">
        <f t="shared" si="13"/>
        <v/>
      </c>
      <c r="AC36" s="66" t="str">
        <f t="shared" si="14"/>
        <v/>
      </c>
      <c r="AD36" s="64" t="str">
        <f t="shared" si="15"/>
        <v/>
      </c>
      <c r="AE36" s="64" t="str">
        <f t="shared" si="16"/>
        <v/>
      </c>
      <c r="AF36" s="64" t="str">
        <f t="shared" si="17"/>
        <v/>
      </c>
      <c r="AG36" s="64" t="str">
        <f t="shared" si="18"/>
        <v/>
      </c>
      <c r="AH36" s="66" t="str">
        <f t="shared" si="19"/>
        <v/>
      </c>
      <c r="AI36" s="66" t="str">
        <f t="shared" si="20"/>
        <v/>
      </c>
      <c r="AJ36" s="66" t="str">
        <f t="shared" si="21"/>
        <v/>
      </c>
      <c r="AK36" s="66" t="str">
        <f t="shared" si="22"/>
        <v/>
      </c>
      <c r="AM36">
        <f t="shared" si="23"/>
        <v>1.1203999999999998</v>
      </c>
      <c r="AN36">
        <f t="shared" si="24"/>
        <v>2427216000</v>
      </c>
      <c r="AO36">
        <f t="shared" si="25"/>
        <v>218.51</v>
      </c>
      <c r="AP36">
        <f t="shared" si="26"/>
        <v>57267875</v>
      </c>
      <c r="AQ36">
        <f t="shared" si="27"/>
        <v>80.8</v>
      </c>
      <c r="AR36">
        <f t="shared" si="28"/>
        <v>973171840</v>
      </c>
      <c r="AS36">
        <f t="shared" si="29"/>
        <v>27.363</v>
      </c>
      <c r="AT36">
        <f t="shared" si="30"/>
        <v>117094500</v>
      </c>
      <c r="AU36">
        <f t="shared" si="31"/>
        <v>51.62</v>
      </c>
      <c r="AV36">
        <f t="shared" si="32"/>
        <v>6347200</v>
      </c>
    </row>
    <row r="37" spans="1:48" x14ac:dyDescent="0.25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  <c r="O37">
        <v>50.74</v>
      </c>
      <c r="P37">
        <v>5839000</v>
      </c>
      <c r="R37" s="66">
        <f t="shared" si="3"/>
        <v>1</v>
      </c>
      <c r="S37" s="66" t="str">
        <f t="shared" si="4"/>
        <v/>
      </c>
      <c r="T37" s="66" t="str">
        <f t="shared" si="5"/>
        <v/>
      </c>
      <c r="U37" s="66" t="str">
        <f t="shared" si="6"/>
        <v/>
      </c>
      <c r="V37" s="64" t="str">
        <f t="shared" si="7"/>
        <v/>
      </c>
      <c r="W37" s="64">
        <f t="shared" si="8"/>
        <v>1</v>
      </c>
      <c r="X37" s="64" t="str">
        <f t="shared" si="9"/>
        <v/>
      </c>
      <c r="Y37" s="64" t="str">
        <f t="shared" si="10"/>
        <v/>
      </c>
      <c r="Z37" s="66" t="str">
        <f t="shared" si="11"/>
        <v/>
      </c>
      <c r="AA37" s="66">
        <f t="shared" si="12"/>
        <v>1</v>
      </c>
      <c r="AB37" s="66" t="str">
        <f t="shared" si="13"/>
        <v/>
      </c>
      <c r="AC37" s="66" t="str">
        <f t="shared" si="14"/>
        <v/>
      </c>
      <c r="AD37" s="64" t="str">
        <f t="shared" si="15"/>
        <v/>
      </c>
      <c r="AE37" s="64" t="str">
        <f t="shared" si="16"/>
        <v/>
      </c>
      <c r="AF37" s="64" t="str">
        <f t="shared" si="17"/>
        <v/>
      </c>
      <c r="AG37" s="64" t="str">
        <f t="shared" si="18"/>
        <v/>
      </c>
      <c r="AH37" s="66" t="str">
        <f t="shared" si="19"/>
        <v/>
      </c>
      <c r="AI37" s="66" t="str">
        <f t="shared" si="20"/>
        <v/>
      </c>
      <c r="AJ37" s="66" t="str">
        <f t="shared" si="21"/>
        <v/>
      </c>
      <c r="AK37" s="66" t="str">
        <f t="shared" si="22"/>
        <v/>
      </c>
      <c r="AM37">
        <f t="shared" si="23"/>
        <v>1.1203999999999998</v>
      </c>
      <c r="AN37">
        <f t="shared" si="24"/>
        <v>1958722000</v>
      </c>
      <c r="AO37">
        <f t="shared" si="25"/>
        <v>215.48</v>
      </c>
      <c r="AP37">
        <f t="shared" si="26"/>
        <v>57267875</v>
      </c>
      <c r="AQ37">
        <f t="shared" si="27"/>
        <v>80.03</v>
      </c>
      <c r="AR37">
        <f t="shared" si="28"/>
        <v>973171840</v>
      </c>
      <c r="AS37">
        <f t="shared" si="29"/>
        <v>28.37</v>
      </c>
      <c r="AT37">
        <f t="shared" si="30"/>
        <v>154485700</v>
      </c>
      <c r="AU37">
        <f t="shared" si="31"/>
        <v>50.74</v>
      </c>
      <c r="AV37">
        <f t="shared" si="32"/>
        <v>5839000</v>
      </c>
    </row>
    <row r="38" spans="1:48" x14ac:dyDescent="0.25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  <c r="O38">
        <v>49.75</v>
      </c>
      <c r="P38">
        <v>14409600</v>
      </c>
      <c r="R38" s="66">
        <f t="shared" si="3"/>
        <v>1</v>
      </c>
      <c r="S38" s="66" t="str">
        <f t="shared" si="4"/>
        <v/>
      </c>
      <c r="T38" s="66" t="str">
        <f t="shared" si="5"/>
        <v/>
      </c>
      <c r="U38" s="66" t="str">
        <f t="shared" si="6"/>
        <v/>
      </c>
      <c r="V38" s="64" t="str">
        <f t="shared" si="7"/>
        <v/>
      </c>
      <c r="W38" s="64" t="str">
        <f t="shared" si="8"/>
        <v/>
      </c>
      <c r="X38" s="64" t="str">
        <f t="shared" si="9"/>
        <v/>
      </c>
      <c r="Y38" s="64" t="str">
        <f t="shared" si="10"/>
        <v/>
      </c>
      <c r="Z38" s="66" t="str">
        <f t="shared" si="11"/>
        <v/>
      </c>
      <c r="AA38" s="66">
        <f t="shared" si="12"/>
        <v>1</v>
      </c>
      <c r="AB38" s="66" t="str">
        <f t="shared" si="13"/>
        <v/>
      </c>
      <c r="AC38" s="66" t="str">
        <f t="shared" si="14"/>
        <v/>
      </c>
      <c r="AD38" s="64" t="str">
        <f t="shared" si="15"/>
        <v/>
      </c>
      <c r="AE38" s="64" t="str">
        <f t="shared" si="16"/>
        <v/>
      </c>
      <c r="AF38" s="64" t="str">
        <f t="shared" si="17"/>
        <v/>
      </c>
      <c r="AG38" s="64" t="str">
        <f t="shared" si="18"/>
        <v/>
      </c>
      <c r="AH38" s="66" t="str">
        <f t="shared" si="19"/>
        <v/>
      </c>
      <c r="AI38" s="66" t="str">
        <f t="shared" si="20"/>
        <v/>
      </c>
      <c r="AJ38" s="66" t="str">
        <f t="shared" si="21"/>
        <v/>
      </c>
      <c r="AK38" s="66" t="str">
        <f t="shared" si="22"/>
        <v/>
      </c>
      <c r="AM38">
        <f t="shared" si="23"/>
        <v>1.1203999999999998</v>
      </c>
      <c r="AN38">
        <f t="shared" si="24"/>
        <v>1932202000</v>
      </c>
      <c r="AO38">
        <f t="shared" si="25"/>
        <v>206.75</v>
      </c>
      <c r="AP38">
        <f t="shared" si="26"/>
        <v>54525990</v>
      </c>
      <c r="AQ38">
        <f t="shared" si="27"/>
        <v>78.599999999999994</v>
      </c>
      <c r="AR38">
        <f t="shared" si="28"/>
        <v>973171840</v>
      </c>
      <c r="AS38">
        <f t="shared" si="29"/>
        <v>26.875</v>
      </c>
      <c r="AT38">
        <f t="shared" si="30"/>
        <v>123089400</v>
      </c>
      <c r="AU38">
        <f t="shared" si="31"/>
        <v>49.75</v>
      </c>
      <c r="AV38">
        <f t="shared" si="32"/>
        <v>14409600</v>
      </c>
    </row>
    <row r="39" spans="1:48" x14ac:dyDescent="0.25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  <c r="O39">
        <v>50.58</v>
      </c>
      <c r="P39">
        <v>8377500</v>
      </c>
      <c r="R39" s="66">
        <f t="shared" si="3"/>
        <v>1</v>
      </c>
      <c r="S39" s="66" t="str">
        <f t="shared" si="4"/>
        <v/>
      </c>
      <c r="T39" s="66" t="str">
        <f t="shared" si="5"/>
        <v/>
      </c>
      <c r="U39" s="66" t="str">
        <f t="shared" si="6"/>
        <v/>
      </c>
      <c r="V39" s="64" t="str">
        <f t="shared" si="7"/>
        <v/>
      </c>
      <c r="W39" s="64">
        <f t="shared" si="8"/>
        <v>1</v>
      </c>
      <c r="X39" s="64" t="str">
        <f t="shared" si="9"/>
        <v/>
      </c>
      <c r="Y39" s="64" t="str">
        <f t="shared" si="10"/>
        <v/>
      </c>
      <c r="Z39" s="66" t="str">
        <f t="shared" si="11"/>
        <v/>
      </c>
      <c r="AA39" s="66">
        <f t="shared" si="12"/>
        <v>1</v>
      </c>
      <c r="AB39" s="66" t="str">
        <f t="shared" si="13"/>
        <v/>
      </c>
      <c r="AC39" s="66" t="str">
        <f t="shared" si="14"/>
        <v/>
      </c>
      <c r="AD39" s="64" t="str">
        <f t="shared" si="15"/>
        <v/>
      </c>
      <c r="AE39" s="64" t="str">
        <f t="shared" si="16"/>
        <v/>
      </c>
      <c r="AF39" s="64" t="str">
        <f t="shared" si="17"/>
        <v/>
      </c>
      <c r="AG39" s="64" t="str">
        <f t="shared" si="18"/>
        <v/>
      </c>
      <c r="AH39" s="69" t="str">
        <f t="shared" si="19"/>
        <v/>
      </c>
      <c r="AI39" s="69" t="str">
        <f t="shared" si="20"/>
        <v/>
      </c>
      <c r="AJ39" s="69" t="str">
        <f t="shared" si="21"/>
        <v/>
      </c>
      <c r="AK39" s="69" t="str">
        <f t="shared" si="22"/>
        <v/>
      </c>
      <c r="AM39">
        <f t="shared" si="23"/>
        <v>1.1203999999999998</v>
      </c>
      <c r="AN39">
        <f t="shared" si="24"/>
        <v>3168303000</v>
      </c>
      <c r="AO39">
        <f t="shared" si="25"/>
        <v>222.8</v>
      </c>
      <c r="AP39">
        <f t="shared" si="26"/>
        <v>57267875</v>
      </c>
      <c r="AQ39">
        <f t="shared" si="27"/>
        <v>89.5</v>
      </c>
      <c r="AR39">
        <f t="shared" si="28"/>
        <v>973171840</v>
      </c>
      <c r="AS39">
        <f t="shared" si="29"/>
        <v>29.417999999999999</v>
      </c>
      <c r="AT39">
        <f t="shared" si="30"/>
        <v>143090600</v>
      </c>
      <c r="AU39">
        <f t="shared" si="31"/>
        <v>50.58</v>
      </c>
      <c r="AV39">
        <f t="shared" si="32"/>
        <v>8377500</v>
      </c>
    </row>
    <row r="40" spans="1:48" x14ac:dyDescent="0.25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  <c r="O40">
        <v>47.14</v>
      </c>
      <c r="P40">
        <v>6321300</v>
      </c>
      <c r="R40" s="66" t="str">
        <f t="shared" si="3"/>
        <v/>
      </c>
      <c r="S40" s="66" t="str">
        <f t="shared" si="4"/>
        <v/>
      </c>
      <c r="T40" s="66" t="str">
        <f t="shared" si="5"/>
        <v/>
      </c>
      <c r="U40" s="66" t="str">
        <f t="shared" si="6"/>
        <v/>
      </c>
      <c r="V40" s="64" t="str">
        <f t="shared" si="7"/>
        <v/>
      </c>
      <c r="W40" s="64">
        <f t="shared" si="8"/>
        <v>1</v>
      </c>
      <c r="X40" s="64" t="str">
        <f t="shared" si="9"/>
        <v/>
      </c>
      <c r="Y40" s="64" t="str">
        <f t="shared" si="10"/>
        <v/>
      </c>
      <c r="Z40" s="66" t="str">
        <f t="shared" si="11"/>
        <v/>
      </c>
      <c r="AA40" s="66">
        <f t="shared" si="12"/>
        <v>1</v>
      </c>
      <c r="AB40" s="66" t="str">
        <f t="shared" si="13"/>
        <v/>
      </c>
      <c r="AC40" s="66" t="str">
        <f t="shared" si="14"/>
        <v/>
      </c>
      <c r="AD40" s="64" t="str">
        <f t="shared" si="15"/>
        <v/>
      </c>
      <c r="AE40" s="64" t="str">
        <f t="shared" si="16"/>
        <v/>
      </c>
      <c r="AF40" s="64" t="str">
        <f t="shared" si="17"/>
        <v/>
      </c>
      <c r="AG40" s="64" t="str">
        <f t="shared" si="18"/>
        <v/>
      </c>
      <c r="AH40" s="69" t="str">
        <f t="shared" si="19"/>
        <v/>
      </c>
      <c r="AI40" s="69" t="str">
        <f t="shared" si="20"/>
        <v/>
      </c>
      <c r="AJ40" s="69" t="str">
        <f t="shared" si="21"/>
        <v/>
      </c>
      <c r="AK40" s="69" t="str">
        <f t="shared" si="22"/>
        <v/>
      </c>
      <c r="AM40">
        <f t="shared" si="23"/>
        <v>1.0705</v>
      </c>
      <c r="AN40">
        <f t="shared" si="24"/>
        <v>2896809000</v>
      </c>
      <c r="AO40">
        <f t="shared" si="25"/>
        <v>208.34</v>
      </c>
      <c r="AP40">
        <f t="shared" si="26"/>
        <v>57267875</v>
      </c>
      <c r="AQ40">
        <f t="shared" si="27"/>
        <v>82.26</v>
      </c>
      <c r="AR40">
        <f t="shared" si="28"/>
        <v>973171840</v>
      </c>
      <c r="AS40">
        <f t="shared" si="29"/>
        <v>26.568999999999999</v>
      </c>
      <c r="AT40">
        <f t="shared" si="30"/>
        <v>143085300</v>
      </c>
      <c r="AU40">
        <f t="shared" si="31"/>
        <v>47.14</v>
      </c>
      <c r="AV40">
        <f t="shared" si="32"/>
        <v>6321300</v>
      </c>
    </row>
    <row r="41" spans="1:48" x14ac:dyDescent="0.25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  <c r="O41">
        <v>44.95</v>
      </c>
      <c r="P41">
        <v>4645800</v>
      </c>
      <c r="R41" s="66" t="str">
        <f t="shared" si="3"/>
        <v/>
      </c>
      <c r="S41" s="66" t="str">
        <f t="shared" si="4"/>
        <v/>
      </c>
      <c r="T41" s="66" t="str">
        <f t="shared" si="5"/>
        <v/>
      </c>
      <c r="U41" s="66" t="str">
        <f t="shared" si="6"/>
        <v/>
      </c>
      <c r="V41" s="64" t="str">
        <f t="shared" si="7"/>
        <v/>
      </c>
      <c r="W41" s="64">
        <f t="shared" si="8"/>
        <v>1</v>
      </c>
      <c r="X41" s="64" t="str">
        <f t="shared" si="9"/>
        <v/>
      </c>
      <c r="Y41" s="64" t="str">
        <f t="shared" si="10"/>
        <v/>
      </c>
      <c r="Z41" s="66" t="str">
        <f t="shared" si="11"/>
        <v/>
      </c>
      <c r="AA41" s="66">
        <f t="shared" si="12"/>
        <v>1</v>
      </c>
      <c r="AB41" s="66" t="str">
        <f t="shared" si="13"/>
        <v/>
      </c>
      <c r="AC41" s="66" t="str">
        <f t="shared" si="14"/>
        <v/>
      </c>
      <c r="AD41" s="64" t="str">
        <f t="shared" si="15"/>
        <v/>
      </c>
      <c r="AE41" s="64" t="str">
        <f t="shared" si="16"/>
        <v/>
      </c>
      <c r="AF41" s="64" t="str">
        <f t="shared" si="17"/>
        <v/>
      </c>
      <c r="AG41" s="64" t="str">
        <f t="shared" si="18"/>
        <v/>
      </c>
      <c r="AH41" s="69" t="str">
        <f t="shared" si="19"/>
        <v/>
      </c>
      <c r="AI41" s="69" t="str">
        <f t="shared" si="20"/>
        <v/>
      </c>
      <c r="AJ41" s="69" t="str">
        <f t="shared" si="21"/>
        <v/>
      </c>
      <c r="AK41" s="69" t="str">
        <f t="shared" si="22"/>
        <v/>
      </c>
      <c r="AM41">
        <f t="shared" si="23"/>
        <v>1.0820000000000001</v>
      </c>
      <c r="AN41">
        <f t="shared" si="24"/>
        <v>3958158000</v>
      </c>
      <c r="AO41">
        <f t="shared" si="25"/>
        <v>204.55</v>
      </c>
      <c r="AP41">
        <f t="shared" si="26"/>
        <v>57267875</v>
      </c>
      <c r="AQ41">
        <f t="shared" si="27"/>
        <v>80.62</v>
      </c>
      <c r="AR41">
        <f t="shared" si="28"/>
        <v>973171840</v>
      </c>
      <c r="AS41">
        <f t="shared" si="29"/>
        <v>24.901</v>
      </c>
      <c r="AT41">
        <f t="shared" si="30"/>
        <v>216809200</v>
      </c>
      <c r="AU41">
        <f t="shared" si="31"/>
        <v>44.95</v>
      </c>
      <c r="AV41">
        <f t="shared" si="32"/>
        <v>4645800</v>
      </c>
    </row>
    <row r="42" spans="1:48" x14ac:dyDescent="0.25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  <c r="O42">
        <v>44</v>
      </c>
      <c r="P42">
        <v>4904500</v>
      </c>
      <c r="R42" s="66" t="str">
        <f t="shared" si="3"/>
        <v/>
      </c>
      <c r="S42" s="66" t="str">
        <f t="shared" si="4"/>
        <v/>
      </c>
      <c r="T42" s="66" t="str">
        <f t="shared" si="5"/>
        <v/>
      </c>
      <c r="U42" s="66" t="str">
        <f t="shared" si="6"/>
        <v/>
      </c>
      <c r="V42" s="64" t="str">
        <f t="shared" si="7"/>
        <v/>
      </c>
      <c r="W42" s="64" t="str">
        <f t="shared" si="8"/>
        <v/>
      </c>
      <c r="X42" s="64" t="str">
        <f t="shared" si="9"/>
        <v/>
      </c>
      <c r="Y42" s="64" t="str">
        <f t="shared" si="10"/>
        <v/>
      </c>
      <c r="Z42" s="66" t="str">
        <f t="shared" si="11"/>
        <v/>
      </c>
      <c r="AA42" s="66">
        <f t="shared" si="12"/>
        <v>1</v>
      </c>
      <c r="AB42" s="66" t="str">
        <f t="shared" si="13"/>
        <v/>
      </c>
      <c r="AC42" s="66" t="str">
        <f t="shared" si="14"/>
        <v/>
      </c>
      <c r="AD42" s="64" t="str">
        <f t="shared" si="15"/>
        <v/>
      </c>
      <c r="AE42" s="64" t="str">
        <f t="shared" si="16"/>
        <v/>
      </c>
      <c r="AF42" s="64" t="str">
        <f t="shared" si="17"/>
        <v/>
      </c>
      <c r="AG42" s="64" t="str">
        <f t="shared" si="18"/>
        <v/>
      </c>
      <c r="AH42" s="66" t="str">
        <f t="shared" si="19"/>
        <v/>
      </c>
      <c r="AI42" s="66" t="str">
        <f t="shared" si="20"/>
        <v/>
      </c>
      <c r="AJ42" s="66" t="str">
        <f t="shared" si="21"/>
        <v/>
      </c>
      <c r="AK42" s="66" t="str">
        <f t="shared" si="22"/>
        <v/>
      </c>
      <c r="AM42">
        <f t="shared" si="23"/>
        <v>1.002</v>
      </c>
      <c r="AN42">
        <f t="shared" si="24"/>
        <v>2339075000</v>
      </c>
      <c r="AO42">
        <f t="shared" si="25"/>
        <v>210.2</v>
      </c>
      <c r="AP42">
        <f t="shared" si="26"/>
        <v>42007270</v>
      </c>
      <c r="AQ42">
        <f t="shared" si="27"/>
        <v>80</v>
      </c>
      <c r="AR42">
        <f t="shared" si="28"/>
        <v>973171840</v>
      </c>
      <c r="AS42">
        <f t="shared" si="29"/>
        <v>24.66</v>
      </c>
      <c r="AT42">
        <f t="shared" si="30"/>
        <v>120780500</v>
      </c>
      <c r="AU42">
        <f t="shared" si="31"/>
        <v>44</v>
      </c>
      <c r="AV42">
        <f t="shared" si="32"/>
        <v>4904500</v>
      </c>
    </row>
    <row r="43" spans="1:48" x14ac:dyDescent="0.25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  <c r="O43">
        <v>50.22</v>
      </c>
      <c r="P43">
        <v>15263100</v>
      </c>
      <c r="R43" s="66" t="str">
        <f t="shared" si="3"/>
        <v/>
      </c>
      <c r="S43" s="66" t="str">
        <f t="shared" si="4"/>
        <v/>
      </c>
      <c r="T43" s="66" t="str">
        <f t="shared" si="5"/>
        <v/>
      </c>
      <c r="U43" s="66" t="str">
        <f t="shared" si="6"/>
        <v/>
      </c>
      <c r="V43" s="64" t="str">
        <f t="shared" si="7"/>
        <v/>
      </c>
      <c r="W43" s="64" t="str">
        <f t="shared" si="8"/>
        <v/>
      </c>
      <c r="X43" s="64" t="str">
        <f t="shared" si="9"/>
        <v/>
      </c>
      <c r="Y43" s="64" t="str">
        <f t="shared" si="10"/>
        <v/>
      </c>
      <c r="Z43" s="66" t="str">
        <f t="shared" si="11"/>
        <v/>
      </c>
      <c r="AA43" s="66" t="str">
        <f t="shared" si="12"/>
        <v/>
      </c>
      <c r="AB43" s="66" t="str">
        <f t="shared" si="13"/>
        <v/>
      </c>
      <c r="AC43" s="66" t="str">
        <f t="shared" si="14"/>
        <v/>
      </c>
      <c r="AD43" s="64" t="str">
        <f t="shared" si="15"/>
        <v/>
      </c>
      <c r="AE43" s="64" t="str">
        <f t="shared" si="16"/>
        <v/>
      </c>
      <c r="AF43" s="64" t="str">
        <f t="shared" si="17"/>
        <v/>
      </c>
      <c r="AG43" s="64" t="str">
        <f t="shared" si="18"/>
        <v/>
      </c>
      <c r="AH43" s="66" t="str">
        <f t="shared" si="19"/>
        <v/>
      </c>
      <c r="AI43" s="66" t="str">
        <f t="shared" si="20"/>
        <v/>
      </c>
      <c r="AJ43" s="66" t="str">
        <f t="shared" si="21"/>
        <v/>
      </c>
      <c r="AK43" s="66" t="str">
        <f t="shared" si="22"/>
        <v/>
      </c>
      <c r="AM43">
        <f t="shared" si="23"/>
        <v>0.96579999999999999</v>
      </c>
      <c r="AN43">
        <f t="shared" si="24"/>
        <v>2291726000</v>
      </c>
      <c r="AO43">
        <f t="shared" si="25"/>
        <v>213.8</v>
      </c>
      <c r="AP43">
        <f t="shared" si="26"/>
        <v>21274270</v>
      </c>
      <c r="AQ43">
        <f t="shared" si="27"/>
        <v>79.400000000000006</v>
      </c>
      <c r="AR43">
        <f t="shared" si="28"/>
        <v>404770940</v>
      </c>
      <c r="AS43">
        <f t="shared" si="29"/>
        <v>25.28</v>
      </c>
      <c r="AT43">
        <f t="shared" si="30"/>
        <v>56160600</v>
      </c>
      <c r="AU43">
        <f t="shared" si="31"/>
        <v>50.22</v>
      </c>
      <c r="AV43">
        <f t="shared" si="32"/>
        <v>15263100</v>
      </c>
    </row>
    <row r="44" spans="1:48" x14ac:dyDescent="0.25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  <c r="O44">
        <v>50.51</v>
      </c>
      <c r="P44">
        <v>3738500</v>
      </c>
      <c r="R44" s="66" t="str">
        <f t="shared" si="3"/>
        <v/>
      </c>
      <c r="S44" s="66" t="str">
        <f t="shared" si="4"/>
        <v/>
      </c>
      <c r="T44" s="66" t="str">
        <f t="shared" si="5"/>
        <v/>
      </c>
      <c r="U44" s="66" t="str">
        <f t="shared" si="6"/>
        <v/>
      </c>
      <c r="V44" s="64" t="str">
        <f t="shared" si="7"/>
        <v/>
      </c>
      <c r="W44" s="64" t="str">
        <f t="shared" si="8"/>
        <v/>
      </c>
      <c r="X44" s="64" t="str">
        <f t="shared" si="9"/>
        <v/>
      </c>
      <c r="Y44" s="64" t="str">
        <f t="shared" si="10"/>
        <v/>
      </c>
      <c r="Z44" s="66" t="str">
        <f t="shared" si="11"/>
        <v/>
      </c>
      <c r="AA44" s="66" t="str">
        <f t="shared" si="12"/>
        <v/>
      </c>
      <c r="AB44" s="66" t="str">
        <f t="shared" si="13"/>
        <v/>
      </c>
      <c r="AC44" s="66" t="str">
        <f t="shared" si="14"/>
        <v/>
      </c>
      <c r="AD44" s="64" t="str">
        <f t="shared" si="15"/>
        <v/>
      </c>
      <c r="AE44" s="64" t="str">
        <f t="shared" si="16"/>
        <v/>
      </c>
      <c r="AF44" s="64" t="str">
        <f t="shared" si="17"/>
        <v/>
      </c>
      <c r="AG44" s="64" t="str">
        <f t="shared" si="18"/>
        <v/>
      </c>
      <c r="AH44" s="66" t="str">
        <f t="shared" si="19"/>
        <v/>
      </c>
      <c r="AI44" s="66" t="str">
        <f t="shared" si="20"/>
        <v/>
      </c>
      <c r="AJ44" s="66" t="str">
        <f t="shared" si="21"/>
        <v/>
      </c>
      <c r="AK44" s="66" t="str">
        <f t="shared" si="22"/>
        <v/>
      </c>
      <c r="AM44">
        <f t="shared" si="23"/>
        <v>1.0029999999999999</v>
      </c>
      <c r="AN44">
        <f t="shared" si="24"/>
        <v>1112828000</v>
      </c>
      <c r="AO44">
        <f t="shared" si="25"/>
        <v>221.19</v>
      </c>
      <c r="AP44">
        <f t="shared" si="26"/>
        <v>19986760</v>
      </c>
      <c r="AQ44">
        <f t="shared" si="27"/>
        <v>83.2</v>
      </c>
      <c r="AR44">
        <f t="shared" si="28"/>
        <v>451548560</v>
      </c>
      <c r="AS44">
        <f t="shared" si="29"/>
        <v>26</v>
      </c>
      <c r="AT44">
        <f t="shared" si="30"/>
        <v>56932900</v>
      </c>
      <c r="AU44">
        <f t="shared" si="31"/>
        <v>50.51</v>
      </c>
      <c r="AV44">
        <f t="shared" si="32"/>
        <v>3738500</v>
      </c>
    </row>
    <row r="45" spans="1:48" x14ac:dyDescent="0.25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  <c r="O45">
        <v>50.19</v>
      </c>
      <c r="P45">
        <v>3123000</v>
      </c>
      <c r="R45" s="66" t="str">
        <f t="shared" si="3"/>
        <v/>
      </c>
      <c r="S45" s="66" t="str">
        <f t="shared" si="4"/>
        <v/>
      </c>
      <c r="T45" s="66" t="str">
        <f t="shared" si="5"/>
        <v/>
      </c>
      <c r="U45" s="66" t="str">
        <f t="shared" si="6"/>
        <v/>
      </c>
      <c r="V45" s="64" t="str">
        <f t="shared" si="7"/>
        <v/>
      </c>
      <c r="W45" s="64" t="str">
        <f t="shared" si="8"/>
        <v/>
      </c>
      <c r="X45" s="64" t="str">
        <f t="shared" si="9"/>
        <v/>
      </c>
      <c r="Y45" s="64" t="str">
        <f t="shared" si="10"/>
        <v/>
      </c>
      <c r="Z45" s="66" t="str">
        <f t="shared" si="11"/>
        <v/>
      </c>
      <c r="AA45" s="66" t="str">
        <f t="shared" si="12"/>
        <v/>
      </c>
      <c r="AB45" s="66" t="str">
        <f t="shared" si="13"/>
        <v/>
      </c>
      <c r="AC45" s="66" t="str">
        <f t="shared" si="14"/>
        <v/>
      </c>
      <c r="AD45" s="64" t="str">
        <f t="shared" si="15"/>
        <v/>
      </c>
      <c r="AE45" s="64" t="str">
        <f t="shared" si="16"/>
        <v/>
      </c>
      <c r="AF45" s="64" t="str">
        <f t="shared" si="17"/>
        <v/>
      </c>
      <c r="AG45" s="64" t="str">
        <f t="shared" si="18"/>
        <v/>
      </c>
      <c r="AH45" s="66" t="str">
        <f t="shared" si="19"/>
        <v/>
      </c>
      <c r="AI45" s="66" t="str">
        <f t="shared" si="20"/>
        <v/>
      </c>
      <c r="AJ45" s="66" t="str">
        <f t="shared" si="21"/>
        <v/>
      </c>
      <c r="AK45" s="66" t="str">
        <f t="shared" si="22"/>
        <v/>
      </c>
      <c r="AM45">
        <f t="shared" si="23"/>
        <v>1.0271999999999999</v>
      </c>
      <c r="AN45">
        <f t="shared" si="24"/>
        <v>2339141000</v>
      </c>
      <c r="AO45">
        <f t="shared" si="25"/>
        <v>226</v>
      </c>
      <c r="AP45">
        <f t="shared" si="26"/>
        <v>39926680</v>
      </c>
      <c r="AQ45">
        <f t="shared" si="27"/>
        <v>83.6</v>
      </c>
      <c r="AR45">
        <f t="shared" si="28"/>
        <v>972147330</v>
      </c>
      <c r="AS45">
        <f t="shared" si="29"/>
        <v>26.05</v>
      </c>
      <c r="AT45">
        <f t="shared" si="30"/>
        <v>103508700</v>
      </c>
      <c r="AU45">
        <f t="shared" si="31"/>
        <v>50.19</v>
      </c>
      <c r="AV45">
        <f t="shared" si="32"/>
        <v>3123000</v>
      </c>
    </row>
    <row r="46" spans="1:48" x14ac:dyDescent="0.25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  <c r="O46">
        <v>50.15</v>
      </c>
      <c r="P46">
        <v>2472100</v>
      </c>
      <c r="R46" s="66" t="str">
        <f t="shared" si="3"/>
        <v/>
      </c>
      <c r="S46" s="66" t="str">
        <f t="shared" si="4"/>
        <v/>
      </c>
      <c r="T46" s="66" t="str">
        <f t="shared" si="5"/>
        <v/>
      </c>
      <c r="U46" s="66" t="str">
        <f t="shared" si="6"/>
        <v/>
      </c>
      <c r="V46" s="64" t="str">
        <f t="shared" si="7"/>
        <v/>
      </c>
      <c r="W46" s="64" t="str">
        <f t="shared" si="8"/>
        <v/>
      </c>
      <c r="X46" s="64" t="str">
        <f t="shared" si="9"/>
        <v/>
      </c>
      <c r="Y46" s="64" t="str">
        <f t="shared" si="10"/>
        <v/>
      </c>
      <c r="Z46" s="66" t="str">
        <f t="shared" si="11"/>
        <v/>
      </c>
      <c r="AA46" s="66" t="str">
        <f t="shared" si="12"/>
        <v/>
      </c>
      <c r="AB46" s="66" t="str">
        <f t="shared" si="13"/>
        <v/>
      </c>
      <c r="AC46" s="66" t="str">
        <f t="shared" si="14"/>
        <v/>
      </c>
      <c r="AD46" s="64" t="str">
        <f t="shared" si="15"/>
        <v/>
      </c>
      <c r="AE46" s="64" t="str">
        <f t="shared" si="16"/>
        <v/>
      </c>
      <c r="AF46" s="64" t="str">
        <f t="shared" si="17"/>
        <v/>
      </c>
      <c r="AG46" s="64" t="str">
        <f t="shared" si="18"/>
        <v/>
      </c>
      <c r="AH46" s="66" t="str">
        <f t="shared" si="19"/>
        <v/>
      </c>
      <c r="AI46" s="66" t="str">
        <f t="shared" si="20"/>
        <v/>
      </c>
      <c r="AJ46" s="66" t="str">
        <f t="shared" si="21"/>
        <v/>
      </c>
      <c r="AK46" s="66" t="str">
        <f t="shared" si="22"/>
        <v/>
      </c>
      <c r="AM46">
        <f t="shared" si="23"/>
        <v>1.0498000000000001</v>
      </c>
      <c r="AN46">
        <f t="shared" si="24"/>
        <v>2522161000</v>
      </c>
      <c r="AO46">
        <f t="shared" si="25"/>
        <v>230.31</v>
      </c>
      <c r="AP46">
        <f t="shared" si="26"/>
        <v>45568060</v>
      </c>
      <c r="AQ46">
        <f t="shared" si="27"/>
        <v>85.13</v>
      </c>
      <c r="AR46">
        <f t="shared" si="28"/>
        <v>882228060</v>
      </c>
      <c r="AS46">
        <f t="shared" si="29"/>
        <v>27.4</v>
      </c>
      <c r="AT46">
        <f t="shared" si="30"/>
        <v>139786900</v>
      </c>
      <c r="AU46">
        <f t="shared" si="31"/>
        <v>50.15</v>
      </c>
      <c r="AV46">
        <f t="shared" si="32"/>
        <v>2472100</v>
      </c>
    </row>
    <row r="47" spans="1:48" x14ac:dyDescent="0.25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  <c r="O47">
        <v>50.1</v>
      </c>
      <c r="P47">
        <v>3888800</v>
      </c>
      <c r="R47" s="66">
        <f t="shared" si="3"/>
        <v>1</v>
      </c>
      <c r="S47" s="66" t="str">
        <f t="shared" si="4"/>
        <v/>
      </c>
      <c r="T47" s="66" t="str">
        <f t="shared" si="5"/>
        <v/>
      </c>
      <c r="U47" s="66" t="str">
        <f t="shared" si="6"/>
        <v/>
      </c>
      <c r="V47" s="64" t="str">
        <f t="shared" si="7"/>
        <v/>
      </c>
      <c r="W47" s="64" t="str">
        <f t="shared" si="8"/>
        <v/>
      </c>
      <c r="X47" s="64" t="str">
        <f t="shared" si="9"/>
        <v/>
      </c>
      <c r="Y47" s="64" t="str">
        <f t="shared" si="10"/>
        <v/>
      </c>
      <c r="Z47" s="66" t="str">
        <f t="shared" si="11"/>
        <v/>
      </c>
      <c r="AA47" s="66">
        <f t="shared" si="12"/>
        <v>1</v>
      </c>
      <c r="AB47" s="66" t="str">
        <f t="shared" si="13"/>
        <v/>
      </c>
      <c r="AC47" s="66" t="str">
        <f t="shared" si="14"/>
        <v/>
      </c>
      <c r="AD47" s="64" t="str">
        <f t="shared" si="15"/>
        <v/>
      </c>
      <c r="AE47" s="64" t="str">
        <f t="shared" si="16"/>
        <v/>
      </c>
      <c r="AF47" s="64" t="str">
        <f t="shared" si="17"/>
        <v/>
      </c>
      <c r="AG47" s="64" t="str">
        <f t="shared" si="18"/>
        <v/>
      </c>
      <c r="AH47" s="66" t="str">
        <f t="shared" si="19"/>
        <v/>
      </c>
      <c r="AI47" s="66" t="str">
        <f t="shared" si="20"/>
        <v/>
      </c>
      <c r="AJ47" s="66" t="str">
        <f t="shared" si="21"/>
        <v/>
      </c>
      <c r="AK47" s="66" t="str">
        <f t="shared" si="22"/>
        <v/>
      </c>
      <c r="AM47">
        <f t="shared" si="23"/>
        <v>1.1203999999999998</v>
      </c>
      <c r="AN47">
        <f t="shared" si="24"/>
        <v>3243615000</v>
      </c>
      <c r="AO47">
        <f t="shared" si="25"/>
        <v>227.19</v>
      </c>
      <c r="AP47">
        <f t="shared" si="26"/>
        <v>46821620</v>
      </c>
      <c r="AQ47">
        <f t="shared" si="27"/>
        <v>90.8</v>
      </c>
      <c r="AR47">
        <f t="shared" si="28"/>
        <v>973171840</v>
      </c>
      <c r="AS47">
        <f t="shared" si="29"/>
        <v>27.565000000000001</v>
      </c>
      <c r="AT47">
        <f t="shared" si="30"/>
        <v>127698500</v>
      </c>
      <c r="AU47">
        <f t="shared" si="31"/>
        <v>50.1</v>
      </c>
      <c r="AV47">
        <f t="shared" si="32"/>
        <v>3888800</v>
      </c>
    </row>
    <row r="48" spans="1:48" x14ac:dyDescent="0.25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  <c r="O48">
        <v>51.15</v>
      </c>
      <c r="P48">
        <v>17465100</v>
      </c>
      <c r="R48" s="66">
        <f t="shared" si="3"/>
        <v>1</v>
      </c>
      <c r="S48" s="66" t="str">
        <f t="shared" si="4"/>
        <v/>
      </c>
      <c r="T48" s="66" t="str">
        <f t="shared" si="5"/>
        <v/>
      </c>
      <c r="U48" s="66" t="str">
        <f t="shared" si="6"/>
        <v/>
      </c>
      <c r="V48" s="64" t="str">
        <f t="shared" si="7"/>
        <v/>
      </c>
      <c r="W48" s="64" t="str">
        <f t="shared" si="8"/>
        <v/>
      </c>
      <c r="X48" s="64" t="str">
        <f t="shared" si="9"/>
        <v/>
      </c>
      <c r="Y48" s="64" t="str">
        <f t="shared" si="10"/>
        <v/>
      </c>
      <c r="Z48" s="66" t="str">
        <f t="shared" si="11"/>
        <v/>
      </c>
      <c r="AA48" s="66">
        <f t="shared" si="12"/>
        <v>1</v>
      </c>
      <c r="AB48" s="66" t="str">
        <f t="shared" si="13"/>
        <v/>
      </c>
      <c r="AC48" s="66" t="str">
        <f t="shared" si="14"/>
        <v/>
      </c>
      <c r="AD48" s="64" t="str">
        <f t="shared" si="15"/>
        <v/>
      </c>
      <c r="AE48" s="64" t="str">
        <f t="shared" si="16"/>
        <v/>
      </c>
      <c r="AF48" s="64" t="str">
        <f t="shared" si="17"/>
        <v/>
      </c>
      <c r="AG48" s="64" t="str">
        <f t="shared" si="18"/>
        <v/>
      </c>
      <c r="AH48" s="66" t="str">
        <f t="shared" si="19"/>
        <v/>
      </c>
      <c r="AI48" s="66" t="str">
        <f t="shared" si="20"/>
        <v/>
      </c>
      <c r="AJ48" s="66" t="str">
        <f t="shared" si="21"/>
        <v/>
      </c>
      <c r="AK48" s="66" t="str">
        <f t="shared" si="22"/>
        <v/>
      </c>
      <c r="AM48">
        <f t="shared" si="23"/>
        <v>1.1203999999999998</v>
      </c>
      <c r="AN48">
        <f t="shared" si="24"/>
        <v>3949076000</v>
      </c>
      <c r="AO48">
        <f t="shared" si="25"/>
        <v>233.91</v>
      </c>
      <c r="AP48">
        <f t="shared" si="26"/>
        <v>44756900</v>
      </c>
      <c r="AQ48">
        <f t="shared" si="27"/>
        <v>94.52</v>
      </c>
      <c r="AR48">
        <f t="shared" si="28"/>
        <v>973171840</v>
      </c>
      <c r="AS48">
        <f t="shared" si="29"/>
        <v>29.35</v>
      </c>
      <c r="AT48">
        <f t="shared" si="30"/>
        <v>125767600</v>
      </c>
      <c r="AU48">
        <f t="shared" si="31"/>
        <v>51.15</v>
      </c>
      <c r="AV48">
        <f t="shared" si="32"/>
        <v>17465100</v>
      </c>
    </row>
    <row r="49" spans="1:48" x14ac:dyDescent="0.25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  <c r="O49">
        <v>50.45</v>
      </c>
      <c r="P49">
        <v>11845800</v>
      </c>
      <c r="R49" s="66" t="str">
        <f t="shared" si="3"/>
        <v/>
      </c>
      <c r="S49" s="66" t="str">
        <f t="shared" si="4"/>
        <v/>
      </c>
      <c r="T49" s="66" t="str">
        <f t="shared" si="5"/>
        <v/>
      </c>
      <c r="U49" s="66" t="str">
        <f t="shared" si="6"/>
        <v/>
      </c>
      <c r="V49" s="64" t="str">
        <f t="shared" si="7"/>
        <v/>
      </c>
      <c r="W49" s="64">
        <f t="shared" si="8"/>
        <v>1</v>
      </c>
      <c r="X49" s="64" t="str">
        <f t="shared" si="9"/>
        <v/>
      </c>
      <c r="Y49" s="64" t="str">
        <f t="shared" si="10"/>
        <v/>
      </c>
      <c r="Z49" s="66" t="str">
        <f t="shared" si="11"/>
        <v/>
      </c>
      <c r="AA49" s="66" t="str">
        <f t="shared" si="12"/>
        <v/>
      </c>
      <c r="AB49" s="66" t="str">
        <f t="shared" si="13"/>
        <v/>
      </c>
      <c r="AC49" s="66" t="str">
        <f t="shared" si="14"/>
        <v/>
      </c>
      <c r="AD49" s="64" t="str">
        <f t="shared" si="15"/>
        <v/>
      </c>
      <c r="AE49" s="64" t="str">
        <f t="shared" si="16"/>
        <v/>
      </c>
      <c r="AF49" s="64" t="str">
        <f t="shared" si="17"/>
        <v/>
      </c>
      <c r="AG49" s="64" t="str">
        <f t="shared" si="18"/>
        <v/>
      </c>
      <c r="AH49" s="66" t="str">
        <f t="shared" si="19"/>
        <v/>
      </c>
      <c r="AI49" s="66" t="str">
        <f t="shared" si="20"/>
        <v/>
      </c>
      <c r="AJ49" s="66" t="str">
        <f t="shared" si="21"/>
        <v/>
      </c>
      <c r="AK49" s="66" t="str">
        <f t="shared" si="22"/>
        <v/>
      </c>
      <c r="AM49">
        <f t="shared" si="23"/>
        <v>1.0885</v>
      </c>
      <c r="AN49">
        <f t="shared" si="24"/>
        <v>3475974000</v>
      </c>
      <c r="AO49">
        <f t="shared" si="25"/>
        <v>211.61</v>
      </c>
      <c r="AP49">
        <f t="shared" si="26"/>
        <v>57267875</v>
      </c>
      <c r="AQ49">
        <f t="shared" si="27"/>
        <v>93.94</v>
      </c>
      <c r="AR49">
        <f t="shared" si="28"/>
        <v>912001160</v>
      </c>
      <c r="AS49">
        <f t="shared" si="29"/>
        <v>27.975000000000001</v>
      </c>
      <c r="AT49">
        <f t="shared" si="30"/>
        <v>123488500</v>
      </c>
      <c r="AU49">
        <f t="shared" si="31"/>
        <v>50.45</v>
      </c>
      <c r="AV49">
        <f t="shared" si="32"/>
        <v>11845800</v>
      </c>
    </row>
    <row r="50" spans="1:48" x14ac:dyDescent="0.25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  <c r="O50">
        <v>55.45</v>
      </c>
      <c r="P50">
        <v>23820900</v>
      </c>
      <c r="R50" s="66">
        <f t="shared" si="3"/>
        <v>1</v>
      </c>
      <c r="S50" s="66" t="str">
        <f t="shared" si="4"/>
        <v/>
      </c>
      <c r="T50" s="66" t="str">
        <f t="shared" si="5"/>
        <v/>
      </c>
      <c r="U50" s="66" t="str">
        <f t="shared" si="6"/>
        <v/>
      </c>
      <c r="V50" s="64" t="str">
        <f t="shared" si="7"/>
        <v/>
      </c>
      <c r="W50" s="64">
        <f t="shared" si="8"/>
        <v>1</v>
      </c>
      <c r="X50" s="64" t="str">
        <f t="shared" si="9"/>
        <v/>
      </c>
      <c r="Y50" s="64" t="str">
        <f t="shared" si="10"/>
        <v/>
      </c>
      <c r="Z50" s="66" t="str">
        <f t="shared" si="11"/>
        <v/>
      </c>
      <c r="AA50" s="66" t="str">
        <f t="shared" si="12"/>
        <v/>
      </c>
      <c r="AB50" s="66" t="str">
        <f t="shared" si="13"/>
        <v/>
      </c>
      <c r="AC50" s="66" t="str">
        <f t="shared" si="14"/>
        <v/>
      </c>
      <c r="AD50" s="64" t="str">
        <f t="shared" si="15"/>
        <v/>
      </c>
      <c r="AE50" s="64" t="str">
        <f t="shared" si="16"/>
        <v/>
      </c>
      <c r="AF50" s="64" t="str">
        <f t="shared" si="17"/>
        <v/>
      </c>
      <c r="AG50" s="64" t="str">
        <f t="shared" si="18"/>
        <v/>
      </c>
      <c r="AH50" s="66" t="str">
        <f t="shared" si="19"/>
        <v/>
      </c>
      <c r="AI50" s="66" t="str">
        <f t="shared" si="20"/>
        <v/>
      </c>
      <c r="AJ50" s="66" t="str">
        <f t="shared" si="21"/>
        <v/>
      </c>
      <c r="AK50" s="66" t="str">
        <f t="shared" si="22"/>
        <v/>
      </c>
      <c r="AM50">
        <f t="shared" si="23"/>
        <v>1.1203999999999998</v>
      </c>
      <c r="AN50">
        <f t="shared" si="24"/>
        <v>2827847000</v>
      </c>
      <c r="AO50">
        <f t="shared" si="25"/>
        <v>218.39</v>
      </c>
      <c r="AP50">
        <f t="shared" si="26"/>
        <v>57267875</v>
      </c>
      <c r="AQ50">
        <f t="shared" si="27"/>
        <v>96.76</v>
      </c>
      <c r="AR50">
        <f t="shared" si="28"/>
        <v>833386280</v>
      </c>
      <c r="AS50">
        <f t="shared" si="29"/>
        <v>28.74</v>
      </c>
      <c r="AT50">
        <f t="shared" si="30"/>
        <v>110182300</v>
      </c>
      <c r="AU50">
        <f t="shared" si="31"/>
        <v>55.45</v>
      </c>
      <c r="AV50">
        <f t="shared" si="32"/>
        <v>23820900</v>
      </c>
    </row>
    <row r="51" spans="1:48" x14ac:dyDescent="0.25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  <c r="O51">
        <v>52.68</v>
      </c>
      <c r="P51">
        <v>16346300</v>
      </c>
      <c r="R51" s="66">
        <f t="shared" si="3"/>
        <v>1</v>
      </c>
      <c r="S51" s="66" t="str">
        <f t="shared" si="4"/>
        <v/>
      </c>
      <c r="T51" s="66" t="str">
        <f t="shared" si="5"/>
        <v/>
      </c>
      <c r="U51" s="66" t="str">
        <f t="shared" si="6"/>
        <v/>
      </c>
      <c r="V51" s="64" t="str">
        <f t="shared" si="7"/>
        <v/>
      </c>
      <c r="W51" s="64" t="str">
        <f t="shared" si="8"/>
        <v/>
      </c>
      <c r="X51" s="64" t="str">
        <f t="shared" si="9"/>
        <v/>
      </c>
      <c r="Y51" s="64" t="str">
        <f t="shared" si="10"/>
        <v/>
      </c>
      <c r="Z51" s="66" t="str">
        <f t="shared" si="11"/>
        <v/>
      </c>
      <c r="AA51" s="66" t="str">
        <f t="shared" si="12"/>
        <v/>
      </c>
      <c r="AB51" s="66" t="str">
        <f t="shared" si="13"/>
        <v/>
      </c>
      <c r="AC51" s="66" t="str">
        <f t="shared" si="14"/>
        <v/>
      </c>
      <c r="AD51" s="64" t="str">
        <f t="shared" si="15"/>
        <v/>
      </c>
      <c r="AE51" s="64" t="str">
        <f t="shared" si="16"/>
        <v/>
      </c>
      <c r="AF51" s="64" t="str">
        <f t="shared" si="17"/>
        <v/>
      </c>
      <c r="AG51" s="64" t="str">
        <f t="shared" si="18"/>
        <v/>
      </c>
      <c r="AH51" s="66" t="str">
        <f t="shared" si="19"/>
        <v/>
      </c>
      <c r="AI51" s="66" t="str">
        <f t="shared" si="20"/>
        <v/>
      </c>
      <c r="AJ51" s="66" t="str">
        <f t="shared" si="21"/>
        <v/>
      </c>
      <c r="AK51" s="66" t="str">
        <f t="shared" si="22"/>
        <v/>
      </c>
      <c r="AM51">
        <f t="shared" si="23"/>
        <v>1.1203999999999998</v>
      </c>
      <c r="AN51">
        <f t="shared" si="24"/>
        <v>2565693000</v>
      </c>
      <c r="AO51">
        <f t="shared" si="25"/>
        <v>225.69</v>
      </c>
      <c r="AP51">
        <f t="shared" si="26"/>
        <v>52341520</v>
      </c>
      <c r="AQ51">
        <f t="shared" si="27"/>
        <v>99.02</v>
      </c>
      <c r="AR51">
        <f t="shared" si="28"/>
        <v>596481130</v>
      </c>
      <c r="AS51">
        <f t="shared" si="29"/>
        <v>30.577000000000002</v>
      </c>
      <c r="AT51">
        <f t="shared" si="30"/>
        <v>139839900</v>
      </c>
      <c r="AU51">
        <f t="shared" si="31"/>
        <v>52.68</v>
      </c>
      <c r="AV51">
        <f t="shared" si="32"/>
        <v>16346300</v>
      </c>
    </row>
    <row r="52" spans="1:48" x14ac:dyDescent="0.25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  <c r="O52">
        <v>50.3</v>
      </c>
      <c r="P52">
        <v>17853800</v>
      </c>
      <c r="R52" s="66">
        <f t="shared" si="3"/>
        <v>1</v>
      </c>
      <c r="S52" s="66" t="str">
        <f t="shared" si="4"/>
        <v/>
      </c>
      <c r="T52" s="66" t="str">
        <f t="shared" si="5"/>
        <v/>
      </c>
      <c r="U52" s="66" t="str">
        <f t="shared" si="6"/>
        <v/>
      </c>
      <c r="V52" s="64" t="str">
        <f t="shared" si="7"/>
        <v/>
      </c>
      <c r="W52" s="64">
        <f t="shared" si="8"/>
        <v>1</v>
      </c>
      <c r="X52" s="64" t="str">
        <f t="shared" si="9"/>
        <v/>
      </c>
      <c r="Y52" s="64" t="str">
        <f t="shared" si="10"/>
        <v/>
      </c>
      <c r="Z52" s="66" t="str">
        <f t="shared" si="11"/>
        <v/>
      </c>
      <c r="AA52" s="66" t="str">
        <f t="shared" si="12"/>
        <v/>
      </c>
      <c r="AB52" s="66" t="str">
        <f t="shared" si="13"/>
        <v/>
      </c>
      <c r="AC52" s="66" t="str">
        <f t="shared" si="14"/>
        <v/>
      </c>
      <c r="AD52" s="64" t="str">
        <f t="shared" si="15"/>
        <v/>
      </c>
      <c r="AE52" s="64" t="str">
        <f t="shared" si="16"/>
        <v/>
      </c>
      <c r="AF52" s="64" t="str">
        <f t="shared" si="17"/>
        <v/>
      </c>
      <c r="AG52" s="64" t="str">
        <f t="shared" si="18"/>
        <v/>
      </c>
      <c r="AH52" s="66" t="str">
        <f t="shared" si="19"/>
        <v/>
      </c>
      <c r="AI52" s="66" t="str">
        <f t="shared" si="20"/>
        <v/>
      </c>
      <c r="AJ52" s="66" t="str">
        <f t="shared" si="21"/>
        <v/>
      </c>
      <c r="AK52" s="66" t="str">
        <f t="shared" si="22"/>
        <v/>
      </c>
      <c r="AM52">
        <f t="shared" si="23"/>
        <v>1.1203999999999998</v>
      </c>
      <c r="AN52">
        <f t="shared" si="24"/>
        <v>3566409000</v>
      </c>
      <c r="AO52">
        <f t="shared" si="25"/>
        <v>224.98</v>
      </c>
      <c r="AP52">
        <f t="shared" si="26"/>
        <v>57267875</v>
      </c>
      <c r="AQ52">
        <f t="shared" si="27"/>
        <v>101.6</v>
      </c>
      <c r="AR52">
        <f t="shared" si="28"/>
        <v>818554280</v>
      </c>
      <c r="AS52">
        <f t="shared" si="29"/>
        <v>30.58</v>
      </c>
      <c r="AT52">
        <f t="shared" si="30"/>
        <v>163924100</v>
      </c>
      <c r="AU52">
        <f t="shared" si="31"/>
        <v>50.3</v>
      </c>
      <c r="AV52">
        <f t="shared" si="32"/>
        <v>17853800</v>
      </c>
    </row>
    <row r="53" spans="1:48" x14ac:dyDescent="0.25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  <c r="O53">
        <v>50.23</v>
      </c>
      <c r="P53">
        <v>3545300</v>
      </c>
      <c r="R53" s="66">
        <f t="shared" si="3"/>
        <v>1</v>
      </c>
      <c r="S53" s="66" t="str">
        <f t="shared" si="4"/>
        <v/>
      </c>
      <c r="T53" s="66" t="str">
        <f t="shared" si="5"/>
        <v/>
      </c>
      <c r="U53" s="66" t="str">
        <f t="shared" si="6"/>
        <v/>
      </c>
      <c r="V53" s="64" t="str">
        <f t="shared" si="7"/>
        <v/>
      </c>
      <c r="W53" s="64" t="str">
        <f t="shared" si="8"/>
        <v/>
      </c>
      <c r="X53" s="64" t="str">
        <f t="shared" si="9"/>
        <v/>
      </c>
      <c r="Y53" s="64" t="str">
        <f t="shared" si="10"/>
        <v/>
      </c>
      <c r="Z53" s="66" t="str">
        <f t="shared" si="11"/>
        <v/>
      </c>
      <c r="AA53" s="66" t="str">
        <f t="shared" si="12"/>
        <v/>
      </c>
      <c r="AB53" s="66" t="str">
        <f t="shared" si="13"/>
        <v/>
      </c>
      <c r="AC53" s="66" t="str">
        <f t="shared" si="14"/>
        <v/>
      </c>
      <c r="AD53" s="64" t="str">
        <f t="shared" si="15"/>
        <v/>
      </c>
      <c r="AE53" s="64" t="str">
        <f t="shared" si="16"/>
        <v/>
      </c>
      <c r="AF53" s="64" t="str">
        <f t="shared" si="17"/>
        <v/>
      </c>
      <c r="AG53" s="64" t="str">
        <f t="shared" si="18"/>
        <v/>
      </c>
      <c r="AH53" s="66" t="str">
        <f t="shared" si="19"/>
        <v/>
      </c>
      <c r="AI53" s="66" t="str">
        <f t="shared" si="20"/>
        <v/>
      </c>
      <c r="AJ53" s="66" t="str">
        <f t="shared" si="21"/>
        <v/>
      </c>
      <c r="AK53" s="66" t="str">
        <f t="shared" si="22"/>
        <v/>
      </c>
      <c r="AM53">
        <f t="shared" si="23"/>
        <v>1.1203999999999998</v>
      </c>
      <c r="AN53">
        <f t="shared" si="24"/>
        <v>2283657000</v>
      </c>
      <c r="AO53">
        <f t="shared" si="25"/>
        <v>224.3</v>
      </c>
      <c r="AP53">
        <f t="shared" si="26"/>
        <v>42433270</v>
      </c>
      <c r="AQ53">
        <f t="shared" si="27"/>
        <v>99.57</v>
      </c>
      <c r="AR53">
        <f t="shared" si="28"/>
        <v>604472910</v>
      </c>
      <c r="AS53">
        <f t="shared" si="29"/>
        <v>30.952999999999999</v>
      </c>
      <c r="AT53">
        <f t="shared" si="30"/>
        <v>96283100</v>
      </c>
      <c r="AU53">
        <f t="shared" si="31"/>
        <v>50.23</v>
      </c>
      <c r="AV53">
        <f t="shared" si="32"/>
        <v>3545300</v>
      </c>
    </row>
    <row r="54" spans="1:48" x14ac:dyDescent="0.25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  <c r="O54">
        <v>49.5</v>
      </c>
      <c r="P54">
        <v>7521400</v>
      </c>
      <c r="R54" s="66">
        <f t="shared" si="3"/>
        <v>1</v>
      </c>
      <c r="S54" s="66" t="str">
        <f t="shared" si="4"/>
        <v/>
      </c>
      <c r="T54" s="66" t="str">
        <f t="shared" si="5"/>
        <v/>
      </c>
      <c r="U54" s="66" t="str">
        <f t="shared" si="6"/>
        <v/>
      </c>
      <c r="V54" s="64" t="str">
        <f t="shared" si="7"/>
        <v/>
      </c>
      <c r="W54" s="64">
        <f t="shared" si="8"/>
        <v>1</v>
      </c>
      <c r="X54" s="64" t="str">
        <f t="shared" si="9"/>
        <v/>
      </c>
      <c r="Y54" s="64" t="str">
        <f t="shared" si="10"/>
        <v/>
      </c>
      <c r="Z54" s="66" t="str">
        <f t="shared" si="11"/>
        <v/>
      </c>
      <c r="AA54" s="66">
        <f t="shared" si="12"/>
        <v>1</v>
      </c>
      <c r="AB54" s="66" t="str">
        <f t="shared" si="13"/>
        <v/>
      </c>
      <c r="AC54" s="66" t="str">
        <f t="shared" si="14"/>
        <v/>
      </c>
      <c r="AD54" s="64" t="str">
        <f t="shared" si="15"/>
        <v/>
      </c>
      <c r="AE54" s="64" t="str">
        <f t="shared" si="16"/>
        <v/>
      </c>
      <c r="AF54" s="64" t="str">
        <f t="shared" si="17"/>
        <v/>
      </c>
      <c r="AG54" s="64" t="str">
        <f t="shared" si="18"/>
        <v/>
      </c>
      <c r="AH54" s="66" t="str">
        <f t="shared" si="19"/>
        <v/>
      </c>
      <c r="AI54" s="66" t="str">
        <f t="shared" si="20"/>
        <v/>
      </c>
      <c r="AJ54" s="66" t="str">
        <f t="shared" si="21"/>
        <v/>
      </c>
      <c r="AK54" s="66" t="str">
        <f t="shared" si="22"/>
        <v/>
      </c>
      <c r="AM54">
        <f t="shared" si="23"/>
        <v>1.1203999999999998</v>
      </c>
      <c r="AN54">
        <f t="shared" si="24"/>
        <v>3475151000</v>
      </c>
      <c r="AO54">
        <f t="shared" si="25"/>
        <v>219.31</v>
      </c>
      <c r="AP54">
        <f t="shared" si="26"/>
        <v>57267875</v>
      </c>
      <c r="AQ54">
        <f t="shared" si="27"/>
        <v>100.18</v>
      </c>
      <c r="AR54">
        <f t="shared" si="28"/>
        <v>973171840</v>
      </c>
      <c r="AS54">
        <f t="shared" si="29"/>
        <v>32.698999999999998</v>
      </c>
      <c r="AT54">
        <f t="shared" si="30"/>
        <v>224519100</v>
      </c>
      <c r="AU54">
        <f t="shared" si="31"/>
        <v>49.5</v>
      </c>
      <c r="AV54">
        <f t="shared" si="32"/>
        <v>7521400</v>
      </c>
    </row>
    <row r="55" spans="1:48" x14ac:dyDescent="0.25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  <c r="O55">
        <v>47.96</v>
      </c>
      <c r="P55">
        <v>12281800</v>
      </c>
      <c r="R55" s="66" t="str">
        <f t="shared" si="3"/>
        <v/>
      </c>
      <c r="S55" s="66" t="str">
        <f t="shared" si="4"/>
        <v/>
      </c>
      <c r="T55" s="66" t="str">
        <f t="shared" si="5"/>
        <v/>
      </c>
      <c r="U55" s="66" t="str">
        <f t="shared" si="6"/>
        <v/>
      </c>
      <c r="V55" s="64" t="str">
        <f t="shared" si="7"/>
        <v/>
      </c>
      <c r="W55" s="64" t="str">
        <f t="shared" si="8"/>
        <v/>
      </c>
      <c r="X55" s="64" t="str">
        <f t="shared" si="9"/>
        <v/>
      </c>
      <c r="Y55" s="64" t="str">
        <f t="shared" si="10"/>
        <v/>
      </c>
      <c r="Z55" s="66" t="str">
        <f t="shared" si="11"/>
        <v/>
      </c>
      <c r="AA55" s="66" t="str">
        <f t="shared" si="12"/>
        <v/>
      </c>
      <c r="AB55" s="66" t="str">
        <f t="shared" si="13"/>
        <v/>
      </c>
      <c r="AC55" s="66" t="str">
        <f t="shared" si="14"/>
        <v/>
      </c>
      <c r="AD55" s="64" t="str">
        <f t="shared" si="15"/>
        <v/>
      </c>
      <c r="AE55" s="64" t="str">
        <f t="shared" si="16"/>
        <v/>
      </c>
      <c r="AF55" s="64" t="str">
        <f t="shared" si="17"/>
        <v/>
      </c>
      <c r="AG55" s="64" t="str">
        <f t="shared" si="18"/>
        <v/>
      </c>
      <c r="AH55" s="66" t="str">
        <f t="shared" si="19"/>
        <v/>
      </c>
      <c r="AI55" s="66" t="str">
        <f t="shared" si="20"/>
        <v/>
      </c>
      <c r="AJ55" s="66" t="str">
        <f t="shared" si="21"/>
        <v/>
      </c>
      <c r="AK55" s="66" t="str">
        <f t="shared" si="22"/>
        <v/>
      </c>
      <c r="AM55">
        <f t="shared" si="23"/>
        <v>1.1114999999999999</v>
      </c>
      <c r="AN55">
        <f t="shared" si="24"/>
        <v>3416083000</v>
      </c>
      <c r="AO55">
        <f t="shared" si="25"/>
        <v>210.55</v>
      </c>
      <c r="AP55">
        <f t="shared" si="26"/>
        <v>52198950</v>
      </c>
      <c r="AQ55">
        <f t="shared" si="27"/>
        <v>97.6</v>
      </c>
      <c r="AR55">
        <f t="shared" si="28"/>
        <v>813968350</v>
      </c>
      <c r="AS55">
        <f t="shared" si="29"/>
        <v>29.8</v>
      </c>
      <c r="AT55">
        <f t="shared" si="30"/>
        <v>188375500</v>
      </c>
      <c r="AU55">
        <f t="shared" si="31"/>
        <v>47.96</v>
      </c>
      <c r="AV55">
        <f t="shared" si="32"/>
        <v>12281800</v>
      </c>
    </row>
    <row r="56" spans="1:48" x14ac:dyDescent="0.25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  <c r="O56">
        <v>47.58</v>
      </c>
      <c r="P56">
        <v>12822400</v>
      </c>
      <c r="R56" s="66" t="str">
        <f t="shared" si="3"/>
        <v/>
      </c>
      <c r="S56" s="66" t="str">
        <f t="shared" si="4"/>
        <v/>
      </c>
      <c r="T56" s="66" t="str">
        <f t="shared" si="5"/>
        <v/>
      </c>
      <c r="U56" s="66" t="str">
        <f t="shared" si="6"/>
        <v/>
      </c>
      <c r="V56" s="64" t="str">
        <f t="shared" si="7"/>
        <v/>
      </c>
      <c r="W56" s="64" t="str">
        <f t="shared" si="8"/>
        <v/>
      </c>
      <c r="X56" s="64" t="str">
        <f t="shared" si="9"/>
        <v/>
      </c>
      <c r="Y56" s="64" t="str">
        <f t="shared" si="10"/>
        <v/>
      </c>
      <c r="Z56" s="66" t="str">
        <f t="shared" si="11"/>
        <v/>
      </c>
      <c r="AA56" s="66" t="str">
        <f t="shared" si="12"/>
        <v/>
      </c>
      <c r="AB56" s="66" t="str">
        <f t="shared" si="13"/>
        <v/>
      </c>
      <c r="AC56" s="66" t="str">
        <f t="shared" si="14"/>
        <v/>
      </c>
      <c r="AD56" s="64" t="str">
        <f t="shared" si="15"/>
        <v/>
      </c>
      <c r="AE56" s="64" t="str">
        <f t="shared" si="16"/>
        <v/>
      </c>
      <c r="AF56" s="64" t="str">
        <f t="shared" si="17"/>
        <v/>
      </c>
      <c r="AG56" s="64" t="str">
        <f t="shared" si="18"/>
        <v/>
      </c>
      <c r="AH56" s="66" t="str">
        <f t="shared" si="19"/>
        <v/>
      </c>
      <c r="AI56" s="66" t="str">
        <f t="shared" si="20"/>
        <v/>
      </c>
      <c r="AJ56" s="66" t="str">
        <f t="shared" si="21"/>
        <v/>
      </c>
      <c r="AK56" s="66" t="str">
        <f t="shared" si="22"/>
        <v/>
      </c>
      <c r="AM56">
        <f t="shared" si="23"/>
        <v>1.0861000000000001</v>
      </c>
      <c r="AN56">
        <f t="shared" si="24"/>
        <v>2657372000</v>
      </c>
      <c r="AO56">
        <f t="shared" si="25"/>
        <v>210.19</v>
      </c>
      <c r="AP56">
        <f t="shared" si="26"/>
        <v>52432610</v>
      </c>
      <c r="AQ56">
        <f t="shared" si="27"/>
        <v>94.86</v>
      </c>
      <c r="AR56">
        <f t="shared" si="28"/>
        <v>943943620</v>
      </c>
      <c r="AS56">
        <f t="shared" si="29"/>
        <v>28.8</v>
      </c>
      <c r="AT56">
        <f t="shared" si="30"/>
        <v>219130400</v>
      </c>
      <c r="AU56">
        <f t="shared" si="31"/>
        <v>47.58</v>
      </c>
      <c r="AV56">
        <f t="shared" si="32"/>
        <v>12822400</v>
      </c>
    </row>
    <row r="57" spans="1:48" x14ac:dyDescent="0.25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  <c r="O57">
        <v>46.52</v>
      </c>
      <c r="P57">
        <v>3255200</v>
      </c>
      <c r="R57" s="66" t="str">
        <f t="shared" si="3"/>
        <v/>
      </c>
      <c r="S57" s="66" t="str">
        <f t="shared" si="4"/>
        <v/>
      </c>
      <c r="T57" s="66" t="str">
        <f t="shared" si="5"/>
        <v/>
      </c>
      <c r="U57" s="66" t="str">
        <f t="shared" si="6"/>
        <v/>
      </c>
      <c r="V57" s="64" t="str">
        <f t="shared" si="7"/>
        <v/>
      </c>
      <c r="W57" s="64" t="str">
        <f t="shared" si="8"/>
        <v/>
      </c>
      <c r="X57" s="64" t="str">
        <f t="shared" si="9"/>
        <v/>
      </c>
      <c r="Y57" s="64" t="str">
        <f t="shared" si="10"/>
        <v/>
      </c>
      <c r="Z57" s="66" t="str">
        <f t="shared" si="11"/>
        <v/>
      </c>
      <c r="AA57" s="66" t="str">
        <f t="shared" si="12"/>
        <v/>
      </c>
      <c r="AB57" s="66" t="str">
        <f t="shared" si="13"/>
        <v/>
      </c>
      <c r="AC57" s="66" t="str">
        <f t="shared" si="14"/>
        <v/>
      </c>
      <c r="AD57" s="64" t="str">
        <f t="shared" si="15"/>
        <v/>
      </c>
      <c r="AE57" s="64" t="str">
        <f t="shared" si="16"/>
        <v/>
      </c>
      <c r="AF57" s="64" t="str">
        <f t="shared" si="17"/>
        <v/>
      </c>
      <c r="AG57" s="64" t="str">
        <f t="shared" si="18"/>
        <v/>
      </c>
      <c r="AH57" s="66" t="str">
        <f t="shared" si="19"/>
        <v/>
      </c>
      <c r="AI57" s="66" t="str">
        <f t="shared" si="20"/>
        <v/>
      </c>
      <c r="AJ57" s="66" t="str">
        <f t="shared" si="21"/>
        <v/>
      </c>
      <c r="AK57" s="66" t="str">
        <f t="shared" si="22"/>
        <v/>
      </c>
      <c r="AM57">
        <f t="shared" si="23"/>
        <v>1.0409999999999999</v>
      </c>
      <c r="AN57">
        <f t="shared" si="24"/>
        <v>1909904000</v>
      </c>
      <c r="AO57">
        <f t="shared" si="25"/>
        <v>207.8</v>
      </c>
      <c r="AP57">
        <f t="shared" si="26"/>
        <v>35936060</v>
      </c>
      <c r="AQ57">
        <f t="shared" si="27"/>
        <v>95.64</v>
      </c>
      <c r="AR57">
        <f t="shared" si="28"/>
        <v>866404630</v>
      </c>
      <c r="AS57">
        <f t="shared" si="29"/>
        <v>28.219000000000001</v>
      </c>
      <c r="AT57">
        <f t="shared" si="30"/>
        <v>181822000</v>
      </c>
      <c r="AU57">
        <f t="shared" si="31"/>
        <v>46.52</v>
      </c>
      <c r="AV57">
        <f t="shared" si="32"/>
        <v>3255200</v>
      </c>
    </row>
    <row r="58" spans="1:48" x14ac:dyDescent="0.25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  <c r="O58">
        <v>49.5</v>
      </c>
      <c r="P58">
        <v>8101600</v>
      </c>
      <c r="R58" s="66" t="str">
        <f t="shared" si="3"/>
        <v/>
      </c>
      <c r="S58" s="66" t="str">
        <f t="shared" si="4"/>
        <v/>
      </c>
      <c r="T58" s="66" t="str">
        <f t="shared" si="5"/>
        <v/>
      </c>
      <c r="U58" s="66" t="str">
        <f t="shared" si="6"/>
        <v/>
      </c>
      <c r="V58" s="64" t="str">
        <f t="shared" si="7"/>
        <v/>
      </c>
      <c r="W58" s="64" t="str">
        <f t="shared" si="8"/>
        <v/>
      </c>
      <c r="X58" s="64" t="str">
        <f t="shared" si="9"/>
        <v/>
      </c>
      <c r="Y58" s="64" t="str">
        <f t="shared" si="10"/>
        <v/>
      </c>
      <c r="Z58" s="66" t="str">
        <f t="shared" si="11"/>
        <v/>
      </c>
      <c r="AA58" s="66" t="str">
        <f t="shared" si="12"/>
        <v/>
      </c>
      <c r="AB58" s="66" t="str">
        <f t="shared" si="13"/>
        <v/>
      </c>
      <c r="AC58" s="66" t="str">
        <f t="shared" si="14"/>
        <v/>
      </c>
      <c r="AD58" s="64" t="str">
        <f t="shared" si="15"/>
        <v/>
      </c>
      <c r="AE58" s="64" t="str">
        <f t="shared" si="16"/>
        <v/>
      </c>
      <c r="AF58" s="64" t="str">
        <f t="shared" si="17"/>
        <v/>
      </c>
      <c r="AG58" s="64" t="str">
        <f t="shared" si="18"/>
        <v/>
      </c>
      <c r="AH58" s="66" t="str">
        <f t="shared" si="19"/>
        <v/>
      </c>
      <c r="AI58" s="66" t="str">
        <f t="shared" si="20"/>
        <v/>
      </c>
      <c r="AJ58" s="66" t="str">
        <f t="shared" si="21"/>
        <v/>
      </c>
      <c r="AK58" s="66" t="str">
        <f t="shared" si="22"/>
        <v/>
      </c>
      <c r="AM58">
        <f t="shared" si="23"/>
        <v>1.0568</v>
      </c>
      <c r="AN58">
        <f t="shared" si="24"/>
        <v>1647156000</v>
      </c>
      <c r="AO58">
        <f t="shared" si="25"/>
        <v>210.6</v>
      </c>
      <c r="AP58">
        <f t="shared" si="26"/>
        <v>39211280</v>
      </c>
      <c r="AQ58">
        <f t="shared" si="27"/>
        <v>94.18</v>
      </c>
      <c r="AR58">
        <f t="shared" si="28"/>
        <v>787546260</v>
      </c>
      <c r="AS58">
        <f t="shared" si="29"/>
        <v>28.67</v>
      </c>
      <c r="AT58">
        <f t="shared" si="30"/>
        <v>180674700</v>
      </c>
      <c r="AU58">
        <f t="shared" si="31"/>
        <v>49.5</v>
      </c>
      <c r="AV58">
        <f t="shared" si="32"/>
        <v>8101600</v>
      </c>
    </row>
    <row r="59" spans="1:48" x14ac:dyDescent="0.25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  <c r="O59">
        <v>48.6</v>
      </c>
      <c r="P59">
        <v>5964700</v>
      </c>
      <c r="R59" s="66" t="str">
        <f t="shared" si="3"/>
        <v/>
      </c>
      <c r="S59" s="66" t="str">
        <f t="shared" si="4"/>
        <v/>
      </c>
      <c r="T59" s="66" t="str">
        <f t="shared" si="5"/>
        <v/>
      </c>
      <c r="U59" s="66" t="str">
        <f t="shared" si="6"/>
        <v/>
      </c>
      <c r="V59" s="64" t="str">
        <f t="shared" si="7"/>
        <v/>
      </c>
      <c r="W59" s="64">
        <f t="shared" si="8"/>
        <v>1</v>
      </c>
      <c r="X59" s="64" t="str">
        <f t="shared" si="9"/>
        <v/>
      </c>
      <c r="Y59" s="64" t="str">
        <f t="shared" si="10"/>
        <v/>
      </c>
      <c r="Z59" s="66" t="str">
        <f t="shared" si="11"/>
        <v/>
      </c>
      <c r="AA59" s="66" t="str">
        <f t="shared" si="12"/>
        <v/>
      </c>
      <c r="AB59" s="66" t="str">
        <f t="shared" si="13"/>
        <v/>
      </c>
      <c r="AC59" s="66" t="str">
        <f t="shared" si="14"/>
        <v/>
      </c>
      <c r="AD59" s="64" t="str">
        <f t="shared" si="15"/>
        <v/>
      </c>
      <c r="AE59" s="64" t="str">
        <f t="shared" si="16"/>
        <v/>
      </c>
      <c r="AF59" s="64" t="str">
        <f t="shared" si="17"/>
        <v/>
      </c>
      <c r="AG59" s="64" t="str">
        <f t="shared" si="18"/>
        <v/>
      </c>
      <c r="AH59" s="66" t="str">
        <f t="shared" si="19"/>
        <v/>
      </c>
      <c r="AI59" s="66" t="str">
        <f t="shared" si="20"/>
        <v/>
      </c>
      <c r="AJ59" s="66" t="str">
        <f t="shared" si="21"/>
        <v/>
      </c>
      <c r="AK59" s="66" t="str">
        <f t="shared" si="22"/>
        <v/>
      </c>
      <c r="AM59">
        <f t="shared" si="23"/>
        <v>1.085</v>
      </c>
      <c r="AN59">
        <f t="shared" si="24"/>
        <v>2497093000</v>
      </c>
      <c r="AO59">
        <f t="shared" si="25"/>
        <v>216.51</v>
      </c>
      <c r="AP59">
        <f t="shared" si="26"/>
        <v>57267875</v>
      </c>
      <c r="AQ59">
        <f t="shared" si="27"/>
        <v>95</v>
      </c>
      <c r="AR59">
        <f t="shared" si="28"/>
        <v>758295370</v>
      </c>
      <c r="AS59">
        <f t="shared" si="29"/>
        <v>29.28</v>
      </c>
      <c r="AT59">
        <f t="shared" si="30"/>
        <v>191970300</v>
      </c>
      <c r="AU59">
        <f t="shared" si="31"/>
        <v>48.6</v>
      </c>
      <c r="AV59">
        <f t="shared" si="32"/>
        <v>5964700</v>
      </c>
    </row>
    <row r="60" spans="1:48" x14ac:dyDescent="0.25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  <c r="O60">
        <v>48.8</v>
      </c>
      <c r="P60">
        <v>7731100</v>
      </c>
      <c r="R60" s="66" t="str">
        <f t="shared" si="3"/>
        <v/>
      </c>
      <c r="S60" s="66" t="str">
        <f t="shared" si="4"/>
        <v/>
      </c>
      <c r="T60" s="66" t="str">
        <f t="shared" si="5"/>
        <v/>
      </c>
      <c r="U60" s="66" t="str">
        <f t="shared" si="6"/>
        <v/>
      </c>
      <c r="V60" s="64" t="str">
        <f t="shared" si="7"/>
        <v/>
      </c>
      <c r="W60" s="64" t="str">
        <f t="shared" si="8"/>
        <v/>
      </c>
      <c r="X60" s="64" t="str">
        <f t="shared" si="9"/>
        <v/>
      </c>
      <c r="Y60" s="64" t="str">
        <f t="shared" si="10"/>
        <v/>
      </c>
      <c r="Z60" s="66" t="str">
        <f t="shared" si="11"/>
        <v/>
      </c>
      <c r="AA60" s="66" t="str">
        <f t="shared" si="12"/>
        <v/>
      </c>
      <c r="AB60" s="66" t="str">
        <f t="shared" si="13"/>
        <v/>
      </c>
      <c r="AC60" s="66" t="str">
        <f t="shared" si="14"/>
        <v/>
      </c>
      <c r="AD60" s="64" t="str">
        <f t="shared" si="15"/>
        <v/>
      </c>
      <c r="AE60" s="64" t="str">
        <f t="shared" si="16"/>
        <v/>
      </c>
      <c r="AF60" s="64" t="str">
        <f t="shared" si="17"/>
        <v/>
      </c>
      <c r="AG60" s="64" t="str">
        <f t="shared" si="18"/>
        <v/>
      </c>
      <c r="AH60" s="66" t="str">
        <f t="shared" si="19"/>
        <v/>
      </c>
      <c r="AI60" s="66" t="str">
        <f t="shared" si="20"/>
        <v/>
      </c>
      <c r="AJ60" s="66" t="str">
        <f t="shared" si="21"/>
        <v/>
      </c>
      <c r="AK60" s="66" t="str">
        <f t="shared" si="22"/>
        <v/>
      </c>
      <c r="AM60">
        <f t="shared" si="23"/>
        <v>1.0403</v>
      </c>
      <c r="AN60">
        <f t="shared" si="24"/>
        <v>2555315000</v>
      </c>
      <c r="AO60">
        <f t="shared" si="25"/>
        <v>210.28</v>
      </c>
      <c r="AP60">
        <f t="shared" si="26"/>
        <v>33186260</v>
      </c>
      <c r="AQ60">
        <f t="shared" si="27"/>
        <v>93.95</v>
      </c>
      <c r="AR60">
        <f t="shared" si="28"/>
        <v>568220670</v>
      </c>
      <c r="AS60">
        <f t="shared" si="29"/>
        <v>28.855</v>
      </c>
      <c r="AT60">
        <f t="shared" si="30"/>
        <v>111749200</v>
      </c>
      <c r="AU60">
        <f t="shared" si="31"/>
        <v>48.8</v>
      </c>
      <c r="AV60">
        <f t="shared" si="32"/>
        <v>7731100</v>
      </c>
    </row>
    <row r="61" spans="1:48" x14ac:dyDescent="0.25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  <c r="O61">
        <v>47.01</v>
      </c>
      <c r="P61">
        <v>2736300</v>
      </c>
      <c r="R61" s="66" t="str">
        <f t="shared" si="3"/>
        <v/>
      </c>
      <c r="S61" s="66" t="str">
        <f t="shared" si="4"/>
        <v/>
      </c>
      <c r="T61" s="66" t="str">
        <f t="shared" si="5"/>
        <v/>
      </c>
      <c r="U61" s="66" t="str">
        <f t="shared" si="6"/>
        <v/>
      </c>
      <c r="V61" s="64" t="str">
        <f t="shared" si="7"/>
        <v/>
      </c>
      <c r="W61" s="64" t="str">
        <f t="shared" si="8"/>
        <v/>
      </c>
      <c r="X61" s="64" t="str">
        <f t="shared" si="9"/>
        <v/>
      </c>
      <c r="Y61" s="64" t="str">
        <f t="shared" si="10"/>
        <v/>
      </c>
      <c r="Z61" s="66" t="str">
        <f t="shared" si="11"/>
        <v/>
      </c>
      <c r="AA61" s="66" t="str">
        <f t="shared" si="12"/>
        <v/>
      </c>
      <c r="AB61" s="66" t="str">
        <f t="shared" si="13"/>
        <v/>
      </c>
      <c r="AC61" s="66" t="str">
        <f t="shared" si="14"/>
        <v/>
      </c>
      <c r="AD61" s="64" t="str">
        <f t="shared" si="15"/>
        <v/>
      </c>
      <c r="AE61" s="64" t="str">
        <f t="shared" si="16"/>
        <v/>
      </c>
      <c r="AF61" s="64" t="str">
        <f t="shared" si="17"/>
        <v/>
      </c>
      <c r="AG61" s="64" t="str">
        <f t="shared" si="18"/>
        <v/>
      </c>
      <c r="AH61" s="66" t="str">
        <f t="shared" si="19"/>
        <v/>
      </c>
      <c r="AI61" s="66" t="str">
        <f t="shared" si="20"/>
        <v/>
      </c>
      <c r="AJ61" s="66" t="str">
        <f t="shared" si="21"/>
        <v/>
      </c>
      <c r="AK61" s="66" t="str">
        <f t="shared" si="22"/>
        <v/>
      </c>
      <c r="AM61">
        <f t="shared" si="23"/>
        <v>0.93799999999999994</v>
      </c>
      <c r="AN61">
        <f t="shared" si="24"/>
        <v>2037052000</v>
      </c>
      <c r="AO61">
        <f t="shared" si="25"/>
        <v>197.75</v>
      </c>
      <c r="AP61">
        <f t="shared" si="26"/>
        <v>31429200</v>
      </c>
      <c r="AQ61">
        <f t="shared" si="27"/>
        <v>90.42</v>
      </c>
      <c r="AR61">
        <f t="shared" si="28"/>
        <v>390466540</v>
      </c>
      <c r="AS61">
        <f t="shared" si="29"/>
        <v>26.672999999999998</v>
      </c>
      <c r="AT61">
        <f t="shared" si="30"/>
        <v>92935900</v>
      </c>
      <c r="AU61">
        <f t="shared" si="31"/>
        <v>47.01</v>
      </c>
      <c r="AV61">
        <f t="shared" si="32"/>
        <v>2736300</v>
      </c>
    </row>
    <row r="62" spans="1:48" x14ac:dyDescent="0.25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  <c r="O62">
        <v>45.2</v>
      </c>
      <c r="P62">
        <v>4318500</v>
      </c>
      <c r="R62" s="66" t="str">
        <f t="shared" si="3"/>
        <v/>
      </c>
      <c r="S62" s="66" t="str">
        <f t="shared" si="4"/>
        <v/>
      </c>
      <c r="T62" s="66" t="str">
        <f t="shared" si="5"/>
        <v/>
      </c>
      <c r="U62" s="66" t="str">
        <f t="shared" si="6"/>
        <v/>
      </c>
      <c r="V62" s="64" t="str">
        <f t="shared" si="7"/>
        <v/>
      </c>
      <c r="W62" s="64" t="str">
        <f t="shared" si="8"/>
        <v/>
      </c>
      <c r="X62" s="64" t="str">
        <f t="shared" si="9"/>
        <v/>
      </c>
      <c r="Y62" s="64" t="str">
        <f t="shared" si="10"/>
        <v/>
      </c>
      <c r="Z62" s="66" t="str">
        <f t="shared" si="11"/>
        <v/>
      </c>
      <c r="AA62" s="66" t="str">
        <f t="shared" si="12"/>
        <v/>
      </c>
      <c r="AB62" s="66" t="str">
        <f t="shared" si="13"/>
        <v/>
      </c>
      <c r="AC62" s="66" t="str">
        <f t="shared" si="14"/>
        <v/>
      </c>
      <c r="AD62" s="64" t="str">
        <f t="shared" si="15"/>
        <v/>
      </c>
      <c r="AE62" s="64" t="str">
        <f t="shared" si="16"/>
        <v/>
      </c>
      <c r="AF62" s="64" t="str">
        <f t="shared" si="17"/>
        <v/>
      </c>
      <c r="AG62" s="64" t="str">
        <f t="shared" si="18"/>
        <v/>
      </c>
      <c r="AH62" s="66" t="str">
        <f t="shared" si="19"/>
        <v/>
      </c>
      <c r="AI62" s="66" t="str">
        <f t="shared" si="20"/>
        <v/>
      </c>
      <c r="AJ62" s="66" t="str">
        <f t="shared" si="21"/>
        <v/>
      </c>
      <c r="AK62" s="66" t="str">
        <f t="shared" si="22"/>
        <v/>
      </c>
      <c r="AM62">
        <f t="shared" si="23"/>
        <v>0.95</v>
      </c>
      <c r="AN62">
        <f t="shared" si="24"/>
        <v>1602432000</v>
      </c>
      <c r="AO62">
        <f t="shared" si="25"/>
        <v>203.39</v>
      </c>
      <c r="AP62">
        <f t="shared" si="26"/>
        <v>52056960</v>
      </c>
      <c r="AQ62">
        <f t="shared" si="27"/>
        <v>90.99</v>
      </c>
      <c r="AR62">
        <f t="shared" si="28"/>
        <v>424775340</v>
      </c>
      <c r="AS62">
        <f t="shared" si="29"/>
        <v>27.42</v>
      </c>
      <c r="AT62">
        <f t="shared" si="30"/>
        <v>85431600</v>
      </c>
      <c r="AU62">
        <f t="shared" si="31"/>
        <v>45.2</v>
      </c>
      <c r="AV62">
        <f t="shared" si="32"/>
        <v>4318500</v>
      </c>
    </row>
    <row r="63" spans="1:48" x14ac:dyDescent="0.25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  <c r="O63">
        <v>39.93</v>
      </c>
      <c r="P63">
        <v>6819400</v>
      </c>
      <c r="R63" s="66" t="str">
        <f t="shared" si="3"/>
        <v/>
      </c>
      <c r="S63" s="66" t="str">
        <f t="shared" si="4"/>
        <v/>
      </c>
      <c r="T63" s="66" t="str">
        <f t="shared" si="5"/>
        <v/>
      </c>
      <c r="U63" s="66" t="str">
        <f t="shared" si="6"/>
        <v/>
      </c>
      <c r="V63" s="64" t="str">
        <f t="shared" si="7"/>
        <v/>
      </c>
      <c r="W63" s="64">
        <f t="shared" si="8"/>
        <v>1</v>
      </c>
      <c r="X63" s="64" t="str">
        <f t="shared" si="9"/>
        <v/>
      </c>
      <c r="Y63" s="64" t="str">
        <f t="shared" si="10"/>
        <v/>
      </c>
      <c r="Z63" s="66" t="str">
        <f t="shared" si="11"/>
        <v/>
      </c>
      <c r="AA63" s="66">
        <f t="shared" si="12"/>
        <v>1</v>
      </c>
      <c r="AB63" s="66" t="str">
        <f t="shared" si="13"/>
        <v/>
      </c>
      <c r="AC63" s="66" t="str">
        <f t="shared" si="14"/>
        <v/>
      </c>
      <c r="AD63" s="64" t="str">
        <f t="shared" si="15"/>
        <v/>
      </c>
      <c r="AE63" s="64" t="str">
        <f t="shared" si="16"/>
        <v/>
      </c>
      <c r="AF63" s="64" t="str">
        <f t="shared" si="17"/>
        <v/>
      </c>
      <c r="AG63" s="64" t="str">
        <f t="shared" si="18"/>
        <v/>
      </c>
      <c r="AH63" s="66" t="str">
        <f t="shared" si="19"/>
        <v/>
      </c>
      <c r="AI63" s="66" t="str">
        <f t="shared" si="20"/>
        <v/>
      </c>
      <c r="AJ63" s="66" t="str">
        <f t="shared" si="21"/>
        <v/>
      </c>
      <c r="AK63" s="66" t="str">
        <f t="shared" si="22"/>
        <v/>
      </c>
      <c r="AM63">
        <f t="shared" si="23"/>
        <v>0.80320000000000003</v>
      </c>
      <c r="AN63">
        <f t="shared" si="24"/>
        <v>3993291000</v>
      </c>
      <c r="AO63">
        <f t="shared" si="25"/>
        <v>197.2</v>
      </c>
      <c r="AP63">
        <f t="shared" si="26"/>
        <v>57267875</v>
      </c>
      <c r="AQ63">
        <f t="shared" si="27"/>
        <v>78.19</v>
      </c>
      <c r="AR63">
        <f t="shared" si="28"/>
        <v>973171840</v>
      </c>
      <c r="AS63">
        <f t="shared" si="29"/>
        <v>24.789000000000001</v>
      </c>
      <c r="AT63">
        <f t="shared" si="30"/>
        <v>163974700</v>
      </c>
      <c r="AU63">
        <f t="shared" si="31"/>
        <v>39.93</v>
      </c>
      <c r="AV63">
        <f t="shared" si="32"/>
        <v>6819400</v>
      </c>
    </row>
    <row r="64" spans="1:48" x14ac:dyDescent="0.25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  <c r="O64">
        <v>40.9</v>
      </c>
      <c r="P64">
        <v>3906000</v>
      </c>
      <c r="R64" s="66" t="str">
        <f t="shared" si="3"/>
        <v/>
      </c>
      <c r="S64" s="66" t="str">
        <f t="shared" si="4"/>
        <v/>
      </c>
      <c r="T64" s="66" t="str">
        <f t="shared" si="5"/>
        <v/>
      </c>
      <c r="U64" s="66" t="str">
        <f t="shared" si="6"/>
        <v/>
      </c>
      <c r="V64" s="64" t="str">
        <f t="shared" si="7"/>
        <v/>
      </c>
      <c r="W64" s="64">
        <f t="shared" si="8"/>
        <v>1</v>
      </c>
      <c r="X64" s="64" t="str">
        <f t="shared" si="9"/>
        <v/>
      </c>
      <c r="Y64" s="64" t="str">
        <f t="shared" si="10"/>
        <v/>
      </c>
      <c r="Z64" s="66" t="str">
        <f t="shared" si="11"/>
        <v/>
      </c>
      <c r="AA64" s="66">
        <f t="shared" si="12"/>
        <v>1</v>
      </c>
      <c r="AB64" s="66" t="str">
        <f t="shared" si="13"/>
        <v/>
      </c>
      <c r="AC64" s="66" t="str">
        <f t="shared" si="14"/>
        <v/>
      </c>
      <c r="AD64" s="64" t="str">
        <f t="shared" si="15"/>
        <v/>
      </c>
      <c r="AE64" s="64" t="str">
        <f t="shared" si="16"/>
        <v/>
      </c>
      <c r="AF64" s="64" t="str">
        <f t="shared" si="17"/>
        <v/>
      </c>
      <c r="AG64" s="64" t="str">
        <f t="shared" si="18"/>
        <v/>
      </c>
      <c r="AH64" s="66" t="str">
        <f t="shared" si="19"/>
        <v/>
      </c>
      <c r="AI64" s="66" t="str">
        <f t="shared" si="20"/>
        <v/>
      </c>
      <c r="AJ64" s="66" t="str">
        <f t="shared" si="21"/>
        <v/>
      </c>
      <c r="AK64" s="66" t="str">
        <f t="shared" si="22"/>
        <v/>
      </c>
      <c r="AM64">
        <f t="shared" si="23"/>
        <v>0.77600000000000002</v>
      </c>
      <c r="AN64">
        <f t="shared" si="24"/>
        <v>4372104000</v>
      </c>
      <c r="AO64">
        <f t="shared" si="25"/>
        <v>192.4</v>
      </c>
      <c r="AP64">
        <f t="shared" si="26"/>
        <v>57267875</v>
      </c>
      <c r="AQ64">
        <f t="shared" si="27"/>
        <v>79.87</v>
      </c>
      <c r="AR64">
        <f t="shared" si="28"/>
        <v>973171840</v>
      </c>
      <c r="AS64">
        <f t="shared" si="29"/>
        <v>25.384</v>
      </c>
      <c r="AT64">
        <f t="shared" si="30"/>
        <v>133155500</v>
      </c>
      <c r="AU64">
        <f t="shared" si="31"/>
        <v>40.9</v>
      </c>
      <c r="AV64">
        <f t="shared" si="32"/>
        <v>3906000</v>
      </c>
    </row>
    <row r="65" spans="1:48" x14ac:dyDescent="0.25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  <c r="O65">
        <v>41.95</v>
      </c>
      <c r="P65">
        <v>11711300</v>
      </c>
      <c r="R65" s="66" t="str">
        <f t="shared" si="3"/>
        <v/>
      </c>
      <c r="S65" s="66" t="str">
        <f t="shared" si="4"/>
        <v/>
      </c>
      <c r="T65" s="66" t="str">
        <f t="shared" si="5"/>
        <v/>
      </c>
      <c r="U65" s="66" t="str">
        <f t="shared" si="6"/>
        <v/>
      </c>
      <c r="V65" s="64" t="str">
        <f t="shared" si="7"/>
        <v/>
      </c>
      <c r="W65" s="64">
        <f t="shared" si="8"/>
        <v>1</v>
      </c>
      <c r="X65" s="64" t="str">
        <f t="shared" si="9"/>
        <v/>
      </c>
      <c r="Y65" s="64" t="str">
        <f t="shared" si="10"/>
        <v/>
      </c>
      <c r="Z65" s="66" t="str">
        <f t="shared" si="11"/>
        <v/>
      </c>
      <c r="AA65" s="66">
        <f t="shared" si="12"/>
        <v>1</v>
      </c>
      <c r="AB65" s="66" t="str">
        <f t="shared" si="13"/>
        <v/>
      </c>
      <c r="AC65" s="66" t="str">
        <f t="shared" si="14"/>
        <v/>
      </c>
      <c r="AD65" s="64" t="str">
        <f t="shared" si="15"/>
        <v/>
      </c>
      <c r="AE65" s="64" t="str">
        <f t="shared" si="16"/>
        <v/>
      </c>
      <c r="AF65" s="64" t="str">
        <f t="shared" si="17"/>
        <v/>
      </c>
      <c r="AG65" s="64" t="str">
        <f t="shared" si="18"/>
        <v/>
      </c>
      <c r="AH65" s="66" t="str">
        <f t="shared" si="19"/>
        <v/>
      </c>
      <c r="AI65" s="66" t="str">
        <f t="shared" si="20"/>
        <v/>
      </c>
      <c r="AJ65" s="66" t="str">
        <f t="shared" si="21"/>
        <v/>
      </c>
      <c r="AK65" s="66" t="str">
        <f t="shared" si="22"/>
        <v/>
      </c>
      <c r="AM65">
        <f t="shared" si="23"/>
        <v>0.80449999999999999</v>
      </c>
      <c r="AN65">
        <f t="shared" si="24"/>
        <v>3226109000</v>
      </c>
      <c r="AO65">
        <f t="shared" si="25"/>
        <v>206.45</v>
      </c>
      <c r="AP65">
        <f t="shared" si="26"/>
        <v>57267875</v>
      </c>
      <c r="AQ65">
        <f t="shared" si="27"/>
        <v>78.86</v>
      </c>
      <c r="AR65">
        <f t="shared" si="28"/>
        <v>973171840</v>
      </c>
      <c r="AS65">
        <f t="shared" si="29"/>
        <v>24.77</v>
      </c>
      <c r="AT65">
        <f t="shared" si="30"/>
        <v>127589600</v>
      </c>
      <c r="AU65">
        <f t="shared" si="31"/>
        <v>41.95</v>
      </c>
      <c r="AV65">
        <f t="shared" si="32"/>
        <v>11711300</v>
      </c>
    </row>
    <row r="66" spans="1:48" x14ac:dyDescent="0.25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  <c r="O66">
        <v>44.51</v>
      </c>
      <c r="P66">
        <v>7480100</v>
      </c>
      <c r="R66" s="66" t="str">
        <f t="shared" si="3"/>
        <v/>
      </c>
      <c r="S66" s="66" t="str">
        <f t="shared" si="4"/>
        <v/>
      </c>
      <c r="T66" s="66" t="str">
        <f t="shared" si="5"/>
        <v/>
      </c>
      <c r="U66" s="66" t="str">
        <f t="shared" si="6"/>
        <v/>
      </c>
      <c r="V66" s="64" t="str">
        <f t="shared" si="7"/>
        <v/>
      </c>
      <c r="W66" s="64">
        <f t="shared" si="8"/>
        <v>1</v>
      </c>
      <c r="X66" s="64" t="str">
        <f t="shared" si="9"/>
        <v/>
      </c>
      <c r="Y66" s="64" t="str">
        <f t="shared" si="10"/>
        <v/>
      </c>
      <c r="Z66" s="66" t="str">
        <f t="shared" si="11"/>
        <v/>
      </c>
      <c r="AA66" s="66" t="str">
        <f t="shared" si="12"/>
        <v/>
      </c>
      <c r="AB66" s="66" t="str">
        <f t="shared" si="13"/>
        <v/>
      </c>
      <c r="AC66" s="66" t="str">
        <f t="shared" si="14"/>
        <v/>
      </c>
      <c r="AD66" s="64" t="str">
        <f t="shared" si="15"/>
        <v/>
      </c>
      <c r="AE66" s="64" t="str">
        <f t="shared" si="16"/>
        <v/>
      </c>
      <c r="AF66" s="64" t="str">
        <f t="shared" si="17"/>
        <v/>
      </c>
      <c r="AG66" s="64" t="str">
        <f t="shared" si="18"/>
        <v/>
      </c>
      <c r="AH66" s="66" t="str">
        <f t="shared" si="19"/>
        <v/>
      </c>
      <c r="AI66" s="66" t="str">
        <f t="shared" si="20"/>
        <v/>
      </c>
      <c r="AJ66" s="66" t="str">
        <f t="shared" si="21"/>
        <v/>
      </c>
      <c r="AK66" s="66" t="str">
        <f t="shared" si="22"/>
        <v/>
      </c>
      <c r="AM66">
        <f t="shared" si="23"/>
        <v>0.85099999999999998</v>
      </c>
      <c r="AN66">
        <f t="shared" si="24"/>
        <v>2931504000</v>
      </c>
      <c r="AO66">
        <f t="shared" si="25"/>
        <v>198.71</v>
      </c>
      <c r="AP66">
        <f t="shared" si="26"/>
        <v>57267875</v>
      </c>
      <c r="AQ66">
        <f t="shared" si="27"/>
        <v>81.58</v>
      </c>
      <c r="AR66">
        <f t="shared" si="28"/>
        <v>893659960</v>
      </c>
      <c r="AS66">
        <f t="shared" si="29"/>
        <v>26.009</v>
      </c>
      <c r="AT66">
        <f t="shared" si="30"/>
        <v>146700000</v>
      </c>
      <c r="AU66">
        <f t="shared" si="31"/>
        <v>44.51</v>
      </c>
      <c r="AV66">
        <f t="shared" si="32"/>
        <v>7480100</v>
      </c>
    </row>
    <row r="67" spans="1:48" x14ac:dyDescent="0.25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  <c r="O67">
        <v>44.53</v>
      </c>
      <c r="P67">
        <v>2589700</v>
      </c>
      <c r="R67" s="66" t="str">
        <f t="shared" si="3"/>
        <v/>
      </c>
      <c r="S67" s="66" t="str">
        <f t="shared" si="4"/>
        <v/>
      </c>
      <c r="T67" s="66" t="str">
        <f t="shared" si="5"/>
        <v/>
      </c>
      <c r="U67" s="66" t="str">
        <f t="shared" si="6"/>
        <v/>
      </c>
      <c r="V67" s="64" t="str">
        <f t="shared" si="7"/>
        <v/>
      </c>
      <c r="W67" s="64" t="str">
        <f t="shared" si="8"/>
        <v/>
      </c>
      <c r="X67" s="64" t="str">
        <f t="shared" si="9"/>
        <v/>
      </c>
      <c r="Y67" s="64" t="str">
        <f t="shared" si="10"/>
        <v/>
      </c>
      <c r="Z67" s="66" t="str">
        <f t="shared" si="11"/>
        <v/>
      </c>
      <c r="AA67" s="66" t="str">
        <f t="shared" si="12"/>
        <v/>
      </c>
      <c r="AB67" s="66" t="str">
        <f t="shared" si="13"/>
        <v/>
      </c>
      <c r="AC67" s="66" t="str">
        <f t="shared" si="14"/>
        <v/>
      </c>
      <c r="AD67" s="64" t="str">
        <f t="shared" si="15"/>
        <v/>
      </c>
      <c r="AE67" s="64" t="str">
        <f t="shared" si="16"/>
        <v/>
      </c>
      <c r="AF67" s="64" t="str">
        <f t="shared" si="17"/>
        <v/>
      </c>
      <c r="AG67" s="64" t="str">
        <f t="shared" si="18"/>
        <v/>
      </c>
      <c r="AH67" s="66" t="str">
        <f t="shared" si="19"/>
        <v/>
      </c>
      <c r="AI67" s="66" t="str">
        <f t="shared" si="20"/>
        <v/>
      </c>
      <c r="AJ67" s="66" t="str">
        <f t="shared" si="21"/>
        <v/>
      </c>
      <c r="AK67" s="66" t="str">
        <f t="shared" si="22"/>
        <v/>
      </c>
      <c r="AM67">
        <f t="shared" si="23"/>
        <v>0.88219999999999998</v>
      </c>
      <c r="AN67">
        <f t="shared" si="24"/>
        <v>1786856000</v>
      </c>
      <c r="AO67">
        <f t="shared" si="25"/>
        <v>200.78</v>
      </c>
      <c r="AP67">
        <f t="shared" si="26"/>
        <v>33684720</v>
      </c>
      <c r="AQ67">
        <f t="shared" si="27"/>
        <v>84.34</v>
      </c>
      <c r="AR67">
        <f t="shared" si="28"/>
        <v>382047880</v>
      </c>
      <c r="AS67">
        <f t="shared" si="29"/>
        <v>26.742999999999999</v>
      </c>
      <c r="AT67">
        <f t="shared" si="30"/>
        <v>95112400</v>
      </c>
      <c r="AU67">
        <f t="shared" si="31"/>
        <v>44.53</v>
      </c>
      <c r="AV67">
        <f t="shared" si="32"/>
        <v>2589700</v>
      </c>
    </row>
    <row r="68" spans="1:48" x14ac:dyDescent="0.25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  <c r="O68">
        <v>42.5</v>
      </c>
      <c r="P68">
        <v>3470500</v>
      </c>
      <c r="R68" s="66" t="str">
        <f t="shared" si="3"/>
        <v/>
      </c>
      <c r="S68" s="66">
        <f t="shared" si="4"/>
        <v>1</v>
      </c>
      <c r="T68" s="66" t="str">
        <f t="shared" si="5"/>
        <v/>
      </c>
      <c r="U68" s="66" t="str">
        <f t="shared" si="6"/>
        <v/>
      </c>
      <c r="V68" s="64" t="str">
        <f t="shared" si="7"/>
        <v/>
      </c>
      <c r="W68" s="64">
        <f t="shared" si="8"/>
        <v>1</v>
      </c>
      <c r="X68" s="64" t="str">
        <f t="shared" si="9"/>
        <v/>
      </c>
      <c r="Y68" s="64" t="str">
        <f t="shared" si="10"/>
        <v/>
      </c>
      <c r="Z68" s="66" t="str">
        <f t="shared" si="11"/>
        <v/>
      </c>
      <c r="AA68" s="66" t="str">
        <f t="shared" si="12"/>
        <v/>
      </c>
      <c r="AB68" s="66" t="str">
        <f t="shared" si="13"/>
        <v/>
      </c>
      <c r="AC68" s="66" t="str">
        <f t="shared" si="14"/>
        <v/>
      </c>
      <c r="AD68" s="64" t="str">
        <f t="shared" si="15"/>
        <v/>
      </c>
      <c r="AE68" s="64" t="str">
        <f t="shared" si="16"/>
        <v/>
      </c>
      <c r="AF68" s="64" t="str">
        <f t="shared" si="17"/>
        <v/>
      </c>
      <c r="AG68" s="64" t="str">
        <f t="shared" si="18"/>
        <v/>
      </c>
      <c r="AH68" s="66" t="str">
        <f t="shared" si="19"/>
        <v/>
      </c>
      <c r="AI68" s="66" t="str">
        <f t="shared" si="20"/>
        <v/>
      </c>
      <c r="AJ68" s="66" t="str">
        <f t="shared" si="21"/>
        <v/>
      </c>
      <c r="AK68" s="66" t="str">
        <f t="shared" si="22"/>
        <v/>
      </c>
      <c r="AM68">
        <f t="shared" si="23"/>
        <v>0.79300000000000004</v>
      </c>
      <c r="AN68">
        <f t="shared" si="24"/>
        <v>6231394000</v>
      </c>
      <c r="AO68">
        <f t="shared" si="25"/>
        <v>204.48</v>
      </c>
      <c r="AP68">
        <f t="shared" si="26"/>
        <v>57267875</v>
      </c>
      <c r="AQ68">
        <f t="shared" si="27"/>
        <v>83.76</v>
      </c>
      <c r="AR68">
        <f t="shared" si="28"/>
        <v>590149000</v>
      </c>
      <c r="AS68">
        <f t="shared" si="29"/>
        <v>26.056000000000001</v>
      </c>
      <c r="AT68">
        <f t="shared" si="30"/>
        <v>128205200</v>
      </c>
      <c r="AU68">
        <f t="shared" si="31"/>
        <v>42.5</v>
      </c>
      <c r="AV68">
        <f t="shared" si="32"/>
        <v>3470500</v>
      </c>
    </row>
    <row r="69" spans="1:48" x14ac:dyDescent="0.25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  <c r="O69">
        <v>43.41</v>
      </c>
      <c r="P69">
        <v>4175800</v>
      </c>
      <c r="R69" s="66" t="str">
        <f t="shared" si="3"/>
        <v/>
      </c>
      <c r="S69" s="66" t="str">
        <f t="shared" si="4"/>
        <v/>
      </c>
      <c r="T69" s="66" t="str">
        <f t="shared" si="5"/>
        <v/>
      </c>
      <c r="U69" s="66" t="str">
        <f t="shared" si="6"/>
        <v/>
      </c>
      <c r="V69" s="64" t="str">
        <f t="shared" si="7"/>
        <v/>
      </c>
      <c r="W69" s="64" t="str">
        <f t="shared" si="8"/>
        <v/>
      </c>
      <c r="X69" s="64" t="str">
        <f t="shared" si="9"/>
        <v/>
      </c>
      <c r="Y69" s="64" t="str">
        <f t="shared" si="10"/>
        <v/>
      </c>
      <c r="Z69" s="66" t="str">
        <f t="shared" si="11"/>
        <v/>
      </c>
      <c r="AA69" s="66" t="str">
        <f t="shared" si="12"/>
        <v/>
      </c>
      <c r="AB69" s="66" t="str">
        <f t="shared" si="13"/>
        <v/>
      </c>
      <c r="AC69" s="66" t="str">
        <f t="shared" si="14"/>
        <v/>
      </c>
      <c r="AD69" s="64" t="str">
        <f t="shared" si="15"/>
        <v/>
      </c>
      <c r="AE69" s="64" t="str">
        <f t="shared" si="16"/>
        <v/>
      </c>
      <c r="AF69" s="64" t="str">
        <f t="shared" si="17"/>
        <v/>
      </c>
      <c r="AG69" s="64" t="str">
        <f t="shared" si="18"/>
        <v/>
      </c>
      <c r="AH69" s="66" t="str">
        <f t="shared" si="19"/>
        <v/>
      </c>
      <c r="AI69" s="66" t="str">
        <f t="shared" si="20"/>
        <v/>
      </c>
      <c r="AJ69" s="66" t="str">
        <f t="shared" si="21"/>
        <v/>
      </c>
      <c r="AK69" s="66" t="str">
        <f t="shared" si="22"/>
        <v/>
      </c>
      <c r="AM69">
        <f t="shared" si="23"/>
        <v>0.78800000000000003</v>
      </c>
      <c r="AN69">
        <f t="shared" si="24"/>
        <v>3761396000</v>
      </c>
      <c r="AO69">
        <f t="shared" si="25"/>
        <v>204.32</v>
      </c>
      <c r="AP69">
        <f t="shared" si="26"/>
        <v>41876030</v>
      </c>
      <c r="AQ69">
        <f t="shared" si="27"/>
        <v>86.39</v>
      </c>
      <c r="AR69">
        <f t="shared" si="28"/>
        <v>541996550</v>
      </c>
      <c r="AS69">
        <f t="shared" si="29"/>
        <v>26.748000000000001</v>
      </c>
      <c r="AT69">
        <f t="shared" si="30"/>
        <v>126168700</v>
      </c>
      <c r="AU69">
        <f t="shared" si="31"/>
        <v>43.41</v>
      </c>
      <c r="AV69">
        <f t="shared" si="32"/>
        <v>4175800</v>
      </c>
    </row>
    <row r="70" spans="1:48" x14ac:dyDescent="0.25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  <c r="O70">
        <v>43</v>
      </c>
      <c r="P70">
        <v>4301500</v>
      </c>
      <c r="R70" s="66" t="str">
        <f t="shared" si="3"/>
        <v/>
      </c>
      <c r="S70" s="66" t="str">
        <f t="shared" si="4"/>
        <v/>
      </c>
      <c r="T70" s="66" t="str">
        <f t="shared" si="5"/>
        <v/>
      </c>
      <c r="U70" s="66" t="str">
        <f t="shared" si="6"/>
        <v/>
      </c>
      <c r="V70" s="64" t="str">
        <f t="shared" si="7"/>
        <v/>
      </c>
      <c r="W70" s="64" t="str">
        <f t="shared" si="8"/>
        <v/>
      </c>
      <c r="X70" s="64" t="str">
        <f t="shared" si="9"/>
        <v/>
      </c>
      <c r="Y70" s="64" t="str">
        <f t="shared" si="10"/>
        <v/>
      </c>
      <c r="Z70" s="66" t="str">
        <f t="shared" si="11"/>
        <v/>
      </c>
      <c r="AA70" s="66" t="str">
        <f t="shared" si="12"/>
        <v/>
      </c>
      <c r="AB70" s="66" t="str">
        <f t="shared" si="13"/>
        <v/>
      </c>
      <c r="AC70" s="66" t="str">
        <f t="shared" si="14"/>
        <v/>
      </c>
      <c r="AD70" s="64" t="str">
        <f t="shared" si="15"/>
        <v/>
      </c>
      <c r="AE70" s="64" t="str">
        <f t="shared" si="16"/>
        <v/>
      </c>
      <c r="AF70" s="64" t="str">
        <f t="shared" si="17"/>
        <v/>
      </c>
      <c r="AG70" s="64" t="str">
        <f t="shared" si="18"/>
        <v/>
      </c>
      <c r="AH70" s="66" t="str">
        <f t="shared" si="19"/>
        <v/>
      </c>
      <c r="AI70" s="66" t="str">
        <f t="shared" si="20"/>
        <v/>
      </c>
      <c r="AJ70" s="66" t="str">
        <f t="shared" si="21"/>
        <v/>
      </c>
      <c r="AK70" s="66" t="str">
        <f t="shared" si="22"/>
        <v/>
      </c>
      <c r="AM70">
        <f t="shared" si="23"/>
        <v>0.80759999999999998</v>
      </c>
      <c r="AN70">
        <f t="shared" si="24"/>
        <v>3368705000</v>
      </c>
      <c r="AO70">
        <f t="shared" si="25"/>
        <v>207.3</v>
      </c>
      <c r="AP70">
        <f t="shared" si="26"/>
        <v>34952740</v>
      </c>
      <c r="AQ70">
        <f t="shared" si="27"/>
        <v>89.2</v>
      </c>
      <c r="AR70">
        <f t="shared" si="28"/>
        <v>643992460</v>
      </c>
      <c r="AS70">
        <f t="shared" si="29"/>
        <v>27.895</v>
      </c>
      <c r="AT70">
        <f t="shared" si="30"/>
        <v>148663500</v>
      </c>
      <c r="AU70">
        <f t="shared" si="31"/>
        <v>43</v>
      </c>
      <c r="AV70">
        <f t="shared" si="32"/>
        <v>4301500</v>
      </c>
    </row>
    <row r="71" spans="1:48" x14ac:dyDescent="0.25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  <c r="O71">
        <v>43.65</v>
      </c>
      <c r="P71">
        <v>1962200</v>
      </c>
      <c r="R71" s="66" t="str">
        <f t="shared" si="3"/>
        <v/>
      </c>
      <c r="S71" s="66" t="str">
        <f t="shared" si="4"/>
        <v/>
      </c>
      <c r="T71" s="66" t="str">
        <f t="shared" si="5"/>
        <v/>
      </c>
      <c r="U71" s="66" t="str">
        <f t="shared" si="6"/>
        <v/>
      </c>
      <c r="V71" s="64" t="str">
        <f t="shared" si="7"/>
        <v/>
      </c>
      <c r="W71" s="64" t="str">
        <f t="shared" si="8"/>
        <v/>
      </c>
      <c r="X71" s="64" t="str">
        <f t="shared" si="9"/>
        <v/>
      </c>
      <c r="Y71" s="64" t="str">
        <f t="shared" si="10"/>
        <v/>
      </c>
      <c r="Z71" s="66" t="str">
        <f t="shared" si="11"/>
        <v/>
      </c>
      <c r="AA71" s="66" t="str">
        <f t="shared" si="12"/>
        <v/>
      </c>
      <c r="AB71" s="66" t="str">
        <f t="shared" si="13"/>
        <v/>
      </c>
      <c r="AC71" s="66" t="str">
        <f t="shared" si="14"/>
        <v/>
      </c>
      <c r="AD71" s="64" t="str">
        <f t="shared" si="15"/>
        <v/>
      </c>
      <c r="AE71" s="64" t="str">
        <f t="shared" si="16"/>
        <v/>
      </c>
      <c r="AF71" s="64" t="str">
        <f t="shared" si="17"/>
        <v/>
      </c>
      <c r="AG71" s="64" t="str">
        <f t="shared" si="18"/>
        <v/>
      </c>
      <c r="AH71" s="66" t="str">
        <f t="shared" si="19"/>
        <v/>
      </c>
      <c r="AI71" s="66" t="str">
        <f t="shared" si="20"/>
        <v/>
      </c>
      <c r="AJ71" s="66" t="str">
        <f t="shared" si="21"/>
        <v/>
      </c>
      <c r="AK71" s="66" t="str">
        <f t="shared" si="22"/>
        <v/>
      </c>
      <c r="AM71">
        <f t="shared" si="23"/>
        <v>0.85840000000000005</v>
      </c>
      <c r="AN71">
        <f t="shared" si="24"/>
        <v>4846215000</v>
      </c>
      <c r="AO71">
        <f t="shared" si="25"/>
        <v>205.73</v>
      </c>
      <c r="AP71">
        <f t="shared" si="26"/>
        <v>29315110</v>
      </c>
      <c r="AQ71">
        <f t="shared" si="27"/>
        <v>90.98</v>
      </c>
      <c r="AR71">
        <f t="shared" si="28"/>
        <v>528799950</v>
      </c>
      <c r="AS71">
        <f t="shared" si="29"/>
        <v>27.221</v>
      </c>
      <c r="AT71">
        <f t="shared" si="30"/>
        <v>134767500</v>
      </c>
      <c r="AU71">
        <f t="shared" si="31"/>
        <v>43.65</v>
      </c>
      <c r="AV71">
        <f t="shared" si="32"/>
        <v>1962200</v>
      </c>
    </row>
    <row r="72" spans="1:48" x14ac:dyDescent="0.25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  <c r="O72">
        <v>43.35</v>
      </c>
      <c r="P72">
        <v>3344300</v>
      </c>
      <c r="R72" s="66" t="str">
        <f t="shared" si="3"/>
        <v/>
      </c>
      <c r="S72" s="66" t="str">
        <f t="shared" si="4"/>
        <v/>
      </c>
      <c r="T72" s="66" t="str">
        <f t="shared" si="5"/>
        <v/>
      </c>
      <c r="U72" s="66" t="str">
        <f t="shared" si="6"/>
        <v/>
      </c>
      <c r="V72" s="64" t="str">
        <f t="shared" si="7"/>
        <v/>
      </c>
      <c r="W72" s="64" t="str">
        <f t="shared" si="8"/>
        <v/>
      </c>
      <c r="X72" s="64" t="str">
        <f t="shared" si="9"/>
        <v/>
      </c>
      <c r="Y72" s="64" t="str">
        <f t="shared" si="10"/>
        <v/>
      </c>
      <c r="Z72" s="66" t="str">
        <f t="shared" si="11"/>
        <v/>
      </c>
      <c r="AA72" s="66" t="str">
        <f t="shared" si="12"/>
        <v/>
      </c>
      <c r="AB72" s="66" t="str">
        <f t="shared" si="13"/>
        <v/>
      </c>
      <c r="AC72" s="66" t="str">
        <f t="shared" si="14"/>
        <v/>
      </c>
      <c r="AD72" s="64" t="str">
        <f t="shared" si="15"/>
        <v/>
      </c>
      <c r="AE72" s="64" t="str">
        <f t="shared" si="16"/>
        <v/>
      </c>
      <c r="AF72" s="64" t="str">
        <f t="shared" si="17"/>
        <v/>
      </c>
      <c r="AG72" s="64" t="str">
        <f t="shared" si="18"/>
        <v/>
      </c>
      <c r="AH72" s="66" t="str">
        <f t="shared" si="19"/>
        <v/>
      </c>
      <c r="AI72" s="66" t="str">
        <f t="shared" si="20"/>
        <v/>
      </c>
      <c r="AJ72" s="66" t="str">
        <f t="shared" si="21"/>
        <v/>
      </c>
      <c r="AK72" s="66" t="str">
        <f t="shared" si="22"/>
        <v/>
      </c>
      <c r="AM72">
        <f t="shared" si="23"/>
        <v>0.85270000000000001</v>
      </c>
      <c r="AN72">
        <f t="shared" si="24"/>
        <v>2396082000</v>
      </c>
      <c r="AO72">
        <f t="shared" si="25"/>
        <v>205.15</v>
      </c>
      <c r="AP72">
        <f t="shared" si="26"/>
        <v>24277050</v>
      </c>
      <c r="AQ72">
        <f t="shared" si="27"/>
        <v>90.12</v>
      </c>
      <c r="AR72">
        <f t="shared" si="28"/>
        <v>437515250</v>
      </c>
      <c r="AS72">
        <f t="shared" si="29"/>
        <v>27.167000000000002</v>
      </c>
      <c r="AT72">
        <f t="shared" si="30"/>
        <v>99204500</v>
      </c>
      <c r="AU72">
        <f t="shared" si="31"/>
        <v>43.35</v>
      </c>
      <c r="AV72">
        <f t="shared" si="32"/>
        <v>3344300</v>
      </c>
    </row>
    <row r="73" spans="1:48" x14ac:dyDescent="0.25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  <c r="O73">
        <v>42.19</v>
      </c>
      <c r="P73">
        <v>4997200</v>
      </c>
      <c r="R73" s="66" t="str">
        <f t="shared" si="3"/>
        <v/>
      </c>
      <c r="S73" s="66" t="str">
        <f t="shared" si="4"/>
        <v/>
      </c>
      <c r="T73" s="66" t="str">
        <f t="shared" si="5"/>
        <v/>
      </c>
      <c r="U73" s="66" t="str">
        <f t="shared" si="6"/>
        <v/>
      </c>
      <c r="V73" s="64" t="str">
        <f t="shared" si="7"/>
        <v/>
      </c>
      <c r="W73" s="64" t="str">
        <f t="shared" si="8"/>
        <v/>
      </c>
      <c r="X73" s="64" t="str">
        <f t="shared" si="9"/>
        <v/>
      </c>
      <c r="Y73" s="64" t="str">
        <f t="shared" si="10"/>
        <v/>
      </c>
      <c r="Z73" s="66" t="str">
        <f t="shared" si="11"/>
        <v/>
      </c>
      <c r="AA73" s="66" t="str">
        <f t="shared" si="12"/>
        <v/>
      </c>
      <c r="AB73" s="66" t="str">
        <f t="shared" si="13"/>
        <v/>
      </c>
      <c r="AC73" s="66" t="str">
        <f t="shared" si="14"/>
        <v/>
      </c>
      <c r="AD73" s="64" t="str">
        <f t="shared" si="15"/>
        <v/>
      </c>
      <c r="AE73" s="64" t="str">
        <f t="shared" si="16"/>
        <v/>
      </c>
      <c r="AF73" s="64" t="str">
        <f t="shared" si="17"/>
        <v/>
      </c>
      <c r="AG73" s="64" t="str">
        <f t="shared" si="18"/>
        <v/>
      </c>
      <c r="AH73" s="66" t="str">
        <f t="shared" si="19"/>
        <v/>
      </c>
      <c r="AI73" s="66" t="str">
        <f t="shared" si="20"/>
        <v/>
      </c>
      <c r="AJ73" s="66" t="str">
        <f t="shared" si="21"/>
        <v/>
      </c>
      <c r="AK73" s="66" t="str">
        <f t="shared" si="22"/>
        <v/>
      </c>
      <c r="AM73">
        <f t="shared" si="23"/>
        <v>0.81920000000000004</v>
      </c>
      <c r="AN73">
        <f t="shared" si="24"/>
        <v>2348621000</v>
      </c>
      <c r="AO73">
        <f t="shared" si="25"/>
        <v>197.64</v>
      </c>
      <c r="AP73">
        <f t="shared" si="26"/>
        <v>48520380</v>
      </c>
      <c r="AQ73">
        <f t="shared" si="27"/>
        <v>90.31</v>
      </c>
      <c r="AR73">
        <f t="shared" si="28"/>
        <v>765218060</v>
      </c>
      <c r="AS73">
        <f t="shared" si="29"/>
        <v>26.69</v>
      </c>
      <c r="AT73">
        <f t="shared" si="30"/>
        <v>147360700</v>
      </c>
      <c r="AU73">
        <f t="shared" si="31"/>
        <v>42.19</v>
      </c>
      <c r="AV73">
        <f t="shared" si="32"/>
        <v>4997200</v>
      </c>
    </row>
    <row r="74" spans="1:48" x14ac:dyDescent="0.25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  <c r="O74">
        <v>41.55</v>
      </c>
      <c r="P74">
        <v>4918600</v>
      </c>
      <c r="R74" s="66" t="str">
        <f t="shared" si="3"/>
        <v/>
      </c>
      <c r="S74" s="66" t="str">
        <f t="shared" si="4"/>
        <v/>
      </c>
      <c r="T74" s="66" t="str">
        <f t="shared" si="5"/>
        <v/>
      </c>
      <c r="U74" s="66" t="str">
        <f t="shared" si="6"/>
        <v/>
      </c>
      <c r="V74" s="64" t="str">
        <f t="shared" si="7"/>
        <v/>
      </c>
      <c r="W74" s="64" t="str">
        <f t="shared" si="8"/>
        <v/>
      </c>
      <c r="X74" s="64" t="str">
        <f t="shared" si="9"/>
        <v/>
      </c>
      <c r="Y74" s="64" t="str">
        <f t="shared" si="10"/>
        <v/>
      </c>
      <c r="Z74" s="66" t="str">
        <f t="shared" si="11"/>
        <v/>
      </c>
      <c r="AA74" s="66" t="str">
        <f t="shared" si="12"/>
        <v/>
      </c>
      <c r="AB74" s="66" t="str">
        <f t="shared" si="13"/>
        <v/>
      </c>
      <c r="AC74" s="66" t="str">
        <f t="shared" si="14"/>
        <v/>
      </c>
      <c r="AD74" s="64" t="str">
        <f t="shared" si="15"/>
        <v/>
      </c>
      <c r="AE74" s="64" t="str">
        <f t="shared" si="16"/>
        <v/>
      </c>
      <c r="AF74" s="64" t="str">
        <f t="shared" si="17"/>
        <v/>
      </c>
      <c r="AG74" s="64" t="str">
        <f t="shared" si="18"/>
        <v/>
      </c>
      <c r="AH74" s="66" t="str">
        <f t="shared" si="19"/>
        <v/>
      </c>
      <c r="AI74" s="66" t="str">
        <f t="shared" si="20"/>
        <v/>
      </c>
      <c r="AJ74" s="66" t="str">
        <f t="shared" si="21"/>
        <v/>
      </c>
      <c r="AK74" s="66" t="str">
        <f t="shared" si="22"/>
        <v/>
      </c>
      <c r="AM74">
        <f t="shared" si="23"/>
        <v>0.85560000000000003</v>
      </c>
      <c r="AN74">
        <f t="shared" si="24"/>
        <v>2844790000</v>
      </c>
      <c r="AO74">
        <f t="shared" si="25"/>
        <v>193.69</v>
      </c>
      <c r="AP74">
        <f t="shared" si="26"/>
        <v>42698750</v>
      </c>
      <c r="AQ74">
        <f t="shared" si="27"/>
        <v>91.66</v>
      </c>
      <c r="AR74">
        <f t="shared" si="28"/>
        <v>567066600</v>
      </c>
      <c r="AS74">
        <f t="shared" si="29"/>
        <v>27.893999999999998</v>
      </c>
      <c r="AT74">
        <f t="shared" si="30"/>
        <v>144033000</v>
      </c>
      <c r="AU74">
        <f t="shared" si="31"/>
        <v>41.55</v>
      </c>
      <c r="AV74">
        <f t="shared" si="32"/>
        <v>4918600</v>
      </c>
    </row>
    <row r="75" spans="1:48" x14ac:dyDescent="0.25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  <c r="O75">
        <v>41.76</v>
      </c>
      <c r="P75">
        <v>3692500</v>
      </c>
      <c r="R75" s="66" t="str">
        <f t="shared" si="3"/>
        <v/>
      </c>
      <c r="S75" s="66" t="str">
        <f t="shared" si="4"/>
        <v/>
      </c>
      <c r="T75" s="66" t="str">
        <f t="shared" si="5"/>
        <v/>
      </c>
      <c r="U75" s="66" t="str">
        <f t="shared" si="6"/>
        <v/>
      </c>
      <c r="V75" s="64" t="str">
        <f t="shared" si="7"/>
        <v/>
      </c>
      <c r="W75" s="64" t="str">
        <f t="shared" si="8"/>
        <v/>
      </c>
      <c r="X75" s="64" t="str">
        <f t="shared" si="9"/>
        <v/>
      </c>
      <c r="Y75" s="64" t="str">
        <f t="shared" si="10"/>
        <v/>
      </c>
      <c r="Z75" s="66" t="str">
        <f t="shared" si="11"/>
        <v/>
      </c>
      <c r="AA75" s="66" t="str">
        <f t="shared" si="12"/>
        <v/>
      </c>
      <c r="AB75" s="66" t="str">
        <f t="shared" si="13"/>
        <v/>
      </c>
      <c r="AC75" s="66" t="str">
        <f t="shared" si="14"/>
        <v/>
      </c>
      <c r="AD75" s="64" t="str">
        <f t="shared" si="15"/>
        <v/>
      </c>
      <c r="AE75" s="64" t="str">
        <f t="shared" si="16"/>
        <v/>
      </c>
      <c r="AF75" s="64" t="str">
        <f t="shared" si="17"/>
        <v/>
      </c>
      <c r="AG75" s="64" t="str">
        <f t="shared" si="18"/>
        <v/>
      </c>
      <c r="AH75" s="66" t="str">
        <f t="shared" si="19"/>
        <v/>
      </c>
      <c r="AI75" s="66" t="str">
        <f t="shared" si="20"/>
        <v/>
      </c>
      <c r="AJ75" s="66" t="str">
        <f t="shared" si="21"/>
        <v/>
      </c>
      <c r="AK75" s="66" t="str">
        <f t="shared" si="22"/>
        <v/>
      </c>
      <c r="AM75">
        <f t="shared" si="23"/>
        <v>0.85809999999999997</v>
      </c>
      <c r="AN75">
        <f t="shared" si="24"/>
        <v>2209594000</v>
      </c>
      <c r="AO75">
        <f t="shared" si="25"/>
        <v>200.33</v>
      </c>
      <c r="AP75">
        <f t="shared" si="26"/>
        <v>35631760</v>
      </c>
      <c r="AQ75">
        <f t="shared" si="27"/>
        <v>92.85</v>
      </c>
      <c r="AR75">
        <f t="shared" si="28"/>
        <v>593822120</v>
      </c>
      <c r="AS75">
        <f t="shared" si="29"/>
        <v>28.798999999999999</v>
      </c>
      <c r="AT75">
        <f t="shared" si="30"/>
        <v>135805200</v>
      </c>
      <c r="AU75">
        <f t="shared" si="31"/>
        <v>41.76</v>
      </c>
      <c r="AV75">
        <f t="shared" si="32"/>
        <v>3692500</v>
      </c>
    </row>
    <row r="76" spans="1:48" x14ac:dyDescent="0.25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  <c r="O76">
        <v>43.67</v>
      </c>
      <c r="P76">
        <v>9231200</v>
      </c>
      <c r="R76" s="66" t="str">
        <f t="shared" si="3"/>
        <v/>
      </c>
      <c r="S76" s="66" t="str">
        <f t="shared" si="4"/>
        <v/>
      </c>
      <c r="T76" s="66" t="str">
        <f t="shared" si="5"/>
        <v/>
      </c>
      <c r="U76" s="66" t="str">
        <f t="shared" si="6"/>
        <v/>
      </c>
      <c r="V76" s="64" t="str">
        <f t="shared" si="7"/>
        <v/>
      </c>
      <c r="W76" s="64" t="str">
        <f t="shared" si="8"/>
        <v/>
      </c>
      <c r="X76" s="64" t="str">
        <f t="shared" si="9"/>
        <v/>
      </c>
      <c r="Y76" s="64" t="str">
        <f t="shared" si="10"/>
        <v/>
      </c>
      <c r="Z76" s="66" t="str">
        <f t="shared" si="11"/>
        <v/>
      </c>
      <c r="AA76" s="66" t="str">
        <f t="shared" si="12"/>
        <v/>
      </c>
      <c r="AB76" s="66" t="str">
        <f t="shared" si="13"/>
        <v/>
      </c>
      <c r="AC76" s="66" t="str">
        <f t="shared" si="14"/>
        <v/>
      </c>
      <c r="AD76" s="64" t="str">
        <f t="shared" si="15"/>
        <v/>
      </c>
      <c r="AE76" s="64" t="str">
        <f t="shared" si="16"/>
        <v/>
      </c>
      <c r="AF76" s="64" t="str">
        <f t="shared" si="17"/>
        <v/>
      </c>
      <c r="AG76" s="64" t="str">
        <f t="shared" si="18"/>
        <v/>
      </c>
      <c r="AH76" s="66" t="str">
        <f t="shared" si="19"/>
        <v/>
      </c>
      <c r="AI76" s="66" t="str">
        <f t="shared" si="20"/>
        <v/>
      </c>
      <c r="AJ76" s="66" t="str">
        <f t="shared" si="21"/>
        <v/>
      </c>
      <c r="AK76" s="66" t="str">
        <f t="shared" si="22"/>
        <v/>
      </c>
      <c r="AM76">
        <f t="shared" si="23"/>
        <v>0.87619999999999998</v>
      </c>
      <c r="AN76">
        <f t="shared" si="24"/>
        <v>3302541000</v>
      </c>
      <c r="AO76">
        <f t="shared" si="25"/>
        <v>200.98</v>
      </c>
      <c r="AP76">
        <f t="shared" si="26"/>
        <v>30035610</v>
      </c>
      <c r="AQ76">
        <f t="shared" si="27"/>
        <v>92.05</v>
      </c>
      <c r="AR76">
        <f t="shared" si="28"/>
        <v>447244020</v>
      </c>
      <c r="AS76">
        <f t="shared" si="29"/>
        <v>28.3</v>
      </c>
      <c r="AT76">
        <f t="shared" si="30"/>
        <v>123825300</v>
      </c>
      <c r="AU76">
        <f t="shared" si="31"/>
        <v>43.67</v>
      </c>
      <c r="AV76">
        <f t="shared" si="32"/>
        <v>9231200</v>
      </c>
    </row>
    <row r="77" spans="1:48" x14ac:dyDescent="0.25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  <c r="O77">
        <v>43</v>
      </c>
      <c r="P77">
        <v>3853100</v>
      </c>
      <c r="R77" s="66" t="str">
        <f t="shared" si="3"/>
        <v/>
      </c>
      <c r="S77" s="66" t="str">
        <f t="shared" si="4"/>
        <v/>
      </c>
      <c r="T77" s="66" t="str">
        <f t="shared" si="5"/>
        <v/>
      </c>
      <c r="U77" s="66" t="str">
        <f t="shared" si="6"/>
        <v/>
      </c>
      <c r="V77" s="64" t="str">
        <f t="shared" si="7"/>
        <v/>
      </c>
      <c r="W77" s="64" t="str">
        <f t="shared" si="8"/>
        <v/>
      </c>
      <c r="X77" s="64" t="str">
        <f t="shared" si="9"/>
        <v/>
      </c>
      <c r="Y77" s="64" t="str">
        <f t="shared" si="10"/>
        <v/>
      </c>
      <c r="Z77" s="66" t="str">
        <f t="shared" si="11"/>
        <v/>
      </c>
      <c r="AA77" s="66" t="str">
        <f t="shared" si="12"/>
        <v/>
      </c>
      <c r="AB77" s="66" t="str">
        <f t="shared" si="13"/>
        <v/>
      </c>
      <c r="AC77" s="66" t="str">
        <f t="shared" si="14"/>
        <v/>
      </c>
      <c r="AD77" s="64" t="str">
        <f t="shared" si="15"/>
        <v/>
      </c>
      <c r="AE77" s="64" t="str">
        <f t="shared" si="16"/>
        <v/>
      </c>
      <c r="AF77" s="64" t="str">
        <f t="shared" si="17"/>
        <v/>
      </c>
      <c r="AG77" s="64" t="str">
        <f t="shared" si="18"/>
        <v/>
      </c>
      <c r="AH77" s="66" t="str">
        <f t="shared" si="19"/>
        <v/>
      </c>
      <c r="AI77" s="66" t="str">
        <f t="shared" si="20"/>
        <v/>
      </c>
      <c r="AJ77" s="66" t="str">
        <f t="shared" si="21"/>
        <v/>
      </c>
      <c r="AK77" s="66" t="str">
        <f t="shared" si="22"/>
        <v/>
      </c>
      <c r="AM77">
        <f t="shared" si="23"/>
        <v>0.85599999999999998</v>
      </c>
      <c r="AN77">
        <f t="shared" si="24"/>
        <v>2235349000</v>
      </c>
      <c r="AO77">
        <f t="shared" si="25"/>
        <v>200.19</v>
      </c>
      <c r="AP77">
        <f t="shared" si="26"/>
        <v>32305210</v>
      </c>
      <c r="AQ77">
        <f t="shared" si="27"/>
        <v>92.91</v>
      </c>
      <c r="AR77">
        <f t="shared" si="28"/>
        <v>521484670</v>
      </c>
      <c r="AS77">
        <f t="shared" si="29"/>
        <v>28.5</v>
      </c>
      <c r="AT77">
        <f t="shared" si="30"/>
        <v>124329400</v>
      </c>
      <c r="AU77">
        <f t="shared" si="31"/>
        <v>43</v>
      </c>
      <c r="AV77">
        <f t="shared" si="32"/>
        <v>3853100</v>
      </c>
    </row>
    <row r="78" spans="1:48" x14ac:dyDescent="0.25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  <c r="O78">
        <v>42.6</v>
      </c>
      <c r="P78">
        <v>4481500</v>
      </c>
      <c r="R78" s="66" t="str">
        <f t="shared" si="3"/>
        <v/>
      </c>
      <c r="S78" s="66" t="str">
        <f t="shared" si="4"/>
        <v/>
      </c>
      <c r="T78" s="66" t="str">
        <f t="shared" si="5"/>
        <v/>
      </c>
      <c r="U78" s="66" t="str">
        <f t="shared" si="6"/>
        <v/>
      </c>
      <c r="V78" s="64" t="str">
        <f t="shared" si="7"/>
        <v/>
      </c>
      <c r="W78" s="64" t="str">
        <f t="shared" si="8"/>
        <v/>
      </c>
      <c r="X78" s="64" t="str">
        <f t="shared" si="9"/>
        <v/>
      </c>
      <c r="Y78" s="64" t="str">
        <f t="shared" si="10"/>
        <v/>
      </c>
      <c r="Z78" s="66" t="str">
        <f t="shared" si="11"/>
        <v/>
      </c>
      <c r="AA78" s="66" t="str">
        <f t="shared" si="12"/>
        <v/>
      </c>
      <c r="AB78" s="66" t="str">
        <f t="shared" si="13"/>
        <v/>
      </c>
      <c r="AC78" s="66" t="str">
        <f t="shared" si="14"/>
        <v/>
      </c>
      <c r="AD78" s="64" t="str">
        <f t="shared" si="15"/>
        <v/>
      </c>
      <c r="AE78" s="64" t="str">
        <f t="shared" si="16"/>
        <v/>
      </c>
      <c r="AF78" s="64" t="str">
        <f t="shared" si="17"/>
        <v/>
      </c>
      <c r="AG78" s="64" t="str">
        <f t="shared" si="18"/>
        <v/>
      </c>
      <c r="AH78" s="66" t="str">
        <f t="shared" si="19"/>
        <v/>
      </c>
      <c r="AI78" s="66" t="str">
        <f t="shared" si="20"/>
        <v/>
      </c>
      <c r="AJ78" s="66" t="str">
        <f t="shared" si="21"/>
        <v/>
      </c>
      <c r="AK78" s="66" t="str">
        <f t="shared" si="22"/>
        <v/>
      </c>
      <c r="AM78">
        <f t="shared" si="23"/>
        <v>0.81699999999999995</v>
      </c>
      <c r="AN78">
        <f t="shared" si="24"/>
        <v>3347111000</v>
      </c>
      <c r="AO78">
        <f t="shared" si="25"/>
        <v>192.8</v>
      </c>
      <c r="AP78">
        <f t="shared" si="26"/>
        <v>32768410</v>
      </c>
      <c r="AQ78">
        <f t="shared" si="27"/>
        <v>93.16</v>
      </c>
      <c r="AR78">
        <f t="shared" si="28"/>
        <v>496791270</v>
      </c>
      <c r="AS78">
        <f t="shared" si="29"/>
        <v>27.881</v>
      </c>
      <c r="AT78">
        <f t="shared" si="30"/>
        <v>78633900</v>
      </c>
      <c r="AU78">
        <f t="shared" si="31"/>
        <v>42.6</v>
      </c>
      <c r="AV78">
        <f t="shared" si="32"/>
        <v>4481500</v>
      </c>
    </row>
    <row r="79" spans="1:48" x14ac:dyDescent="0.25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  <c r="O79">
        <v>43.3</v>
      </c>
      <c r="P79">
        <v>3634300</v>
      </c>
      <c r="R79" s="66" t="str">
        <f t="shared" si="3"/>
        <v/>
      </c>
      <c r="S79" s="66" t="str">
        <f t="shared" si="4"/>
        <v/>
      </c>
      <c r="T79" s="66" t="str">
        <f t="shared" si="5"/>
        <v/>
      </c>
      <c r="U79" s="66" t="str">
        <f t="shared" si="6"/>
        <v/>
      </c>
      <c r="V79" s="64" t="str">
        <f t="shared" si="7"/>
        <v/>
      </c>
      <c r="W79" s="64" t="str">
        <f t="shared" si="8"/>
        <v/>
      </c>
      <c r="X79" s="64" t="str">
        <f t="shared" si="9"/>
        <v/>
      </c>
      <c r="Y79" s="64" t="str">
        <f t="shared" si="10"/>
        <v/>
      </c>
      <c r="Z79" s="66" t="str">
        <f t="shared" si="11"/>
        <v/>
      </c>
      <c r="AA79" s="66" t="str">
        <f t="shared" si="12"/>
        <v/>
      </c>
      <c r="AB79" s="66" t="str">
        <f t="shared" si="13"/>
        <v/>
      </c>
      <c r="AC79" s="66" t="str">
        <f t="shared" si="14"/>
        <v/>
      </c>
      <c r="AD79" s="64" t="str">
        <f t="shared" si="15"/>
        <v/>
      </c>
      <c r="AE79" s="64" t="str">
        <f t="shared" si="16"/>
        <v/>
      </c>
      <c r="AF79" s="64" t="str">
        <f t="shared" si="17"/>
        <v/>
      </c>
      <c r="AG79" s="64" t="str">
        <f t="shared" si="18"/>
        <v/>
      </c>
      <c r="AH79" s="66" t="str">
        <f t="shared" si="19"/>
        <v/>
      </c>
      <c r="AI79" s="66" t="str">
        <f t="shared" si="20"/>
        <v/>
      </c>
      <c r="AJ79" s="66" t="str">
        <f t="shared" si="21"/>
        <v/>
      </c>
      <c r="AK79" s="66" t="str">
        <f t="shared" si="22"/>
        <v/>
      </c>
      <c r="AM79">
        <f t="shared" si="23"/>
        <v>0.86450000000000005</v>
      </c>
      <c r="AN79">
        <f t="shared" si="24"/>
        <v>2642359000</v>
      </c>
      <c r="AO79">
        <f t="shared" si="25"/>
        <v>200.67</v>
      </c>
      <c r="AP79">
        <f t="shared" si="26"/>
        <v>27447570</v>
      </c>
      <c r="AQ79">
        <f t="shared" si="27"/>
        <v>93.86</v>
      </c>
      <c r="AR79">
        <f t="shared" si="28"/>
        <v>532081400</v>
      </c>
      <c r="AS79">
        <f t="shared" si="29"/>
        <v>28.798999999999999</v>
      </c>
      <c r="AT79">
        <f t="shared" si="30"/>
        <v>143610300</v>
      </c>
      <c r="AU79">
        <f t="shared" si="31"/>
        <v>43.3</v>
      </c>
      <c r="AV79">
        <f t="shared" si="32"/>
        <v>3634300</v>
      </c>
    </row>
    <row r="80" spans="1:48" x14ac:dyDescent="0.25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  <c r="O80">
        <v>45</v>
      </c>
      <c r="P80">
        <v>6895900</v>
      </c>
      <c r="R80" s="66" t="str">
        <f t="shared" si="3"/>
        <v/>
      </c>
      <c r="S80" s="66" t="str">
        <f t="shared" si="4"/>
        <v/>
      </c>
      <c r="T80" s="66" t="str">
        <f t="shared" si="5"/>
        <v/>
      </c>
      <c r="U80" s="66" t="str">
        <f t="shared" si="6"/>
        <v/>
      </c>
      <c r="V80" s="64" t="str">
        <f t="shared" si="7"/>
        <v/>
      </c>
      <c r="W80" s="64" t="str">
        <f t="shared" si="8"/>
        <v/>
      </c>
      <c r="X80" s="64" t="str">
        <f t="shared" si="9"/>
        <v/>
      </c>
      <c r="Y80" s="64" t="str">
        <f t="shared" si="10"/>
        <v/>
      </c>
      <c r="Z80" s="66" t="str">
        <f t="shared" si="11"/>
        <v/>
      </c>
      <c r="AA80" s="66" t="str">
        <f t="shared" si="12"/>
        <v/>
      </c>
      <c r="AB80" s="66" t="str">
        <f t="shared" si="13"/>
        <v/>
      </c>
      <c r="AC80" s="66" t="str">
        <f t="shared" si="14"/>
        <v/>
      </c>
      <c r="AD80" s="64" t="str">
        <f t="shared" si="15"/>
        <v/>
      </c>
      <c r="AE80" s="64" t="str">
        <f t="shared" si="16"/>
        <v/>
      </c>
      <c r="AF80" s="64" t="str">
        <f t="shared" si="17"/>
        <v/>
      </c>
      <c r="AG80" s="64" t="str">
        <f t="shared" si="18"/>
        <v/>
      </c>
      <c r="AH80" s="66" t="str">
        <f t="shared" si="19"/>
        <v/>
      </c>
      <c r="AI80" s="66" t="str">
        <f t="shared" si="20"/>
        <v/>
      </c>
      <c r="AJ80" s="66" t="str">
        <f t="shared" si="21"/>
        <v/>
      </c>
      <c r="AK80" s="66" t="str">
        <f t="shared" si="22"/>
        <v/>
      </c>
      <c r="AM80">
        <f t="shared" si="23"/>
        <v>0.88519999999999999</v>
      </c>
      <c r="AN80">
        <f t="shared" si="24"/>
        <v>3801017000</v>
      </c>
      <c r="AO80">
        <f t="shared" si="25"/>
        <v>212.18</v>
      </c>
      <c r="AP80">
        <f t="shared" si="26"/>
        <v>40364390</v>
      </c>
      <c r="AQ80">
        <f t="shared" si="27"/>
        <v>97.05</v>
      </c>
      <c r="AR80">
        <f t="shared" si="28"/>
        <v>580012790</v>
      </c>
      <c r="AS80">
        <f t="shared" si="29"/>
        <v>31.38</v>
      </c>
      <c r="AT80">
        <f t="shared" si="30"/>
        <v>162102500</v>
      </c>
      <c r="AU80">
        <f t="shared" si="31"/>
        <v>45</v>
      </c>
      <c r="AV80">
        <f t="shared" si="32"/>
        <v>6895900</v>
      </c>
    </row>
    <row r="81" spans="1:48" x14ac:dyDescent="0.25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  <c r="O81">
        <v>43.99</v>
      </c>
      <c r="P81">
        <v>5243400</v>
      </c>
      <c r="R81" s="66" t="str">
        <f t="shared" si="3"/>
        <v/>
      </c>
      <c r="S81" s="66">
        <f t="shared" si="4"/>
        <v>1</v>
      </c>
      <c r="T81" s="66" t="str">
        <f t="shared" si="5"/>
        <v/>
      </c>
      <c r="U81" s="66" t="str">
        <f t="shared" si="6"/>
        <v/>
      </c>
      <c r="V81" s="64" t="str">
        <f t="shared" si="7"/>
        <v/>
      </c>
      <c r="W81" s="64" t="str">
        <f t="shared" si="8"/>
        <v/>
      </c>
      <c r="X81" s="64" t="str">
        <f t="shared" si="9"/>
        <v/>
      </c>
      <c r="Y81" s="64" t="str">
        <f t="shared" si="10"/>
        <v/>
      </c>
      <c r="Z81" s="66" t="str">
        <f t="shared" si="11"/>
        <v/>
      </c>
      <c r="AA81" s="66" t="str">
        <f t="shared" si="12"/>
        <v/>
      </c>
      <c r="AB81" s="66" t="str">
        <f t="shared" si="13"/>
        <v/>
      </c>
      <c r="AC81" s="66" t="str">
        <f t="shared" si="14"/>
        <v/>
      </c>
      <c r="AD81" s="64" t="str">
        <f t="shared" si="15"/>
        <v/>
      </c>
      <c r="AE81" s="64" t="str">
        <f t="shared" si="16"/>
        <v/>
      </c>
      <c r="AF81" s="64" t="str">
        <f t="shared" si="17"/>
        <v/>
      </c>
      <c r="AG81" s="64" t="str">
        <f t="shared" si="18"/>
        <v/>
      </c>
      <c r="AH81" s="66" t="str">
        <f t="shared" si="19"/>
        <v/>
      </c>
      <c r="AI81" s="66" t="str">
        <f t="shared" si="20"/>
        <v/>
      </c>
      <c r="AJ81" s="66" t="str">
        <f t="shared" si="21"/>
        <v/>
      </c>
      <c r="AK81" s="66" t="str">
        <f t="shared" si="22"/>
        <v/>
      </c>
      <c r="AM81">
        <f t="shared" si="23"/>
        <v>0.86550000000000005</v>
      </c>
      <c r="AN81">
        <f t="shared" si="24"/>
        <v>6231394000</v>
      </c>
      <c r="AO81">
        <f t="shared" si="25"/>
        <v>211.9</v>
      </c>
      <c r="AP81">
        <f t="shared" si="26"/>
        <v>52890760</v>
      </c>
      <c r="AQ81">
        <f t="shared" si="27"/>
        <v>94.16</v>
      </c>
      <c r="AR81">
        <f t="shared" si="28"/>
        <v>919931800</v>
      </c>
      <c r="AS81">
        <f t="shared" si="29"/>
        <v>28.608000000000001</v>
      </c>
      <c r="AT81">
        <f t="shared" si="30"/>
        <v>236831600</v>
      </c>
      <c r="AU81">
        <f t="shared" si="31"/>
        <v>43.99</v>
      </c>
      <c r="AV81">
        <f t="shared" si="32"/>
        <v>5243400</v>
      </c>
    </row>
    <row r="82" spans="1:48" x14ac:dyDescent="0.25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  <c r="O82">
        <v>43.45</v>
      </c>
      <c r="P82">
        <v>4132000</v>
      </c>
      <c r="R82" s="66" t="str">
        <f t="shared" si="3"/>
        <v/>
      </c>
      <c r="S82" s="66" t="str">
        <f t="shared" si="4"/>
        <v/>
      </c>
      <c r="T82" s="66" t="str">
        <f t="shared" si="5"/>
        <v/>
      </c>
      <c r="U82" s="66" t="str">
        <f t="shared" si="6"/>
        <v/>
      </c>
      <c r="V82" s="64" t="str">
        <f t="shared" si="7"/>
        <v/>
      </c>
      <c r="W82" s="64" t="str">
        <f t="shared" si="8"/>
        <v/>
      </c>
      <c r="X82" s="64" t="str">
        <f t="shared" si="9"/>
        <v/>
      </c>
      <c r="Y82" s="64" t="str">
        <f t="shared" si="10"/>
        <v/>
      </c>
      <c r="Z82" s="66" t="str">
        <f t="shared" si="11"/>
        <v/>
      </c>
      <c r="AA82" s="66" t="str">
        <f t="shared" si="12"/>
        <v/>
      </c>
      <c r="AB82" s="66" t="str">
        <f t="shared" si="13"/>
        <v/>
      </c>
      <c r="AC82" s="66" t="str">
        <f t="shared" si="14"/>
        <v/>
      </c>
      <c r="AD82" s="64" t="str">
        <f t="shared" si="15"/>
        <v/>
      </c>
      <c r="AE82" s="64" t="str">
        <f t="shared" si="16"/>
        <v/>
      </c>
      <c r="AF82" s="64" t="str">
        <f t="shared" si="17"/>
        <v/>
      </c>
      <c r="AG82" s="64" t="str">
        <f t="shared" si="18"/>
        <v/>
      </c>
      <c r="AH82" s="66" t="str">
        <f t="shared" si="19"/>
        <v/>
      </c>
      <c r="AI82" s="66" t="str">
        <f t="shared" si="20"/>
        <v/>
      </c>
      <c r="AJ82" s="66" t="str">
        <f t="shared" si="21"/>
        <v/>
      </c>
      <c r="AK82" s="66" t="str">
        <f t="shared" si="22"/>
        <v/>
      </c>
      <c r="AM82">
        <f t="shared" si="23"/>
        <v>0.85450000000000004</v>
      </c>
      <c r="AN82">
        <f t="shared" si="24"/>
        <v>2636101000</v>
      </c>
      <c r="AO82">
        <f t="shared" si="25"/>
        <v>210.92</v>
      </c>
      <c r="AP82">
        <f t="shared" si="26"/>
        <v>33886460</v>
      </c>
      <c r="AQ82">
        <f t="shared" si="27"/>
        <v>90.99</v>
      </c>
      <c r="AR82">
        <f t="shared" si="28"/>
        <v>521785380</v>
      </c>
      <c r="AS82">
        <f t="shared" si="29"/>
        <v>28.163</v>
      </c>
      <c r="AT82">
        <f t="shared" si="30"/>
        <v>155808300</v>
      </c>
      <c r="AU82">
        <f t="shared" si="31"/>
        <v>43.45</v>
      </c>
      <c r="AV82">
        <f t="shared" si="32"/>
        <v>4132000</v>
      </c>
    </row>
    <row r="83" spans="1:48" x14ac:dyDescent="0.25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  <c r="O83">
        <v>43.44</v>
      </c>
      <c r="P83">
        <v>12897300</v>
      </c>
      <c r="R83" s="66" t="str">
        <f t="shared" si="3"/>
        <v/>
      </c>
      <c r="S83" s="66" t="str">
        <f t="shared" si="4"/>
        <v/>
      </c>
      <c r="T83" s="66" t="str">
        <f t="shared" si="5"/>
        <v/>
      </c>
      <c r="U83" s="66" t="str">
        <f t="shared" si="6"/>
        <v/>
      </c>
      <c r="V83" s="64" t="str">
        <f t="shared" si="7"/>
        <v/>
      </c>
      <c r="W83" s="64" t="str">
        <f t="shared" si="8"/>
        <v/>
      </c>
      <c r="X83" s="64" t="str">
        <f t="shared" si="9"/>
        <v/>
      </c>
      <c r="Y83" s="64" t="str">
        <f t="shared" si="10"/>
        <v/>
      </c>
      <c r="Z83" s="66" t="str">
        <f t="shared" si="11"/>
        <v/>
      </c>
      <c r="AA83" s="66" t="str">
        <f t="shared" si="12"/>
        <v/>
      </c>
      <c r="AB83" s="66" t="str">
        <f t="shared" si="13"/>
        <v/>
      </c>
      <c r="AC83" s="66" t="str">
        <f t="shared" si="14"/>
        <v/>
      </c>
      <c r="AD83" s="64" t="str">
        <f t="shared" si="15"/>
        <v/>
      </c>
      <c r="AE83" s="64" t="str">
        <f t="shared" si="16"/>
        <v/>
      </c>
      <c r="AF83" s="64" t="str">
        <f t="shared" si="17"/>
        <v/>
      </c>
      <c r="AG83" s="64" t="str">
        <f t="shared" si="18"/>
        <v/>
      </c>
      <c r="AH83" s="66" t="str">
        <f t="shared" si="19"/>
        <v/>
      </c>
      <c r="AI83" s="66" t="str">
        <f t="shared" si="20"/>
        <v/>
      </c>
      <c r="AJ83" s="66" t="str">
        <f t="shared" si="21"/>
        <v/>
      </c>
      <c r="AK83" s="66" t="str">
        <f t="shared" si="22"/>
        <v/>
      </c>
      <c r="AM83">
        <f t="shared" si="23"/>
        <v>0.86850000000000005</v>
      </c>
      <c r="AN83">
        <f t="shared" si="24"/>
        <v>1891698000</v>
      </c>
      <c r="AO83">
        <f t="shared" si="25"/>
        <v>212.06</v>
      </c>
      <c r="AP83">
        <f t="shared" si="26"/>
        <v>33217440</v>
      </c>
      <c r="AQ83">
        <f t="shared" si="27"/>
        <v>93.02</v>
      </c>
      <c r="AR83">
        <f t="shared" si="28"/>
        <v>474525400</v>
      </c>
      <c r="AS83">
        <f t="shared" si="29"/>
        <v>28.762</v>
      </c>
      <c r="AT83">
        <f t="shared" si="30"/>
        <v>144946200</v>
      </c>
      <c r="AU83">
        <f t="shared" si="31"/>
        <v>43.44</v>
      </c>
      <c r="AV83">
        <f t="shared" si="32"/>
        <v>12897300</v>
      </c>
    </row>
    <row r="84" spans="1:48" x14ac:dyDescent="0.25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  <c r="O84">
        <v>43.1</v>
      </c>
      <c r="P84">
        <v>5775300</v>
      </c>
      <c r="R84" s="66" t="str">
        <f t="shared" si="3"/>
        <v/>
      </c>
      <c r="S84" s="66" t="str">
        <f t="shared" si="4"/>
        <v/>
      </c>
      <c r="T84" s="66" t="str">
        <f t="shared" si="5"/>
        <v/>
      </c>
      <c r="U84" s="66" t="str">
        <f t="shared" si="6"/>
        <v/>
      </c>
      <c r="V84" s="64" t="str">
        <f t="shared" si="7"/>
        <v/>
      </c>
      <c r="W84" s="64" t="str">
        <f t="shared" si="8"/>
        <v/>
      </c>
      <c r="X84" s="64" t="str">
        <f t="shared" si="9"/>
        <v/>
      </c>
      <c r="Y84" s="64" t="str">
        <f t="shared" si="10"/>
        <v/>
      </c>
      <c r="Z84" s="66" t="str">
        <f t="shared" si="11"/>
        <v/>
      </c>
      <c r="AA84" s="66" t="str">
        <f t="shared" si="12"/>
        <v/>
      </c>
      <c r="AB84" s="66" t="str">
        <f t="shared" si="13"/>
        <v/>
      </c>
      <c r="AC84" s="66" t="str">
        <f t="shared" si="14"/>
        <v/>
      </c>
      <c r="AD84" s="64" t="str">
        <f t="shared" si="15"/>
        <v/>
      </c>
      <c r="AE84" s="64" t="str">
        <f t="shared" si="16"/>
        <v/>
      </c>
      <c r="AF84" s="64" t="str">
        <f t="shared" si="17"/>
        <v/>
      </c>
      <c r="AG84" s="64" t="str">
        <f t="shared" si="18"/>
        <v/>
      </c>
      <c r="AH84" s="66" t="str">
        <f t="shared" si="19"/>
        <v/>
      </c>
      <c r="AI84" s="66" t="str">
        <f t="shared" si="20"/>
        <v/>
      </c>
      <c r="AJ84" s="66" t="str">
        <f t="shared" si="21"/>
        <v/>
      </c>
      <c r="AK84" s="66" t="str">
        <f t="shared" si="22"/>
        <v/>
      </c>
      <c r="AM84">
        <f t="shared" si="23"/>
        <v>0.84299999999999997</v>
      </c>
      <c r="AN84">
        <f t="shared" si="24"/>
        <v>2994021000</v>
      </c>
      <c r="AO84">
        <f t="shared" si="25"/>
        <v>208.39</v>
      </c>
      <c r="AP84">
        <f t="shared" si="26"/>
        <v>24160780</v>
      </c>
      <c r="AQ84">
        <f t="shared" si="27"/>
        <v>91.5</v>
      </c>
      <c r="AR84">
        <f t="shared" si="28"/>
        <v>342422420</v>
      </c>
      <c r="AS84">
        <f t="shared" si="29"/>
        <v>28.3</v>
      </c>
      <c r="AT84">
        <f t="shared" si="30"/>
        <v>100726200</v>
      </c>
      <c r="AU84">
        <f t="shared" si="31"/>
        <v>43.1</v>
      </c>
      <c r="AV84">
        <f t="shared" si="32"/>
        <v>5775300</v>
      </c>
    </row>
    <row r="85" spans="1:48" x14ac:dyDescent="0.25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  <c r="O85">
        <v>42.25</v>
      </c>
      <c r="P85">
        <v>4802700</v>
      </c>
      <c r="R85" s="66" t="str">
        <f t="shared" si="3"/>
        <v/>
      </c>
      <c r="S85" s="66" t="str">
        <f t="shared" si="4"/>
        <v/>
      </c>
      <c r="T85" s="66" t="str">
        <f t="shared" si="5"/>
        <v/>
      </c>
      <c r="U85" s="66" t="str">
        <f t="shared" si="6"/>
        <v/>
      </c>
      <c r="V85" s="64" t="str">
        <f t="shared" si="7"/>
        <v/>
      </c>
      <c r="W85" s="64" t="str">
        <f t="shared" si="8"/>
        <v/>
      </c>
      <c r="X85" s="64" t="str">
        <f t="shared" si="9"/>
        <v/>
      </c>
      <c r="Y85" s="64" t="str">
        <f t="shared" si="10"/>
        <v/>
      </c>
      <c r="Z85" s="66" t="str">
        <f t="shared" si="11"/>
        <v/>
      </c>
      <c r="AA85" s="66" t="str">
        <f t="shared" si="12"/>
        <v/>
      </c>
      <c r="AB85" s="66" t="str">
        <f t="shared" si="13"/>
        <v/>
      </c>
      <c r="AC85" s="66" t="str">
        <f t="shared" si="14"/>
        <v/>
      </c>
      <c r="AD85" s="64" t="str">
        <f t="shared" si="15"/>
        <v/>
      </c>
      <c r="AE85" s="64" t="str">
        <f t="shared" si="16"/>
        <v/>
      </c>
      <c r="AF85" s="64" t="str">
        <f t="shared" si="17"/>
        <v/>
      </c>
      <c r="AG85" s="64" t="str">
        <f t="shared" si="18"/>
        <v/>
      </c>
      <c r="AH85" s="66" t="str">
        <f t="shared" si="19"/>
        <v/>
      </c>
      <c r="AI85" s="66" t="str">
        <f t="shared" si="20"/>
        <v/>
      </c>
      <c r="AJ85" s="66" t="str">
        <f t="shared" si="21"/>
        <v/>
      </c>
      <c r="AK85" s="66" t="str">
        <f t="shared" si="22"/>
        <v/>
      </c>
      <c r="AM85">
        <f t="shared" si="23"/>
        <v>0.82669999999999999</v>
      </c>
      <c r="AN85">
        <f t="shared" si="24"/>
        <v>2332396000</v>
      </c>
      <c r="AO85">
        <f t="shared" si="25"/>
        <v>214.07</v>
      </c>
      <c r="AP85">
        <f t="shared" si="26"/>
        <v>45831110</v>
      </c>
      <c r="AQ85">
        <f t="shared" si="27"/>
        <v>93.19</v>
      </c>
      <c r="AR85">
        <f t="shared" si="28"/>
        <v>358814930</v>
      </c>
      <c r="AS85">
        <f t="shared" si="29"/>
        <v>28.465</v>
      </c>
      <c r="AT85">
        <f t="shared" si="30"/>
        <v>99205900</v>
      </c>
      <c r="AU85">
        <f t="shared" si="31"/>
        <v>42.25</v>
      </c>
      <c r="AV85">
        <f t="shared" si="32"/>
        <v>4802700</v>
      </c>
    </row>
    <row r="86" spans="1:48" x14ac:dyDescent="0.25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  <c r="O86">
        <v>39.56</v>
      </c>
      <c r="P86">
        <v>10818500</v>
      </c>
      <c r="R86" s="66" t="str">
        <f t="shared" si="3"/>
        <v/>
      </c>
      <c r="S86" s="66" t="str">
        <f t="shared" si="4"/>
        <v/>
      </c>
      <c r="T86" s="66" t="str">
        <f t="shared" si="5"/>
        <v/>
      </c>
      <c r="U86" s="66" t="str">
        <f t="shared" si="6"/>
        <v/>
      </c>
      <c r="V86" s="64" t="str">
        <f t="shared" si="7"/>
        <v/>
      </c>
      <c r="W86" s="64">
        <f t="shared" si="8"/>
        <v>1</v>
      </c>
      <c r="X86" s="64" t="str">
        <f t="shared" si="9"/>
        <v/>
      </c>
      <c r="Y86" s="64" t="str">
        <f t="shared" si="10"/>
        <v/>
      </c>
      <c r="Z86" s="66" t="str">
        <f t="shared" si="11"/>
        <v/>
      </c>
      <c r="AA86" s="66" t="str">
        <f t="shared" si="12"/>
        <v/>
      </c>
      <c r="AB86" s="66" t="str">
        <f t="shared" si="13"/>
        <v/>
      </c>
      <c r="AC86" s="66" t="str">
        <f t="shared" si="14"/>
        <v/>
      </c>
      <c r="AD86" s="64" t="str">
        <f t="shared" si="15"/>
        <v/>
      </c>
      <c r="AE86" s="64" t="str">
        <f t="shared" si="16"/>
        <v/>
      </c>
      <c r="AF86" s="64" t="str">
        <f t="shared" si="17"/>
        <v/>
      </c>
      <c r="AG86" s="64" t="str">
        <f t="shared" si="18"/>
        <v/>
      </c>
      <c r="AH86" s="66" t="str">
        <f t="shared" si="19"/>
        <v/>
      </c>
      <c r="AI86" s="66" t="str">
        <f t="shared" si="20"/>
        <v/>
      </c>
      <c r="AJ86" s="66" t="str">
        <f t="shared" si="21"/>
        <v/>
      </c>
      <c r="AK86" s="66" t="str">
        <f t="shared" si="22"/>
        <v/>
      </c>
      <c r="AM86">
        <f t="shared" si="23"/>
        <v>0.78190000000000004</v>
      </c>
      <c r="AN86">
        <f t="shared" si="24"/>
        <v>3606826000</v>
      </c>
      <c r="AO86">
        <f t="shared" si="25"/>
        <v>231.32</v>
      </c>
      <c r="AP86">
        <f t="shared" si="26"/>
        <v>57267875</v>
      </c>
      <c r="AQ86">
        <f t="shared" si="27"/>
        <v>91.95</v>
      </c>
      <c r="AR86">
        <f t="shared" si="28"/>
        <v>357066060</v>
      </c>
      <c r="AS86">
        <f t="shared" si="29"/>
        <v>27.638000000000002</v>
      </c>
      <c r="AT86">
        <f t="shared" si="30"/>
        <v>114502300</v>
      </c>
      <c r="AU86">
        <f t="shared" si="31"/>
        <v>39.56</v>
      </c>
      <c r="AV86">
        <f t="shared" si="32"/>
        <v>10818500</v>
      </c>
    </row>
    <row r="87" spans="1:48" x14ac:dyDescent="0.25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  <c r="O87">
        <v>40.5</v>
      </c>
      <c r="P87">
        <v>5786800</v>
      </c>
      <c r="R87" s="66" t="str">
        <f t="shared" si="3"/>
        <v/>
      </c>
      <c r="S87" s="66" t="str">
        <f t="shared" si="4"/>
        <v/>
      </c>
      <c r="T87" s="66" t="str">
        <f t="shared" si="5"/>
        <v/>
      </c>
      <c r="U87" s="66" t="str">
        <f t="shared" si="6"/>
        <v/>
      </c>
      <c r="V87" s="64" t="str">
        <f t="shared" si="7"/>
        <v/>
      </c>
      <c r="W87" s="64">
        <f t="shared" si="8"/>
        <v>1</v>
      </c>
      <c r="X87" s="64" t="str">
        <f t="shared" si="9"/>
        <v/>
      </c>
      <c r="Y87" s="64" t="str">
        <f t="shared" si="10"/>
        <v/>
      </c>
      <c r="Z87" s="66" t="str">
        <f t="shared" si="11"/>
        <v/>
      </c>
      <c r="AA87" s="66" t="str">
        <f t="shared" si="12"/>
        <v/>
      </c>
      <c r="AB87" s="66" t="str">
        <f t="shared" si="13"/>
        <v/>
      </c>
      <c r="AC87" s="66" t="str">
        <f t="shared" si="14"/>
        <v/>
      </c>
      <c r="AD87" s="64" t="str">
        <f t="shared" si="15"/>
        <v/>
      </c>
      <c r="AE87" s="64" t="str">
        <f t="shared" si="16"/>
        <v/>
      </c>
      <c r="AF87" s="64" t="str">
        <f t="shared" si="17"/>
        <v/>
      </c>
      <c r="AG87" s="64" t="str">
        <f t="shared" si="18"/>
        <v/>
      </c>
      <c r="AH87" s="66" t="str">
        <f t="shared" si="19"/>
        <v/>
      </c>
      <c r="AI87" s="66" t="str">
        <f t="shared" si="20"/>
        <v/>
      </c>
      <c r="AJ87" s="66" t="str">
        <f t="shared" si="21"/>
        <v/>
      </c>
      <c r="AK87" s="66" t="str">
        <f t="shared" si="22"/>
        <v/>
      </c>
      <c r="AM87">
        <f t="shared" si="23"/>
        <v>0.76300000000000001</v>
      </c>
      <c r="AN87">
        <f t="shared" si="24"/>
        <v>2454951000</v>
      </c>
      <c r="AO87">
        <f t="shared" si="25"/>
        <v>249.29</v>
      </c>
      <c r="AP87">
        <f t="shared" si="26"/>
        <v>57267875</v>
      </c>
      <c r="AQ87">
        <f t="shared" si="27"/>
        <v>91.95</v>
      </c>
      <c r="AR87">
        <f t="shared" si="28"/>
        <v>288870730</v>
      </c>
      <c r="AS87">
        <f t="shared" si="29"/>
        <v>27.951000000000001</v>
      </c>
      <c r="AT87">
        <f t="shared" si="30"/>
        <v>102366100</v>
      </c>
      <c r="AU87">
        <f t="shared" si="31"/>
        <v>40.5</v>
      </c>
      <c r="AV87">
        <f t="shared" si="32"/>
        <v>5786800</v>
      </c>
    </row>
    <row r="88" spans="1:48" x14ac:dyDescent="0.25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  <c r="O88">
        <v>40.700000000000003</v>
      </c>
      <c r="P88">
        <v>13048000</v>
      </c>
      <c r="R88" s="66" t="str">
        <f t="shared" si="3"/>
        <v/>
      </c>
      <c r="S88" s="66" t="str">
        <f t="shared" si="4"/>
        <v/>
      </c>
      <c r="T88" s="66" t="str">
        <f t="shared" si="5"/>
        <v/>
      </c>
      <c r="U88" s="66" t="str">
        <f t="shared" si="6"/>
        <v/>
      </c>
      <c r="V88" s="64" t="str">
        <f t="shared" si="7"/>
        <v/>
      </c>
      <c r="W88" s="64" t="str">
        <f t="shared" si="8"/>
        <v/>
      </c>
      <c r="X88" s="64" t="str">
        <f t="shared" si="9"/>
        <v/>
      </c>
      <c r="Y88" s="64" t="str">
        <f t="shared" si="10"/>
        <v/>
      </c>
      <c r="Z88" s="66" t="str">
        <f t="shared" si="11"/>
        <v/>
      </c>
      <c r="AA88" s="66" t="str">
        <f t="shared" si="12"/>
        <v/>
      </c>
      <c r="AB88" s="66" t="str">
        <f t="shared" si="13"/>
        <v/>
      </c>
      <c r="AC88" s="66" t="str">
        <f t="shared" si="14"/>
        <v/>
      </c>
      <c r="AD88" s="64" t="str">
        <f t="shared" si="15"/>
        <v/>
      </c>
      <c r="AE88" s="64" t="str">
        <f t="shared" si="16"/>
        <v/>
      </c>
      <c r="AF88" s="64" t="str">
        <f t="shared" si="17"/>
        <v/>
      </c>
      <c r="AG88" s="64" t="str">
        <f t="shared" si="18"/>
        <v/>
      </c>
      <c r="AH88" s="66" t="str">
        <f t="shared" si="19"/>
        <v/>
      </c>
      <c r="AI88" s="66" t="str">
        <f t="shared" si="20"/>
        <v/>
      </c>
      <c r="AJ88" s="66" t="str">
        <f t="shared" si="21"/>
        <v/>
      </c>
      <c r="AK88" s="66" t="str">
        <f t="shared" si="22"/>
        <v/>
      </c>
      <c r="AM88">
        <f t="shared" si="23"/>
        <v>0.73609999999999998</v>
      </c>
      <c r="AN88">
        <f t="shared" si="24"/>
        <v>2475004000</v>
      </c>
      <c r="AO88">
        <f t="shared" si="25"/>
        <v>241.05</v>
      </c>
      <c r="AP88">
        <f t="shared" si="26"/>
        <v>43535240</v>
      </c>
      <c r="AQ88">
        <f t="shared" si="27"/>
        <v>85.8</v>
      </c>
      <c r="AR88">
        <f t="shared" si="28"/>
        <v>377454300</v>
      </c>
      <c r="AS88">
        <f t="shared" si="29"/>
        <v>26.89</v>
      </c>
      <c r="AT88">
        <f t="shared" si="30"/>
        <v>93009900</v>
      </c>
      <c r="AU88">
        <f t="shared" si="31"/>
        <v>40.700000000000003</v>
      </c>
      <c r="AV88">
        <f t="shared" si="32"/>
        <v>13048000</v>
      </c>
    </row>
    <row r="89" spans="1:48" x14ac:dyDescent="0.25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  <c r="O89">
        <v>42.39</v>
      </c>
      <c r="P89">
        <v>5616900</v>
      </c>
      <c r="R89" s="66" t="str">
        <f t="shared" si="3"/>
        <v/>
      </c>
      <c r="S89" s="66" t="str">
        <f t="shared" si="4"/>
        <v/>
      </c>
      <c r="T89" s="66" t="str">
        <f t="shared" si="5"/>
        <v/>
      </c>
      <c r="U89" s="66" t="str">
        <f t="shared" si="6"/>
        <v/>
      </c>
      <c r="V89" s="64" t="str">
        <f t="shared" si="7"/>
        <v/>
      </c>
      <c r="W89" s="64" t="str">
        <f t="shared" si="8"/>
        <v/>
      </c>
      <c r="X89" s="64" t="str">
        <f t="shared" si="9"/>
        <v/>
      </c>
      <c r="Y89" s="64" t="str">
        <f t="shared" si="10"/>
        <v/>
      </c>
      <c r="Z89" s="66" t="str">
        <f t="shared" si="11"/>
        <v/>
      </c>
      <c r="AA89" s="66" t="str">
        <f t="shared" si="12"/>
        <v/>
      </c>
      <c r="AB89" s="66" t="str">
        <f t="shared" si="13"/>
        <v/>
      </c>
      <c r="AC89" s="66" t="str">
        <f t="shared" si="14"/>
        <v/>
      </c>
      <c r="AD89" s="64" t="str">
        <f t="shared" si="15"/>
        <v/>
      </c>
      <c r="AE89" s="64" t="str">
        <f t="shared" si="16"/>
        <v/>
      </c>
      <c r="AF89" s="64" t="str">
        <f t="shared" si="17"/>
        <v/>
      </c>
      <c r="AG89" s="64" t="str">
        <f t="shared" si="18"/>
        <v/>
      </c>
      <c r="AH89" s="66" t="str">
        <f t="shared" si="19"/>
        <v/>
      </c>
      <c r="AI89" s="66" t="str">
        <f t="shared" si="20"/>
        <v/>
      </c>
      <c r="AJ89" s="66" t="str">
        <f t="shared" si="21"/>
        <v/>
      </c>
      <c r="AK89" s="66" t="str">
        <f t="shared" si="22"/>
        <v/>
      </c>
      <c r="AM89">
        <f t="shared" si="23"/>
        <v>0.72340000000000004</v>
      </c>
      <c r="AN89">
        <f t="shared" si="24"/>
        <v>1807374000</v>
      </c>
      <c r="AO89">
        <f t="shared" si="25"/>
        <v>248.2</v>
      </c>
      <c r="AP89">
        <f t="shared" si="26"/>
        <v>42086700</v>
      </c>
      <c r="AQ89">
        <f t="shared" si="27"/>
        <v>85.98</v>
      </c>
      <c r="AR89">
        <f t="shared" si="28"/>
        <v>385010450</v>
      </c>
      <c r="AS89">
        <f t="shared" si="29"/>
        <v>25.661000000000001</v>
      </c>
      <c r="AT89">
        <f t="shared" si="30"/>
        <v>120076400</v>
      </c>
      <c r="AU89">
        <f t="shared" si="31"/>
        <v>42.39</v>
      </c>
      <c r="AV89">
        <f t="shared" si="32"/>
        <v>5616900</v>
      </c>
    </row>
    <row r="90" spans="1:48" x14ac:dyDescent="0.25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  <c r="O90">
        <v>42.89</v>
      </c>
      <c r="P90">
        <v>4909700</v>
      </c>
      <c r="R90" s="66" t="str">
        <f t="shared" si="3"/>
        <v/>
      </c>
      <c r="S90" s="66" t="str">
        <f t="shared" si="4"/>
        <v/>
      </c>
      <c r="T90" s="66" t="str">
        <f t="shared" si="5"/>
        <v/>
      </c>
      <c r="U90" s="66" t="str">
        <f t="shared" si="6"/>
        <v/>
      </c>
      <c r="V90" s="64" t="str">
        <f t="shared" si="7"/>
        <v/>
      </c>
      <c r="W90" s="64" t="str">
        <f t="shared" si="8"/>
        <v/>
      </c>
      <c r="X90" s="64" t="str">
        <f t="shared" si="9"/>
        <v/>
      </c>
      <c r="Y90" s="64" t="str">
        <f t="shared" si="10"/>
        <v/>
      </c>
      <c r="Z90" s="66" t="str">
        <f t="shared" si="11"/>
        <v/>
      </c>
      <c r="AA90" s="66" t="str">
        <f t="shared" si="12"/>
        <v/>
      </c>
      <c r="AB90" s="66" t="str">
        <f t="shared" si="13"/>
        <v/>
      </c>
      <c r="AC90" s="66" t="str">
        <f t="shared" si="14"/>
        <v/>
      </c>
      <c r="AD90" s="64" t="str">
        <f t="shared" si="15"/>
        <v/>
      </c>
      <c r="AE90" s="64" t="str">
        <f t="shared" si="16"/>
        <v/>
      </c>
      <c r="AF90" s="64" t="str">
        <f t="shared" si="17"/>
        <v/>
      </c>
      <c r="AG90" s="64" t="str">
        <f t="shared" si="18"/>
        <v/>
      </c>
      <c r="AH90" s="66" t="str">
        <f t="shared" si="19"/>
        <v/>
      </c>
      <c r="AI90" s="66" t="str">
        <f t="shared" si="20"/>
        <v/>
      </c>
      <c r="AJ90" s="66" t="str">
        <f t="shared" si="21"/>
        <v/>
      </c>
      <c r="AK90" s="66" t="str">
        <f t="shared" si="22"/>
        <v/>
      </c>
      <c r="AM90">
        <f t="shared" si="23"/>
        <v>0.76849999999999996</v>
      </c>
      <c r="AN90">
        <f t="shared" si="24"/>
        <v>3668465000</v>
      </c>
      <c r="AO90">
        <f t="shared" si="25"/>
        <v>241.3</v>
      </c>
      <c r="AP90">
        <f t="shared" si="26"/>
        <v>36827060</v>
      </c>
      <c r="AQ90">
        <f t="shared" si="27"/>
        <v>89.31</v>
      </c>
      <c r="AR90">
        <f t="shared" si="28"/>
        <v>316136620</v>
      </c>
      <c r="AS90">
        <f t="shared" si="29"/>
        <v>26.35</v>
      </c>
      <c r="AT90">
        <f t="shared" si="30"/>
        <v>88498800</v>
      </c>
      <c r="AU90">
        <f t="shared" si="31"/>
        <v>42.89</v>
      </c>
      <c r="AV90">
        <f t="shared" si="32"/>
        <v>4909700</v>
      </c>
    </row>
    <row r="91" spans="1:48" x14ac:dyDescent="0.25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  <c r="O91">
        <v>42.86</v>
      </c>
      <c r="P91">
        <v>4969700</v>
      </c>
      <c r="R91" s="66" t="str">
        <f t="shared" si="3"/>
        <v/>
      </c>
      <c r="S91" s="66" t="str">
        <f t="shared" si="4"/>
        <v/>
      </c>
      <c r="T91" s="66" t="str">
        <f t="shared" si="5"/>
        <v/>
      </c>
      <c r="U91" s="66" t="str">
        <f t="shared" si="6"/>
        <v/>
      </c>
      <c r="V91" s="64" t="str">
        <f t="shared" si="7"/>
        <v/>
      </c>
      <c r="W91" s="64" t="str">
        <f t="shared" si="8"/>
        <v/>
      </c>
      <c r="X91" s="64" t="str">
        <f t="shared" si="9"/>
        <v/>
      </c>
      <c r="Y91" s="64" t="str">
        <f t="shared" si="10"/>
        <v/>
      </c>
      <c r="Z91" s="66" t="str">
        <f t="shared" si="11"/>
        <v/>
      </c>
      <c r="AA91" s="66" t="str">
        <f t="shared" si="12"/>
        <v/>
      </c>
      <c r="AB91" s="66" t="str">
        <f t="shared" si="13"/>
        <v/>
      </c>
      <c r="AC91" s="66" t="str">
        <f t="shared" si="14"/>
        <v/>
      </c>
      <c r="AD91" s="64" t="str">
        <f t="shared" si="15"/>
        <v/>
      </c>
      <c r="AE91" s="64" t="str">
        <f t="shared" si="16"/>
        <v/>
      </c>
      <c r="AF91" s="64" t="str">
        <f t="shared" si="17"/>
        <v/>
      </c>
      <c r="AG91" s="64" t="str">
        <f t="shared" si="18"/>
        <v/>
      </c>
      <c r="AH91" s="66" t="str">
        <f t="shared" si="19"/>
        <v/>
      </c>
      <c r="AI91" s="66" t="str">
        <f t="shared" si="20"/>
        <v/>
      </c>
      <c r="AJ91" s="66" t="str">
        <f t="shared" si="21"/>
        <v/>
      </c>
      <c r="AK91" s="66" t="str">
        <f t="shared" si="22"/>
        <v/>
      </c>
      <c r="AM91">
        <f t="shared" si="23"/>
        <v>0.73550000000000004</v>
      </c>
      <c r="AN91">
        <f t="shared" si="24"/>
        <v>2048377000</v>
      </c>
      <c r="AO91">
        <f t="shared" si="25"/>
        <v>243.88</v>
      </c>
      <c r="AP91">
        <f t="shared" si="26"/>
        <v>39127540</v>
      </c>
      <c r="AQ91">
        <f t="shared" si="27"/>
        <v>91.41</v>
      </c>
      <c r="AR91">
        <f t="shared" si="28"/>
        <v>500416420</v>
      </c>
      <c r="AS91">
        <f t="shared" si="29"/>
        <v>26.079000000000001</v>
      </c>
      <c r="AT91">
        <f t="shared" si="30"/>
        <v>107846900</v>
      </c>
      <c r="AU91">
        <f t="shared" si="31"/>
        <v>42.86</v>
      </c>
      <c r="AV91">
        <f t="shared" si="32"/>
        <v>4969700</v>
      </c>
    </row>
    <row r="92" spans="1:48" x14ac:dyDescent="0.25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  <c r="O92">
        <v>42.9</v>
      </c>
      <c r="P92">
        <v>7034400</v>
      </c>
      <c r="R92" s="66" t="str">
        <f t="shared" ref="R92:R155" si="33">IF(C92&gt;C$23,1,"")</f>
        <v/>
      </c>
      <c r="S92" s="66" t="str">
        <f t="shared" ref="S92:S155" si="34">IF(D92&gt;D$23,1,"")</f>
        <v/>
      </c>
      <c r="T92" s="66" t="str">
        <f t="shared" ref="T92:T155" si="35">IF(C92&lt;C$24,1,"")</f>
        <v/>
      </c>
      <c r="U92" s="66" t="str">
        <f t="shared" ref="U92:U155" si="36">IF(D92&lt;D$24,1,"")</f>
        <v/>
      </c>
      <c r="V92" s="64" t="str">
        <f t="shared" ref="V92:V155" si="37">IF(F92&gt;F$23,1,"")</f>
        <v/>
      </c>
      <c r="W92" s="64" t="str">
        <f t="shared" ref="W92:W155" si="38">IF(G92&gt;G$23,1,"")</f>
        <v/>
      </c>
      <c r="X92" s="64" t="str">
        <f t="shared" ref="X92:X155" si="39">IF(F92&lt;F$24,1,"")</f>
        <v/>
      </c>
      <c r="Y92" s="64" t="str">
        <f t="shared" ref="Y92:Y155" si="40">IF(G92&lt;G$24,1,"")</f>
        <v/>
      </c>
      <c r="Z92" s="66" t="str">
        <f t="shared" ref="Z92:Z155" si="41">IF(I92&gt;I$23,1,"")</f>
        <v/>
      </c>
      <c r="AA92" s="66" t="str">
        <f t="shared" ref="AA92:AA155" si="42">IF(J92&gt;J$23,1,"")</f>
        <v/>
      </c>
      <c r="AB92" s="66" t="str">
        <f t="shared" ref="AB92:AB155" si="43">IF(I92&lt;I$24,1,"")</f>
        <v/>
      </c>
      <c r="AC92" s="66" t="str">
        <f t="shared" ref="AC92:AC155" si="44">IF(J92&lt;J$24,1,"")</f>
        <v/>
      </c>
      <c r="AD92" s="64" t="str">
        <f t="shared" ref="AD92:AD155" si="45">IF(L92&gt;L$23,1,"")</f>
        <v/>
      </c>
      <c r="AE92" s="64" t="str">
        <f t="shared" ref="AE92:AE155" si="46">IF(M92&gt;M$23,1,"")</f>
        <v/>
      </c>
      <c r="AF92" s="64" t="str">
        <f t="shared" ref="AF92:AF155" si="47">IF(L92&lt;L$24,1,"")</f>
        <v/>
      </c>
      <c r="AG92" s="64" t="str">
        <f t="shared" ref="AG92:AG155" si="48">IF(M92&lt;M$24,1,"")</f>
        <v/>
      </c>
      <c r="AH92" s="66" t="str">
        <f t="shared" ref="AH92:AH155" si="49">IF(O92&gt;O$23,1,"")</f>
        <v/>
      </c>
      <c r="AI92" s="66" t="str">
        <f t="shared" ref="AI92:AI155" si="50">IF(P92&gt;P$23,1,"")</f>
        <v/>
      </c>
      <c r="AJ92" s="66" t="str">
        <f t="shared" ref="AJ92:AJ155" si="51">IF(O92&lt;O$24,1,"")</f>
        <v/>
      </c>
      <c r="AK92" s="66" t="str">
        <f t="shared" ref="AK92:AK155" si="52">IF(P92&lt;P$24,1,"")</f>
        <v/>
      </c>
      <c r="AM92">
        <f t="shared" ref="AM92:AM155" si="53">IF(R92=1,C$23,IF(T92=1,C$24,C92))</f>
        <v>0.73550000000000004</v>
      </c>
      <c r="AN92">
        <f t="shared" ref="AN92:AN155" si="54">IF(S92=1,D$23,IF(U92=1,D$24,D92))</f>
        <v>1854158000</v>
      </c>
      <c r="AO92">
        <f t="shared" ref="AO92:AO155" si="55">IF(V92=1,F$23,IF(X92=1,F$24,F92))</f>
        <v>250.98</v>
      </c>
      <c r="AP92">
        <f t="shared" ref="AP92:AP155" si="56">IF(W92=1,G$23,IF(Y92=1,G$24,G92))</f>
        <v>28669270</v>
      </c>
      <c r="AQ92">
        <f t="shared" ref="AQ92:AQ155" si="57">IF(Z92=1,I$23,IF(AB92=1,I$24,I92))</f>
        <v>93.2</v>
      </c>
      <c r="AR92">
        <f t="shared" ref="AR92:AR155" si="58">IF(AA92=1,J$23,IF(AC92=1,J$24,J92))</f>
        <v>416549300</v>
      </c>
      <c r="AS92">
        <f t="shared" ref="AS92:AS155" si="59">IF(AD92=1,L$23,IF(AF92=1,L$24,L92))</f>
        <v>26.966999999999999</v>
      </c>
      <c r="AT92">
        <f t="shared" ref="AT92:AT155" si="60">IF(AE92=1,M$23,IF(AG92=1,M$24,M92))</f>
        <v>118990500</v>
      </c>
      <c r="AU92">
        <f t="shared" ref="AU92:AU155" si="61">IF(AH92=1,O$23,IF(AJ92=1,O$24,O92))</f>
        <v>42.9</v>
      </c>
      <c r="AV92">
        <f t="shared" ref="AV92:AV155" si="62">IF(AI92=1,P$23,IF(AK92=1,P$24,P92))</f>
        <v>7034400</v>
      </c>
    </row>
    <row r="93" spans="1:48" x14ac:dyDescent="0.25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  <c r="O93">
        <v>43.57</v>
      </c>
      <c r="P93">
        <v>9124200</v>
      </c>
      <c r="R93" s="66" t="str">
        <f t="shared" si="33"/>
        <v/>
      </c>
      <c r="S93" s="66" t="str">
        <f t="shared" si="34"/>
        <v/>
      </c>
      <c r="T93" s="66" t="str">
        <f t="shared" si="35"/>
        <v/>
      </c>
      <c r="U93" s="66" t="str">
        <f t="shared" si="36"/>
        <v/>
      </c>
      <c r="V93" s="64" t="str">
        <f t="shared" si="37"/>
        <v/>
      </c>
      <c r="W93" s="64" t="str">
        <f t="shared" si="38"/>
        <v/>
      </c>
      <c r="X93" s="64" t="str">
        <f t="shared" si="39"/>
        <v/>
      </c>
      <c r="Y93" s="64" t="str">
        <f t="shared" si="40"/>
        <v/>
      </c>
      <c r="Z93" s="66" t="str">
        <f t="shared" si="41"/>
        <v/>
      </c>
      <c r="AA93" s="66" t="str">
        <f t="shared" si="42"/>
        <v/>
      </c>
      <c r="AB93" s="66" t="str">
        <f t="shared" si="43"/>
        <v/>
      </c>
      <c r="AC93" s="66" t="str">
        <f t="shared" si="44"/>
        <v/>
      </c>
      <c r="AD93" s="64" t="str">
        <f t="shared" si="45"/>
        <v/>
      </c>
      <c r="AE93" s="64" t="str">
        <f t="shared" si="46"/>
        <v/>
      </c>
      <c r="AF93" s="64" t="str">
        <f t="shared" si="47"/>
        <v/>
      </c>
      <c r="AG93" s="64" t="str">
        <f t="shared" si="48"/>
        <v/>
      </c>
      <c r="AH93" s="66" t="str">
        <f t="shared" si="49"/>
        <v/>
      </c>
      <c r="AI93" s="66" t="str">
        <f t="shared" si="50"/>
        <v/>
      </c>
      <c r="AJ93" s="66" t="str">
        <f t="shared" si="51"/>
        <v/>
      </c>
      <c r="AK93" s="66" t="str">
        <f t="shared" si="52"/>
        <v/>
      </c>
      <c r="AM93">
        <f t="shared" si="53"/>
        <v>0.746</v>
      </c>
      <c r="AN93">
        <f t="shared" si="54"/>
        <v>4619251000</v>
      </c>
      <c r="AO93">
        <f t="shared" si="55"/>
        <v>258.88</v>
      </c>
      <c r="AP93">
        <f t="shared" si="56"/>
        <v>33359570</v>
      </c>
      <c r="AQ93">
        <f t="shared" si="57"/>
        <v>93.42</v>
      </c>
      <c r="AR93">
        <f t="shared" si="58"/>
        <v>289695950</v>
      </c>
      <c r="AS93">
        <f t="shared" si="59"/>
        <v>27.428000000000001</v>
      </c>
      <c r="AT93">
        <f t="shared" si="60"/>
        <v>112593900</v>
      </c>
      <c r="AU93">
        <f t="shared" si="61"/>
        <v>43.57</v>
      </c>
      <c r="AV93">
        <f t="shared" si="62"/>
        <v>9124200</v>
      </c>
    </row>
    <row r="94" spans="1:48" x14ac:dyDescent="0.25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  <c r="O94">
        <v>42.99</v>
      </c>
      <c r="P94">
        <v>10069500</v>
      </c>
      <c r="R94" s="66" t="str">
        <f t="shared" si="33"/>
        <v/>
      </c>
      <c r="S94" s="66" t="str">
        <f t="shared" si="34"/>
        <v/>
      </c>
      <c r="T94" s="66" t="str">
        <f t="shared" si="35"/>
        <v/>
      </c>
      <c r="U94" s="66" t="str">
        <f t="shared" si="36"/>
        <v/>
      </c>
      <c r="V94" s="64" t="str">
        <f t="shared" si="37"/>
        <v/>
      </c>
      <c r="W94" s="64" t="str">
        <f t="shared" si="38"/>
        <v/>
      </c>
      <c r="X94" s="64" t="str">
        <f t="shared" si="39"/>
        <v/>
      </c>
      <c r="Y94" s="64" t="str">
        <f t="shared" si="40"/>
        <v/>
      </c>
      <c r="Z94" s="66" t="str">
        <f t="shared" si="41"/>
        <v/>
      </c>
      <c r="AA94" s="66" t="str">
        <f t="shared" si="42"/>
        <v/>
      </c>
      <c r="AB94" s="66" t="str">
        <f t="shared" si="43"/>
        <v/>
      </c>
      <c r="AC94" s="66" t="str">
        <f t="shared" si="44"/>
        <v/>
      </c>
      <c r="AD94" s="64" t="str">
        <f t="shared" si="45"/>
        <v/>
      </c>
      <c r="AE94" s="64" t="str">
        <f t="shared" si="46"/>
        <v/>
      </c>
      <c r="AF94" s="64" t="str">
        <f t="shared" si="47"/>
        <v/>
      </c>
      <c r="AG94" s="64" t="str">
        <f t="shared" si="48"/>
        <v/>
      </c>
      <c r="AH94" s="66" t="str">
        <f t="shared" si="49"/>
        <v/>
      </c>
      <c r="AI94" s="66" t="str">
        <f t="shared" si="50"/>
        <v/>
      </c>
      <c r="AJ94" s="66" t="str">
        <f t="shared" si="51"/>
        <v/>
      </c>
      <c r="AK94" s="66" t="str">
        <f t="shared" si="52"/>
        <v/>
      </c>
      <c r="AM94">
        <f t="shared" si="53"/>
        <v>0.74250000000000005</v>
      </c>
      <c r="AN94">
        <f t="shared" si="54"/>
        <v>3286878000</v>
      </c>
      <c r="AO94">
        <f t="shared" si="55"/>
        <v>262.31</v>
      </c>
      <c r="AP94">
        <f t="shared" si="56"/>
        <v>28497540</v>
      </c>
      <c r="AQ94">
        <f t="shared" si="57"/>
        <v>93.5</v>
      </c>
      <c r="AR94">
        <f t="shared" si="58"/>
        <v>315332140</v>
      </c>
      <c r="AS94">
        <f t="shared" si="59"/>
        <v>27.027000000000001</v>
      </c>
      <c r="AT94">
        <f t="shared" si="60"/>
        <v>105610900</v>
      </c>
      <c r="AU94">
        <f t="shared" si="61"/>
        <v>42.99</v>
      </c>
      <c r="AV94">
        <f t="shared" si="62"/>
        <v>10069500</v>
      </c>
    </row>
    <row r="95" spans="1:48" x14ac:dyDescent="0.25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  <c r="O95">
        <v>44.99</v>
      </c>
      <c r="P95">
        <v>18816200</v>
      </c>
      <c r="R95" s="66" t="str">
        <f t="shared" si="33"/>
        <v/>
      </c>
      <c r="S95" s="66" t="str">
        <f t="shared" si="34"/>
        <v/>
      </c>
      <c r="T95" s="66" t="str">
        <f t="shared" si="35"/>
        <v/>
      </c>
      <c r="U95" s="66" t="str">
        <f t="shared" si="36"/>
        <v/>
      </c>
      <c r="V95" s="64" t="str">
        <f t="shared" si="37"/>
        <v/>
      </c>
      <c r="W95" s="64" t="str">
        <f t="shared" si="38"/>
        <v/>
      </c>
      <c r="X95" s="64" t="str">
        <f t="shared" si="39"/>
        <v/>
      </c>
      <c r="Y95" s="64" t="str">
        <f t="shared" si="40"/>
        <v/>
      </c>
      <c r="Z95" s="66" t="str">
        <f t="shared" si="41"/>
        <v/>
      </c>
      <c r="AA95" s="66" t="str">
        <f t="shared" si="42"/>
        <v/>
      </c>
      <c r="AB95" s="66" t="str">
        <f t="shared" si="43"/>
        <v/>
      </c>
      <c r="AC95" s="66" t="str">
        <f t="shared" si="44"/>
        <v/>
      </c>
      <c r="AD95" s="64" t="str">
        <f t="shared" si="45"/>
        <v/>
      </c>
      <c r="AE95" s="64" t="str">
        <f t="shared" si="46"/>
        <v/>
      </c>
      <c r="AF95" s="64" t="str">
        <f t="shared" si="47"/>
        <v/>
      </c>
      <c r="AG95" s="64" t="str">
        <f t="shared" si="48"/>
        <v/>
      </c>
      <c r="AH95" s="66" t="str">
        <f t="shared" si="49"/>
        <v/>
      </c>
      <c r="AI95" s="66" t="str">
        <f t="shared" si="50"/>
        <v/>
      </c>
      <c r="AJ95" s="66" t="str">
        <f t="shared" si="51"/>
        <v/>
      </c>
      <c r="AK95" s="66" t="str">
        <f t="shared" si="52"/>
        <v/>
      </c>
      <c r="AM95">
        <f t="shared" si="53"/>
        <v>0.73350000000000004</v>
      </c>
      <c r="AN95">
        <f t="shared" si="54"/>
        <v>1801654000</v>
      </c>
      <c r="AO95">
        <f t="shared" si="55"/>
        <v>270.01</v>
      </c>
      <c r="AP95">
        <f t="shared" si="56"/>
        <v>21565880</v>
      </c>
      <c r="AQ95">
        <f t="shared" si="57"/>
        <v>92.94</v>
      </c>
      <c r="AR95">
        <f t="shared" si="58"/>
        <v>166194120</v>
      </c>
      <c r="AS95">
        <f t="shared" si="59"/>
        <v>26.8</v>
      </c>
      <c r="AT95">
        <f t="shared" si="60"/>
        <v>52624300</v>
      </c>
      <c r="AU95">
        <f t="shared" si="61"/>
        <v>44.99</v>
      </c>
      <c r="AV95">
        <f t="shared" si="62"/>
        <v>18816200</v>
      </c>
    </row>
    <row r="96" spans="1:48" x14ac:dyDescent="0.25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  <c r="O96">
        <v>48</v>
      </c>
      <c r="P96">
        <v>14451000</v>
      </c>
      <c r="R96" s="66" t="str">
        <f t="shared" si="33"/>
        <v/>
      </c>
      <c r="S96" s="66" t="str">
        <f t="shared" si="34"/>
        <v/>
      </c>
      <c r="T96" s="66" t="str">
        <f t="shared" si="35"/>
        <v/>
      </c>
      <c r="U96" s="66" t="str">
        <f t="shared" si="36"/>
        <v/>
      </c>
      <c r="V96" s="64" t="str">
        <f t="shared" si="37"/>
        <v/>
      </c>
      <c r="W96" s="64" t="str">
        <f t="shared" si="38"/>
        <v/>
      </c>
      <c r="X96" s="64" t="str">
        <f t="shared" si="39"/>
        <v/>
      </c>
      <c r="Y96" s="64" t="str">
        <f t="shared" si="40"/>
        <v/>
      </c>
      <c r="Z96" s="66" t="str">
        <f t="shared" si="41"/>
        <v/>
      </c>
      <c r="AA96" s="66" t="str">
        <f t="shared" si="42"/>
        <v/>
      </c>
      <c r="AB96" s="66" t="str">
        <f t="shared" si="43"/>
        <v/>
      </c>
      <c r="AC96" s="66" t="str">
        <f t="shared" si="44"/>
        <v/>
      </c>
      <c r="AD96" s="64" t="str">
        <f t="shared" si="45"/>
        <v/>
      </c>
      <c r="AE96" s="64" t="str">
        <f t="shared" si="46"/>
        <v/>
      </c>
      <c r="AF96" s="64" t="str">
        <f t="shared" si="47"/>
        <v/>
      </c>
      <c r="AG96" s="64" t="str">
        <f t="shared" si="48"/>
        <v/>
      </c>
      <c r="AH96" s="66" t="str">
        <f t="shared" si="49"/>
        <v/>
      </c>
      <c r="AI96" s="66" t="str">
        <f t="shared" si="50"/>
        <v/>
      </c>
      <c r="AJ96" s="66" t="str">
        <f t="shared" si="51"/>
        <v/>
      </c>
      <c r="AK96" s="66" t="str">
        <f t="shared" si="52"/>
        <v/>
      </c>
      <c r="AM96">
        <f t="shared" si="53"/>
        <v>0.74780000000000002</v>
      </c>
      <c r="AN96">
        <f t="shared" si="54"/>
        <v>2022337000</v>
      </c>
      <c r="AO96">
        <f t="shared" si="55"/>
        <v>265.27999999999997</v>
      </c>
      <c r="AP96">
        <f t="shared" si="56"/>
        <v>20405270</v>
      </c>
      <c r="AQ96">
        <f t="shared" si="57"/>
        <v>99.56</v>
      </c>
      <c r="AR96">
        <f t="shared" si="58"/>
        <v>271572450</v>
      </c>
      <c r="AS96">
        <f t="shared" si="59"/>
        <v>27.97</v>
      </c>
      <c r="AT96">
        <f t="shared" si="60"/>
        <v>71814700</v>
      </c>
      <c r="AU96">
        <f t="shared" si="61"/>
        <v>48</v>
      </c>
      <c r="AV96">
        <f t="shared" si="62"/>
        <v>14451000</v>
      </c>
    </row>
    <row r="97" spans="1:48" x14ac:dyDescent="0.25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  <c r="O97">
        <v>49.88</v>
      </c>
      <c r="P97">
        <v>23420700</v>
      </c>
      <c r="R97" s="66" t="str">
        <f t="shared" si="33"/>
        <v/>
      </c>
      <c r="S97" s="66" t="str">
        <f t="shared" si="34"/>
        <v/>
      </c>
      <c r="T97" s="66" t="str">
        <f t="shared" si="35"/>
        <v/>
      </c>
      <c r="U97" s="66" t="str">
        <f t="shared" si="36"/>
        <v/>
      </c>
      <c r="V97" s="64" t="str">
        <f t="shared" si="37"/>
        <v/>
      </c>
      <c r="W97" s="64" t="str">
        <f t="shared" si="38"/>
        <v/>
      </c>
      <c r="X97" s="64" t="str">
        <f t="shared" si="39"/>
        <v/>
      </c>
      <c r="Y97" s="64" t="str">
        <f t="shared" si="40"/>
        <v/>
      </c>
      <c r="Z97" s="66" t="str">
        <f t="shared" si="41"/>
        <v/>
      </c>
      <c r="AA97" s="66" t="str">
        <f t="shared" si="42"/>
        <v/>
      </c>
      <c r="AB97" s="66" t="str">
        <f t="shared" si="43"/>
        <v/>
      </c>
      <c r="AC97" s="66" t="str">
        <f t="shared" si="44"/>
        <v/>
      </c>
      <c r="AD97" s="64" t="str">
        <f t="shared" si="45"/>
        <v/>
      </c>
      <c r="AE97" s="64" t="str">
        <f t="shared" si="46"/>
        <v/>
      </c>
      <c r="AF97" s="64" t="str">
        <f t="shared" si="47"/>
        <v/>
      </c>
      <c r="AG97" s="64" t="str">
        <f t="shared" si="48"/>
        <v/>
      </c>
      <c r="AH97" s="66" t="str">
        <f t="shared" si="49"/>
        <v/>
      </c>
      <c r="AI97" s="66" t="str">
        <f t="shared" si="50"/>
        <v/>
      </c>
      <c r="AJ97" s="66" t="str">
        <f t="shared" si="51"/>
        <v/>
      </c>
      <c r="AK97" s="66" t="str">
        <f t="shared" si="52"/>
        <v/>
      </c>
      <c r="AM97">
        <f t="shared" si="53"/>
        <v>0.78800000000000003</v>
      </c>
      <c r="AN97">
        <f t="shared" si="54"/>
        <v>4725824000</v>
      </c>
      <c r="AO97">
        <f t="shared" si="55"/>
        <v>262.44</v>
      </c>
      <c r="AP97">
        <f t="shared" si="56"/>
        <v>24914920</v>
      </c>
      <c r="AQ97">
        <f t="shared" si="57"/>
        <v>103.48</v>
      </c>
      <c r="AR97">
        <f t="shared" si="58"/>
        <v>424892820</v>
      </c>
      <c r="AS97">
        <f t="shared" si="59"/>
        <v>28.702999999999999</v>
      </c>
      <c r="AT97">
        <f t="shared" si="60"/>
        <v>85620800</v>
      </c>
      <c r="AU97">
        <f t="shared" si="61"/>
        <v>49.88</v>
      </c>
      <c r="AV97">
        <f t="shared" si="62"/>
        <v>23420700</v>
      </c>
    </row>
    <row r="98" spans="1:48" x14ac:dyDescent="0.25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  <c r="O98">
        <v>53.3</v>
      </c>
      <c r="P98">
        <v>14765400</v>
      </c>
      <c r="R98" s="66" t="str">
        <f t="shared" si="33"/>
        <v/>
      </c>
      <c r="S98" s="66" t="str">
        <f t="shared" si="34"/>
        <v/>
      </c>
      <c r="T98" s="66" t="str">
        <f t="shared" si="35"/>
        <v/>
      </c>
      <c r="U98" s="66" t="str">
        <f t="shared" si="36"/>
        <v/>
      </c>
      <c r="V98" s="64" t="str">
        <f t="shared" si="37"/>
        <v/>
      </c>
      <c r="W98" s="64" t="str">
        <f t="shared" si="38"/>
        <v/>
      </c>
      <c r="X98" s="64" t="str">
        <f t="shared" si="39"/>
        <v/>
      </c>
      <c r="Y98" s="64" t="str">
        <f t="shared" si="40"/>
        <v/>
      </c>
      <c r="Z98" s="66" t="str">
        <f t="shared" si="41"/>
        <v/>
      </c>
      <c r="AA98" s="66" t="str">
        <f t="shared" si="42"/>
        <v/>
      </c>
      <c r="AB98" s="66" t="str">
        <f t="shared" si="43"/>
        <v/>
      </c>
      <c r="AC98" s="66" t="str">
        <f t="shared" si="44"/>
        <v/>
      </c>
      <c r="AD98" s="64" t="str">
        <f t="shared" si="45"/>
        <v/>
      </c>
      <c r="AE98" s="64" t="str">
        <f t="shared" si="46"/>
        <v/>
      </c>
      <c r="AF98" s="64" t="str">
        <f t="shared" si="47"/>
        <v/>
      </c>
      <c r="AG98" s="64" t="str">
        <f t="shared" si="48"/>
        <v/>
      </c>
      <c r="AH98" s="66" t="str">
        <f t="shared" si="49"/>
        <v/>
      </c>
      <c r="AI98" s="66" t="str">
        <f t="shared" si="50"/>
        <v/>
      </c>
      <c r="AJ98" s="66" t="str">
        <f t="shared" si="51"/>
        <v/>
      </c>
      <c r="AK98" s="66" t="str">
        <f t="shared" si="52"/>
        <v/>
      </c>
      <c r="AM98">
        <f t="shared" si="53"/>
        <v>0.78300000000000003</v>
      </c>
      <c r="AN98">
        <f t="shared" si="54"/>
        <v>1984377000</v>
      </c>
      <c r="AO98">
        <f t="shared" si="55"/>
        <v>272.62</v>
      </c>
      <c r="AP98">
        <f t="shared" si="56"/>
        <v>30838440</v>
      </c>
      <c r="AQ98">
        <f t="shared" si="57"/>
        <v>103.67</v>
      </c>
      <c r="AR98">
        <f t="shared" si="58"/>
        <v>422720880</v>
      </c>
      <c r="AS98">
        <f t="shared" si="59"/>
        <v>29.492000000000001</v>
      </c>
      <c r="AT98">
        <f t="shared" si="60"/>
        <v>97260900</v>
      </c>
      <c r="AU98">
        <f t="shared" si="61"/>
        <v>53.3</v>
      </c>
      <c r="AV98">
        <f t="shared" si="62"/>
        <v>14765400</v>
      </c>
    </row>
    <row r="99" spans="1:48" x14ac:dyDescent="0.25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  <c r="O99">
        <v>53.8</v>
      </c>
      <c r="P99">
        <v>17130000</v>
      </c>
      <c r="R99" s="66" t="str">
        <f t="shared" si="33"/>
        <v/>
      </c>
      <c r="S99" s="66" t="str">
        <f t="shared" si="34"/>
        <v/>
      </c>
      <c r="T99" s="66" t="str">
        <f t="shared" si="35"/>
        <v/>
      </c>
      <c r="U99" s="66" t="str">
        <f t="shared" si="36"/>
        <v/>
      </c>
      <c r="V99" s="64" t="str">
        <f t="shared" si="37"/>
        <v/>
      </c>
      <c r="W99" s="64" t="str">
        <f t="shared" si="38"/>
        <v/>
      </c>
      <c r="X99" s="64" t="str">
        <f t="shared" si="39"/>
        <v/>
      </c>
      <c r="Y99" s="64" t="str">
        <f t="shared" si="40"/>
        <v/>
      </c>
      <c r="Z99" s="66" t="str">
        <f t="shared" si="41"/>
        <v/>
      </c>
      <c r="AA99" s="66" t="str">
        <f t="shared" si="42"/>
        <v/>
      </c>
      <c r="AB99" s="66" t="str">
        <f t="shared" si="43"/>
        <v/>
      </c>
      <c r="AC99" s="66" t="str">
        <f t="shared" si="44"/>
        <v/>
      </c>
      <c r="AD99" s="64" t="str">
        <f t="shared" si="45"/>
        <v/>
      </c>
      <c r="AE99" s="64" t="str">
        <f t="shared" si="46"/>
        <v/>
      </c>
      <c r="AF99" s="64" t="str">
        <f t="shared" si="47"/>
        <v/>
      </c>
      <c r="AG99" s="64" t="str">
        <f t="shared" si="48"/>
        <v/>
      </c>
      <c r="AH99" s="66" t="str">
        <f t="shared" si="49"/>
        <v/>
      </c>
      <c r="AI99" s="66" t="str">
        <f t="shared" si="50"/>
        <v/>
      </c>
      <c r="AJ99" s="66" t="str">
        <f t="shared" si="51"/>
        <v/>
      </c>
      <c r="AK99" s="66" t="str">
        <f t="shared" si="52"/>
        <v/>
      </c>
      <c r="AM99">
        <f t="shared" si="53"/>
        <v>0.75</v>
      </c>
      <c r="AN99">
        <f t="shared" si="54"/>
        <v>4883317000</v>
      </c>
      <c r="AO99">
        <f t="shared" si="55"/>
        <v>262.01</v>
      </c>
      <c r="AP99">
        <f t="shared" si="56"/>
        <v>36541950</v>
      </c>
      <c r="AQ99">
        <f t="shared" si="57"/>
        <v>108.36</v>
      </c>
      <c r="AR99">
        <f t="shared" si="58"/>
        <v>713159410</v>
      </c>
      <c r="AS99">
        <f t="shared" si="59"/>
        <v>31.387</v>
      </c>
      <c r="AT99">
        <f t="shared" si="60"/>
        <v>229955900</v>
      </c>
      <c r="AU99">
        <f t="shared" si="61"/>
        <v>53.8</v>
      </c>
      <c r="AV99">
        <f t="shared" si="62"/>
        <v>17130000</v>
      </c>
    </row>
    <row r="100" spans="1:48" x14ac:dyDescent="0.25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  <c r="O100">
        <v>55.9</v>
      </c>
      <c r="P100">
        <v>17991200</v>
      </c>
      <c r="R100" s="66" t="str">
        <f t="shared" si="33"/>
        <v/>
      </c>
      <c r="S100" s="66" t="str">
        <f t="shared" si="34"/>
        <v/>
      </c>
      <c r="T100" s="66" t="str">
        <f t="shared" si="35"/>
        <v/>
      </c>
      <c r="U100" s="66" t="str">
        <f t="shared" si="36"/>
        <v/>
      </c>
      <c r="V100" s="64" t="str">
        <f t="shared" si="37"/>
        <v/>
      </c>
      <c r="W100" s="64" t="str">
        <f t="shared" si="38"/>
        <v/>
      </c>
      <c r="X100" s="64" t="str">
        <f t="shared" si="39"/>
        <v/>
      </c>
      <c r="Y100" s="64" t="str">
        <f t="shared" si="40"/>
        <v/>
      </c>
      <c r="Z100" s="66" t="str">
        <f t="shared" si="41"/>
        <v/>
      </c>
      <c r="AA100" s="66" t="str">
        <f t="shared" si="42"/>
        <v/>
      </c>
      <c r="AB100" s="66" t="str">
        <f t="shared" si="43"/>
        <v/>
      </c>
      <c r="AC100" s="66" t="str">
        <f t="shared" si="44"/>
        <v/>
      </c>
      <c r="AD100" s="64" t="str">
        <f t="shared" si="45"/>
        <v/>
      </c>
      <c r="AE100" s="64" t="str">
        <f t="shared" si="46"/>
        <v/>
      </c>
      <c r="AF100" s="64" t="str">
        <f t="shared" si="47"/>
        <v/>
      </c>
      <c r="AG100" s="64" t="str">
        <f t="shared" si="48"/>
        <v/>
      </c>
      <c r="AH100" s="66" t="str">
        <f t="shared" si="49"/>
        <v/>
      </c>
      <c r="AI100" s="66" t="str">
        <f t="shared" si="50"/>
        <v/>
      </c>
      <c r="AJ100" s="66" t="str">
        <f t="shared" si="51"/>
        <v/>
      </c>
      <c r="AK100" s="66" t="str">
        <f t="shared" si="52"/>
        <v/>
      </c>
      <c r="AM100">
        <f t="shared" si="53"/>
        <v>0.71899999999999997</v>
      </c>
      <c r="AN100">
        <f t="shared" si="54"/>
        <v>3100339000</v>
      </c>
      <c r="AO100">
        <f t="shared" si="55"/>
        <v>255.61</v>
      </c>
      <c r="AP100">
        <f t="shared" si="56"/>
        <v>29534800</v>
      </c>
      <c r="AQ100">
        <f t="shared" si="57"/>
        <v>107.08</v>
      </c>
      <c r="AR100">
        <f t="shared" si="58"/>
        <v>397384010</v>
      </c>
      <c r="AS100">
        <f t="shared" si="59"/>
        <v>30.12</v>
      </c>
      <c r="AT100">
        <f t="shared" si="60"/>
        <v>128740500</v>
      </c>
      <c r="AU100">
        <f t="shared" si="61"/>
        <v>55.9</v>
      </c>
      <c r="AV100">
        <f t="shared" si="62"/>
        <v>17991200</v>
      </c>
    </row>
    <row r="101" spans="1:48" x14ac:dyDescent="0.25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  <c r="O101">
        <v>58.7</v>
      </c>
      <c r="P101">
        <v>15517700</v>
      </c>
      <c r="R101" s="66" t="str">
        <f t="shared" si="33"/>
        <v/>
      </c>
      <c r="S101" s="66" t="str">
        <f t="shared" si="34"/>
        <v/>
      </c>
      <c r="T101" s="66" t="str">
        <f t="shared" si="35"/>
        <v/>
      </c>
      <c r="U101" s="66" t="str">
        <f t="shared" si="36"/>
        <v/>
      </c>
      <c r="V101" s="64" t="str">
        <f t="shared" si="37"/>
        <v/>
      </c>
      <c r="W101" s="64" t="str">
        <f t="shared" si="38"/>
        <v/>
      </c>
      <c r="X101" s="64" t="str">
        <f t="shared" si="39"/>
        <v/>
      </c>
      <c r="Y101" s="64" t="str">
        <f t="shared" si="40"/>
        <v/>
      </c>
      <c r="Z101" s="66" t="str">
        <f t="shared" si="41"/>
        <v/>
      </c>
      <c r="AA101" s="66" t="str">
        <f t="shared" si="42"/>
        <v/>
      </c>
      <c r="AB101" s="66" t="str">
        <f t="shared" si="43"/>
        <v/>
      </c>
      <c r="AC101" s="66" t="str">
        <f t="shared" si="44"/>
        <v/>
      </c>
      <c r="AD101" s="64" t="str">
        <f t="shared" si="45"/>
        <v/>
      </c>
      <c r="AE101" s="64" t="str">
        <f t="shared" si="46"/>
        <v/>
      </c>
      <c r="AF101" s="64" t="str">
        <f t="shared" si="47"/>
        <v/>
      </c>
      <c r="AG101" s="64" t="str">
        <f t="shared" si="48"/>
        <v/>
      </c>
      <c r="AH101" s="66" t="str">
        <f t="shared" si="49"/>
        <v/>
      </c>
      <c r="AI101" s="66" t="str">
        <f t="shared" si="50"/>
        <v/>
      </c>
      <c r="AJ101" s="66" t="str">
        <f t="shared" si="51"/>
        <v/>
      </c>
      <c r="AK101" s="66" t="str">
        <f t="shared" si="52"/>
        <v/>
      </c>
      <c r="AM101">
        <f t="shared" si="53"/>
        <v>0.7137</v>
      </c>
      <c r="AN101">
        <f t="shared" si="54"/>
        <v>3063796000</v>
      </c>
      <c r="AO101">
        <f t="shared" si="55"/>
        <v>255.07</v>
      </c>
      <c r="AP101">
        <f t="shared" si="56"/>
        <v>34712630</v>
      </c>
      <c r="AQ101">
        <f t="shared" si="57"/>
        <v>105.08</v>
      </c>
      <c r="AR101">
        <f t="shared" si="58"/>
        <v>476378090</v>
      </c>
      <c r="AS101">
        <f t="shared" si="59"/>
        <v>30.396000000000001</v>
      </c>
      <c r="AT101">
        <f t="shared" si="60"/>
        <v>137731600</v>
      </c>
      <c r="AU101">
        <f t="shared" si="61"/>
        <v>58.7</v>
      </c>
      <c r="AV101">
        <f t="shared" si="62"/>
        <v>15517700</v>
      </c>
    </row>
    <row r="102" spans="1:48" x14ac:dyDescent="0.25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  <c r="O102">
        <v>55.3</v>
      </c>
      <c r="P102">
        <v>9588800</v>
      </c>
      <c r="R102" s="66" t="str">
        <f t="shared" si="33"/>
        <v/>
      </c>
      <c r="S102" s="66" t="str">
        <f t="shared" si="34"/>
        <v/>
      </c>
      <c r="T102" s="66" t="str">
        <f t="shared" si="35"/>
        <v/>
      </c>
      <c r="U102" s="66" t="str">
        <f t="shared" si="36"/>
        <v/>
      </c>
      <c r="V102" s="64" t="str">
        <f t="shared" si="37"/>
        <v/>
      </c>
      <c r="W102" s="64" t="str">
        <f t="shared" si="38"/>
        <v/>
      </c>
      <c r="X102" s="64" t="str">
        <f t="shared" si="39"/>
        <v/>
      </c>
      <c r="Y102" s="64" t="str">
        <f t="shared" si="40"/>
        <v/>
      </c>
      <c r="Z102" s="66" t="str">
        <f t="shared" si="41"/>
        <v/>
      </c>
      <c r="AA102" s="66" t="str">
        <f t="shared" si="42"/>
        <v/>
      </c>
      <c r="AB102" s="66" t="str">
        <f t="shared" si="43"/>
        <v/>
      </c>
      <c r="AC102" s="66" t="str">
        <f t="shared" si="44"/>
        <v/>
      </c>
      <c r="AD102" s="64" t="str">
        <f t="shared" si="45"/>
        <v/>
      </c>
      <c r="AE102" s="64" t="str">
        <f t="shared" si="46"/>
        <v/>
      </c>
      <c r="AF102" s="64" t="str">
        <f t="shared" si="47"/>
        <v/>
      </c>
      <c r="AG102" s="64" t="str">
        <f t="shared" si="48"/>
        <v/>
      </c>
      <c r="AH102" s="66" t="str">
        <f t="shared" si="49"/>
        <v/>
      </c>
      <c r="AI102" s="66" t="str">
        <f t="shared" si="50"/>
        <v/>
      </c>
      <c r="AJ102" s="66" t="str">
        <f t="shared" si="51"/>
        <v/>
      </c>
      <c r="AK102" s="66" t="str">
        <f t="shared" si="52"/>
        <v/>
      </c>
      <c r="AM102">
        <f t="shared" si="53"/>
        <v>0.69720000000000004</v>
      </c>
      <c r="AN102">
        <f t="shared" si="54"/>
        <v>2380662000</v>
      </c>
      <c r="AO102">
        <f t="shared" si="55"/>
        <v>252.06</v>
      </c>
      <c r="AP102">
        <f t="shared" si="56"/>
        <v>24329660</v>
      </c>
      <c r="AQ102">
        <f t="shared" si="57"/>
        <v>106.12</v>
      </c>
      <c r="AR102">
        <f t="shared" si="58"/>
        <v>354024230</v>
      </c>
      <c r="AS102">
        <f t="shared" si="59"/>
        <v>29.088999999999999</v>
      </c>
      <c r="AT102">
        <f t="shared" si="60"/>
        <v>93809400</v>
      </c>
      <c r="AU102">
        <f t="shared" si="61"/>
        <v>55.3</v>
      </c>
      <c r="AV102">
        <f t="shared" si="62"/>
        <v>9588800</v>
      </c>
    </row>
    <row r="103" spans="1:48" x14ac:dyDescent="0.25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  <c r="O103">
        <v>52.42</v>
      </c>
      <c r="P103">
        <v>7082500</v>
      </c>
      <c r="R103" s="66" t="str">
        <f t="shared" si="33"/>
        <v/>
      </c>
      <c r="S103" s="66" t="str">
        <f t="shared" si="34"/>
        <v/>
      </c>
      <c r="T103" s="66" t="str">
        <f t="shared" si="35"/>
        <v/>
      </c>
      <c r="U103" s="66" t="str">
        <f t="shared" si="36"/>
        <v/>
      </c>
      <c r="V103" s="64" t="str">
        <f t="shared" si="37"/>
        <v/>
      </c>
      <c r="W103" s="64" t="str">
        <f t="shared" si="38"/>
        <v/>
      </c>
      <c r="X103" s="64" t="str">
        <f t="shared" si="39"/>
        <v/>
      </c>
      <c r="Y103" s="64" t="str">
        <f t="shared" si="40"/>
        <v/>
      </c>
      <c r="Z103" s="66" t="str">
        <f t="shared" si="41"/>
        <v/>
      </c>
      <c r="AA103" s="66" t="str">
        <f t="shared" si="42"/>
        <v/>
      </c>
      <c r="AB103" s="66" t="str">
        <f t="shared" si="43"/>
        <v/>
      </c>
      <c r="AC103" s="66" t="str">
        <f t="shared" si="44"/>
        <v/>
      </c>
      <c r="AD103" s="64" t="str">
        <f t="shared" si="45"/>
        <v/>
      </c>
      <c r="AE103" s="64" t="str">
        <f t="shared" si="46"/>
        <v/>
      </c>
      <c r="AF103" s="64" t="str">
        <f t="shared" si="47"/>
        <v/>
      </c>
      <c r="AG103" s="64" t="str">
        <f t="shared" si="48"/>
        <v/>
      </c>
      <c r="AH103" s="66" t="str">
        <f t="shared" si="49"/>
        <v/>
      </c>
      <c r="AI103" s="66" t="str">
        <f t="shared" si="50"/>
        <v/>
      </c>
      <c r="AJ103" s="66" t="str">
        <f t="shared" si="51"/>
        <v/>
      </c>
      <c r="AK103" s="66" t="str">
        <f t="shared" si="52"/>
        <v/>
      </c>
      <c r="AM103">
        <f t="shared" si="53"/>
        <v>0.68020000000000003</v>
      </c>
      <c r="AN103">
        <f t="shared" si="54"/>
        <v>1735439000</v>
      </c>
      <c r="AO103">
        <f t="shared" si="55"/>
        <v>241.88</v>
      </c>
      <c r="AP103">
        <f t="shared" si="56"/>
        <v>20257480</v>
      </c>
      <c r="AQ103">
        <f t="shared" si="57"/>
        <v>103.09</v>
      </c>
      <c r="AR103">
        <f t="shared" si="58"/>
        <v>326062830</v>
      </c>
      <c r="AS103">
        <f t="shared" si="59"/>
        <v>28.584</v>
      </c>
      <c r="AT103">
        <f t="shared" si="60"/>
        <v>103843200</v>
      </c>
      <c r="AU103">
        <f t="shared" si="61"/>
        <v>52.42</v>
      </c>
      <c r="AV103">
        <f t="shared" si="62"/>
        <v>7082500</v>
      </c>
    </row>
    <row r="104" spans="1:48" x14ac:dyDescent="0.25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  <c r="O104">
        <v>56.1</v>
      </c>
      <c r="P104">
        <v>9578900</v>
      </c>
      <c r="R104" s="66" t="str">
        <f t="shared" si="33"/>
        <v/>
      </c>
      <c r="S104" s="66" t="str">
        <f t="shared" si="34"/>
        <v/>
      </c>
      <c r="T104" s="66" t="str">
        <f t="shared" si="35"/>
        <v/>
      </c>
      <c r="U104" s="66" t="str">
        <f t="shared" si="36"/>
        <v/>
      </c>
      <c r="V104" s="64" t="str">
        <f t="shared" si="37"/>
        <v/>
      </c>
      <c r="W104" s="64" t="str">
        <f t="shared" si="38"/>
        <v/>
      </c>
      <c r="X104" s="64" t="str">
        <f t="shared" si="39"/>
        <v/>
      </c>
      <c r="Y104" s="64" t="str">
        <f t="shared" si="40"/>
        <v/>
      </c>
      <c r="Z104" s="66" t="str">
        <f t="shared" si="41"/>
        <v/>
      </c>
      <c r="AA104" s="66" t="str">
        <f t="shared" si="42"/>
        <v/>
      </c>
      <c r="AB104" s="66" t="str">
        <f t="shared" si="43"/>
        <v/>
      </c>
      <c r="AC104" s="66" t="str">
        <f t="shared" si="44"/>
        <v/>
      </c>
      <c r="AD104" s="64" t="str">
        <f t="shared" si="45"/>
        <v/>
      </c>
      <c r="AE104" s="64" t="str">
        <f t="shared" si="46"/>
        <v/>
      </c>
      <c r="AF104" s="64" t="str">
        <f t="shared" si="47"/>
        <v/>
      </c>
      <c r="AG104" s="64" t="str">
        <f t="shared" si="48"/>
        <v/>
      </c>
      <c r="AH104" s="66" t="str">
        <f t="shared" si="49"/>
        <v/>
      </c>
      <c r="AI104" s="66" t="str">
        <f t="shared" si="50"/>
        <v/>
      </c>
      <c r="AJ104" s="66" t="str">
        <f t="shared" si="51"/>
        <v/>
      </c>
      <c r="AK104" s="66" t="str">
        <f t="shared" si="52"/>
        <v/>
      </c>
      <c r="AM104">
        <f t="shared" si="53"/>
        <v>0.68500000000000005</v>
      </c>
      <c r="AN104">
        <f t="shared" si="54"/>
        <v>1466741000</v>
      </c>
      <c r="AO104">
        <f t="shared" si="55"/>
        <v>248.31</v>
      </c>
      <c r="AP104">
        <f t="shared" si="56"/>
        <v>16985070</v>
      </c>
      <c r="AQ104">
        <f t="shared" si="57"/>
        <v>105.31</v>
      </c>
      <c r="AR104">
        <f t="shared" si="58"/>
        <v>246415630</v>
      </c>
      <c r="AS104">
        <f t="shared" si="59"/>
        <v>29.135999999999999</v>
      </c>
      <c r="AT104">
        <f t="shared" si="60"/>
        <v>70659800</v>
      </c>
      <c r="AU104">
        <f t="shared" si="61"/>
        <v>56.1</v>
      </c>
      <c r="AV104">
        <f t="shared" si="62"/>
        <v>9578900</v>
      </c>
    </row>
    <row r="105" spans="1:48" x14ac:dyDescent="0.25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  <c r="O105">
        <v>54.39</v>
      </c>
      <c r="P105">
        <v>12785400</v>
      </c>
      <c r="R105" s="66" t="str">
        <f t="shared" si="33"/>
        <v/>
      </c>
      <c r="S105" s="66" t="str">
        <f t="shared" si="34"/>
        <v/>
      </c>
      <c r="T105" s="66" t="str">
        <f t="shared" si="35"/>
        <v/>
      </c>
      <c r="U105" s="66" t="str">
        <f t="shared" si="36"/>
        <v/>
      </c>
      <c r="V105" s="64" t="str">
        <f t="shared" si="37"/>
        <v/>
      </c>
      <c r="W105" s="64" t="str">
        <f t="shared" si="38"/>
        <v/>
      </c>
      <c r="X105" s="64" t="str">
        <f t="shared" si="39"/>
        <v/>
      </c>
      <c r="Y105" s="64" t="str">
        <f t="shared" si="40"/>
        <v/>
      </c>
      <c r="Z105" s="66" t="str">
        <f t="shared" si="41"/>
        <v/>
      </c>
      <c r="AA105" s="66" t="str">
        <f t="shared" si="42"/>
        <v/>
      </c>
      <c r="AB105" s="66" t="str">
        <f t="shared" si="43"/>
        <v/>
      </c>
      <c r="AC105" s="66" t="str">
        <f t="shared" si="44"/>
        <v/>
      </c>
      <c r="AD105" s="64" t="str">
        <f t="shared" si="45"/>
        <v/>
      </c>
      <c r="AE105" s="64" t="str">
        <f t="shared" si="46"/>
        <v/>
      </c>
      <c r="AF105" s="64" t="str">
        <f t="shared" si="47"/>
        <v/>
      </c>
      <c r="AG105" s="64" t="str">
        <f t="shared" si="48"/>
        <v/>
      </c>
      <c r="AH105" s="66" t="str">
        <f t="shared" si="49"/>
        <v/>
      </c>
      <c r="AI105" s="66" t="str">
        <f t="shared" si="50"/>
        <v/>
      </c>
      <c r="AJ105" s="66" t="str">
        <f t="shared" si="51"/>
        <v/>
      </c>
      <c r="AK105" s="66" t="str">
        <f t="shared" si="52"/>
        <v/>
      </c>
      <c r="AM105">
        <f t="shared" si="53"/>
        <v>0.66049999999999998</v>
      </c>
      <c r="AN105">
        <f t="shared" si="54"/>
        <v>2177384000</v>
      </c>
      <c r="AO105">
        <f t="shared" si="55"/>
        <v>242.54</v>
      </c>
      <c r="AP105">
        <f t="shared" si="56"/>
        <v>21131390</v>
      </c>
      <c r="AQ105">
        <f t="shared" si="57"/>
        <v>104.42</v>
      </c>
      <c r="AR105">
        <f t="shared" si="58"/>
        <v>344496610</v>
      </c>
      <c r="AS105">
        <f t="shared" si="59"/>
        <v>28.885999999999999</v>
      </c>
      <c r="AT105">
        <f t="shared" si="60"/>
        <v>119607600</v>
      </c>
      <c r="AU105">
        <f t="shared" si="61"/>
        <v>54.39</v>
      </c>
      <c r="AV105">
        <f t="shared" si="62"/>
        <v>12785400</v>
      </c>
    </row>
    <row r="106" spans="1:48" x14ac:dyDescent="0.25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  <c r="O106">
        <v>52.5</v>
      </c>
      <c r="P106">
        <v>5345100</v>
      </c>
      <c r="R106" s="66" t="str">
        <f t="shared" si="33"/>
        <v/>
      </c>
      <c r="S106" s="66" t="str">
        <f t="shared" si="34"/>
        <v/>
      </c>
      <c r="T106" s="66" t="str">
        <f t="shared" si="35"/>
        <v/>
      </c>
      <c r="U106" s="66" t="str">
        <f t="shared" si="36"/>
        <v/>
      </c>
      <c r="V106" s="64" t="str">
        <f t="shared" si="37"/>
        <v/>
      </c>
      <c r="W106" s="64" t="str">
        <f t="shared" si="38"/>
        <v/>
      </c>
      <c r="X106" s="64" t="str">
        <f t="shared" si="39"/>
        <v/>
      </c>
      <c r="Y106" s="64" t="str">
        <f t="shared" si="40"/>
        <v/>
      </c>
      <c r="Z106" s="66" t="str">
        <f t="shared" si="41"/>
        <v/>
      </c>
      <c r="AA106" s="66" t="str">
        <f t="shared" si="42"/>
        <v/>
      </c>
      <c r="AB106" s="66" t="str">
        <f t="shared" si="43"/>
        <v/>
      </c>
      <c r="AC106" s="66" t="str">
        <f t="shared" si="44"/>
        <v/>
      </c>
      <c r="AD106" s="64" t="str">
        <f t="shared" si="45"/>
        <v/>
      </c>
      <c r="AE106" s="64" t="str">
        <f t="shared" si="46"/>
        <v/>
      </c>
      <c r="AF106" s="64" t="str">
        <f t="shared" si="47"/>
        <v/>
      </c>
      <c r="AG106" s="64" t="str">
        <f t="shared" si="48"/>
        <v/>
      </c>
      <c r="AH106" s="66" t="str">
        <f t="shared" si="49"/>
        <v/>
      </c>
      <c r="AI106" s="66" t="str">
        <f t="shared" si="50"/>
        <v/>
      </c>
      <c r="AJ106" s="66" t="str">
        <f t="shared" si="51"/>
        <v/>
      </c>
      <c r="AK106" s="66" t="str">
        <f t="shared" si="52"/>
        <v/>
      </c>
      <c r="AM106">
        <f t="shared" si="53"/>
        <v>0.62749999999999995</v>
      </c>
      <c r="AN106">
        <f t="shared" si="54"/>
        <v>3932059000</v>
      </c>
      <c r="AO106">
        <f t="shared" si="55"/>
        <v>237.59</v>
      </c>
      <c r="AP106">
        <f t="shared" si="56"/>
        <v>29823740</v>
      </c>
      <c r="AQ106">
        <f t="shared" si="57"/>
        <v>99.37</v>
      </c>
      <c r="AR106">
        <f t="shared" si="58"/>
        <v>557294640</v>
      </c>
      <c r="AS106">
        <f t="shared" si="59"/>
        <v>27.251999999999999</v>
      </c>
      <c r="AT106">
        <f t="shared" si="60"/>
        <v>125973000</v>
      </c>
      <c r="AU106">
        <f t="shared" si="61"/>
        <v>52.5</v>
      </c>
      <c r="AV106">
        <f t="shared" si="62"/>
        <v>5345100</v>
      </c>
    </row>
    <row r="107" spans="1:48" x14ac:dyDescent="0.25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  <c r="O107">
        <v>52.99</v>
      </c>
      <c r="P107">
        <v>10180600</v>
      </c>
      <c r="R107" s="66" t="str">
        <f t="shared" si="33"/>
        <v/>
      </c>
      <c r="S107" s="66" t="str">
        <f t="shared" si="34"/>
        <v/>
      </c>
      <c r="T107" s="66" t="str">
        <f t="shared" si="35"/>
        <v/>
      </c>
      <c r="U107" s="66" t="str">
        <f t="shared" si="36"/>
        <v/>
      </c>
      <c r="V107" s="64" t="str">
        <f t="shared" si="37"/>
        <v/>
      </c>
      <c r="W107" s="64" t="str">
        <f t="shared" si="38"/>
        <v/>
      </c>
      <c r="X107" s="64" t="str">
        <f t="shared" si="39"/>
        <v/>
      </c>
      <c r="Y107" s="64" t="str">
        <f t="shared" si="40"/>
        <v/>
      </c>
      <c r="Z107" s="66" t="str">
        <f t="shared" si="41"/>
        <v/>
      </c>
      <c r="AA107" s="66" t="str">
        <f t="shared" si="42"/>
        <v/>
      </c>
      <c r="AB107" s="66" t="str">
        <f t="shared" si="43"/>
        <v/>
      </c>
      <c r="AC107" s="66" t="str">
        <f t="shared" si="44"/>
        <v/>
      </c>
      <c r="AD107" s="64" t="str">
        <f t="shared" si="45"/>
        <v/>
      </c>
      <c r="AE107" s="64" t="str">
        <f t="shared" si="46"/>
        <v/>
      </c>
      <c r="AF107" s="64" t="str">
        <f t="shared" si="47"/>
        <v/>
      </c>
      <c r="AG107" s="64" t="str">
        <f t="shared" si="48"/>
        <v/>
      </c>
      <c r="AH107" s="66" t="str">
        <f t="shared" si="49"/>
        <v/>
      </c>
      <c r="AI107" s="66" t="str">
        <f t="shared" si="50"/>
        <v/>
      </c>
      <c r="AJ107" s="66" t="str">
        <f t="shared" si="51"/>
        <v/>
      </c>
      <c r="AK107" s="66" t="str">
        <f t="shared" si="52"/>
        <v/>
      </c>
      <c r="AM107">
        <f t="shared" si="53"/>
        <v>0.61360000000000003</v>
      </c>
      <c r="AN107">
        <f t="shared" si="54"/>
        <v>4013900000</v>
      </c>
      <c r="AO107">
        <f t="shared" si="55"/>
        <v>238.66</v>
      </c>
      <c r="AP107">
        <f t="shared" si="56"/>
        <v>29334590</v>
      </c>
      <c r="AQ107">
        <f t="shared" si="57"/>
        <v>98.86</v>
      </c>
      <c r="AR107">
        <f t="shared" si="58"/>
        <v>476072480</v>
      </c>
      <c r="AS107">
        <f t="shared" si="59"/>
        <v>27.818000000000001</v>
      </c>
      <c r="AT107">
        <f t="shared" si="60"/>
        <v>107931400</v>
      </c>
      <c r="AU107">
        <f t="shared" si="61"/>
        <v>52.99</v>
      </c>
      <c r="AV107">
        <f t="shared" si="62"/>
        <v>10180600</v>
      </c>
    </row>
    <row r="108" spans="1:48" x14ac:dyDescent="0.25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  <c r="O108">
        <v>54.8</v>
      </c>
      <c r="P108">
        <v>10537500</v>
      </c>
      <c r="R108" s="66" t="str">
        <f t="shared" si="33"/>
        <v/>
      </c>
      <c r="S108" s="66" t="str">
        <f t="shared" si="34"/>
        <v/>
      </c>
      <c r="T108" s="66" t="str">
        <f t="shared" si="35"/>
        <v/>
      </c>
      <c r="U108" s="66" t="str">
        <f t="shared" si="36"/>
        <v/>
      </c>
      <c r="V108" s="64" t="str">
        <f t="shared" si="37"/>
        <v/>
      </c>
      <c r="W108" s="64" t="str">
        <f t="shared" si="38"/>
        <v/>
      </c>
      <c r="X108" s="64" t="str">
        <f t="shared" si="39"/>
        <v/>
      </c>
      <c r="Y108" s="64" t="str">
        <f t="shared" si="40"/>
        <v/>
      </c>
      <c r="Z108" s="66" t="str">
        <f t="shared" si="41"/>
        <v/>
      </c>
      <c r="AA108" s="66" t="str">
        <f t="shared" si="42"/>
        <v/>
      </c>
      <c r="AB108" s="66" t="str">
        <f t="shared" si="43"/>
        <v/>
      </c>
      <c r="AC108" s="66" t="str">
        <f t="shared" si="44"/>
        <v/>
      </c>
      <c r="AD108" s="64" t="str">
        <f t="shared" si="45"/>
        <v/>
      </c>
      <c r="AE108" s="64" t="str">
        <f t="shared" si="46"/>
        <v/>
      </c>
      <c r="AF108" s="64" t="str">
        <f t="shared" si="47"/>
        <v/>
      </c>
      <c r="AG108" s="64" t="str">
        <f t="shared" si="48"/>
        <v/>
      </c>
      <c r="AH108" s="66" t="str">
        <f t="shared" si="49"/>
        <v/>
      </c>
      <c r="AI108" s="66" t="str">
        <f t="shared" si="50"/>
        <v/>
      </c>
      <c r="AJ108" s="66" t="str">
        <f t="shared" si="51"/>
        <v/>
      </c>
      <c r="AK108" s="66" t="str">
        <f t="shared" si="52"/>
        <v/>
      </c>
      <c r="AM108">
        <f t="shared" si="53"/>
        <v>0.55200000000000005</v>
      </c>
      <c r="AN108">
        <f t="shared" si="54"/>
        <v>2799261000</v>
      </c>
      <c r="AO108">
        <f t="shared" si="55"/>
        <v>230.87</v>
      </c>
      <c r="AP108">
        <f t="shared" si="56"/>
        <v>28895580</v>
      </c>
      <c r="AQ108">
        <f t="shared" si="57"/>
        <v>99.26</v>
      </c>
      <c r="AR108">
        <f t="shared" si="58"/>
        <v>355278600</v>
      </c>
      <c r="AS108">
        <f t="shared" si="59"/>
        <v>29.849</v>
      </c>
      <c r="AT108">
        <f t="shared" si="60"/>
        <v>170657100</v>
      </c>
      <c r="AU108">
        <f t="shared" si="61"/>
        <v>54.8</v>
      </c>
      <c r="AV108">
        <f t="shared" si="62"/>
        <v>10537500</v>
      </c>
    </row>
    <row r="109" spans="1:48" x14ac:dyDescent="0.25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  <c r="O109">
        <v>52.3</v>
      </c>
      <c r="P109">
        <v>7732500</v>
      </c>
      <c r="R109" s="66" t="str">
        <f t="shared" si="33"/>
        <v/>
      </c>
      <c r="S109" s="66" t="str">
        <f t="shared" si="34"/>
        <v/>
      </c>
      <c r="T109" s="66" t="str">
        <f t="shared" si="35"/>
        <v/>
      </c>
      <c r="U109" s="66" t="str">
        <f t="shared" si="36"/>
        <v/>
      </c>
      <c r="V109" s="64" t="str">
        <f t="shared" si="37"/>
        <v/>
      </c>
      <c r="W109" s="64" t="str">
        <f t="shared" si="38"/>
        <v/>
      </c>
      <c r="X109" s="64" t="str">
        <f t="shared" si="39"/>
        <v/>
      </c>
      <c r="Y109" s="64" t="str">
        <f t="shared" si="40"/>
        <v/>
      </c>
      <c r="Z109" s="66" t="str">
        <f t="shared" si="41"/>
        <v/>
      </c>
      <c r="AA109" s="66" t="str">
        <f t="shared" si="42"/>
        <v/>
      </c>
      <c r="AB109" s="66" t="str">
        <f t="shared" si="43"/>
        <v/>
      </c>
      <c r="AC109" s="66" t="str">
        <f t="shared" si="44"/>
        <v/>
      </c>
      <c r="AD109" s="64" t="str">
        <f t="shared" si="45"/>
        <v/>
      </c>
      <c r="AE109" s="64" t="str">
        <f t="shared" si="46"/>
        <v/>
      </c>
      <c r="AF109" s="64" t="str">
        <f t="shared" si="47"/>
        <v/>
      </c>
      <c r="AG109" s="64" t="str">
        <f t="shared" si="48"/>
        <v/>
      </c>
      <c r="AH109" s="66" t="str">
        <f t="shared" si="49"/>
        <v/>
      </c>
      <c r="AI109" s="66" t="str">
        <f t="shared" si="50"/>
        <v/>
      </c>
      <c r="AJ109" s="66" t="str">
        <f t="shared" si="51"/>
        <v/>
      </c>
      <c r="AK109" s="66" t="str">
        <f t="shared" si="52"/>
        <v/>
      </c>
      <c r="AM109">
        <f t="shared" si="53"/>
        <v>0.50019999999999998</v>
      </c>
      <c r="AN109">
        <f t="shared" si="54"/>
        <v>4689113000</v>
      </c>
      <c r="AO109">
        <f t="shared" si="55"/>
        <v>223.41</v>
      </c>
      <c r="AP109">
        <f t="shared" si="56"/>
        <v>27870260</v>
      </c>
      <c r="AQ109">
        <f t="shared" si="57"/>
        <v>98.36</v>
      </c>
      <c r="AR109">
        <f t="shared" si="58"/>
        <v>322670030</v>
      </c>
      <c r="AS109">
        <f t="shared" si="59"/>
        <v>28.199000000000002</v>
      </c>
      <c r="AT109">
        <f t="shared" si="60"/>
        <v>105041900</v>
      </c>
      <c r="AU109">
        <f t="shared" si="61"/>
        <v>52.3</v>
      </c>
      <c r="AV109">
        <f t="shared" si="62"/>
        <v>7732500</v>
      </c>
    </row>
    <row r="110" spans="1:48" x14ac:dyDescent="0.25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  <c r="O110">
        <v>52.51</v>
      </c>
      <c r="P110">
        <v>7638400</v>
      </c>
      <c r="R110" s="66" t="str">
        <f t="shared" si="33"/>
        <v/>
      </c>
      <c r="S110" s="66">
        <f t="shared" si="34"/>
        <v>1</v>
      </c>
      <c r="T110" s="66" t="str">
        <f t="shared" si="35"/>
        <v/>
      </c>
      <c r="U110" s="66" t="str">
        <f t="shared" si="36"/>
        <v/>
      </c>
      <c r="V110" s="64" t="str">
        <f t="shared" si="37"/>
        <v/>
      </c>
      <c r="W110" s="64" t="str">
        <f t="shared" si="38"/>
        <v/>
      </c>
      <c r="X110" s="64" t="str">
        <f t="shared" si="39"/>
        <v/>
      </c>
      <c r="Y110" s="64" t="str">
        <f t="shared" si="40"/>
        <v/>
      </c>
      <c r="Z110" s="66" t="str">
        <f t="shared" si="41"/>
        <v/>
      </c>
      <c r="AA110" s="66" t="str">
        <f t="shared" si="42"/>
        <v/>
      </c>
      <c r="AB110" s="66" t="str">
        <f t="shared" si="43"/>
        <v/>
      </c>
      <c r="AC110" s="66" t="str">
        <f t="shared" si="44"/>
        <v/>
      </c>
      <c r="AD110" s="64" t="str">
        <f t="shared" si="45"/>
        <v/>
      </c>
      <c r="AE110" s="64" t="str">
        <f t="shared" si="46"/>
        <v/>
      </c>
      <c r="AF110" s="64" t="str">
        <f t="shared" si="47"/>
        <v/>
      </c>
      <c r="AG110" s="64" t="str">
        <f t="shared" si="48"/>
        <v/>
      </c>
      <c r="AH110" s="66" t="str">
        <f t="shared" si="49"/>
        <v/>
      </c>
      <c r="AI110" s="66" t="str">
        <f t="shared" si="50"/>
        <v/>
      </c>
      <c r="AJ110" s="66" t="str">
        <f t="shared" si="51"/>
        <v/>
      </c>
      <c r="AK110" s="66" t="str">
        <f t="shared" si="52"/>
        <v/>
      </c>
      <c r="AM110">
        <f t="shared" si="53"/>
        <v>0.45369999999999999</v>
      </c>
      <c r="AN110">
        <f t="shared" si="54"/>
        <v>6231394000</v>
      </c>
      <c r="AO110">
        <f t="shared" si="55"/>
        <v>214.99</v>
      </c>
      <c r="AP110">
        <f t="shared" si="56"/>
        <v>28193510</v>
      </c>
      <c r="AQ110">
        <f t="shared" si="57"/>
        <v>96.4</v>
      </c>
      <c r="AR110">
        <f t="shared" si="58"/>
        <v>386182330</v>
      </c>
      <c r="AS110">
        <f t="shared" si="59"/>
        <v>27.68</v>
      </c>
      <c r="AT110">
        <f t="shared" si="60"/>
        <v>143730900</v>
      </c>
      <c r="AU110">
        <f t="shared" si="61"/>
        <v>52.51</v>
      </c>
      <c r="AV110">
        <f t="shared" si="62"/>
        <v>7638400</v>
      </c>
    </row>
    <row r="111" spans="1:48" x14ac:dyDescent="0.25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  <c r="O111">
        <v>52.7</v>
      </c>
      <c r="P111">
        <v>6691900</v>
      </c>
      <c r="R111" s="66" t="str">
        <f t="shared" si="33"/>
        <v/>
      </c>
      <c r="S111" s="66">
        <f t="shared" si="34"/>
        <v>1</v>
      </c>
      <c r="T111" s="66" t="str">
        <f t="shared" si="35"/>
        <v/>
      </c>
      <c r="U111" s="66" t="str">
        <f t="shared" si="36"/>
        <v/>
      </c>
      <c r="V111" s="64" t="str">
        <f t="shared" si="37"/>
        <v/>
      </c>
      <c r="W111" s="64" t="str">
        <f t="shared" si="38"/>
        <v/>
      </c>
      <c r="X111" s="64" t="str">
        <f t="shared" si="39"/>
        <v/>
      </c>
      <c r="Y111" s="64" t="str">
        <f t="shared" si="40"/>
        <v/>
      </c>
      <c r="Z111" s="66" t="str">
        <f t="shared" si="41"/>
        <v/>
      </c>
      <c r="AA111" s="66" t="str">
        <f t="shared" si="42"/>
        <v/>
      </c>
      <c r="AB111" s="66" t="str">
        <f t="shared" si="43"/>
        <v/>
      </c>
      <c r="AC111" s="66" t="str">
        <f t="shared" si="44"/>
        <v/>
      </c>
      <c r="AD111" s="64" t="str">
        <f t="shared" si="45"/>
        <v/>
      </c>
      <c r="AE111" s="64" t="str">
        <f t="shared" si="46"/>
        <v/>
      </c>
      <c r="AF111" s="64" t="str">
        <f t="shared" si="47"/>
        <v/>
      </c>
      <c r="AG111" s="64" t="str">
        <f t="shared" si="48"/>
        <v/>
      </c>
      <c r="AH111" s="66" t="str">
        <f t="shared" si="49"/>
        <v/>
      </c>
      <c r="AI111" s="66" t="str">
        <f t="shared" si="50"/>
        <v/>
      </c>
      <c r="AJ111" s="66" t="str">
        <f t="shared" si="51"/>
        <v/>
      </c>
      <c r="AK111" s="66" t="str">
        <f t="shared" si="52"/>
        <v/>
      </c>
      <c r="AM111">
        <f t="shared" si="53"/>
        <v>0.51390000000000002</v>
      </c>
      <c r="AN111">
        <f t="shared" si="54"/>
        <v>6231394000</v>
      </c>
      <c r="AO111">
        <f t="shared" si="55"/>
        <v>214.8</v>
      </c>
      <c r="AP111">
        <f t="shared" si="56"/>
        <v>40549900</v>
      </c>
      <c r="AQ111">
        <f t="shared" si="57"/>
        <v>95.8</v>
      </c>
      <c r="AR111">
        <f t="shared" si="58"/>
        <v>377956060</v>
      </c>
      <c r="AS111">
        <f t="shared" si="59"/>
        <v>28.148</v>
      </c>
      <c r="AT111">
        <f t="shared" si="60"/>
        <v>205480100</v>
      </c>
      <c r="AU111">
        <f t="shared" si="61"/>
        <v>52.7</v>
      </c>
      <c r="AV111">
        <f t="shared" si="62"/>
        <v>6691900</v>
      </c>
    </row>
    <row r="112" spans="1:48" x14ac:dyDescent="0.25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  <c r="O112">
        <v>53</v>
      </c>
      <c r="P112">
        <v>3461000</v>
      </c>
      <c r="R112" s="66" t="str">
        <f t="shared" si="33"/>
        <v/>
      </c>
      <c r="S112" s="66" t="str">
        <f t="shared" si="34"/>
        <v/>
      </c>
      <c r="T112" s="66" t="str">
        <f t="shared" si="35"/>
        <v/>
      </c>
      <c r="U112" s="66" t="str">
        <f t="shared" si="36"/>
        <v/>
      </c>
      <c r="V112" s="64" t="str">
        <f t="shared" si="37"/>
        <v/>
      </c>
      <c r="W112" s="64" t="str">
        <f t="shared" si="38"/>
        <v/>
      </c>
      <c r="X112" s="64" t="str">
        <f t="shared" si="39"/>
        <v/>
      </c>
      <c r="Y112" s="64" t="str">
        <f t="shared" si="40"/>
        <v/>
      </c>
      <c r="Z112" s="66" t="str">
        <f t="shared" si="41"/>
        <v/>
      </c>
      <c r="AA112" s="66" t="str">
        <f t="shared" si="42"/>
        <v/>
      </c>
      <c r="AB112" s="66" t="str">
        <f t="shared" si="43"/>
        <v/>
      </c>
      <c r="AC112" s="66" t="str">
        <f t="shared" si="44"/>
        <v/>
      </c>
      <c r="AD112" s="64" t="str">
        <f t="shared" si="45"/>
        <v/>
      </c>
      <c r="AE112" s="64" t="str">
        <f t="shared" si="46"/>
        <v/>
      </c>
      <c r="AF112" s="64" t="str">
        <f t="shared" si="47"/>
        <v/>
      </c>
      <c r="AG112" s="64" t="str">
        <f t="shared" si="48"/>
        <v/>
      </c>
      <c r="AH112" s="66" t="str">
        <f t="shared" si="49"/>
        <v/>
      </c>
      <c r="AI112" s="66" t="str">
        <f t="shared" si="50"/>
        <v/>
      </c>
      <c r="AJ112" s="66" t="str">
        <f t="shared" si="51"/>
        <v/>
      </c>
      <c r="AK112" s="66" t="str">
        <f t="shared" si="52"/>
        <v/>
      </c>
      <c r="AM112">
        <f t="shared" si="53"/>
        <v>0.57669999999999999</v>
      </c>
      <c r="AN112">
        <f t="shared" si="54"/>
        <v>4707729000</v>
      </c>
      <c r="AO112">
        <f t="shared" si="55"/>
        <v>219.89</v>
      </c>
      <c r="AP112">
        <f t="shared" si="56"/>
        <v>17188160</v>
      </c>
      <c r="AQ112">
        <f t="shared" si="57"/>
        <v>103</v>
      </c>
      <c r="AR112">
        <f t="shared" si="58"/>
        <v>232756960</v>
      </c>
      <c r="AS112">
        <f t="shared" si="59"/>
        <v>26.646000000000001</v>
      </c>
      <c r="AT112">
        <f t="shared" si="60"/>
        <v>169841900</v>
      </c>
      <c r="AU112">
        <f t="shared" si="61"/>
        <v>53</v>
      </c>
      <c r="AV112">
        <f t="shared" si="62"/>
        <v>3461000</v>
      </c>
    </row>
    <row r="113" spans="1:48" x14ac:dyDescent="0.25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  <c r="O113">
        <v>51.7</v>
      </c>
      <c r="P113">
        <v>3781600</v>
      </c>
      <c r="R113" s="66" t="str">
        <f t="shared" si="33"/>
        <v/>
      </c>
      <c r="S113" s="66" t="str">
        <f t="shared" si="34"/>
        <v/>
      </c>
      <c r="T113" s="66" t="str">
        <f t="shared" si="35"/>
        <v/>
      </c>
      <c r="U113" s="66" t="str">
        <f t="shared" si="36"/>
        <v/>
      </c>
      <c r="V113" s="64" t="str">
        <f t="shared" si="37"/>
        <v/>
      </c>
      <c r="W113" s="64" t="str">
        <f t="shared" si="38"/>
        <v/>
      </c>
      <c r="X113" s="64" t="str">
        <f t="shared" si="39"/>
        <v/>
      </c>
      <c r="Y113" s="64" t="str">
        <f t="shared" si="40"/>
        <v/>
      </c>
      <c r="Z113" s="66" t="str">
        <f t="shared" si="41"/>
        <v/>
      </c>
      <c r="AA113" s="66" t="str">
        <f t="shared" si="42"/>
        <v/>
      </c>
      <c r="AB113" s="66" t="str">
        <f t="shared" si="43"/>
        <v/>
      </c>
      <c r="AC113" s="66" t="str">
        <f t="shared" si="44"/>
        <v/>
      </c>
      <c r="AD113" s="64" t="str">
        <f t="shared" si="45"/>
        <v/>
      </c>
      <c r="AE113" s="64" t="str">
        <f t="shared" si="46"/>
        <v/>
      </c>
      <c r="AF113" s="64" t="str">
        <f t="shared" si="47"/>
        <v/>
      </c>
      <c r="AG113" s="64" t="str">
        <f t="shared" si="48"/>
        <v/>
      </c>
      <c r="AH113" s="66" t="str">
        <f t="shared" si="49"/>
        <v/>
      </c>
      <c r="AI113" s="66" t="str">
        <f t="shared" si="50"/>
        <v/>
      </c>
      <c r="AJ113" s="66" t="str">
        <f t="shared" si="51"/>
        <v/>
      </c>
      <c r="AK113" s="66" t="str">
        <f t="shared" si="52"/>
        <v/>
      </c>
      <c r="AM113">
        <f t="shared" si="53"/>
        <v>0.54069999999999996</v>
      </c>
      <c r="AN113">
        <f t="shared" si="54"/>
        <v>3745227000</v>
      </c>
      <c r="AO113">
        <f t="shared" si="55"/>
        <v>222.82</v>
      </c>
      <c r="AP113">
        <f t="shared" si="56"/>
        <v>27539780</v>
      </c>
      <c r="AQ113">
        <f t="shared" si="57"/>
        <v>103.57</v>
      </c>
      <c r="AR113">
        <f t="shared" si="58"/>
        <v>248496350</v>
      </c>
      <c r="AS113">
        <f t="shared" si="59"/>
        <v>26.398</v>
      </c>
      <c r="AT113">
        <f t="shared" si="60"/>
        <v>90521700</v>
      </c>
      <c r="AU113">
        <f t="shared" si="61"/>
        <v>51.7</v>
      </c>
      <c r="AV113">
        <f t="shared" si="62"/>
        <v>3781600</v>
      </c>
    </row>
    <row r="114" spans="1:48" x14ac:dyDescent="0.25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  <c r="O114">
        <v>50.22</v>
      </c>
      <c r="P114">
        <v>6039500</v>
      </c>
      <c r="R114" s="66" t="str">
        <f t="shared" si="33"/>
        <v/>
      </c>
      <c r="S114" s="66" t="str">
        <f t="shared" si="34"/>
        <v/>
      </c>
      <c r="T114" s="66" t="str">
        <f t="shared" si="35"/>
        <v/>
      </c>
      <c r="U114" s="66" t="str">
        <f t="shared" si="36"/>
        <v/>
      </c>
      <c r="V114" s="64" t="str">
        <f t="shared" si="37"/>
        <v/>
      </c>
      <c r="W114" s="64" t="str">
        <f t="shared" si="38"/>
        <v/>
      </c>
      <c r="X114" s="64" t="str">
        <f t="shared" si="39"/>
        <v/>
      </c>
      <c r="Y114" s="64" t="str">
        <f t="shared" si="40"/>
        <v/>
      </c>
      <c r="Z114" s="66" t="str">
        <f t="shared" si="41"/>
        <v/>
      </c>
      <c r="AA114" s="66" t="str">
        <f t="shared" si="42"/>
        <v/>
      </c>
      <c r="AB114" s="66" t="str">
        <f t="shared" si="43"/>
        <v/>
      </c>
      <c r="AC114" s="66" t="str">
        <f t="shared" si="44"/>
        <v/>
      </c>
      <c r="AD114" s="64" t="str">
        <f t="shared" si="45"/>
        <v/>
      </c>
      <c r="AE114" s="64" t="str">
        <f t="shared" si="46"/>
        <v/>
      </c>
      <c r="AF114" s="64" t="str">
        <f t="shared" si="47"/>
        <v/>
      </c>
      <c r="AG114" s="64" t="str">
        <f t="shared" si="48"/>
        <v/>
      </c>
      <c r="AH114" s="66" t="str">
        <f t="shared" si="49"/>
        <v/>
      </c>
      <c r="AI114" s="66" t="str">
        <f t="shared" si="50"/>
        <v/>
      </c>
      <c r="AJ114" s="66" t="str">
        <f t="shared" si="51"/>
        <v/>
      </c>
      <c r="AK114" s="66" t="str">
        <f t="shared" si="52"/>
        <v/>
      </c>
      <c r="AM114">
        <f t="shared" si="53"/>
        <v>0.53259999999999996</v>
      </c>
      <c r="AN114">
        <f t="shared" si="54"/>
        <v>4919386000</v>
      </c>
      <c r="AO114">
        <f t="shared" si="55"/>
        <v>219.52</v>
      </c>
      <c r="AP114">
        <f t="shared" si="56"/>
        <v>28706890</v>
      </c>
      <c r="AQ114">
        <f t="shared" si="57"/>
        <v>105.19</v>
      </c>
      <c r="AR114">
        <f t="shared" si="58"/>
        <v>327464220</v>
      </c>
      <c r="AS114">
        <f t="shared" si="59"/>
        <v>26.401</v>
      </c>
      <c r="AT114">
        <f t="shared" si="60"/>
        <v>147420700</v>
      </c>
      <c r="AU114">
        <f t="shared" si="61"/>
        <v>50.22</v>
      </c>
      <c r="AV114">
        <f t="shared" si="62"/>
        <v>6039500</v>
      </c>
    </row>
    <row r="115" spans="1:48" x14ac:dyDescent="0.25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  <c r="O115">
        <v>50.1</v>
      </c>
      <c r="P115">
        <v>9040900</v>
      </c>
      <c r="R115" s="66" t="str">
        <f t="shared" si="33"/>
        <v/>
      </c>
      <c r="S115" s="66" t="str">
        <f t="shared" si="34"/>
        <v/>
      </c>
      <c r="T115" s="66" t="str">
        <f t="shared" si="35"/>
        <v/>
      </c>
      <c r="U115" s="66" t="str">
        <f t="shared" si="36"/>
        <v/>
      </c>
      <c r="V115" s="64" t="str">
        <f t="shared" si="37"/>
        <v/>
      </c>
      <c r="W115" s="64" t="str">
        <f t="shared" si="38"/>
        <v/>
      </c>
      <c r="X115" s="64" t="str">
        <f t="shared" si="39"/>
        <v/>
      </c>
      <c r="Y115" s="64" t="str">
        <f t="shared" si="40"/>
        <v/>
      </c>
      <c r="Z115" s="66" t="str">
        <f t="shared" si="41"/>
        <v/>
      </c>
      <c r="AA115" s="66" t="str">
        <f t="shared" si="42"/>
        <v/>
      </c>
      <c r="AB115" s="66" t="str">
        <f t="shared" si="43"/>
        <v/>
      </c>
      <c r="AC115" s="66" t="str">
        <f t="shared" si="44"/>
        <v/>
      </c>
      <c r="AD115" s="64" t="str">
        <f t="shared" si="45"/>
        <v/>
      </c>
      <c r="AE115" s="64" t="str">
        <f t="shared" si="46"/>
        <v/>
      </c>
      <c r="AF115" s="64" t="str">
        <f t="shared" si="47"/>
        <v/>
      </c>
      <c r="AG115" s="64" t="str">
        <f t="shared" si="48"/>
        <v/>
      </c>
      <c r="AH115" s="66" t="str">
        <f t="shared" si="49"/>
        <v/>
      </c>
      <c r="AI115" s="66" t="str">
        <f t="shared" si="50"/>
        <v/>
      </c>
      <c r="AJ115" s="66" t="str">
        <f t="shared" si="51"/>
        <v/>
      </c>
      <c r="AK115" s="66" t="str">
        <f t="shared" si="52"/>
        <v/>
      </c>
      <c r="AM115">
        <f t="shared" si="53"/>
        <v>0.52590000000000003</v>
      </c>
      <c r="AN115">
        <f t="shared" si="54"/>
        <v>4497887000</v>
      </c>
      <c r="AO115">
        <f t="shared" si="55"/>
        <v>212.59</v>
      </c>
      <c r="AP115">
        <f t="shared" si="56"/>
        <v>32562160</v>
      </c>
      <c r="AQ115">
        <f t="shared" si="57"/>
        <v>103.08</v>
      </c>
      <c r="AR115">
        <f t="shared" si="58"/>
        <v>461953870</v>
      </c>
      <c r="AS115">
        <f t="shared" si="59"/>
        <v>25.202000000000002</v>
      </c>
      <c r="AT115">
        <f t="shared" si="60"/>
        <v>135473500</v>
      </c>
      <c r="AU115">
        <f t="shared" si="61"/>
        <v>50.1</v>
      </c>
      <c r="AV115">
        <f t="shared" si="62"/>
        <v>9040900</v>
      </c>
    </row>
    <row r="116" spans="1:48" x14ac:dyDescent="0.25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  <c r="O116">
        <v>52.3</v>
      </c>
      <c r="P116">
        <v>8153600</v>
      </c>
      <c r="R116" s="66" t="str">
        <f t="shared" si="33"/>
        <v/>
      </c>
      <c r="S116" s="66" t="str">
        <f t="shared" si="34"/>
        <v/>
      </c>
      <c r="T116" s="66" t="str">
        <f t="shared" si="35"/>
        <v/>
      </c>
      <c r="U116" s="66" t="str">
        <f t="shared" si="36"/>
        <v/>
      </c>
      <c r="V116" s="64" t="str">
        <f t="shared" si="37"/>
        <v/>
      </c>
      <c r="W116" s="64" t="str">
        <f t="shared" si="38"/>
        <v/>
      </c>
      <c r="X116" s="64" t="str">
        <f t="shared" si="39"/>
        <v/>
      </c>
      <c r="Y116" s="64" t="str">
        <f t="shared" si="40"/>
        <v/>
      </c>
      <c r="Z116" s="66" t="str">
        <f t="shared" si="41"/>
        <v/>
      </c>
      <c r="AA116" s="66" t="str">
        <f t="shared" si="42"/>
        <v/>
      </c>
      <c r="AB116" s="66" t="str">
        <f t="shared" si="43"/>
        <v/>
      </c>
      <c r="AC116" s="66" t="str">
        <f t="shared" si="44"/>
        <v/>
      </c>
      <c r="AD116" s="64" t="str">
        <f t="shared" si="45"/>
        <v/>
      </c>
      <c r="AE116" s="64" t="str">
        <f t="shared" si="46"/>
        <v/>
      </c>
      <c r="AF116" s="64" t="str">
        <f t="shared" si="47"/>
        <v/>
      </c>
      <c r="AG116" s="64" t="str">
        <f t="shared" si="48"/>
        <v/>
      </c>
      <c r="AH116" s="66" t="str">
        <f t="shared" si="49"/>
        <v/>
      </c>
      <c r="AI116" s="66" t="str">
        <f t="shared" si="50"/>
        <v/>
      </c>
      <c r="AJ116" s="66" t="str">
        <f t="shared" si="51"/>
        <v/>
      </c>
      <c r="AK116" s="66" t="str">
        <f t="shared" si="52"/>
        <v/>
      </c>
      <c r="AM116">
        <f t="shared" si="53"/>
        <v>0.4698</v>
      </c>
      <c r="AN116">
        <f t="shared" si="54"/>
        <v>3652658000</v>
      </c>
      <c r="AO116">
        <f t="shared" si="55"/>
        <v>211.5</v>
      </c>
      <c r="AP116">
        <f t="shared" si="56"/>
        <v>36261630</v>
      </c>
      <c r="AQ116">
        <f t="shared" si="57"/>
        <v>99.05</v>
      </c>
      <c r="AR116">
        <f t="shared" si="58"/>
        <v>363524730</v>
      </c>
      <c r="AS116">
        <f t="shared" si="59"/>
        <v>24.3</v>
      </c>
      <c r="AT116">
        <f t="shared" si="60"/>
        <v>158320500</v>
      </c>
      <c r="AU116">
        <f t="shared" si="61"/>
        <v>52.3</v>
      </c>
      <c r="AV116">
        <f t="shared" si="62"/>
        <v>8153600</v>
      </c>
    </row>
    <row r="117" spans="1:48" x14ac:dyDescent="0.25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  <c r="O117">
        <v>53.47</v>
      </c>
      <c r="P117">
        <v>7347700</v>
      </c>
      <c r="R117" s="66" t="str">
        <f t="shared" si="33"/>
        <v/>
      </c>
      <c r="S117" s="66" t="str">
        <f t="shared" si="34"/>
        <v/>
      </c>
      <c r="T117" s="66" t="str">
        <f t="shared" si="35"/>
        <v/>
      </c>
      <c r="U117" s="66" t="str">
        <f t="shared" si="36"/>
        <v/>
      </c>
      <c r="V117" s="64" t="str">
        <f t="shared" si="37"/>
        <v/>
      </c>
      <c r="W117" s="64" t="str">
        <f t="shared" si="38"/>
        <v/>
      </c>
      <c r="X117" s="64" t="str">
        <f t="shared" si="39"/>
        <v/>
      </c>
      <c r="Y117" s="64" t="str">
        <f t="shared" si="40"/>
        <v/>
      </c>
      <c r="Z117" s="66" t="str">
        <f t="shared" si="41"/>
        <v/>
      </c>
      <c r="AA117" s="66" t="str">
        <f t="shared" si="42"/>
        <v/>
      </c>
      <c r="AB117" s="66" t="str">
        <f t="shared" si="43"/>
        <v/>
      </c>
      <c r="AC117" s="66" t="str">
        <f t="shared" si="44"/>
        <v/>
      </c>
      <c r="AD117" s="64" t="str">
        <f t="shared" si="45"/>
        <v/>
      </c>
      <c r="AE117" s="64" t="str">
        <f t="shared" si="46"/>
        <v/>
      </c>
      <c r="AF117" s="64" t="str">
        <f t="shared" si="47"/>
        <v/>
      </c>
      <c r="AG117" s="64" t="str">
        <f t="shared" si="48"/>
        <v/>
      </c>
      <c r="AH117" s="66" t="str">
        <f t="shared" si="49"/>
        <v/>
      </c>
      <c r="AI117" s="66" t="str">
        <f t="shared" si="50"/>
        <v/>
      </c>
      <c r="AJ117" s="66" t="str">
        <f t="shared" si="51"/>
        <v/>
      </c>
      <c r="AK117" s="66" t="str">
        <f t="shared" si="52"/>
        <v/>
      </c>
      <c r="AM117">
        <f t="shared" si="53"/>
        <v>0.48299999999999998</v>
      </c>
      <c r="AN117">
        <f t="shared" si="54"/>
        <v>5545805000</v>
      </c>
      <c r="AO117">
        <f t="shared" si="55"/>
        <v>215.22</v>
      </c>
      <c r="AP117">
        <f t="shared" si="56"/>
        <v>30135410</v>
      </c>
      <c r="AQ117">
        <f t="shared" si="57"/>
        <v>99.2</v>
      </c>
      <c r="AR117">
        <f t="shared" si="58"/>
        <v>407278370</v>
      </c>
      <c r="AS117">
        <f t="shared" si="59"/>
        <v>24.550999999999998</v>
      </c>
      <c r="AT117">
        <f t="shared" si="60"/>
        <v>159748300</v>
      </c>
      <c r="AU117">
        <f t="shared" si="61"/>
        <v>53.47</v>
      </c>
      <c r="AV117">
        <f t="shared" si="62"/>
        <v>7347700</v>
      </c>
    </row>
    <row r="118" spans="1:48" x14ac:dyDescent="0.25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  <c r="O118">
        <v>53.46</v>
      </c>
      <c r="P118">
        <v>6858900</v>
      </c>
      <c r="R118" s="66" t="str">
        <f t="shared" si="33"/>
        <v/>
      </c>
      <c r="S118" s="66" t="str">
        <f t="shared" si="34"/>
        <v/>
      </c>
      <c r="T118" s="66" t="str">
        <f t="shared" si="35"/>
        <v/>
      </c>
      <c r="U118" s="66" t="str">
        <f t="shared" si="36"/>
        <v/>
      </c>
      <c r="V118" s="64" t="str">
        <f t="shared" si="37"/>
        <v/>
      </c>
      <c r="W118" s="64" t="str">
        <f t="shared" si="38"/>
        <v/>
      </c>
      <c r="X118" s="64" t="str">
        <f t="shared" si="39"/>
        <v/>
      </c>
      <c r="Y118" s="64" t="str">
        <f t="shared" si="40"/>
        <v/>
      </c>
      <c r="Z118" s="66" t="str">
        <f t="shared" si="41"/>
        <v/>
      </c>
      <c r="AA118" s="66" t="str">
        <f t="shared" si="42"/>
        <v/>
      </c>
      <c r="AB118" s="66" t="str">
        <f t="shared" si="43"/>
        <v/>
      </c>
      <c r="AC118" s="66" t="str">
        <f t="shared" si="44"/>
        <v/>
      </c>
      <c r="AD118" s="64" t="str">
        <f t="shared" si="45"/>
        <v/>
      </c>
      <c r="AE118" s="64" t="str">
        <f t="shared" si="46"/>
        <v/>
      </c>
      <c r="AF118" s="64" t="str">
        <f t="shared" si="47"/>
        <v/>
      </c>
      <c r="AG118" s="64" t="str">
        <f t="shared" si="48"/>
        <v/>
      </c>
      <c r="AH118" s="66" t="str">
        <f t="shared" si="49"/>
        <v/>
      </c>
      <c r="AI118" s="66" t="str">
        <f t="shared" si="50"/>
        <v/>
      </c>
      <c r="AJ118" s="66" t="str">
        <f t="shared" si="51"/>
        <v/>
      </c>
      <c r="AK118" s="66" t="str">
        <f t="shared" si="52"/>
        <v/>
      </c>
      <c r="AM118">
        <f t="shared" si="53"/>
        <v>0.48399999999999999</v>
      </c>
      <c r="AN118">
        <f t="shared" si="54"/>
        <v>4246342000</v>
      </c>
      <c r="AO118">
        <f t="shared" si="55"/>
        <v>210.87</v>
      </c>
      <c r="AP118">
        <f t="shared" si="56"/>
        <v>25598190</v>
      </c>
      <c r="AQ118">
        <f t="shared" si="57"/>
        <v>93.7</v>
      </c>
      <c r="AR118">
        <f t="shared" si="58"/>
        <v>372199260</v>
      </c>
      <c r="AS118">
        <f t="shared" si="59"/>
        <v>24.204999999999998</v>
      </c>
      <c r="AT118">
        <f t="shared" si="60"/>
        <v>157972200</v>
      </c>
      <c r="AU118">
        <f t="shared" si="61"/>
        <v>53.46</v>
      </c>
      <c r="AV118">
        <f t="shared" si="62"/>
        <v>6858900</v>
      </c>
    </row>
    <row r="119" spans="1:48" x14ac:dyDescent="0.25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  <c r="O119">
        <v>54.35</v>
      </c>
      <c r="P119">
        <v>5760100</v>
      </c>
      <c r="R119" s="66" t="str">
        <f t="shared" si="33"/>
        <v/>
      </c>
      <c r="S119" s="66" t="str">
        <f t="shared" si="34"/>
        <v/>
      </c>
      <c r="T119" s="66" t="str">
        <f t="shared" si="35"/>
        <v/>
      </c>
      <c r="U119" s="66" t="str">
        <f t="shared" si="36"/>
        <v/>
      </c>
      <c r="V119" s="64" t="str">
        <f t="shared" si="37"/>
        <v/>
      </c>
      <c r="W119" s="64" t="str">
        <f t="shared" si="38"/>
        <v/>
      </c>
      <c r="X119" s="64" t="str">
        <f t="shared" si="39"/>
        <v/>
      </c>
      <c r="Y119" s="64" t="str">
        <f t="shared" si="40"/>
        <v/>
      </c>
      <c r="Z119" s="66" t="str">
        <f t="shared" si="41"/>
        <v/>
      </c>
      <c r="AA119" s="66" t="str">
        <f t="shared" si="42"/>
        <v/>
      </c>
      <c r="AB119" s="66" t="str">
        <f t="shared" si="43"/>
        <v/>
      </c>
      <c r="AC119" s="66" t="str">
        <f t="shared" si="44"/>
        <v/>
      </c>
      <c r="AD119" s="64" t="str">
        <f t="shared" si="45"/>
        <v/>
      </c>
      <c r="AE119" s="64" t="str">
        <f t="shared" si="46"/>
        <v/>
      </c>
      <c r="AF119" s="64" t="str">
        <f t="shared" si="47"/>
        <v/>
      </c>
      <c r="AG119" s="64" t="str">
        <f t="shared" si="48"/>
        <v/>
      </c>
      <c r="AH119" s="66" t="str">
        <f t="shared" si="49"/>
        <v/>
      </c>
      <c r="AI119" s="66" t="str">
        <f t="shared" si="50"/>
        <v/>
      </c>
      <c r="AJ119" s="66" t="str">
        <f t="shared" si="51"/>
        <v/>
      </c>
      <c r="AK119" s="66" t="str">
        <f t="shared" si="52"/>
        <v/>
      </c>
      <c r="AM119">
        <f t="shared" si="53"/>
        <v>0.49399999999999999</v>
      </c>
      <c r="AN119">
        <f t="shared" si="54"/>
        <v>3728274000</v>
      </c>
      <c r="AO119">
        <f t="shared" si="55"/>
        <v>222.75</v>
      </c>
      <c r="AP119">
        <f t="shared" si="56"/>
        <v>52789030</v>
      </c>
      <c r="AQ119">
        <f t="shared" si="57"/>
        <v>91.5</v>
      </c>
      <c r="AR119">
        <f t="shared" si="58"/>
        <v>388875230</v>
      </c>
      <c r="AS119">
        <f t="shared" si="59"/>
        <v>24.542999999999999</v>
      </c>
      <c r="AT119">
        <f t="shared" si="60"/>
        <v>145333600</v>
      </c>
      <c r="AU119">
        <f t="shared" si="61"/>
        <v>54.35</v>
      </c>
      <c r="AV119">
        <f t="shared" si="62"/>
        <v>5760100</v>
      </c>
    </row>
    <row r="120" spans="1:48" x14ac:dyDescent="0.25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  <c r="O120">
        <v>56.7</v>
      </c>
      <c r="P120">
        <v>7550800</v>
      </c>
      <c r="R120" s="66" t="str">
        <f t="shared" si="33"/>
        <v/>
      </c>
      <c r="S120" s="66" t="str">
        <f t="shared" si="34"/>
        <v/>
      </c>
      <c r="T120" s="66" t="str">
        <f t="shared" si="35"/>
        <v/>
      </c>
      <c r="U120" s="66" t="str">
        <f t="shared" si="36"/>
        <v/>
      </c>
      <c r="V120" s="64" t="str">
        <f t="shared" si="37"/>
        <v/>
      </c>
      <c r="W120" s="64" t="str">
        <f t="shared" si="38"/>
        <v/>
      </c>
      <c r="X120" s="64" t="str">
        <f t="shared" si="39"/>
        <v/>
      </c>
      <c r="Y120" s="64" t="str">
        <f t="shared" si="40"/>
        <v/>
      </c>
      <c r="Z120" s="66" t="str">
        <f t="shared" si="41"/>
        <v/>
      </c>
      <c r="AA120" s="66" t="str">
        <f t="shared" si="42"/>
        <v/>
      </c>
      <c r="AB120" s="66" t="str">
        <f t="shared" si="43"/>
        <v/>
      </c>
      <c r="AC120" s="66" t="str">
        <f t="shared" si="44"/>
        <v/>
      </c>
      <c r="AD120" s="64" t="str">
        <f t="shared" si="45"/>
        <v/>
      </c>
      <c r="AE120" s="64" t="str">
        <f t="shared" si="46"/>
        <v/>
      </c>
      <c r="AF120" s="64" t="str">
        <f t="shared" si="47"/>
        <v/>
      </c>
      <c r="AG120" s="64" t="str">
        <f t="shared" si="48"/>
        <v/>
      </c>
      <c r="AH120" s="66" t="str">
        <f t="shared" si="49"/>
        <v/>
      </c>
      <c r="AI120" s="66" t="str">
        <f t="shared" si="50"/>
        <v/>
      </c>
      <c r="AJ120" s="66" t="str">
        <f t="shared" si="51"/>
        <v/>
      </c>
      <c r="AK120" s="66" t="str">
        <f t="shared" si="52"/>
        <v/>
      </c>
      <c r="AM120">
        <f t="shared" si="53"/>
        <v>0.50490000000000002</v>
      </c>
      <c r="AN120">
        <f t="shared" si="54"/>
        <v>2942071000</v>
      </c>
      <c r="AO120">
        <f t="shared" si="55"/>
        <v>227.8</v>
      </c>
      <c r="AP120">
        <f t="shared" si="56"/>
        <v>54924380</v>
      </c>
      <c r="AQ120">
        <f t="shared" si="57"/>
        <v>93.68</v>
      </c>
      <c r="AR120">
        <f t="shared" si="58"/>
        <v>431982280</v>
      </c>
      <c r="AS120">
        <f t="shared" si="59"/>
        <v>25.922999999999998</v>
      </c>
      <c r="AT120">
        <f t="shared" si="60"/>
        <v>124688100</v>
      </c>
      <c r="AU120">
        <f t="shared" si="61"/>
        <v>56.7</v>
      </c>
      <c r="AV120">
        <f t="shared" si="62"/>
        <v>7550800</v>
      </c>
    </row>
    <row r="121" spans="1:48" x14ac:dyDescent="0.25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  <c r="O121">
        <v>58.05</v>
      </c>
      <c r="P121">
        <v>10960000</v>
      </c>
      <c r="R121" s="66" t="str">
        <f t="shared" si="33"/>
        <v/>
      </c>
      <c r="S121" s="66" t="str">
        <f t="shared" si="34"/>
        <v/>
      </c>
      <c r="T121" s="66" t="str">
        <f t="shared" si="35"/>
        <v/>
      </c>
      <c r="U121" s="66" t="str">
        <f t="shared" si="36"/>
        <v/>
      </c>
      <c r="V121" s="64" t="str">
        <f t="shared" si="37"/>
        <v/>
      </c>
      <c r="W121" s="64" t="str">
        <f t="shared" si="38"/>
        <v/>
      </c>
      <c r="X121" s="64" t="str">
        <f t="shared" si="39"/>
        <v/>
      </c>
      <c r="Y121" s="64" t="str">
        <f t="shared" si="40"/>
        <v/>
      </c>
      <c r="Z121" s="66" t="str">
        <f t="shared" si="41"/>
        <v/>
      </c>
      <c r="AA121" s="66" t="str">
        <f t="shared" si="42"/>
        <v/>
      </c>
      <c r="AB121" s="66" t="str">
        <f t="shared" si="43"/>
        <v/>
      </c>
      <c r="AC121" s="66" t="str">
        <f t="shared" si="44"/>
        <v/>
      </c>
      <c r="AD121" s="64" t="str">
        <f t="shared" si="45"/>
        <v/>
      </c>
      <c r="AE121" s="64" t="str">
        <f t="shared" si="46"/>
        <v/>
      </c>
      <c r="AF121" s="64" t="str">
        <f t="shared" si="47"/>
        <v/>
      </c>
      <c r="AG121" s="64" t="str">
        <f t="shared" si="48"/>
        <v/>
      </c>
      <c r="AH121" s="66" t="str">
        <f t="shared" si="49"/>
        <v/>
      </c>
      <c r="AI121" s="66" t="str">
        <f t="shared" si="50"/>
        <v/>
      </c>
      <c r="AJ121" s="66" t="str">
        <f t="shared" si="51"/>
        <v/>
      </c>
      <c r="AK121" s="66" t="str">
        <f t="shared" si="52"/>
        <v/>
      </c>
      <c r="AM121">
        <f t="shared" si="53"/>
        <v>0.52370000000000005</v>
      </c>
      <c r="AN121">
        <f t="shared" si="54"/>
        <v>3206314000</v>
      </c>
      <c r="AO121">
        <f t="shared" si="55"/>
        <v>228.96</v>
      </c>
      <c r="AP121">
        <f t="shared" si="56"/>
        <v>18290870</v>
      </c>
      <c r="AQ121">
        <f t="shared" si="57"/>
        <v>93.2</v>
      </c>
      <c r="AR121">
        <f t="shared" si="58"/>
        <v>304161790</v>
      </c>
      <c r="AS121">
        <f t="shared" si="59"/>
        <v>25.209</v>
      </c>
      <c r="AT121">
        <f t="shared" si="60"/>
        <v>86595600</v>
      </c>
      <c r="AU121">
        <f t="shared" si="61"/>
        <v>58.05</v>
      </c>
      <c r="AV121">
        <f t="shared" si="62"/>
        <v>10960000</v>
      </c>
    </row>
    <row r="122" spans="1:48" x14ac:dyDescent="0.25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  <c r="O122">
        <v>57.9</v>
      </c>
      <c r="P122">
        <v>6062700</v>
      </c>
      <c r="R122" s="66" t="str">
        <f t="shared" si="33"/>
        <v/>
      </c>
      <c r="S122" s="66" t="str">
        <f t="shared" si="34"/>
        <v/>
      </c>
      <c r="T122" s="66" t="str">
        <f t="shared" si="35"/>
        <v/>
      </c>
      <c r="U122" s="66" t="str">
        <f t="shared" si="36"/>
        <v/>
      </c>
      <c r="V122" s="64" t="str">
        <f t="shared" si="37"/>
        <v/>
      </c>
      <c r="W122" s="64" t="str">
        <f t="shared" si="38"/>
        <v/>
      </c>
      <c r="X122" s="64" t="str">
        <f t="shared" si="39"/>
        <v/>
      </c>
      <c r="Y122" s="64" t="str">
        <f t="shared" si="40"/>
        <v/>
      </c>
      <c r="Z122" s="66" t="str">
        <f t="shared" si="41"/>
        <v/>
      </c>
      <c r="AA122" s="66" t="str">
        <f t="shared" si="42"/>
        <v/>
      </c>
      <c r="AB122" s="66" t="str">
        <f t="shared" si="43"/>
        <v/>
      </c>
      <c r="AC122" s="66" t="str">
        <f t="shared" si="44"/>
        <v/>
      </c>
      <c r="AD122" s="64" t="str">
        <f t="shared" si="45"/>
        <v/>
      </c>
      <c r="AE122" s="64" t="str">
        <f t="shared" si="46"/>
        <v/>
      </c>
      <c r="AF122" s="64" t="str">
        <f t="shared" si="47"/>
        <v/>
      </c>
      <c r="AG122" s="64" t="str">
        <f t="shared" si="48"/>
        <v/>
      </c>
      <c r="AH122" s="66" t="str">
        <f t="shared" si="49"/>
        <v/>
      </c>
      <c r="AI122" s="66" t="str">
        <f t="shared" si="50"/>
        <v/>
      </c>
      <c r="AJ122" s="66" t="str">
        <f t="shared" si="51"/>
        <v/>
      </c>
      <c r="AK122" s="66" t="str">
        <f t="shared" si="52"/>
        <v/>
      </c>
      <c r="AM122">
        <f t="shared" si="53"/>
        <v>0.54949999999999999</v>
      </c>
      <c r="AN122">
        <f t="shared" si="54"/>
        <v>3020392000</v>
      </c>
      <c r="AO122">
        <f t="shared" si="55"/>
        <v>247.09</v>
      </c>
      <c r="AP122">
        <f t="shared" si="56"/>
        <v>26190770</v>
      </c>
      <c r="AQ122">
        <f t="shared" si="57"/>
        <v>98.57</v>
      </c>
      <c r="AR122">
        <f t="shared" si="58"/>
        <v>384977260</v>
      </c>
      <c r="AS122">
        <f t="shared" si="59"/>
        <v>26.82</v>
      </c>
      <c r="AT122">
        <f t="shared" si="60"/>
        <v>142311200</v>
      </c>
      <c r="AU122">
        <f t="shared" si="61"/>
        <v>57.9</v>
      </c>
      <c r="AV122">
        <f t="shared" si="62"/>
        <v>6062700</v>
      </c>
    </row>
    <row r="123" spans="1:48" x14ac:dyDescent="0.25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  <c r="O123">
        <v>57.03</v>
      </c>
      <c r="P123">
        <v>5789000</v>
      </c>
      <c r="R123" s="66" t="str">
        <f t="shared" si="33"/>
        <v/>
      </c>
      <c r="S123" s="66" t="str">
        <f t="shared" si="34"/>
        <v/>
      </c>
      <c r="T123" s="66" t="str">
        <f t="shared" si="35"/>
        <v/>
      </c>
      <c r="U123" s="66" t="str">
        <f t="shared" si="36"/>
        <v/>
      </c>
      <c r="V123" s="64" t="str">
        <f t="shared" si="37"/>
        <v/>
      </c>
      <c r="W123" s="64" t="str">
        <f t="shared" si="38"/>
        <v/>
      </c>
      <c r="X123" s="64" t="str">
        <f t="shared" si="39"/>
        <v/>
      </c>
      <c r="Y123" s="64" t="str">
        <f t="shared" si="40"/>
        <v/>
      </c>
      <c r="Z123" s="66" t="str">
        <f t="shared" si="41"/>
        <v/>
      </c>
      <c r="AA123" s="66" t="str">
        <f t="shared" si="42"/>
        <v/>
      </c>
      <c r="AB123" s="66" t="str">
        <f t="shared" si="43"/>
        <v/>
      </c>
      <c r="AC123" s="66" t="str">
        <f t="shared" si="44"/>
        <v/>
      </c>
      <c r="AD123" s="64" t="str">
        <f t="shared" si="45"/>
        <v/>
      </c>
      <c r="AE123" s="64" t="str">
        <f t="shared" si="46"/>
        <v/>
      </c>
      <c r="AF123" s="64" t="str">
        <f t="shared" si="47"/>
        <v/>
      </c>
      <c r="AG123" s="64" t="str">
        <f t="shared" si="48"/>
        <v/>
      </c>
      <c r="AH123" s="66" t="str">
        <f t="shared" si="49"/>
        <v/>
      </c>
      <c r="AI123" s="66" t="str">
        <f t="shared" si="50"/>
        <v/>
      </c>
      <c r="AJ123" s="66" t="str">
        <f t="shared" si="51"/>
        <v/>
      </c>
      <c r="AK123" s="66" t="str">
        <f t="shared" si="52"/>
        <v/>
      </c>
      <c r="AM123">
        <f t="shared" si="53"/>
        <v>0.57430000000000003</v>
      </c>
      <c r="AN123">
        <f t="shared" si="54"/>
        <v>4290286000</v>
      </c>
      <c r="AO123">
        <f t="shared" si="55"/>
        <v>243.45</v>
      </c>
      <c r="AP123">
        <f t="shared" si="56"/>
        <v>25400520</v>
      </c>
      <c r="AQ123">
        <f t="shared" si="57"/>
        <v>99.99</v>
      </c>
      <c r="AR123">
        <f t="shared" si="58"/>
        <v>446927380</v>
      </c>
      <c r="AS123">
        <f t="shared" si="59"/>
        <v>26.225000000000001</v>
      </c>
      <c r="AT123">
        <f t="shared" si="60"/>
        <v>135115800</v>
      </c>
      <c r="AU123">
        <f t="shared" si="61"/>
        <v>57.03</v>
      </c>
      <c r="AV123">
        <f t="shared" si="62"/>
        <v>5789000</v>
      </c>
    </row>
    <row r="124" spans="1:48" x14ac:dyDescent="0.25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  <c r="O124">
        <v>55.11</v>
      </c>
      <c r="P124">
        <v>5068200</v>
      </c>
      <c r="R124" s="66" t="str">
        <f t="shared" si="33"/>
        <v/>
      </c>
      <c r="S124" s="66" t="str">
        <f t="shared" si="34"/>
        <v/>
      </c>
      <c r="T124" s="66" t="str">
        <f t="shared" si="35"/>
        <v/>
      </c>
      <c r="U124" s="66" t="str">
        <f t="shared" si="36"/>
        <v/>
      </c>
      <c r="V124" s="64" t="str">
        <f t="shared" si="37"/>
        <v/>
      </c>
      <c r="W124" s="64" t="str">
        <f t="shared" si="38"/>
        <v/>
      </c>
      <c r="X124" s="64" t="str">
        <f t="shared" si="39"/>
        <v/>
      </c>
      <c r="Y124" s="64" t="str">
        <f t="shared" si="40"/>
        <v/>
      </c>
      <c r="Z124" s="66" t="str">
        <f t="shared" si="41"/>
        <v/>
      </c>
      <c r="AA124" s="66" t="str">
        <f t="shared" si="42"/>
        <v/>
      </c>
      <c r="AB124" s="66" t="str">
        <f t="shared" si="43"/>
        <v/>
      </c>
      <c r="AC124" s="66" t="str">
        <f t="shared" si="44"/>
        <v/>
      </c>
      <c r="AD124" s="64" t="str">
        <f t="shared" si="45"/>
        <v/>
      </c>
      <c r="AE124" s="64" t="str">
        <f t="shared" si="46"/>
        <v/>
      </c>
      <c r="AF124" s="64" t="str">
        <f t="shared" si="47"/>
        <v/>
      </c>
      <c r="AG124" s="64" t="str">
        <f t="shared" si="48"/>
        <v/>
      </c>
      <c r="AH124" s="66" t="str">
        <f t="shared" si="49"/>
        <v/>
      </c>
      <c r="AI124" s="66" t="str">
        <f t="shared" si="50"/>
        <v/>
      </c>
      <c r="AJ124" s="66" t="str">
        <f t="shared" si="51"/>
        <v/>
      </c>
      <c r="AK124" s="66" t="str">
        <f t="shared" si="52"/>
        <v/>
      </c>
      <c r="AM124">
        <f t="shared" si="53"/>
        <v>0.55779999999999996</v>
      </c>
      <c r="AN124">
        <f t="shared" si="54"/>
        <v>3877912000</v>
      </c>
      <c r="AO124">
        <f t="shared" si="55"/>
        <v>240.87</v>
      </c>
      <c r="AP124">
        <f t="shared" si="56"/>
        <v>12896400</v>
      </c>
      <c r="AQ124">
        <f t="shared" si="57"/>
        <v>94.81</v>
      </c>
      <c r="AR124">
        <f t="shared" si="58"/>
        <v>411584300</v>
      </c>
      <c r="AS124">
        <f t="shared" si="59"/>
        <v>26.84</v>
      </c>
      <c r="AT124">
        <f t="shared" si="60"/>
        <v>72770800</v>
      </c>
      <c r="AU124">
        <f t="shared" si="61"/>
        <v>55.11</v>
      </c>
      <c r="AV124">
        <f t="shared" si="62"/>
        <v>5068200</v>
      </c>
    </row>
    <row r="125" spans="1:48" x14ac:dyDescent="0.25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  <c r="O125">
        <v>57.01</v>
      </c>
      <c r="P125">
        <v>6155300</v>
      </c>
      <c r="R125" s="66" t="str">
        <f t="shared" si="33"/>
        <v/>
      </c>
      <c r="S125" s="66" t="str">
        <f t="shared" si="34"/>
        <v/>
      </c>
      <c r="T125" s="66" t="str">
        <f t="shared" si="35"/>
        <v/>
      </c>
      <c r="U125" s="66" t="str">
        <f t="shared" si="36"/>
        <v/>
      </c>
      <c r="V125" s="64" t="str">
        <f t="shared" si="37"/>
        <v/>
      </c>
      <c r="W125" s="64" t="str">
        <f t="shared" si="38"/>
        <v/>
      </c>
      <c r="X125" s="64" t="str">
        <f t="shared" si="39"/>
        <v/>
      </c>
      <c r="Y125" s="64" t="str">
        <f t="shared" si="40"/>
        <v/>
      </c>
      <c r="Z125" s="66" t="str">
        <f t="shared" si="41"/>
        <v/>
      </c>
      <c r="AA125" s="66" t="str">
        <f t="shared" si="42"/>
        <v/>
      </c>
      <c r="AB125" s="66" t="str">
        <f t="shared" si="43"/>
        <v/>
      </c>
      <c r="AC125" s="66" t="str">
        <f t="shared" si="44"/>
        <v/>
      </c>
      <c r="AD125" s="64" t="str">
        <f t="shared" si="45"/>
        <v/>
      </c>
      <c r="AE125" s="64" t="str">
        <f t="shared" si="46"/>
        <v/>
      </c>
      <c r="AF125" s="64" t="str">
        <f t="shared" si="47"/>
        <v/>
      </c>
      <c r="AG125" s="64" t="str">
        <f t="shared" si="48"/>
        <v/>
      </c>
      <c r="AH125" s="66" t="str">
        <f t="shared" si="49"/>
        <v/>
      </c>
      <c r="AI125" s="66" t="str">
        <f t="shared" si="50"/>
        <v/>
      </c>
      <c r="AJ125" s="66" t="str">
        <f t="shared" si="51"/>
        <v/>
      </c>
      <c r="AK125" s="66" t="str">
        <f t="shared" si="52"/>
        <v/>
      </c>
      <c r="AM125">
        <f t="shared" si="53"/>
        <v>0.57750000000000001</v>
      </c>
      <c r="AN125">
        <f t="shared" si="54"/>
        <v>3884095000</v>
      </c>
      <c r="AO125">
        <f t="shared" si="55"/>
        <v>237.6</v>
      </c>
      <c r="AP125">
        <f t="shared" si="56"/>
        <v>19425730</v>
      </c>
      <c r="AQ125">
        <f t="shared" si="57"/>
        <v>96.99</v>
      </c>
      <c r="AR125">
        <f t="shared" si="58"/>
        <v>287318740</v>
      </c>
      <c r="AS125">
        <f t="shared" si="59"/>
        <v>26.155999999999999</v>
      </c>
      <c r="AT125">
        <f t="shared" si="60"/>
        <v>105367400</v>
      </c>
      <c r="AU125">
        <f t="shared" si="61"/>
        <v>57.01</v>
      </c>
      <c r="AV125">
        <f t="shared" si="62"/>
        <v>6155300</v>
      </c>
    </row>
    <row r="126" spans="1:48" x14ac:dyDescent="0.25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  <c r="O126">
        <v>55.96</v>
      </c>
      <c r="P126">
        <v>4013400</v>
      </c>
      <c r="R126" s="66" t="str">
        <f t="shared" si="33"/>
        <v/>
      </c>
      <c r="S126" s="66" t="str">
        <f t="shared" si="34"/>
        <v/>
      </c>
      <c r="T126" s="66" t="str">
        <f t="shared" si="35"/>
        <v/>
      </c>
      <c r="U126" s="66" t="str">
        <f t="shared" si="36"/>
        <v/>
      </c>
      <c r="V126" s="64" t="str">
        <f t="shared" si="37"/>
        <v/>
      </c>
      <c r="W126" s="64" t="str">
        <f t="shared" si="38"/>
        <v/>
      </c>
      <c r="X126" s="64" t="str">
        <f t="shared" si="39"/>
        <v/>
      </c>
      <c r="Y126" s="64" t="str">
        <f t="shared" si="40"/>
        <v/>
      </c>
      <c r="Z126" s="66" t="str">
        <f t="shared" si="41"/>
        <v/>
      </c>
      <c r="AA126" s="66" t="str">
        <f t="shared" si="42"/>
        <v/>
      </c>
      <c r="AB126" s="66" t="str">
        <f t="shared" si="43"/>
        <v/>
      </c>
      <c r="AC126" s="66" t="str">
        <f t="shared" si="44"/>
        <v/>
      </c>
      <c r="AD126" s="64" t="str">
        <f t="shared" si="45"/>
        <v/>
      </c>
      <c r="AE126" s="64" t="str">
        <f t="shared" si="46"/>
        <v/>
      </c>
      <c r="AF126" s="64" t="str">
        <f t="shared" si="47"/>
        <v/>
      </c>
      <c r="AG126" s="64" t="str">
        <f t="shared" si="48"/>
        <v/>
      </c>
      <c r="AH126" s="66" t="str">
        <f t="shared" si="49"/>
        <v/>
      </c>
      <c r="AI126" s="66" t="str">
        <f t="shared" si="50"/>
        <v/>
      </c>
      <c r="AJ126" s="66" t="str">
        <f t="shared" si="51"/>
        <v/>
      </c>
      <c r="AK126" s="66" t="str">
        <f t="shared" si="52"/>
        <v/>
      </c>
      <c r="AM126">
        <f t="shared" si="53"/>
        <v>0.56910000000000005</v>
      </c>
      <c r="AN126">
        <f t="shared" si="54"/>
        <v>1666344000</v>
      </c>
      <c r="AO126">
        <f t="shared" si="55"/>
        <v>233.25</v>
      </c>
      <c r="AP126">
        <f t="shared" si="56"/>
        <v>16708640</v>
      </c>
      <c r="AQ126">
        <f t="shared" si="57"/>
        <v>95.7</v>
      </c>
      <c r="AR126">
        <f t="shared" si="58"/>
        <v>245950430</v>
      </c>
      <c r="AS126">
        <f t="shared" si="59"/>
        <v>25.484000000000002</v>
      </c>
      <c r="AT126">
        <f t="shared" si="60"/>
        <v>103453200</v>
      </c>
      <c r="AU126">
        <f t="shared" si="61"/>
        <v>55.96</v>
      </c>
      <c r="AV126">
        <f t="shared" si="62"/>
        <v>4013400</v>
      </c>
    </row>
    <row r="127" spans="1:48" x14ac:dyDescent="0.25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  <c r="O127">
        <v>53.91</v>
      </c>
      <c r="P127">
        <v>3133000</v>
      </c>
      <c r="R127" s="66" t="str">
        <f t="shared" si="33"/>
        <v/>
      </c>
      <c r="S127" s="66" t="str">
        <f t="shared" si="34"/>
        <v/>
      </c>
      <c r="T127" s="66" t="str">
        <f t="shared" si="35"/>
        <v/>
      </c>
      <c r="U127" s="66" t="str">
        <f t="shared" si="36"/>
        <v/>
      </c>
      <c r="V127" s="64" t="str">
        <f t="shared" si="37"/>
        <v/>
      </c>
      <c r="W127" s="64" t="str">
        <f t="shared" si="38"/>
        <v/>
      </c>
      <c r="X127" s="64" t="str">
        <f t="shared" si="39"/>
        <v/>
      </c>
      <c r="Y127" s="64" t="str">
        <f t="shared" si="40"/>
        <v/>
      </c>
      <c r="Z127" s="66" t="str">
        <f t="shared" si="41"/>
        <v/>
      </c>
      <c r="AA127" s="66" t="str">
        <f t="shared" si="42"/>
        <v/>
      </c>
      <c r="AB127" s="66" t="str">
        <f t="shared" si="43"/>
        <v/>
      </c>
      <c r="AC127" s="66" t="str">
        <f t="shared" si="44"/>
        <v/>
      </c>
      <c r="AD127" s="64" t="str">
        <f t="shared" si="45"/>
        <v/>
      </c>
      <c r="AE127" s="64" t="str">
        <f t="shared" si="46"/>
        <v/>
      </c>
      <c r="AF127" s="64" t="str">
        <f t="shared" si="47"/>
        <v/>
      </c>
      <c r="AG127" s="64" t="str">
        <f t="shared" si="48"/>
        <v/>
      </c>
      <c r="AH127" s="66" t="str">
        <f t="shared" si="49"/>
        <v/>
      </c>
      <c r="AI127" s="66" t="str">
        <f t="shared" si="50"/>
        <v/>
      </c>
      <c r="AJ127" s="66" t="str">
        <f t="shared" si="51"/>
        <v/>
      </c>
      <c r="AK127" s="66" t="str">
        <f t="shared" si="52"/>
        <v/>
      </c>
      <c r="AM127">
        <f t="shared" si="53"/>
        <v>0.5655</v>
      </c>
      <c r="AN127">
        <f t="shared" si="54"/>
        <v>4024526000</v>
      </c>
      <c r="AO127">
        <f t="shared" si="55"/>
        <v>230.76</v>
      </c>
      <c r="AP127">
        <f t="shared" si="56"/>
        <v>18379390</v>
      </c>
      <c r="AQ127">
        <f t="shared" si="57"/>
        <v>93.8</v>
      </c>
      <c r="AR127">
        <f t="shared" si="58"/>
        <v>314455530</v>
      </c>
      <c r="AS127">
        <f t="shared" si="59"/>
        <v>25.588999999999999</v>
      </c>
      <c r="AT127">
        <f t="shared" si="60"/>
        <v>91726300</v>
      </c>
      <c r="AU127">
        <f t="shared" si="61"/>
        <v>53.91</v>
      </c>
      <c r="AV127">
        <f t="shared" si="62"/>
        <v>3133000</v>
      </c>
    </row>
    <row r="128" spans="1:48" x14ac:dyDescent="0.25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  <c r="O128">
        <v>54</v>
      </c>
      <c r="P128">
        <v>6373100</v>
      </c>
      <c r="R128" s="66" t="str">
        <f t="shared" si="33"/>
        <v/>
      </c>
      <c r="S128" s="66" t="str">
        <f t="shared" si="34"/>
        <v/>
      </c>
      <c r="T128" s="66" t="str">
        <f t="shared" si="35"/>
        <v/>
      </c>
      <c r="U128" s="66" t="str">
        <f t="shared" si="36"/>
        <v/>
      </c>
      <c r="V128" s="64" t="str">
        <f t="shared" si="37"/>
        <v/>
      </c>
      <c r="W128" s="64" t="str">
        <f t="shared" si="38"/>
        <v/>
      </c>
      <c r="X128" s="64" t="str">
        <f t="shared" si="39"/>
        <v/>
      </c>
      <c r="Y128" s="64" t="str">
        <f t="shared" si="40"/>
        <v/>
      </c>
      <c r="Z128" s="66" t="str">
        <f t="shared" si="41"/>
        <v/>
      </c>
      <c r="AA128" s="66" t="str">
        <f t="shared" si="42"/>
        <v/>
      </c>
      <c r="AB128" s="66" t="str">
        <f t="shared" si="43"/>
        <v/>
      </c>
      <c r="AC128" s="66" t="str">
        <f t="shared" si="44"/>
        <v/>
      </c>
      <c r="AD128" s="64" t="str">
        <f t="shared" si="45"/>
        <v/>
      </c>
      <c r="AE128" s="64" t="str">
        <f t="shared" si="46"/>
        <v/>
      </c>
      <c r="AF128" s="64" t="str">
        <f t="shared" si="47"/>
        <v/>
      </c>
      <c r="AG128" s="64" t="str">
        <f t="shared" si="48"/>
        <v/>
      </c>
      <c r="AH128" s="66" t="str">
        <f t="shared" si="49"/>
        <v/>
      </c>
      <c r="AI128" s="66" t="str">
        <f t="shared" si="50"/>
        <v/>
      </c>
      <c r="AJ128" s="66" t="str">
        <f t="shared" si="51"/>
        <v/>
      </c>
      <c r="AK128" s="66" t="str">
        <f t="shared" si="52"/>
        <v/>
      </c>
      <c r="AM128">
        <f t="shared" si="53"/>
        <v>0.5696</v>
      </c>
      <c r="AN128">
        <f t="shared" si="54"/>
        <v>2294489000</v>
      </c>
      <c r="AO128">
        <f t="shared" si="55"/>
        <v>234.99</v>
      </c>
      <c r="AP128">
        <f t="shared" si="56"/>
        <v>35435000</v>
      </c>
      <c r="AQ128">
        <f t="shared" si="57"/>
        <v>91.91</v>
      </c>
      <c r="AR128">
        <f t="shared" si="58"/>
        <v>398856710</v>
      </c>
      <c r="AS128">
        <f t="shared" si="59"/>
        <v>25.959</v>
      </c>
      <c r="AT128">
        <f t="shared" si="60"/>
        <v>78391500</v>
      </c>
      <c r="AU128">
        <f t="shared" si="61"/>
        <v>54</v>
      </c>
      <c r="AV128">
        <f t="shared" si="62"/>
        <v>6373100</v>
      </c>
    </row>
    <row r="129" spans="1:48" x14ac:dyDescent="0.25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  <c r="O129">
        <v>48.82</v>
      </c>
      <c r="P129">
        <v>11611000</v>
      </c>
      <c r="R129" s="66" t="str">
        <f t="shared" si="33"/>
        <v/>
      </c>
      <c r="S129" s="66" t="str">
        <f t="shared" si="34"/>
        <v/>
      </c>
      <c r="T129" s="66" t="str">
        <f t="shared" si="35"/>
        <v/>
      </c>
      <c r="U129" s="66" t="str">
        <f t="shared" si="36"/>
        <v/>
      </c>
      <c r="V129" s="64" t="str">
        <f t="shared" si="37"/>
        <v/>
      </c>
      <c r="W129" s="64" t="str">
        <f t="shared" si="38"/>
        <v/>
      </c>
      <c r="X129" s="64" t="str">
        <f t="shared" si="39"/>
        <v/>
      </c>
      <c r="Y129" s="64" t="str">
        <f t="shared" si="40"/>
        <v/>
      </c>
      <c r="Z129" s="66" t="str">
        <f t="shared" si="41"/>
        <v/>
      </c>
      <c r="AA129" s="66" t="str">
        <f t="shared" si="42"/>
        <v/>
      </c>
      <c r="AB129" s="66" t="str">
        <f t="shared" si="43"/>
        <v/>
      </c>
      <c r="AC129" s="66" t="str">
        <f t="shared" si="44"/>
        <v/>
      </c>
      <c r="AD129" s="64" t="str">
        <f t="shared" si="45"/>
        <v/>
      </c>
      <c r="AE129" s="64" t="str">
        <f t="shared" si="46"/>
        <v/>
      </c>
      <c r="AF129" s="64" t="str">
        <f t="shared" si="47"/>
        <v/>
      </c>
      <c r="AG129" s="64" t="str">
        <f t="shared" si="48"/>
        <v/>
      </c>
      <c r="AH129" s="66" t="str">
        <f t="shared" si="49"/>
        <v/>
      </c>
      <c r="AI129" s="66" t="str">
        <f t="shared" si="50"/>
        <v/>
      </c>
      <c r="AJ129" s="66" t="str">
        <f t="shared" si="51"/>
        <v/>
      </c>
      <c r="AK129" s="66" t="str">
        <f t="shared" si="52"/>
        <v/>
      </c>
      <c r="AM129">
        <f t="shared" si="53"/>
        <v>0.54049999999999998</v>
      </c>
      <c r="AN129">
        <f t="shared" si="54"/>
        <v>3347228000</v>
      </c>
      <c r="AO129">
        <f t="shared" si="55"/>
        <v>246.33</v>
      </c>
      <c r="AP129">
        <f t="shared" si="56"/>
        <v>41514390</v>
      </c>
      <c r="AQ129">
        <f t="shared" si="57"/>
        <v>88.23</v>
      </c>
      <c r="AR129">
        <f t="shared" si="58"/>
        <v>331530950</v>
      </c>
      <c r="AS129">
        <f t="shared" si="59"/>
        <v>26.071999999999999</v>
      </c>
      <c r="AT129">
        <f t="shared" si="60"/>
        <v>88014900</v>
      </c>
      <c r="AU129">
        <f t="shared" si="61"/>
        <v>48.82</v>
      </c>
      <c r="AV129">
        <f t="shared" si="62"/>
        <v>11611000</v>
      </c>
    </row>
    <row r="130" spans="1:48" x14ac:dyDescent="0.25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  <c r="O130">
        <v>49.47</v>
      </c>
      <c r="P130">
        <v>13086400</v>
      </c>
      <c r="R130" s="66" t="str">
        <f t="shared" si="33"/>
        <v/>
      </c>
      <c r="S130" s="66" t="str">
        <f t="shared" si="34"/>
        <v/>
      </c>
      <c r="T130" s="66" t="str">
        <f t="shared" si="35"/>
        <v/>
      </c>
      <c r="U130" s="66" t="str">
        <f t="shared" si="36"/>
        <v/>
      </c>
      <c r="V130" s="64" t="str">
        <f t="shared" si="37"/>
        <v/>
      </c>
      <c r="W130" s="64" t="str">
        <f t="shared" si="38"/>
        <v/>
      </c>
      <c r="X130" s="64" t="str">
        <f t="shared" si="39"/>
        <v/>
      </c>
      <c r="Y130" s="64" t="str">
        <f t="shared" si="40"/>
        <v/>
      </c>
      <c r="Z130" s="66" t="str">
        <f t="shared" si="41"/>
        <v/>
      </c>
      <c r="AA130" s="66" t="str">
        <f t="shared" si="42"/>
        <v/>
      </c>
      <c r="AB130" s="66" t="str">
        <f t="shared" si="43"/>
        <v/>
      </c>
      <c r="AC130" s="66" t="str">
        <f t="shared" si="44"/>
        <v/>
      </c>
      <c r="AD130" s="64" t="str">
        <f t="shared" si="45"/>
        <v/>
      </c>
      <c r="AE130" s="64" t="str">
        <f t="shared" si="46"/>
        <v/>
      </c>
      <c r="AF130" s="64" t="str">
        <f t="shared" si="47"/>
        <v/>
      </c>
      <c r="AG130" s="64" t="str">
        <f t="shared" si="48"/>
        <v/>
      </c>
      <c r="AH130" s="66" t="str">
        <f t="shared" si="49"/>
        <v/>
      </c>
      <c r="AI130" s="66" t="str">
        <f t="shared" si="50"/>
        <v/>
      </c>
      <c r="AJ130" s="66" t="str">
        <f t="shared" si="51"/>
        <v/>
      </c>
      <c r="AK130" s="66" t="str">
        <f t="shared" si="52"/>
        <v/>
      </c>
      <c r="AM130">
        <f t="shared" si="53"/>
        <v>0.54320000000000002</v>
      </c>
      <c r="AN130">
        <f t="shared" si="54"/>
        <v>3902899000</v>
      </c>
      <c r="AO130">
        <f t="shared" si="55"/>
        <v>263.98</v>
      </c>
      <c r="AP130">
        <f t="shared" si="56"/>
        <v>39540460</v>
      </c>
      <c r="AQ130">
        <f t="shared" si="57"/>
        <v>92.47</v>
      </c>
      <c r="AR130">
        <f t="shared" si="58"/>
        <v>466286010</v>
      </c>
      <c r="AS130">
        <f t="shared" si="59"/>
        <v>27.393999999999998</v>
      </c>
      <c r="AT130">
        <f t="shared" si="60"/>
        <v>118601900</v>
      </c>
      <c r="AU130">
        <f t="shared" si="61"/>
        <v>49.47</v>
      </c>
      <c r="AV130">
        <f t="shared" si="62"/>
        <v>13086400</v>
      </c>
    </row>
    <row r="131" spans="1:48" x14ac:dyDescent="0.25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  <c r="O131">
        <v>51.24</v>
      </c>
      <c r="P131">
        <v>7698200</v>
      </c>
      <c r="R131" s="66" t="str">
        <f t="shared" si="33"/>
        <v/>
      </c>
      <c r="S131" s="66" t="str">
        <f t="shared" si="34"/>
        <v/>
      </c>
      <c r="T131" s="66" t="str">
        <f t="shared" si="35"/>
        <v/>
      </c>
      <c r="U131" s="66" t="str">
        <f t="shared" si="36"/>
        <v/>
      </c>
      <c r="V131" s="64" t="str">
        <f t="shared" si="37"/>
        <v/>
      </c>
      <c r="W131" s="64" t="str">
        <f t="shared" si="38"/>
        <v/>
      </c>
      <c r="X131" s="64" t="str">
        <f t="shared" si="39"/>
        <v/>
      </c>
      <c r="Y131" s="64" t="str">
        <f t="shared" si="40"/>
        <v/>
      </c>
      <c r="Z131" s="66" t="str">
        <f t="shared" si="41"/>
        <v/>
      </c>
      <c r="AA131" s="66" t="str">
        <f t="shared" si="42"/>
        <v/>
      </c>
      <c r="AB131" s="66" t="str">
        <f t="shared" si="43"/>
        <v/>
      </c>
      <c r="AC131" s="66" t="str">
        <f t="shared" si="44"/>
        <v/>
      </c>
      <c r="AD131" s="64" t="str">
        <f t="shared" si="45"/>
        <v/>
      </c>
      <c r="AE131" s="64" t="str">
        <f t="shared" si="46"/>
        <v/>
      </c>
      <c r="AF131" s="64" t="str">
        <f t="shared" si="47"/>
        <v/>
      </c>
      <c r="AG131" s="64" t="str">
        <f t="shared" si="48"/>
        <v/>
      </c>
      <c r="AH131" s="66" t="str">
        <f t="shared" si="49"/>
        <v/>
      </c>
      <c r="AI131" s="66" t="str">
        <f t="shared" si="50"/>
        <v/>
      </c>
      <c r="AJ131" s="66" t="str">
        <f t="shared" si="51"/>
        <v/>
      </c>
      <c r="AK131" s="66" t="str">
        <f t="shared" si="52"/>
        <v/>
      </c>
      <c r="AM131">
        <f t="shared" si="53"/>
        <v>0.53739999999999999</v>
      </c>
      <c r="AN131">
        <f t="shared" si="54"/>
        <v>5864260000</v>
      </c>
      <c r="AO131">
        <f t="shared" si="55"/>
        <v>258.12</v>
      </c>
      <c r="AP131">
        <f t="shared" si="56"/>
        <v>46640750</v>
      </c>
      <c r="AQ131">
        <f t="shared" si="57"/>
        <v>95.82</v>
      </c>
      <c r="AR131">
        <f t="shared" si="58"/>
        <v>450373180</v>
      </c>
      <c r="AS131">
        <f t="shared" si="59"/>
        <v>26.99</v>
      </c>
      <c r="AT131">
        <f t="shared" si="60"/>
        <v>136277100</v>
      </c>
      <c r="AU131">
        <f t="shared" si="61"/>
        <v>51.24</v>
      </c>
      <c r="AV131">
        <f t="shared" si="62"/>
        <v>7698200</v>
      </c>
    </row>
    <row r="132" spans="1:48" x14ac:dyDescent="0.25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  <c r="O132">
        <v>54.97</v>
      </c>
      <c r="P132">
        <v>12600100</v>
      </c>
      <c r="R132" s="66" t="str">
        <f t="shared" si="33"/>
        <v/>
      </c>
      <c r="S132" s="66" t="str">
        <f t="shared" si="34"/>
        <v/>
      </c>
      <c r="T132" s="66" t="str">
        <f t="shared" si="35"/>
        <v/>
      </c>
      <c r="U132" s="66" t="str">
        <f t="shared" si="36"/>
        <v/>
      </c>
      <c r="V132" s="64" t="str">
        <f t="shared" si="37"/>
        <v/>
      </c>
      <c r="W132" s="64" t="str">
        <f t="shared" si="38"/>
        <v/>
      </c>
      <c r="X132" s="64" t="str">
        <f t="shared" si="39"/>
        <v/>
      </c>
      <c r="Y132" s="64" t="str">
        <f t="shared" si="40"/>
        <v/>
      </c>
      <c r="Z132" s="66" t="str">
        <f t="shared" si="41"/>
        <v/>
      </c>
      <c r="AA132" s="66" t="str">
        <f t="shared" si="42"/>
        <v/>
      </c>
      <c r="AB132" s="66" t="str">
        <f t="shared" si="43"/>
        <v/>
      </c>
      <c r="AC132" s="66" t="str">
        <f t="shared" si="44"/>
        <v/>
      </c>
      <c r="AD132" s="64" t="str">
        <f t="shared" si="45"/>
        <v/>
      </c>
      <c r="AE132" s="64" t="str">
        <f t="shared" si="46"/>
        <v/>
      </c>
      <c r="AF132" s="64" t="str">
        <f t="shared" si="47"/>
        <v/>
      </c>
      <c r="AG132" s="64" t="str">
        <f t="shared" si="48"/>
        <v/>
      </c>
      <c r="AH132" s="66" t="str">
        <f t="shared" si="49"/>
        <v/>
      </c>
      <c r="AI132" s="66" t="str">
        <f t="shared" si="50"/>
        <v/>
      </c>
      <c r="AJ132" s="66" t="str">
        <f t="shared" si="51"/>
        <v/>
      </c>
      <c r="AK132" s="66" t="str">
        <f t="shared" si="52"/>
        <v/>
      </c>
      <c r="AM132">
        <f t="shared" si="53"/>
        <v>0.56279999999999997</v>
      </c>
      <c r="AN132">
        <f t="shared" si="54"/>
        <v>3634560000</v>
      </c>
      <c r="AO132">
        <f t="shared" si="55"/>
        <v>262.8</v>
      </c>
      <c r="AP132">
        <f t="shared" si="56"/>
        <v>40344450</v>
      </c>
      <c r="AQ132">
        <f t="shared" si="57"/>
        <v>102.36</v>
      </c>
      <c r="AR132">
        <f t="shared" si="58"/>
        <v>527776860</v>
      </c>
      <c r="AS132">
        <f t="shared" si="59"/>
        <v>27.515000000000001</v>
      </c>
      <c r="AT132">
        <f t="shared" si="60"/>
        <v>134133000</v>
      </c>
      <c r="AU132">
        <f t="shared" si="61"/>
        <v>54.97</v>
      </c>
      <c r="AV132">
        <f t="shared" si="62"/>
        <v>12600100</v>
      </c>
    </row>
    <row r="133" spans="1:48" x14ac:dyDescent="0.25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  <c r="O133">
        <v>54.64</v>
      </c>
      <c r="P133">
        <v>7515900</v>
      </c>
      <c r="R133" s="66" t="str">
        <f t="shared" si="33"/>
        <v/>
      </c>
      <c r="S133" s="66" t="str">
        <f t="shared" si="34"/>
        <v/>
      </c>
      <c r="T133" s="66" t="str">
        <f t="shared" si="35"/>
        <v/>
      </c>
      <c r="U133" s="66" t="str">
        <f t="shared" si="36"/>
        <v/>
      </c>
      <c r="V133" s="64" t="str">
        <f t="shared" si="37"/>
        <v/>
      </c>
      <c r="W133" s="64" t="str">
        <f t="shared" si="38"/>
        <v/>
      </c>
      <c r="X133" s="64" t="str">
        <f t="shared" si="39"/>
        <v/>
      </c>
      <c r="Y133" s="64" t="str">
        <f t="shared" si="40"/>
        <v/>
      </c>
      <c r="Z133" s="66" t="str">
        <f t="shared" si="41"/>
        <v/>
      </c>
      <c r="AA133" s="66" t="str">
        <f t="shared" si="42"/>
        <v/>
      </c>
      <c r="AB133" s="66" t="str">
        <f t="shared" si="43"/>
        <v/>
      </c>
      <c r="AC133" s="66" t="str">
        <f t="shared" si="44"/>
        <v/>
      </c>
      <c r="AD133" s="64" t="str">
        <f t="shared" si="45"/>
        <v/>
      </c>
      <c r="AE133" s="64" t="str">
        <f t="shared" si="46"/>
        <v/>
      </c>
      <c r="AF133" s="64" t="str">
        <f t="shared" si="47"/>
        <v/>
      </c>
      <c r="AG133" s="64" t="str">
        <f t="shared" si="48"/>
        <v/>
      </c>
      <c r="AH133" s="66" t="str">
        <f t="shared" si="49"/>
        <v/>
      </c>
      <c r="AI133" s="66" t="str">
        <f t="shared" si="50"/>
        <v/>
      </c>
      <c r="AJ133" s="66" t="str">
        <f t="shared" si="51"/>
        <v/>
      </c>
      <c r="AK133" s="66" t="str">
        <f t="shared" si="52"/>
        <v/>
      </c>
      <c r="AM133">
        <f t="shared" si="53"/>
        <v>0.55000000000000004</v>
      </c>
      <c r="AN133">
        <f t="shared" si="54"/>
        <v>2478644000</v>
      </c>
      <c r="AO133">
        <f t="shared" si="55"/>
        <v>265.3</v>
      </c>
      <c r="AP133">
        <f t="shared" si="56"/>
        <v>35476470</v>
      </c>
      <c r="AQ133">
        <f t="shared" si="57"/>
        <v>98.59</v>
      </c>
      <c r="AR133">
        <f t="shared" si="58"/>
        <v>398787340</v>
      </c>
      <c r="AS133">
        <f t="shared" si="59"/>
        <v>28.56</v>
      </c>
      <c r="AT133">
        <f t="shared" si="60"/>
        <v>114815500</v>
      </c>
      <c r="AU133">
        <f t="shared" si="61"/>
        <v>54.64</v>
      </c>
      <c r="AV133">
        <f t="shared" si="62"/>
        <v>7515900</v>
      </c>
    </row>
    <row r="134" spans="1:48" x14ac:dyDescent="0.25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  <c r="O134">
        <v>55.2</v>
      </c>
      <c r="P134">
        <v>4905600</v>
      </c>
      <c r="R134" s="66" t="str">
        <f t="shared" si="33"/>
        <v/>
      </c>
      <c r="S134" s="66" t="str">
        <f t="shared" si="34"/>
        <v/>
      </c>
      <c r="T134" s="66" t="str">
        <f t="shared" si="35"/>
        <v/>
      </c>
      <c r="U134" s="66" t="str">
        <f t="shared" si="36"/>
        <v/>
      </c>
      <c r="V134" s="64" t="str">
        <f t="shared" si="37"/>
        <v/>
      </c>
      <c r="W134" s="64" t="str">
        <f t="shared" si="38"/>
        <v/>
      </c>
      <c r="X134" s="64" t="str">
        <f t="shared" si="39"/>
        <v/>
      </c>
      <c r="Y134" s="64" t="str">
        <f t="shared" si="40"/>
        <v/>
      </c>
      <c r="Z134" s="66" t="str">
        <f t="shared" si="41"/>
        <v/>
      </c>
      <c r="AA134" s="66" t="str">
        <f t="shared" si="42"/>
        <v/>
      </c>
      <c r="AB134" s="66" t="str">
        <f t="shared" si="43"/>
        <v/>
      </c>
      <c r="AC134" s="66" t="str">
        <f t="shared" si="44"/>
        <v/>
      </c>
      <c r="AD134" s="64" t="str">
        <f t="shared" si="45"/>
        <v/>
      </c>
      <c r="AE134" s="64" t="str">
        <f t="shared" si="46"/>
        <v/>
      </c>
      <c r="AF134" s="64" t="str">
        <f t="shared" si="47"/>
        <v/>
      </c>
      <c r="AG134" s="64" t="str">
        <f t="shared" si="48"/>
        <v/>
      </c>
      <c r="AH134" s="66" t="str">
        <f t="shared" si="49"/>
        <v/>
      </c>
      <c r="AI134" s="66" t="str">
        <f t="shared" si="50"/>
        <v/>
      </c>
      <c r="AJ134" s="66" t="str">
        <f t="shared" si="51"/>
        <v/>
      </c>
      <c r="AK134" s="66" t="str">
        <f t="shared" si="52"/>
        <v/>
      </c>
      <c r="AM134">
        <f t="shared" si="53"/>
        <v>0.53280000000000005</v>
      </c>
      <c r="AN134">
        <f t="shared" si="54"/>
        <v>3426601000</v>
      </c>
      <c r="AO134">
        <f t="shared" si="55"/>
        <v>262.19</v>
      </c>
      <c r="AP134">
        <f t="shared" si="56"/>
        <v>29310320</v>
      </c>
      <c r="AQ134">
        <f t="shared" si="57"/>
        <v>100.39</v>
      </c>
      <c r="AR134">
        <f t="shared" si="58"/>
        <v>382244250</v>
      </c>
      <c r="AS134">
        <f t="shared" si="59"/>
        <v>28.099</v>
      </c>
      <c r="AT134">
        <f t="shared" si="60"/>
        <v>116481800</v>
      </c>
      <c r="AU134">
        <f t="shared" si="61"/>
        <v>55.2</v>
      </c>
      <c r="AV134">
        <f t="shared" si="62"/>
        <v>4905600</v>
      </c>
    </row>
    <row r="135" spans="1:48" x14ac:dyDescent="0.25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  <c r="O135">
        <v>55.05</v>
      </c>
      <c r="P135">
        <v>11297600</v>
      </c>
      <c r="R135" s="66" t="str">
        <f t="shared" si="33"/>
        <v/>
      </c>
      <c r="S135" s="66" t="str">
        <f t="shared" si="34"/>
        <v/>
      </c>
      <c r="T135" s="66" t="str">
        <f t="shared" si="35"/>
        <v/>
      </c>
      <c r="U135" s="66" t="str">
        <f t="shared" si="36"/>
        <v/>
      </c>
      <c r="V135" s="64" t="str">
        <f t="shared" si="37"/>
        <v/>
      </c>
      <c r="W135" s="64" t="str">
        <f t="shared" si="38"/>
        <v/>
      </c>
      <c r="X135" s="64" t="str">
        <f t="shared" si="39"/>
        <v/>
      </c>
      <c r="Y135" s="64" t="str">
        <f t="shared" si="40"/>
        <v/>
      </c>
      <c r="Z135" s="66" t="str">
        <f t="shared" si="41"/>
        <v/>
      </c>
      <c r="AA135" s="66" t="str">
        <f t="shared" si="42"/>
        <v/>
      </c>
      <c r="AB135" s="66" t="str">
        <f t="shared" si="43"/>
        <v/>
      </c>
      <c r="AC135" s="66" t="str">
        <f t="shared" si="44"/>
        <v/>
      </c>
      <c r="AD135" s="64" t="str">
        <f t="shared" si="45"/>
        <v/>
      </c>
      <c r="AE135" s="64" t="str">
        <f t="shared" si="46"/>
        <v/>
      </c>
      <c r="AF135" s="64" t="str">
        <f t="shared" si="47"/>
        <v/>
      </c>
      <c r="AG135" s="64" t="str">
        <f t="shared" si="48"/>
        <v/>
      </c>
      <c r="AH135" s="66" t="str">
        <f t="shared" si="49"/>
        <v/>
      </c>
      <c r="AI135" s="66" t="str">
        <f t="shared" si="50"/>
        <v/>
      </c>
      <c r="AJ135" s="66" t="str">
        <f t="shared" si="51"/>
        <v/>
      </c>
      <c r="AK135" s="66" t="str">
        <f t="shared" si="52"/>
        <v/>
      </c>
      <c r="AM135">
        <f t="shared" si="53"/>
        <v>0.55200000000000005</v>
      </c>
      <c r="AN135">
        <f t="shared" si="54"/>
        <v>3129126000</v>
      </c>
      <c r="AO135">
        <f t="shared" si="55"/>
        <v>265.08999999999997</v>
      </c>
      <c r="AP135">
        <f t="shared" si="56"/>
        <v>33203430</v>
      </c>
      <c r="AQ135">
        <f t="shared" si="57"/>
        <v>102.87</v>
      </c>
      <c r="AR135">
        <f t="shared" si="58"/>
        <v>496780500</v>
      </c>
      <c r="AS135">
        <f t="shared" si="59"/>
        <v>28.995999999999999</v>
      </c>
      <c r="AT135">
        <f t="shared" si="60"/>
        <v>96163000</v>
      </c>
      <c r="AU135">
        <f t="shared" si="61"/>
        <v>55.05</v>
      </c>
      <c r="AV135">
        <f t="shared" si="62"/>
        <v>11297600</v>
      </c>
    </row>
    <row r="136" spans="1:48" x14ac:dyDescent="0.25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  <c r="O136">
        <v>55.41</v>
      </c>
      <c r="P136">
        <v>13622300</v>
      </c>
      <c r="R136" s="66" t="str">
        <f t="shared" si="33"/>
        <v/>
      </c>
      <c r="S136" s="66" t="str">
        <f t="shared" si="34"/>
        <v/>
      </c>
      <c r="T136" s="66" t="str">
        <f t="shared" si="35"/>
        <v/>
      </c>
      <c r="U136" s="66" t="str">
        <f t="shared" si="36"/>
        <v/>
      </c>
      <c r="V136" s="64" t="str">
        <f t="shared" si="37"/>
        <v/>
      </c>
      <c r="W136" s="64" t="str">
        <f t="shared" si="38"/>
        <v/>
      </c>
      <c r="X136" s="64" t="str">
        <f t="shared" si="39"/>
        <v/>
      </c>
      <c r="Y136" s="64" t="str">
        <f t="shared" si="40"/>
        <v/>
      </c>
      <c r="Z136" s="66" t="str">
        <f t="shared" si="41"/>
        <v/>
      </c>
      <c r="AA136" s="66" t="str">
        <f t="shared" si="42"/>
        <v/>
      </c>
      <c r="AB136" s="66" t="str">
        <f t="shared" si="43"/>
        <v/>
      </c>
      <c r="AC136" s="66" t="str">
        <f t="shared" si="44"/>
        <v/>
      </c>
      <c r="AD136" s="64" t="str">
        <f t="shared" si="45"/>
        <v/>
      </c>
      <c r="AE136" s="64" t="str">
        <f t="shared" si="46"/>
        <v/>
      </c>
      <c r="AF136" s="64" t="str">
        <f t="shared" si="47"/>
        <v/>
      </c>
      <c r="AG136" s="64" t="str">
        <f t="shared" si="48"/>
        <v/>
      </c>
      <c r="AH136" s="66" t="str">
        <f t="shared" si="49"/>
        <v/>
      </c>
      <c r="AI136" s="66" t="str">
        <f t="shared" si="50"/>
        <v/>
      </c>
      <c r="AJ136" s="66" t="str">
        <f t="shared" si="51"/>
        <v/>
      </c>
      <c r="AK136" s="66" t="str">
        <f t="shared" si="52"/>
        <v/>
      </c>
      <c r="AM136">
        <f t="shared" si="53"/>
        <v>0.56299999999999994</v>
      </c>
      <c r="AN136">
        <f t="shared" si="54"/>
        <v>3124682000</v>
      </c>
      <c r="AO136">
        <f t="shared" si="55"/>
        <v>260.95999999999998</v>
      </c>
      <c r="AP136">
        <f t="shared" si="56"/>
        <v>35604120</v>
      </c>
      <c r="AQ136">
        <f t="shared" si="57"/>
        <v>105.14</v>
      </c>
      <c r="AR136">
        <f t="shared" si="58"/>
        <v>450054730</v>
      </c>
      <c r="AS136">
        <f t="shared" si="59"/>
        <v>29.45</v>
      </c>
      <c r="AT136">
        <f t="shared" si="60"/>
        <v>130650100</v>
      </c>
      <c r="AU136">
        <f t="shared" si="61"/>
        <v>55.41</v>
      </c>
      <c r="AV136">
        <f t="shared" si="62"/>
        <v>13622300</v>
      </c>
    </row>
    <row r="137" spans="1:48" x14ac:dyDescent="0.25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  <c r="O137">
        <v>57.02</v>
      </c>
      <c r="P137">
        <v>15171700</v>
      </c>
      <c r="R137" s="66" t="str">
        <f t="shared" si="33"/>
        <v/>
      </c>
      <c r="S137" s="66" t="str">
        <f t="shared" si="34"/>
        <v/>
      </c>
      <c r="T137" s="66" t="str">
        <f t="shared" si="35"/>
        <v/>
      </c>
      <c r="U137" s="66" t="str">
        <f t="shared" si="36"/>
        <v/>
      </c>
      <c r="V137" s="64" t="str">
        <f t="shared" si="37"/>
        <v/>
      </c>
      <c r="W137" s="64" t="str">
        <f t="shared" si="38"/>
        <v/>
      </c>
      <c r="X137" s="64" t="str">
        <f t="shared" si="39"/>
        <v/>
      </c>
      <c r="Y137" s="64" t="str">
        <f t="shared" si="40"/>
        <v/>
      </c>
      <c r="Z137" s="66" t="str">
        <f t="shared" si="41"/>
        <v/>
      </c>
      <c r="AA137" s="66" t="str">
        <f t="shared" si="42"/>
        <v/>
      </c>
      <c r="AB137" s="66" t="str">
        <f t="shared" si="43"/>
        <v/>
      </c>
      <c r="AC137" s="66" t="str">
        <f t="shared" si="44"/>
        <v/>
      </c>
      <c r="AD137" s="64" t="str">
        <f t="shared" si="45"/>
        <v/>
      </c>
      <c r="AE137" s="64" t="str">
        <f t="shared" si="46"/>
        <v/>
      </c>
      <c r="AF137" s="64" t="str">
        <f t="shared" si="47"/>
        <v/>
      </c>
      <c r="AG137" s="64" t="str">
        <f t="shared" si="48"/>
        <v/>
      </c>
      <c r="AH137" s="66" t="str">
        <f t="shared" si="49"/>
        <v/>
      </c>
      <c r="AI137" s="66" t="str">
        <f t="shared" si="50"/>
        <v/>
      </c>
      <c r="AJ137" s="66" t="str">
        <f t="shared" si="51"/>
        <v/>
      </c>
      <c r="AK137" s="66" t="str">
        <f t="shared" si="52"/>
        <v/>
      </c>
      <c r="AM137">
        <f t="shared" si="53"/>
        <v>0.5423</v>
      </c>
      <c r="AN137">
        <f t="shared" si="54"/>
        <v>4015313000</v>
      </c>
      <c r="AO137">
        <f t="shared" si="55"/>
        <v>252.2</v>
      </c>
      <c r="AP137">
        <f t="shared" si="56"/>
        <v>40123710</v>
      </c>
      <c r="AQ137">
        <f t="shared" si="57"/>
        <v>102.99</v>
      </c>
      <c r="AR137">
        <f t="shared" si="58"/>
        <v>359298160</v>
      </c>
      <c r="AS137">
        <f t="shared" si="59"/>
        <v>28.388000000000002</v>
      </c>
      <c r="AT137">
        <f t="shared" si="60"/>
        <v>116526700</v>
      </c>
      <c r="AU137">
        <f t="shared" si="61"/>
        <v>57.02</v>
      </c>
      <c r="AV137">
        <f t="shared" si="62"/>
        <v>15171700</v>
      </c>
    </row>
    <row r="138" spans="1:48" x14ac:dyDescent="0.25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  <c r="O138">
        <v>57.38</v>
      </c>
      <c r="P138">
        <v>14533200</v>
      </c>
      <c r="R138" s="66" t="str">
        <f t="shared" si="33"/>
        <v/>
      </c>
      <c r="S138" s="66" t="str">
        <f t="shared" si="34"/>
        <v/>
      </c>
      <c r="T138" s="66" t="str">
        <f t="shared" si="35"/>
        <v/>
      </c>
      <c r="U138" s="66" t="str">
        <f t="shared" si="36"/>
        <v/>
      </c>
      <c r="V138" s="64" t="str">
        <f t="shared" si="37"/>
        <v/>
      </c>
      <c r="W138" s="64" t="str">
        <f t="shared" si="38"/>
        <v/>
      </c>
      <c r="X138" s="64" t="str">
        <f t="shared" si="39"/>
        <v/>
      </c>
      <c r="Y138" s="64" t="str">
        <f t="shared" si="40"/>
        <v/>
      </c>
      <c r="Z138" s="66" t="str">
        <f t="shared" si="41"/>
        <v/>
      </c>
      <c r="AA138" s="66" t="str">
        <f t="shared" si="42"/>
        <v/>
      </c>
      <c r="AB138" s="66" t="str">
        <f t="shared" si="43"/>
        <v/>
      </c>
      <c r="AC138" s="66" t="str">
        <f t="shared" si="44"/>
        <v/>
      </c>
      <c r="AD138" s="64" t="str">
        <f t="shared" si="45"/>
        <v/>
      </c>
      <c r="AE138" s="64" t="str">
        <f t="shared" si="46"/>
        <v/>
      </c>
      <c r="AF138" s="64" t="str">
        <f t="shared" si="47"/>
        <v/>
      </c>
      <c r="AG138" s="64" t="str">
        <f t="shared" si="48"/>
        <v/>
      </c>
      <c r="AH138" s="66" t="str">
        <f t="shared" si="49"/>
        <v/>
      </c>
      <c r="AI138" s="66" t="str">
        <f t="shared" si="50"/>
        <v/>
      </c>
      <c r="AJ138" s="66" t="str">
        <f t="shared" si="51"/>
        <v/>
      </c>
      <c r="AK138" s="66" t="str">
        <f t="shared" si="52"/>
        <v/>
      </c>
      <c r="AM138">
        <f t="shared" si="53"/>
        <v>0.55879999999999996</v>
      </c>
      <c r="AN138">
        <f t="shared" si="54"/>
        <v>2352280000</v>
      </c>
      <c r="AO138">
        <f t="shared" si="55"/>
        <v>251.98</v>
      </c>
      <c r="AP138">
        <f t="shared" si="56"/>
        <v>44790590</v>
      </c>
      <c r="AQ138">
        <f t="shared" si="57"/>
        <v>103.65</v>
      </c>
      <c r="AR138">
        <f t="shared" si="58"/>
        <v>366375090</v>
      </c>
      <c r="AS138">
        <f t="shared" si="59"/>
        <v>28.75</v>
      </c>
      <c r="AT138">
        <f t="shared" si="60"/>
        <v>104075400</v>
      </c>
      <c r="AU138">
        <f t="shared" si="61"/>
        <v>57.38</v>
      </c>
      <c r="AV138">
        <f t="shared" si="62"/>
        <v>14533200</v>
      </c>
    </row>
    <row r="139" spans="1:48" x14ac:dyDescent="0.25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  <c r="O139">
        <v>57.1</v>
      </c>
      <c r="P139">
        <v>5435700</v>
      </c>
      <c r="R139" s="66" t="str">
        <f t="shared" si="33"/>
        <v/>
      </c>
      <c r="S139" s="66" t="str">
        <f t="shared" si="34"/>
        <v/>
      </c>
      <c r="T139" s="66" t="str">
        <f t="shared" si="35"/>
        <v/>
      </c>
      <c r="U139" s="66" t="str">
        <f t="shared" si="36"/>
        <v/>
      </c>
      <c r="V139" s="64" t="str">
        <f t="shared" si="37"/>
        <v/>
      </c>
      <c r="W139" s="64" t="str">
        <f t="shared" si="38"/>
        <v/>
      </c>
      <c r="X139" s="64" t="str">
        <f t="shared" si="39"/>
        <v/>
      </c>
      <c r="Y139" s="64" t="str">
        <f t="shared" si="40"/>
        <v/>
      </c>
      <c r="Z139" s="66" t="str">
        <f t="shared" si="41"/>
        <v/>
      </c>
      <c r="AA139" s="66" t="str">
        <f t="shared" si="42"/>
        <v/>
      </c>
      <c r="AB139" s="66" t="str">
        <f t="shared" si="43"/>
        <v/>
      </c>
      <c r="AC139" s="66" t="str">
        <f t="shared" si="44"/>
        <v/>
      </c>
      <c r="AD139" s="64" t="str">
        <f t="shared" si="45"/>
        <v/>
      </c>
      <c r="AE139" s="64" t="str">
        <f t="shared" si="46"/>
        <v/>
      </c>
      <c r="AF139" s="64" t="str">
        <f t="shared" si="47"/>
        <v/>
      </c>
      <c r="AG139" s="64" t="str">
        <f t="shared" si="48"/>
        <v/>
      </c>
      <c r="AH139" s="66" t="str">
        <f t="shared" si="49"/>
        <v/>
      </c>
      <c r="AI139" s="66" t="str">
        <f t="shared" si="50"/>
        <v/>
      </c>
      <c r="AJ139" s="66" t="str">
        <f t="shared" si="51"/>
        <v/>
      </c>
      <c r="AK139" s="66" t="str">
        <f t="shared" si="52"/>
        <v/>
      </c>
      <c r="AM139">
        <f t="shared" si="53"/>
        <v>0.55430000000000001</v>
      </c>
      <c r="AN139">
        <f t="shared" si="54"/>
        <v>1812664000</v>
      </c>
      <c r="AO139">
        <f t="shared" si="55"/>
        <v>245.92</v>
      </c>
      <c r="AP139">
        <f t="shared" si="56"/>
        <v>31233410</v>
      </c>
      <c r="AQ139">
        <f t="shared" si="57"/>
        <v>101.86</v>
      </c>
      <c r="AR139">
        <f t="shared" si="58"/>
        <v>291139790</v>
      </c>
      <c r="AS139">
        <f t="shared" si="59"/>
        <v>28.401</v>
      </c>
      <c r="AT139">
        <f t="shared" si="60"/>
        <v>98099200</v>
      </c>
      <c r="AU139">
        <f t="shared" si="61"/>
        <v>57.1</v>
      </c>
      <c r="AV139">
        <f t="shared" si="62"/>
        <v>5435700</v>
      </c>
    </row>
    <row r="140" spans="1:48" x14ac:dyDescent="0.25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  <c r="O140">
        <v>59.88</v>
      </c>
      <c r="P140">
        <v>8100900</v>
      </c>
      <c r="R140" s="66" t="str">
        <f t="shared" si="33"/>
        <v/>
      </c>
      <c r="S140" s="66" t="str">
        <f t="shared" si="34"/>
        <v/>
      </c>
      <c r="T140" s="66" t="str">
        <f t="shared" si="35"/>
        <v/>
      </c>
      <c r="U140" s="66" t="str">
        <f t="shared" si="36"/>
        <v/>
      </c>
      <c r="V140" s="64" t="str">
        <f t="shared" si="37"/>
        <v/>
      </c>
      <c r="W140" s="64" t="str">
        <f t="shared" si="38"/>
        <v/>
      </c>
      <c r="X140" s="64" t="str">
        <f t="shared" si="39"/>
        <v/>
      </c>
      <c r="Y140" s="64" t="str">
        <f t="shared" si="40"/>
        <v/>
      </c>
      <c r="Z140" s="66" t="str">
        <f t="shared" si="41"/>
        <v/>
      </c>
      <c r="AA140" s="66" t="str">
        <f t="shared" si="42"/>
        <v/>
      </c>
      <c r="AB140" s="66" t="str">
        <f t="shared" si="43"/>
        <v/>
      </c>
      <c r="AC140" s="66" t="str">
        <f t="shared" si="44"/>
        <v/>
      </c>
      <c r="AD140" s="64" t="str">
        <f t="shared" si="45"/>
        <v/>
      </c>
      <c r="AE140" s="64" t="str">
        <f t="shared" si="46"/>
        <v/>
      </c>
      <c r="AF140" s="64" t="str">
        <f t="shared" si="47"/>
        <v/>
      </c>
      <c r="AG140" s="64" t="str">
        <f t="shared" si="48"/>
        <v/>
      </c>
      <c r="AH140" s="66" t="str">
        <f t="shared" si="49"/>
        <v/>
      </c>
      <c r="AI140" s="66" t="str">
        <f t="shared" si="50"/>
        <v/>
      </c>
      <c r="AJ140" s="66" t="str">
        <f t="shared" si="51"/>
        <v/>
      </c>
      <c r="AK140" s="66" t="str">
        <f t="shared" si="52"/>
        <v/>
      </c>
      <c r="AM140">
        <f t="shared" si="53"/>
        <v>0.56010000000000004</v>
      </c>
      <c r="AN140">
        <f t="shared" si="54"/>
        <v>2273919000</v>
      </c>
      <c r="AO140">
        <f t="shared" si="55"/>
        <v>244.2</v>
      </c>
      <c r="AP140">
        <f t="shared" si="56"/>
        <v>28924620</v>
      </c>
      <c r="AQ140">
        <f t="shared" si="57"/>
        <v>103.69</v>
      </c>
      <c r="AR140">
        <f t="shared" si="58"/>
        <v>488440110</v>
      </c>
      <c r="AS140">
        <f t="shared" si="59"/>
        <v>28.13</v>
      </c>
      <c r="AT140">
        <f t="shared" si="60"/>
        <v>117138900</v>
      </c>
      <c r="AU140">
        <f t="shared" si="61"/>
        <v>59.88</v>
      </c>
      <c r="AV140">
        <f t="shared" si="62"/>
        <v>8100900</v>
      </c>
    </row>
    <row r="141" spans="1:48" x14ac:dyDescent="0.25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  <c r="O141">
        <v>58.29</v>
      </c>
      <c r="P141">
        <v>5976700</v>
      </c>
      <c r="R141" s="66" t="str">
        <f t="shared" si="33"/>
        <v/>
      </c>
      <c r="S141" s="66" t="str">
        <f t="shared" si="34"/>
        <v/>
      </c>
      <c r="T141" s="66" t="str">
        <f t="shared" si="35"/>
        <v/>
      </c>
      <c r="U141" s="66" t="str">
        <f t="shared" si="36"/>
        <v/>
      </c>
      <c r="V141" s="64" t="str">
        <f t="shared" si="37"/>
        <v/>
      </c>
      <c r="W141" s="64" t="str">
        <f t="shared" si="38"/>
        <v/>
      </c>
      <c r="X141" s="64" t="str">
        <f t="shared" si="39"/>
        <v/>
      </c>
      <c r="Y141" s="64" t="str">
        <f t="shared" si="40"/>
        <v/>
      </c>
      <c r="Z141" s="66" t="str">
        <f t="shared" si="41"/>
        <v/>
      </c>
      <c r="AA141" s="66" t="str">
        <f t="shared" si="42"/>
        <v/>
      </c>
      <c r="AB141" s="66" t="str">
        <f t="shared" si="43"/>
        <v/>
      </c>
      <c r="AC141" s="66" t="str">
        <f t="shared" si="44"/>
        <v/>
      </c>
      <c r="AD141" s="64" t="str">
        <f t="shared" si="45"/>
        <v/>
      </c>
      <c r="AE141" s="64" t="str">
        <f t="shared" si="46"/>
        <v/>
      </c>
      <c r="AF141" s="64" t="str">
        <f t="shared" si="47"/>
        <v/>
      </c>
      <c r="AG141" s="64" t="str">
        <f t="shared" si="48"/>
        <v/>
      </c>
      <c r="AH141" s="66" t="str">
        <f t="shared" si="49"/>
        <v/>
      </c>
      <c r="AI141" s="66" t="str">
        <f t="shared" si="50"/>
        <v/>
      </c>
      <c r="AJ141" s="66" t="str">
        <f t="shared" si="51"/>
        <v/>
      </c>
      <c r="AK141" s="66" t="str">
        <f t="shared" si="52"/>
        <v/>
      </c>
      <c r="AM141">
        <f t="shared" si="53"/>
        <v>0.57779999999999998</v>
      </c>
      <c r="AN141">
        <f t="shared" si="54"/>
        <v>1723472000</v>
      </c>
      <c r="AO141">
        <f t="shared" si="55"/>
        <v>246.66</v>
      </c>
      <c r="AP141">
        <f t="shared" si="56"/>
        <v>31970080</v>
      </c>
      <c r="AQ141">
        <f t="shared" si="57"/>
        <v>105.1</v>
      </c>
      <c r="AR141">
        <f t="shared" si="58"/>
        <v>418030770</v>
      </c>
      <c r="AS141">
        <f t="shared" si="59"/>
        <v>28.265000000000001</v>
      </c>
      <c r="AT141">
        <f t="shared" si="60"/>
        <v>100812000</v>
      </c>
      <c r="AU141">
        <f t="shared" si="61"/>
        <v>58.29</v>
      </c>
      <c r="AV141">
        <f t="shared" si="62"/>
        <v>5976700</v>
      </c>
    </row>
    <row r="142" spans="1:48" x14ac:dyDescent="0.25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  <c r="O142">
        <v>60.42</v>
      </c>
      <c r="P142">
        <v>8757500</v>
      </c>
      <c r="R142" s="66" t="str">
        <f t="shared" si="33"/>
        <v/>
      </c>
      <c r="S142" s="66" t="str">
        <f t="shared" si="34"/>
        <v/>
      </c>
      <c r="T142" s="66" t="str">
        <f t="shared" si="35"/>
        <v/>
      </c>
      <c r="U142" s="66" t="str">
        <f t="shared" si="36"/>
        <v/>
      </c>
      <c r="V142" s="64" t="str">
        <f t="shared" si="37"/>
        <v/>
      </c>
      <c r="W142" s="64" t="str">
        <f t="shared" si="38"/>
        <v/>
      </c>
      <c r="X142" s="64" t="str">
        <f t="shared" si="39"/>
        <v/>
      </c>
      <c r="Y142" s="64" t="str">
        <f t="shared" si="40"/>
        <v/>
      </c>
      <c r="Z142" s="66" t="str">
        <f t="shared" si="41"/>
        <v/>
      </c>
      <c r="AA142" s="66" t="str">
        <f t="shared" si="42"/>
        <v/>
      </c>
      <c r="AB142" s="66" t="str">
        <f t="shared" si="43"/>
        <v/>
      </c>
      <c r="AC142" s="66" t="str">
        <f t="shared" si="44"/>
        <v/>
      </c>
      <c r="AD142" s="64" t="str">
        <f t="shared" si="45"/>
        <v/>
      </c>
      <c r="AE142" s="64" t="str">
        <f t="shared" si="46"/>
        <v/>
      </c>
      <c r="AF142" s="64" t="str">
        <f t="shared" si="47"/>
        <v/>
      </c>
      <c r="AG142" s="64" t="str">
        <f t="shared" si="48"/>
        <v/>
      </c>
      <c r="AH142" s="66" t="str">
        <f t="shared" si="49"/>
        <v/>
      </c>
      <c r="AI142" s="66" t="str">
        <f t="shared" si="50"/>
        <v/>
      </c>
      <c r="AJ142" s="66" t="str">
        <f t="shared" si="51"/>
        <v/>
      </c>
      <c r="AK142" s="66" t="str">
        <f t="shared" si="52"/>
        <v/>
      </c>
      <c r="AM142">
        <f t="shared" si="53"/>
        <v>0.57099999999999995</v>
      </c>
      <c r="AN142">
        <f t="shared" si="54"/>
        <v>3160829000</v>
      </c>
      <c r="AO142">
        <f t="shared" si="55"/>
        <v>238.49</v>
      </c>
      <c r="AP142">
        <f t="shared" si="56"/>
        <v>40135350</v>
      </c>
      <c r="AQ142">
        <f t="shared" si="57"/>
        <v>103.07</v>
      </c>
      <c r="AR142">
        <f t="shared" si="58"/>
        <v>388095560</v>
      </c>
      <c r="AS142">
        <f t="shared" si="59"/>
        <v>27.398</v>
      </c>
      <c r="AT142">
        <f t="shared" si="60"/>
        <v>126311500</v>
      </c>
      <c r="AU142">
        <f t="shared" si="61"/>
        <v>60.42</v>
      </c>
      <c r="AV142">
        <f t="shared" si="62"/>
        <v>8757500</v>
      </c>
    </row>
    <row r="143" spans="1:48" x14ac:dyDescent="0.25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  <c r="O143">
        <v>68.8</v>
      </c>
      <c r="P143">
        <v>28714400</v>
      </c>
      <c r="R143" s="66" t="str">
        <f t="shared" si="33"/>
        <v/>
      </c>
      <c r="S143" s="66" t="str">
        <f t="shared" si="34"/>
        <v/>
      </c>
      <c r="T143" s="66" t="str">
        <f t="shared" si="35"/>
        <v/>
      </c>
      <c r="U143" s="66" t="str">
        <f t="shared" si="36"/>
        <v/>
      </c>
      <c r="V143" s="64" t="str">
        <f t="shared" si="37"/>
        <v/>
      </c>
      <c r="W143" s="64" t="str">
        <f t="shared" si="38"/>
        <v/>
      </c>
      <c r="X143" s="64" t="str">
        <f t="shared" si="39"/>
        <v/>
      </c>
      <c r="Y143" s="64" t="str">
        <f t="shared" si="40"/>
        <v/>
      </c>
      <c r="Z143" s="66" t="str">
        <f t="shared" si="41"/>
        <v/>
      </c>
      <c r="AA143" s="66" t="str">
        <f t="shared" si="42"/>
        <v/>
      </c>
      <c r="AB143" s="66" t="str">
        <f t="shared" si="43"/>
        <v/>
      </c>
      <c r="AC143" s="66" t="str">
        <f t="shared" si="44"/>
        <v/>
      </c>
      <c r="AD143" s="64" t="str">
        <f t="shared" si="45"/>
        <v/>
      </c>
      <c r="AE143" s="64" t="str">
        <f t="shared" si="46"/>
        <v/>
      </c>
      <c r="AF143" s="64" t="str">
        <f t="shared" si="47"/>
        <v/>
      </c>
      <c r="AG143" s="64" t="str">
        <f t="shared" si="48"/>
        <v/>
      </c>
      <c r="AH143" s="66" t="str">
        <f t="shared" si="49"/>
        <v/>
      </c>
      <c r="AI143" s="66" t="str">
        <f t="shared" si="50"/>
        <v/>
      </c>
      <c r="AJ143" s="66" t="str">
        <f t="shared" si="51"/>
        <v/>
      </c>
      <c r="AK143" s="66" t="str">
        <f t="shared" si="52"/>
        <v/>
      </c>
      <c r="AM143">
        <f t="shared" si="53"/>
        <v>0.5615</v>
      </c>
      <c r="AN143">
        <f t="shared" si="54"/>
        <v>3503185000</v>
      </c>
      <c r="AO143">
        <f t="shared" si="55"/>
        <v>235.16</v>
      </c>
      <c r="AP143">
        <f t="shared" si="56"/>
        <v>35380210</v>
      </c>
      <c r="AQ143">
        <f t="shared" si="57"/>
        <v>99.9</v>
      </c>
      <c r="AR143">
        <f t="shared" si="58"/>
        <v>481667700</v>
      </c>
      <c r="AS143">
        <f t="shared" si="59"/>
        <v>26.9</v>
      </c>
      <c r="AT143">
        <f t="shared" si="60"/>
        <v>164063100</v>
      </c>
      <c r="AU143">
        <f t="shared" si="61"/>
        <v>68.8</v>
      </c>
      <c r="AV143">
        <f t="shared" si="62"/>
        <v>28714400</v>
      </c>
    </row>
    <row r="144" spans="1:48" x14ac:dyDescent="0.25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  <c r="O144">
        <v>76.75</v>
      </c>
      <c r="P144">
        <v>25371200</v>
      </c>
      <c r="R144" s="66" t="str">
        <f t="shared" si="33"/>
        <v/>
      </c>
      <c r="S144" s="66" t="str">
        <f t="shared" si="34"/>
        <v/>
      </c>
      <c r="T144" s="66" t="str">
        <f t="shared" si="35"/>
        <v/>
      </c>
      <c r="U144" s="66" t="str">
        <f t="shared" si="36"/>
        <v/>
      </c>
      <c r="V144" s="64" t="str">
        <f t="shared" si="37"/>
        <v/>
      </c>
      <c r="W144" s="64" t="str">
        <f t="shared" si="38"/>
        <v/>
      </c>
      <c r="X144" s="64" t="str">
        <f t="shared" si="39"/>
        <v/>
      </c>
      <c r="Y144" s="64" t="str">
        <f t="shared" si="40"/>
        <v/>
      </c>
      <c r="Z144" s="66" t="str">
        <f t="shared" si="41"/>
        <v/>
      </c>
      <c r="AA144" s="66" t="str">
        <f t="shared" si="42"/>
        <v/>
      </c>
      <c r="AB144" s="66" t="str">
        <f t="shared" si="43"/>
        <v/>
      </c>
      <c r="AC144" s="66" t="str">
        <f t="shared" si="44"/>
        <v/>
      </c>
      <c r="AD144" s="64" t="str">
        <f t="shared" si="45"/>
        <v/>
      </c>
      <c r="AE144" s="64" t="str">
        <f t="shared" si="46"/>
        <v/>
      </c>
      <c r="AF144" s="64" t="str">
        <f t="shared" si="47"/>
        <v/>
      </c>
      <c r="AG144" s="64" t="str">
        <f t="shared" si="48"/>
        <v/>
      </c>
      <c r="AH144" s="66" t="str">
        <f t="shared" si="49"/>
        <v/>
      </c>
      <c r="AI144" s="66" t="str">
        <f t="shared" si="50"/>
        <v/>
      </c>
      <c r="AJ144" s="66" t="str">
        <f t="shared" si="51"/>
        <v/>
      </c>
      <c r="AK144" s="66" t="str">
        <f t="shared" si="52"/>
        <v/>
      </c>
      <c r="AM144">
        <f t="shared" si="53"/>
        <v>0.55800000000000005</v>
      </c>
      <c r="AN144">
        <f t="shared" si="54"/>
        <v>2540484000</v>
      </c>
      <c r="AO144">
        <f t="shared" si="55"/>
        <v>232.28</v>
      </c>
      <c r="AP144">
        <f t="shared" si="56"/>
        <v>28914600</v>
      </c>
      <c r="AQ144">
        <f t="shared" si="57"/>
        <v>98.94</v>
      </c>
      <c r="AR144">
        <f t="shared" si="58"/>
        <v>452085030</v>
      </c>
      <c r="AS144">
        <f t="shared" si="59"/>
        <v>27.04</v>
      </c>
      <c r="AT144">
        <f t="shared" si="60"/>
        <v>130379500</v>
      </c>
      <c r="AU144">
        <f t="shared" si="61"/>
        <v>76.75</v>
      </c>
      <c r="AV144">
        <f t="shared" si="62"/>
        <v>25371200</v>
      </c>
    </row>
    <row r="145" spans="1:48" x14ac:dyDescent="0.25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  <c r="O145">
        <v>79.23</v>
      </c>
      <c r="P145">
        <v>28295200</v>
      </c>
      <c r="R145" s="66" t="str">
        <f t="shared" si="33"/>
        <v/>
      </c>
      <c r="S145" s="66" t="str">
        <f t="shared" si="34"/>
        <v/>
      </c>
      <c r="T145" s="66" t="str">
        <f t="shared" si="35"/>
        <v/>
      </c>
      <c r="U145" s="66" t="str">
        <f t="shared" si="36"/>
        <v/>
      </c>
      <c r="V145" s="64" t="str">
        <f t="shared" si="37"/>
        <v/>
      </c>
      <c r="W145" s="64">
        <f t="shared" si="38"/>
        <v>1</v>
      </c>
      <c r="X145" s="64" t="str">
        <f t="shared" si="39"/>
        <v/>
      </c>
      <c r="Y145" s="64" t="str">
        <f t="shared" si="40"/>
        <v/>
      </c>
      <c r="Z145" s="66" t="str">
        <f t="shared" si="41"/>
        <v/>
      </c>
      <c r="AA145" s="66" t="str">
        <f t="shared" si="42"/>
        <v/>
      </c>
      <c r="AB145" s="66" t="str">
        <f t="shared" si="43"/>
        <v/>
      </c>
      <c r="AC145" s="66" t="str">
        <f t="shared" si="44"/>
        <v/>
      </c>
      <c r="AD145" s="64" t="str">
        <f t="shared" si="45"/>
        <v/>
      </c>
      <c r="AE145" s="64" t="str">
        <f t="shared" si="46"/>
        <v/>
      </c>
      <c r="AF145" s="64" t="str">
        <f t="shared" si="47"/>
        <v/>
      </c>
      <c r="AG145" s="64" t="str">
        <f t="shared" si="48"/>
        <v/>
      </c>
      <c r="AH145" s="66" t="str">
        <f t="shared" si="49"/>
        <v/>
      </c>
      <c r="AI145" s="66" t="str">
        <f t="shared" si="50"/>
        <v/>
      </c>
      <c r="AJ145" s="66" t="str">
        <f t="shared" si="51"/>
        <v/>
      </c>
      <c r="AK145" s="66" t="str">
        <f t="shared" si="52"/>
        <v/>
      </c>
      <c r="AM145">
        <f t="shared" si="53"/>
        <v>0.58850000000000002</v>
      </c>
      <c r="AN145">
        <f t="shared" si="54"/>
        <v>3667945000</v>
      </c>
      <c r="AO145">
        <f t="shared" si="55"/>
        <v>243.58</v>
      </c>
      <c r="AP145">
        <f t="shared" si="56"/>
        <v>57267875</v>
      </c>
      <c r="AQ145">
        <f t="shared" si="57"/>
        <v>102.2</v>
      </c>
      <c r="AR145">
        <f t="shared" si="58"/>
        <v>397189240</v>
      </c>
      <c r="AS145">
        <f t="shared" si="59"/>
        <v>28.030999999999999</v>
      </c>
      <c r="AT145">
        <f t="shared" si="60"/>
        <v>140643000</v>
      </c>
      <c r="AU145">
        <f t="shared" si="61"/>
        <v>79.23</v>
      </c>
      <c r="AV145">
        <f t="shared" si="62"/>
        <v>28295200</v>
      </c>
    </row>
    <row r="146" spans="1:48" x14ac:dyDescent="0.25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  <c r="O146">
        <v>82.5</v>
      </c>
      <c r="P146">
        <v>25411700</v>
      </c>
      <c r="R146" s="66" t="str">
        <f t="shared" si="33"/>
        <v/>
      </c>
      <c r="S146" s="66" t="str">
        <f t="shared" si="34"/>
        <v/>
      </c>
      <c r="T146" s="66" t="str">
        <f t="shared" si="35"/>
        <v/>
      </c>
      <c r="U146" s="66" t="str">
        <f t="shared" si="36"/>
        <v/>
      </c>
      <c r="V146" s="64" t="str">
        <f t="shared" si="37"/>
        <v/>
      </c>
      <c r="W146" s="64" t="str">
        <f t="shared" si="38"/>
        <v/>
      </c>
      <c r="X146" s="64" t="str">
        <f t="shared" si="39"/>
        <v/>
      </c>
      <c r="Y146" s="64" t="str">
        <f t="shared" si="40"/>
        <v/>
      </c>
      <c r="Z146" s="66" t="str">
        <f t="shared" si="41"/>
        <v/>
      </c>
      <c r="AA146" s="66" t="str">
        <f t="shared" si="42"/>
        <v/>
      </c>
      <c r="AB146" s="66" t="str">
        <f t="shared" si="43"/>
        <v/>
      </c>
      <c r="AC146" s="66" t="str">
        <f t="shared" si="44"/>
        <v/>
      </c>
      <c r="AD146" s="64" t="str">
        <f t="shared" si="45"/>
        <v/>
      </c>
      <c r="AE146" s="64" t="str">
        <f t="shared" si="46"/>
        <v/>
      </c>
      <c r="AF146" s="64" t="str">
        <f t="shared" si="47"/>
        <v/>
      </c>
      <c r="AG146" s="64" t="str">
        <f t="shared" si="48"/>
        <v/>
      </c>
      <c r="AH146" s="66" t="str">
        <f t="shared" si="49"/>
        <v/>
      </c>
      <c r="AI146" s="66" t="str">
        <f t="shared" si="50"/>
        <v/>
      </c>
      <c r="AJ146" s="66" t="str">
        <f t="shared" si="51"/>
        <v/>
      </c>
      <c r="AK146" s="66" t="str">
        <f t="shared" si="52"/>
        <v/>
      </c>
      <c r="AM146">
        <f t="shared" si="53"/>
        <v>0.5696</v>
      </c>
      <c r="AN146">
        <f t="shared" si="54"/>
        <v>2200233000</v>
      </c>
      <c r="AO146">
        <f t="shared" si="55"/>
        <v>247.94</v>
      </c>
      <c r="AP146">
        <f t="shared" si="56"/>
        <v>18337480</v>
      </c>
      <c r="AQ146">
        <f t="shared" si="57"/>
        <v>100.68</v>
      </c>
      <c r="AR146">
        <f t="shared" si="58"/>
        <v>187683690</v>
      </c>
      <c r="AS146">
        <f t="shared" si="59"/>
        <v>28.091000000000001</v>
      </c>
      <c r="AT146">
        <f t="shared" si="60"/>
        <v>53852700</v>
      </c>
      <c r="AU146">
        <f t="shared" si="61"/>
        <v>82.5</v>
      </c>
      <c r="AV146">
        <f t="shared" si="62"/>
        <v>25411700</v>
      </c>
    </row>
    <row r="147" spans="1:48" x14ac:dyDescent="0.25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  <c r="O147">
        <v>83.7</v>
      </c>
      <c r="P147">
        <v>5163800</v>
      </c>
      <c r="R147" s="66" t="str">
        <f t="shared" si="33"/>
        <v/>
      </c>
      <c r="S147" s="66" t="str">
        <f t="shared" si="34"/>
        <v/>
      </c>
      <c r="T147" s="66" t="str">
        <f t="shared" si="35"/>
        <v/>
      </c>
      <c r="U147" s="66" t="str">
        <f t="shared" si="36"/>
        <v/>
      </c>
      <c r="V147" s="64" t="str">
        <f t="shared" si="37"/>
        <v/>
      </c>
      <c r="W147" s="64" t="str">
        <f t="shared" si="38"/>
        <v/>
      </c>
      <c r="X147" s="64" t="str">
        <f t="shared" si="39"/>
        <v/>
      </c>
      <c r="Y147" s="64" t="str">
        <f t="shared" si="40"/>
        <v/>
      </c>
      <c r="Z147" s="66" t="str">
        <f t="shared" si="41"/>
        <v/>
      </c>
      <c r="AA147" s="66" t="str">
        <f t="shared" si="42"/>
        <v/>
      </c>
      <c r="AB147" s="66" t="str">
        <f t="shared" si="43"/>
        <v/>
      </c>
      <c r="AC147" s="66" t="str">
        <f t="shared" si="44"/>
        <v/>
      </c>
      <c r="AD147" s="64" t="str">
        <f t="shared" si="45"/>
        <v/>
      </c>
      <c r="AE147" s="64" t="str">
        <f t="shared" si="46"/>
        <v/>
      </c>
      <c r="AF147" s="64" t="str">
        <f t="shared" si="47"/>
        <v/>
      </c>
      <c r="AG147" s="64" t="str">
        <f t="shared" si="48"/>
        <v/>
      </c>
      <c r="AH147" s="66" t="str">
        <f t="shared" si="49"/>
        <v/>
      </c>
      <c r="AI147" s="66" t="str">
        <f t="shared" si="50"/>
        <v/>
      </c>
      <c r="AJ147" s="66" t="str">
        <f t="shared" si="51"/>
        <v/>
      </c>
      <c r="AK147" s="66" t="str">
        <f t="shared" si="52"/>
        <v/>
      </c>
      <c r="AM147">
        <f t="shared" si="53"/>
        <v>0.5675</v>
      </c>
      <c r="AN147">
        <f t="shared" si="54"/>
        <v>347892000</v>
      </c>
      <c r="AO147">
        <f t="shared" si="55"/>
        <v>251.6</v>
      </c>
      <c r="AP147">
        <f t="shared" si="56"/>
        <v>6589060</v>
      </c>
      <c r="AQ147">
        <f t="shared" si="57"/>
        <v>101.17</v>
      </c>
      <c r="AR147">
        <f t="shared" si="58"/>
        <v>34094760</v>
      </c>
      <c r="AS147">
        <f t="shared" si="59"/>
        <v>28.364000000000001</v>
      </c>
      <c r="AT147">
        <f t="shared" si="60"/>
        <v>8927400</v>
      </c>
      <c r="AU147">
        <f t="shared" si="61"/>
        <v>83.7</v>
      </c>
      <c r="AV147">
        <f t="shared" si="62"/>
        <v>5163800</v>
      </c>
    </row>
    <row r="148" spans="1:48" x14ac:dyDescent="0.25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  <c r="O148">
        <v>82.83</v>
      </c>
      <c r="P148">
        <v>11229300</v>
      </c>
      <c r="R148" s="66" t="str">
        <f t="shared" si="33"/>
        <v/>
      </c>
      <c r="S148" s="66" t="str">
        <f t="shared" si="34"/>
        <v/>
      </c>
      <c r="T148" s="66" t="str">
        <f t="shared" si="35"/>
        <v/>
      </c>
      <c r="U148" s="66" t="str">
        <f t="shared" si="36"/>
        <v/>
      </c>
      <c r="V148" s="64" t="str">
        <f t="shared" si="37"/>
        <v/>
      </c>
      <c r="W148" s="64" t="str">
        <f t="shared" si="38"/>
        <v/>
      </c>
      <c r="X148" s="64" t="str">
        <f t="shared" si="39"/>
        <v/>
      </c>
      <c r="Y148" s="64" t="str">
        <f t="shared" si="40"/>
        <v/>
      </c>
      <c r="Z148" s="66" t="str">
        <f t="shared" si="41"/>
        <v/>
      </c>
      <c r="AA148" s="66" t="str">
        <f t="shared" si="42"/>
        <v/>
      </c>
      <c r="AB148" s="66" t="str">
        <f t="shared" si="43"/>
        <v/>
      </c>
      <c r="AC148" s="66" t="str">
        <f t="shared" si="44"/>
        <v/>
      </c>
      <c r="AD148" s="64" t="str">
        <f t="shared" si="45"/>
        <v/>
      </c>
      <c r="AE148" s="64" t="str">
        <f t="shared" si="46"/>
        <v/>
      </c>
      <c r="AF148" s="64" t="str">
        <f t="shared" si="47"/>
        <v/>
      </c>
      <c r="AG148" s="64" t="str">
        <f t="shared" si="48"/>
        <v/>
      </c>
      <c r="AH148" s="66" t="str">
        <f t="shared" si="49"/>
        <v/>
      </c>
      <c r="AI148" s="66" t="str">
        <f t="shared" si="50"/>
        <v/>
      </c>
      <c r="AJ148" s="66" t="str">
        <f t="shared" si="51"/>
        <v/>
      </c>
      <c r="AK148" s="66" t="str">
        <f t="shared" si="52"/>
        <v/>
      </c>
      <c r="AM148">
        <f t="shared" si="53"/>
        <v>0.56569999999999998</v>
      </c>
      <c r="AN148">
        <f t="shared" si="54"/>
        <v>1250199000</v>
      </c>
      <c r="AO148">
        <f t="shared" si="55"/>
        <v>242.43</v>
      </c>
      <c r="AP148">
        <f t="shared" si="56"/>
        <v>16999340</v>
      </c>
      <c r="AQ148">
        <f t="shared" si="57"/>
        <v>99.2</v>
      </c>
      <c r="AR148">
        <f t="shared" si="58"/>
        <v>170507210</v>
      </c>
      <c r="AS148">
        <f t="shared" si="59"/>
        <v>27.51</v>
      </c>
      <c r="AT148">
        <f t="shared" si="60"/>
        <v>69694200</v>
      </c>
      <c r="AU148">
        <f t="shared" si="61"/>
        <v>82.83</v>
      </c>
      <c r="AV148">
        <f t="shared" si="62"/>
        <v>11229300</v>
      </c>
    </row>
    <row r="149" spans="1:48" x14ac:dyDescent="0.25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  <c r="O149">
        <v>84.25</v>
      </c>
      <c r="P149">
        <v>28243800</v>
      </c>
      <c r="R149" s="66" t="str">
        <f t="shared" si="33"/>
        <v/>
      </c>
      <c r="S149" s="66" t="str">
        <f t="shared" si="34"/>
        <v/>
      </c>
      <c r="T149" s="66" t="str">
        <f t="shared" si="35"/>
        <v/>
      </c>
      <c r="U149" s="66" t="str">
        <f t="shared" si="36"/>
        <v/>
      </c>
      <c r="V149" s="64" t="str">
        <f t="shared" si="37"/>
        <v/>
      </c>
      <c r="W149" s="64" t="str">
        <f t="shared" si="38"/>
        <v/>
      </c>
      <c r="X149" s="64" t="str">
        <f t="shared" si="39"/>
        <v/>
      </c>
      <c r="Y149" s="64" t="str">
        <f t="shared" si="40"/>
        <v/>
      </c>
      <c r="Z149" s="66" t="str">
        <f t="shared" si="41"/>
        <v/>
      </c>
      <c r="AA149" s="66" t="str">
        <f t="shared" si="42"/>
        <v/>
      </c>
      <c r="AB149" s="66" t="str">
        <f t="shared" si="43"/>
        <v/>
      </c>
      <c r="AC149" s="66" t="str">
        <f t="shared" si="44"/>
        <v/>
      </c>
      <c r="AD149" s="64" t="str">
        <f t="shared" si="45"/>
        <v/>
      </c>
      <c r="AE149" s="64" t="str">
        <f t="shared" si="46"/>
        <v/>
      </c>
      <c r="AF149" s="64" t="str">
        <f t="shared" si="47"/>
        <v/>
      </c>
      <c r="AG149" s="64" t="str">
        <f t="shared" si="48"/>
        <v/>
      </c>
      <c r="AH149" s="66" t="str">
        <f t="shared" si="49"/>
        <v/>
      </c>
      <c r="AI149" s="66" t="str">
        <f t="shared" si="50"/>
        <v/>
      </c>
      <c r="AJ149" s="66" t="str">
        <f t="shared" si="51"/>
        <v/>
      </c>
      <c r="AK149" s="66" t="str">
        <f t="shared" si="52"/>
        <v/>
      </c>
      <c r="AM149">
        <f t="shared" si="53"/>
        <v>0.5645</v>
      </c>
      <c r="AN149">
        <f t="shared" si="54"/>
        <v>1894461000</v>
      </c>
      <c r="AO149">
        <f t="shared" si="55"/>
        <v>248.77</v>
      </c>
      <c r="AP149">
        <f t="shared" si="56"/>
        <v>43125210</v>
      </c>
      <c r="AQ149">
        <f t="shared" si="57"/>
        <v>101.17</v>
      </c>
      <c r="AR149">
        <f t="shared" si="58"/>
        <v>347947120</v>
      </c>
      <c r="AS149">
        <f t="shared" si="59"/>
        <v>27.701000000000001</v>
      </c>
      <c r="AT149">
        <f t="shared" si="60"/>
        <v>102242900</v>
      </c>
      <c r="AU149">
        <f t="shared" si="61"/>
        <v>84.25</v>
      </c>
      <c r="AV149">
        <f t="shared" si="62"/>
        <v>28243800</v>
      </c>
    </row>
    <row r="150" spans="1:48" x14ac:dyDescent="0.25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  <c r="O150">
        <v>78.7</v>
      </c>
      <c r="P150">
        <v>30490500</v>
      </c>
      <c r="R150" s="66" t="str">
        <f t="shared" si="33"/>
        <v/>
      </c>
      <c r="S150" s="66" t="str">
        <f t="shared" si="34"/>
        <v/>
      </c>
      <c r="T150" s="66" t="str">
        <f t="shared" si="35"/>
        <v/>
      </c>
      <c r="U150" s="66" t="str">
        <f t="shared" si="36"/>
        <v/>
      </c>
      <c r="V150" s="64" t="str">
        <f t="shared" si="37"/>
        <v/>
      </c>
      <c r="W150" s="64" t="str">
        <f t="shared" si="38"/>
        <v/>
      </c>
      <c r="X150" s="64" t="str">
        <f t="shared" si="39"/>
        <v/>
      </c>
      <c r="Y150" s="64" t="str">
        <f t="shared" si="40"/>
        <v/>
      </c>
      <c r="Z150" s="66" t="str">
        <f t="shared" si="41"/>
        <v/>
      </c>
      <c r="AA150" s="66" t="str">
        <f t="shared" si="42"/>
        <v/>
      </c>
      <c r="AB150" s="66" t="str">
        <f t="shared" si="43"/>
        <v/>
      </c>
      <c r="AC150" s="66" t="str">
        <f t="shared" si="44"/>
        <v/>
      </c>
      <c r="AD150" s="64" t="str">
        <f t="shared" si="45"/>
        <v/>
      </c>
      <c r="AE150" s="64" t="str">
        <f t="shared" si="46"/>
        <v/>
      </c>
      <c r="AF150" s="64" t="str">
        <f t="shared" si="47"/>
        <v/>
      </c>
      <c r="AG150" s="64" t="str">
        <f t="shared" si="48"/>
        <v/>
      </c>
      <c r="AH150" s="66" t="str">
        <f t="shared" si="49"/>
        <v/>
      </c>
      <c r="AI150" s="66" t="str">
        <f t="shared" si="50"/>
        <v/>
      </c>
      <c r="AJ150" s="66" t="str">
        <f t="shared" si="51"/>
        <v/>
      </c>
      <c r="AK150" s="66" t="str">
        <f t="shared" si="52"/>
        <v/>
      </c>
      <c r="AM150">
        <f t="shared" si="53"/>
        <v>0.56000000000000005</v>
      </c>
      <c r="AN150">
        <f t="shared" si="54"/>
        <v>1639508000</v>
      </c>
      <c r="AO150">
        <f t="shared" si="55"/>
        <v>247.91</v>
      </c>
      <c r="AP150">
        <f t="shared" si="56"/>
        <v>33820340</v>
      </c>
      <c r="AQ150">
        <f t="shared" si="57"/>
        <v>99.7</v>
      </c>
      <c r="AR150">
        <f t="shared" si="58"/>
        <v>363905950</v>
      </c>
      <c r="AS150">
        <f t="shared" si="59"/>
        <v>28.417000000000002</v>
      </c>
      <c r="AT150">
        <f t="shared" si="60"/>
        <v>100740000</v>
      </c>
      <c r="AU150">
        <f t="shared" si="61"/>
        <v>78.7</v>
      </c>
      <c r="AV150">
        <f t="shared" si="62"/>
        <v>30490500</v>
      </c>
    </row>
    <row r="151" spans="1:48" x14ac:dyDescent="0.25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  <c r="O151">
        <v>83</v>
      </c>
      <c r="P151">
        <v>16917400</v>
      </c>
      <c r="R151" s="66" t="str">
        <f t="shared" si="33"/>
        <v/>
      </c>
      <c r="S151" s="66" t="str">
        <f t="shared" si="34"/>
        <v/>
      </c>
      <c r="T151" s="66" t="str">
        <f t="shared" si="35"/>
        <v/>
      </c>
      <c r="U151" s="66" t="str">
        <f t="shared" si="36"/>
        <v/>
      </c>
      <c r="V151" s="64" t="str">
        <f t="shared" si="37"/>
        <v/>
      </c>
      <c r="W151" s="64" t="str">
        <f t="shared" si="38"/>
        <v/>
      </c>
      <c r="X151" s="64" t="str">
        <f t="shared" si="39"/>
        <v/>
      </c>
      <c r="Y151" s="64" t="str">
        <f t="shared" si="40"/>
        <v/>
      </c>
      <c r="Z151" s="66" t="str">
        <f t="shared" si="41"/>
        <v/>
      </c>
      <c r="AA151" s="66" t="str">
        <f t="shared" si="42"/>
        <v/>
      </c>
      <c r="AB151" s="66" t="str">
        <f t="shared" si="43"/>
        <v/>
      </c>
      <c r="AC151" s="66" t="str">
        <f t="shared" si="44"/>
        <v/>
      </c>
      <c r="AD151" s="64" t="str">
        <f t="shared" si="45"/>
        <v/>
      </c>
      <c r="AE151" s="64" t="str">
        <f t="shared" si="46"/>
        <v/>
      </c>
      <c r="AF151" s="64" t="str">
        <f t="shared" si="47"/>
        <v/>
      </c>
      <c r="AG151" s="64" t="str">
        <f t="shared" si="48"/>
        <v/>
      </c>
      <c r="AH151" s="66" t="str">
        <f t="shared" si="49"/>
        <v/>
      </c>
      <c r="AI151" s="66" t="str">
        <f t="shared" si="50"/>
        <v/>
      </c>
      <c r="AJ151" s="66" t="str">
        <f t="shared" si="51"/>
        <v/>
      </c>
      <c r="AK151" s="66" t="str">
        <f t="shared" si="52"/>
        <v/>
      </c>
      <c r="AM151">
        <f t="shared" si="53"/>
        <v>0.55400000000000005</v>
      </c>
      <c r="AN151">
        <f t="shared" si="54"/>
        <v>3540790000</v>
      </c>
      <c r="AO151">
        <f t="shared" si="55"/>
        <v>245</v>
      </c>
      <c r="AP151">
        <f t="shared" si="56"/>
        <v>28672860</v>
      </c>
      <c r="AQ151">
        <f t="shared" si="57"/>
        <v>94.7</v>
      </c>
      <c r="AR151">
        <f t="shared" si="58"/>
        <v>534185980</v>
      </c>
      <c r="AS151">
        <f t="shared" si="59"/>
        <v>26.945</v>
      </c>
      <c r="AT151">
        <f t="shared" si="60"/>
        <v>191594700</v>
      </c>
      <c r="AU151">
        <f t="shared" si="61"/>
        <v>83</v>
      </c>
      <c r="AV151">
        <f t="shared" si="62"/>
        <v>16917400</v>
      </c>
    </row>
    <row r="152" spans="1:48" x14ac:dyDescent="0.25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  <c r="O152">
        <v>79.5</v>
      </c>
      <c r="P152">
        <v>26733400</v>
      </c>
      <c r="R152" s="66" t="str">
        <f t="shared" si="33"/>
        <v/>
      </c>
      <c r="S152" s="66" t="str">
        <f t="shared" si="34"/>
        <v/>
      </c>
      <c r="T152" s="66" t="str">
        <f t="shared" si="35"/>
        <v/>
      </c>
      <c r="U152" s="66" t="str">
        <f t="shared" si="36"/>
        <v/>
      </c>
      <c r="V152" s="64" t="str">
        <f t="shared" si="37"/>
        <v/>
      </c>
      <c r="W152" s="64" t="str">
        <f t="shared" si="38"/>
        <v/>
      </c>
      <c r="X152" s="64" t="str">
        <f t="shared" si="39"/>
        <v/>
      </c>
      <c r="Y152" s="64" t="str">
        <f t="shared" si="40"/>
        <v/>
      </c>
      <c r="Z152" s="66" t="str">
        <f t="shared" si="41"/>
        <v/>
      </c>
      <c r="AA152" s="66" t="str">
        <f t="shared" si="42"/>
        <v/>
      </c>
      <c r="AB152" s="66" t="str">
        <f t="shared" si="43"/>
        <v/>
      </c>
      <c r="AC152" s="66" t="str">
        <f t="shared" si="44"/>
        <v/>
      </c>
      <c r="AD152" s="64" t="str">
        <f t="shared" si="45"/>
        <v/>
      </c>
      <c r="AE152" s="64" t="str">
        <f t="shared" si="46"/>
        <v/>
      </c>
      <c r="AF152" s="64" t="str">
        <f t="shared" si="47"/>
        <v/>
      </c>
      <c r="AG152" s="64" t="str">
        <f t="shared" si="48"/>
        <v/>
      </c>
      <c r="AH152" s="66" t="str">
        <f t="shared" si="49"/>
        <v/>
      </c>
      <c r="AI152" s="66" t="str">
        <f t="shared" si="50"/>
        <v/>
      </c>
      <c r="AJ152" s="66" t="str">
        <f t="shared" si="51"/>
        <v/>
      </c>
      <c r="AK152" s="66" t="str">
        <f t="shared" si="52"/>
        <v/>
      </c>
      <c r="AM152">
        <f t="shared" si="53"/>
        <v>0.56469999999999998</v>
      </c>
      <c r="AN152">
        <f t="shared" si="54"/>
        <v>2015133000</v>
      </c>
      <c r="AO152">
        <f t="shared" si="55"/>
        <v>246.1</v>
      </c>
      <c r="AP152">
        <f t="shared" si="56"/>
        <v>26616840</v>
      </c>
      <c r="AQ152">
        <f t="shared" si="57"/>
        <v>96.53</v>
      </c>
      <c r="AR152">
        <f t="shared" si="58"/>
        <v>417532140</v>
      </c>
      <c r="AS152">
        <f t="shared" si="59"/>
        <v>27.298999999999999</v>
      </c>
      <c r="AT152">
        <f t="shared" si="60"/>
        <v>125849000</v>
      </c>
      <c r="AU152">
        <f t="shared" si="61"/>
        <v>79.5</v>
      </c>
      <c r="AV152">
        <f t="shared" si="62"/>
        <v>26733400</v>
      </c>
    </row>
    <row r="153" spans="1:48" x14ac:dyDescent="0.25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  <c r="O153">
        <v>80.28</v>
      </c>
      <c r="P153">
        <v>16498400</v>
      </c>
      <c r="R153" s="66" t="str">
        <f t="shared" si="33"/>
        <v/>
      </c>
      <c r="S153" s="66" t="str">
        <f t="shared" si="34"/>
        <v/>
      </c>
      <c r="T153" s="66" t="str">
        <f t="shared" si="35"/>
        <v/>
      </c>
      <c r="U153" s="66" t="str">
        <f t="shared" si="36"/>
        <v/>
      </c>
      <c r="V153" s="64" t="str">
        <f t="shared" si="37"/>
        <v/>
      </c>
      <c r="W153" s="64" t="str">
        <f t="shared" si="38"/>
        <v/>
      </c>
      <c r="X153" s="64" t="str">
        <f t="shared" si="39"/>
        <v/>
      </c>
      <c r="Y153" s="64" t="str">
        <f t="shared" si="40"/>
        <v/>
      </c>
      <c r="Z153" s="66" t="str">
        <f t="shared" si="41"/>
        <v/>
      </c>
      <c r="AA153" s="66" t="str">
        <f t="shared" si="42"/>
        <v/>
      </c>
      <c r="AB153" s="66" t="str">
        <f t="shared" si="43"/>
        <v/>
      </c>
      <c r="AC153" s="66" t="str">
        <f t="shared" si="44"/>
        <v/>
      </c>
      <c r="AD153" s="64" t="str">
        <f t="shared" si="45"/>
        <v/>
      </c>
      <c r="AE153" s="64" t="str">
        <f t="shared" si="46"/>
        <v/>
      </c>
      <c r="AF153" s="64" t="str">
        <f t="shared" si="47"/>
        <v/>
      </c>
      <c r="AG153" s="64" t="str">
        <f t="shared" si="48"/>
        <v/>
      </c>
      <c r="AH153" s="66" t="str">
        <f t="shared" si="49"/>
        <v/>
      </c>
      <c r="AI153" s="66" t="str">
        <f t="shared" si="50"/>
        <v/>
      </c>
      <c r="AJ153" s="66" t="str">
        <f t="shared" si="51"/>
        <v/>
      </c>
      <c r="AK153" s="66" t="str">
        <f t="shared" si="52"/>
        <v/>
      </c>
      <c r="AM153">
        <f t="shared" si="53"/>
        <v>0.56240000000000001</v>
      </c>
      <c r="AN153">
        <f t="shared" si="54"/>
        <v>1309486000</v>
      </c>
      <c r="AO153">
        <f t="shared" si="55"/>
        <v>247.19</v>
      </c>
      <c r="AP153">
        <f t="shared" si="56"/>
        <v>19369500</v>
      </c>
      <c r="AQ153">
        <f t="shared" si="57"/>
        <v>96.65</v>
      </c>
      <c r="AR153">
        <f t="shared" si="58"/>
        <v>316389420</v>
      </c>
      <c r="AS153">
        <f t="shared" si="59"/>
        <v>27.283999999999999</v>
      </c>
      <c r="AT153">
        <f t="shared" si="60"/>
        <v>109992200</v>
      </c>
      <c r="AU153">
        <f t="shared" si="61"/>
        <v>80.28</v>
      </c>
      <c r="AV153">
        <f t="shared" si="62"/>
        <v>16498400</v>
      </c>
    </row>
    <row r="154" spans="1:48" x14ac:dyDescent="0.25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  <c r="O154">
        <v>77.88</v>
      </c>
      <c r="P154">
        <v>9075800</v>
      </c>
      <c r="R154" s="66" t="str">
        <f t="shared" si="33"/>
        <v/>
      </c>
      <c r="S154" s="66" t="str">
        <f t="shared" si="34"/>
        <v/>
      </c>
      <c r="T154" s="66" t="str">
        <f t="shared" si="35"/>
        <v/>
      </c>
      <c r="U154" s="66" t="str">
        <f t="shared" si="36"/>
        <v/>
      </c>
      <c r="V154" s="64" t="str">
        <f t="shared" si="37"/>
        <v/>
      </c>
      <c r="W154" s="64" t="str">
        <f t="shared" si="38"/>
        <v/>
      </c>
      <c r="X154" s="64" t="str">
        <f t="shared" si="39"/>
        <v/>
      </c>
      <c r="Y154" s="64" t="str">
        <f t="shared" si="40"/>
        <v/>
      </c>
      <c r="Z154" s="66" t="str">
        <f t="shared" si="41"/>
        <v/>
      </c>
      <c r="AA154" s="66" t="str">
        <f t="shared" si="42"/>
        <v/>
      </c>
      <c r="AB154" s="66" t="str">
        <f t="shared" si="43"/>
        <v/>
      </c>
      <c r="AC154" s="66" t="str">
        <f t="shared" si="44"/>
        <v/>
      </c>
      <c r="AD154" s="64" t="str">
        <f t="shared" si="45"/>
        <v/>
      </c>
      <c r="AE154" s="64" t="str">
        <f t="shared" si="46"/>
        <v/>
      </c>
      <c r="AF154" s="64" t="str">
        <f t="shared" si="47"/>
        <v/>
      </c>
      <c r="AG154" s="64" t="str">
        <f t="shared" si="48"/>
        <v/>
      </c>
      <c r="AH154" s="66" t="str">
        <f t="shared" si="49"/>
        <v/>
      </c>
      <c r="AI154" s="66" t="str">
        <f t="shared" si="50"/>
        <v/>
      </c>
      <c r="AJ154" s="66" t="str">
        <f t="shared" si="51"/>
        <v/>
      </c>
      <c r="AK154" s="66" t="str">
        <f t="shared" si="52"/>
        <v/>
      </c>
      <c r="AM154">
        <f t="shared" si="53"/>
        <v>0.56000000000000005</v>
      </c>
      <c r="AN154">
        <f t="shared" si="54"/>
        <v>1581918000</v>
      </c>
      <c r="AO154">
        <f t="shared" si="55"/>
        <v>250</v>
      </c>
      <c r="AP154">
        <f t="shared" si="56"/>
        <v>32025770</v>
      </c>
      <c r="AQ154">
        <f t="shared" si="57"/>
        <v>95</v>
      </c>
      <c r="AR154">
        <f t="shared" si="58"/>
        <v>313628860</v>
      </c>
      <c r="AS154">
        <f t="shared" si="59"/>
        <v>27.683</v>
      </c>
      <c r="AT154">
        <f t="shared" si="60"/>
        <v>87329600</v>
      </c>
      <c r="AU154">
        <f t="shared" si="61"/>
        <v>77.88</v>
      </c>
      <c r="AV154">
        <f t="shared" si="62"/>
        <v>9075800</v>
      </c>
    </row>
    <row r="155" spans="1:48" x14ac:dyDescent="0.25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  <c r="O155">
        <v>70.61</v>
      </c>
      <c r="P155">
        <v>16567400</v>
      </c>
      <c r="R155" s="66" t="str">
        <f t="shared" si="33"/>
        <v/>
      </c>
      <c r="S155" s="66" t="str">
        <f t="shared" si="34"/>
        <v/>
      </c>
      <c r="T155" s="66" t="str">
        <f t="shared" si="35"/>
        <v/>
      </c>
      <c r="U155" s="66" t="str">
        <f t="shared" si="36"/>
        <v/>
      </c>
      <c r="V155" s="64" t="str">
        <f t="shared" si="37"/>
        <v/>
      </c>
      <c r="W155" s="64" t="str">
        <f t="shared" si="38"/>
        <v/>
      </c>
      <c r="X155" s="64" t="str">
        <f t="shared" si="39"/>
        <v/>
      </c>
      <c r="Y155" s="64" t="str">
        <f t="shared" si="40"/>
        <v/>
      </c>
      <c r="Z155" s="66" t="str">
        <f t="shared" si="41"/>
        <v/>
      </c>
      <c r="AA155" s="66" t="str">
        <f t="shared" si="42"/>
        <v/>
      </c>
      <c r="AB155" s="66" t="str">
        <f t="shared" si="43"/>
        <v/>
      </c>
      <c r="AC155" s="66" t="str">
        <f t="shared" si="44"/>
        <v/>
      </c>
      <c r="AD155" s="64" t="str">
        <f t="shared" si="45"/>
        <v/>
      </c>
      <c r="AE155" s="64" t="str">
        <f t="shared" si="46"/>
        <v/>
      </c>
      <c r="AF155" s="64" t="str">
        <f t="shared" si="47"/>
        <v/>
      </c>
      <c r="AG155" s="64" t="str">
        <f t="shared" si="48"/>
        <v/>
      </c>
      <c r="AH155" s="66" t="str">
        <f t="shared" si="49"/>
        <v/>
      </c>
      <c r="AI155" s="66" t="str">
        <f t="shared" si="50"/>
        <v/>
      </c>
      <c r="AJ155" s="66" t="str">
        <f t="shared" si="51"/>
        <v/>
      </c>
      <c r="AK155" s="66" t="str">
        <f t="shared" si="52"/>
        <v/>
      </c>
      <c r="AM155">
        <f t="shared" si="53"/>
        <v>0.5595</v>
      </c>
      <c r="AN155">
        <f t="shared" si="54"/>
        <v>2065192000</v>
      </c>
      <c r="AO155">
        <f t="shared" si="55"/>
        <v>243.95</v>
      </c>
      <c r="AP155">
        <f t="shared" si="56"/>
        <v>23199520</v>
      </c>
      <c r="AQ155">
        <f t="shared" si="57"/>
        <v>91.16</v>
      </c>
      <c r="AR155">
        <f t="shared" si="58"/>
        <v>451438030</v>
      </c>
      <c r="AS155">
        <f t="shared" si="59"/>
        <v>27.35</v>
      </c>
      <c r="AT155">
        <f t="shared" si="60"/>
        <v>148122600</v>
      </c>
      <c r="AU155">
        <f t="shared" si="61"/>
        <v>70.61</v>
      </c>
      <c r="AV155">
        <f t="shared" si="62"/>
        <v>16567400</v>
      </c>
    </row>
    <row r="156" spans="1:48" x14ac:dyDescent="0.25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  <c r="O156">
        <v>61.08</v>
      </c>
      <c r="P156">
        <v>41241800</v>
      </c>
      <c r="R156" s="66" t="str">
        <f t="shared" ref="R156:R219" si="63">IF(C156&gt;C$23,1,"")</f>
        <v/>
      </c>
      <c r="S156" s="66" t="str">
        <f t="shared" ref="S156:S219" si="64">IF(D156&gt;D$23,1,"")</f>
        <v/>
      </c>
      <c r="T156" s="66" t="str">
        <f t="shared" ref="T156:T219" si="65">IF(C156&lt;C$24,1,"")</f>
        <v/>
      </c>
      <c r="U156" s="66" t="str">
        <f t="shared" ref="U156:U219" si="66">IF(D156&lt;D$24,1,"")</f>
        <v/>
      </c>
      <c r="V156" s="64" t="str">
        <f t="shared" ref="V156:V219" si="67">IF(F156&gt;F$23,1,"")</f>
        <v/>
      </c>
      <c r="W156" s="64" t="str">
        <f t="shared" ref="W156:W219" si="68">IF(G156&gt;G$23,1,"")</f>
        <v/>
      </c>
      <c r="X156" s="64" t="str">
        <f t="shared" ref="X156:X219" si="69">IF(F156&lt;F$24,1,"")</f>
        <v/>
      </c>
      <c r="Y156" s="64" t="str">
        <f t="shared" ref="Y156:Y219" si="70">IF(G156&lt;G$24,1,"")</f>
        <v/>
      </c>
      <c r="Z156" s="66" t="str">
        <f t="shared" ref="Z156:Z219" si="71">IF(I156&gt;I$23,1,"")</f>
        <v/>
      </c>
      <c r="AA156" s="66">
        <f t="shared" ref="AA156:AA219" si="72">IF(J156&gt;J$23,1,"")</f>
        <v>1</v>
      </c>
      <c r="AB156" s="66" t="str">
        <f t="shared" ref="AB156:AB219" si="73">IF(I156&lt;I$24,1,"")</f>
        <v/>
      </c>
      <c r="AC156" s="66" t="str">
        <f t="shared" ref="AC156:AC219" si="74">IF(J156&lt;J$24,1,"")</f>
        <v/>
      </c>
      <c r="AD156" s="64" t="str">
        <f t="shared" ref="AD156:AD219" si="75">IF(L156&gt;L$23,1,"")</f>
        <v/>
      </c>
      <c r="AE156" s="64" t="str">
        <f t="shared" ref="AE156:AE219" si="76">IF(M156&gt;M$23,1,"")</f>
        <v/>
      </c>
      <c r="AF156" s="64" t="str">
        <f t="shared" ref="AF156:AF219" si="77">IF(L156&lt;L$24,1,"")</f>
        <v/>
      </c>
      <c r="AG156" s="64" t="str">
        <f t="shared" ref="AG156:AG219" si="78">IF(M156&lt;M$24,1,"")</f>
        <v/>
      </c>
      <c r="AH156" s="66" t="str">
        <f t="shared" ref="AH156:AH219" si="79">IF(O156&gt;O$23,1,"")</f>
        <v/>
      </c>
      <c r="AI156" s="66" t="str">
        <f t="shared" ref="AI156:AI219" si="80">IF(P156&gt;P$23,1,"")</f>
        <v/>
      </c>
      <c r="AJ156" s="66" t="str">
        <f t="shared" ref="AJ156:AJ219" si="81">IF(O156&lt;O$24,1,"")</f>
        <v/>
      </c>
      <c r="AK156" s="66" t="str">
        <f t="shared" ref="AK156:AK219" si="82">IF(P156&lt;P$24,1,"")</f>
        <v/>
      </c>
      <c r="AM156">
        <f t="shared" ref="AM156:AM219" si="83">IF(R156=1,C$23,IF(T156=1,C$24,C156))</f>
        <v>0.5262</v>
      </c>
      <c r="AN156">
        <f t="shared" ref="AN156:AN219" si="84">IF(S156=1,D$23,IF(U156=1,D$24,D156))</f>
        <v>3937662000</v>
      </c>
      <c r="AO156">
        <f t="shared" ref="AO156:AO219" si="85">IF(V156=1,F$23,IF(X156=1,F$24,F156))</f>
        <v>236.38</v>
      </c>
      <c r="AP156">
        <f t="shared" ref="AP156:AP219" si="86">IF(W156=1,G$23,IF(Y156=1,G$24,G156))</f>
        <v>47187650</v>
      </c>
      <c r="AQ156">
        <f t="shared" ref="AQ156:AQ219" si="87">IF(Z156=1,I$23,IF(AB156=1,I$24,I156))</f>
        <v>79.989999999999995</v>
      </c>
      <c r="AR156">
        <f t="shared" ref="AR156:AR219" si="88">IF(AA156=1,J$23,IF(AC156=1,J$24,J156))</f>
        <v>973171840</v>
      </c>
      <c r="AS156">
        <f t="shared" ref="AS156:AS219" si="89">IF(AD156=1,L$23,IF(AF156=1,L$24,L156))</f>
        <v>26.931999999999999</v>
      </c>
      <c r="AT156">
        <f t="shared" ref="AT156:AT219" si="90">IF(AE156=1,M$23,IF(AG156=1,M$24,M156))</f>
        <v>216391300</v>
      </c>
      <c r="AU156">
        <f t="shared" ref="AU156:AU219" si="91">IF(AH156=1,O$23,IF(AJ156=1,O$24,O156))</f>
        <v>61.08</v>
      </c>
      <c r="AV156">
        <f t="shared" ref="AV156:AV219" si="92">IF(AI156=1,P$23,IF(AK156=1,P$24,P156))</f>
        <v>41241800</v>
      </c>
    </row>
    <row r="157" spans="1:48" x14ac:dyDescent="0.25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  <c r="O157">
        <v>47.29</v>
      </c>
      <c r="P157">
        <v>44197200</v>
      </c>
      <c r="R157" s="66" t="str">
        <f t="shared" si="63"/>
        <v/>
      </c>
      <c r="S157" s="66" t="str">
        <f t="shared" si="64"/>
        <v/>
      </c>
      <c r="T157" s="66" t="str">
        <f t="shared" si="65"/>
        <v/>
      </c>
      <c r="U157" s="66" t="str">
        <f t="shared" si="66"/>
        <v/>
      </c>
      <c r="V157" s="64" t="str">
        <f t="shared" si="67"/>
        <v/>
      </c>
      <c r="W157" s="64" t="str">
        <f t="shared" si="68"/>
        <v/>
      </c>
      <c r="X157" s="64" t="str">
        <f t="shared" si="69"/>
        <v/>
      </c>
      <c r="Y157" s="64" t="str">
        <f t="shared" si="70"/>
        <v/>
      </c>
      <c r="Z157" s="66" t="str">
        <f t="shared" si="71"/>
        <v/>
      </c>
      <c r="AA157" s="66">
        <f t="shared" si="72"/>
        <v>1</v>
      </c>
      <c r="AB157" s="66" t="str">
        <f t="shared" si="73"/>
        <v/>
      </c>
      <c r="AC157" s="66" t="str">
        <f t="shared" si="74"/>
        <v/>
      </c>
      <c r="AD157" s="64" t="str">
        <f t="shared" si="75"/>
        <v/>
      </c>
      <c r="AE157" s="64" t="str">
        <f t="shared" si="76"/>
        <v/>
      </c>
      <c r="AF157" s="64" t="str">
        <f t="shared" si="77"/>
        <v/>
      </c>
      <c r="AG157" s="64" t="str">
        <f t="shared" si="78"/>
        <v/>
      </c>
      <c r="AH157" s="66" t="str">
        <f t="shared" si="79"/>
        <v/>
      </c>
      <c r="AI157" s="66" t="str">
        <f t="shared" si="80"/>
        <v/>
      </c>
      <c r="AJ157" s="66" t="str">
        <f t="shared" si="81"/>
        <v/>
      </c>
      <c r="AK157" s="66" t="str">
        <f t="shared" si="82"/>
        <v/>
      </c>
      <c r="AM157">
        <f t="shared" si="83"/>
        <v>0.50760000000000005</v>
      </c>
      <c r="AN157">
        <f t="shared" si="84"/>
        <v>2795302000</v>
      </c>
      <c r="AO157">
        <f t="shared" si="85"/>
        <v>225.81</v>
      </c>
      <c r="AP157">
        <f t="shared" si="86"/>
        <v>31452670</v>
      </c>
      <c r="AQ157">
        <f t="shared" si="87"/>
        <v>71.75</v>
      </c>
      <c r="AR157">
        <f t="shared" si="88"/>
        <v>973171840</v>
      </c>
      <c r="AS157">
        <f t="shared" si="89"/>
        <v>25.477</v>
      </c>
      <c r="AT157">
        <f t="shared" si="90"/>
        <v>178884800</v>
      </c>
      <c r="AU157">
        <f t="shared" si="91"/>
        <v>47.29</v>
      </c>
      <c r="AV157">
        <f t="shared" si="92"/>
        <v>44197200</v>
      </c>
    </row>
    <row r="158" spans="1:48" x14ac:dyDescent="0.25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  <c r="O158">
        <v>55.15</v>
      </c>
      <c r="P158">
        <v>130623100</v>
      </c>
      <c r="R158" s="66" t="str">
        <f t="shared" si="63"/>
        <v/>
      </c>
      <c r="S158" s="66" t="str">
        <f t="shared" si="64"/>
        <v/>
      </c>
      <c r="T158" s="66" t="str">
        <f t="shared" si="65"/>
        <v/>
      </c>
      <c r="U158" s="66" t="str">
        <f t="shared" si="66"/>
        <v/>
      </c>
      <c r="V158" s="64" t="str">
        <f t="shared" si="67"/>
        <v/>
      </c>
      <c r="W158" s="64" t="str">
        <f t="shared" si="68"/>
        <v/>
      </c>
      <c r="X158" s="64" t="str">
        <f t="shared" si="69"/>
        <v/>
      </c>
      <c r="Y158" s="64" t="str">
        <f t="shared" si="70"/>
        <v/>
      </c>
      <c r="Z158" s="66" t="str">
        <f t="shared" si="71"/>
        <v/>
      </c>
      <c r="AA158" s="66">
        <f t="shared" si="72"/>
        <v>1</v>
      </c>
      <c r="AB158" s="66" t="str">
        <f t="shared" si="73"/>
        <v/>
      </c>
      <c r="AC158" s="66" t="str">
        <f t="shared" si="74"/>
        <v/>
      </c>
      <c r="AD158" s="64" t="str">
        <f t="shared" si="75"/>
        <v/>
      </c>
      <c r="AE158" s="64" t="str">
        <f t="shared" si="76"/>
        <v/>
      </c>
      <c r="AF158" s="64" t="str">
        <f t="shared" si="77"/>
        <v/>
      </c>
      <c r="AG158" s="64" t="str">
        <f t="shared" si="78"/>
        <v/>
      </c>
      <c r="AH158" s="66" t="str">
        <f t="shared" si="79"/>
        <v/>
      </c>
      <c r="AI158" s="66">
        <f t="shared" si="80"/>
        <v>1</v>
      </c>
      <c r="AJ158" s="66" t="str">
        <f t="shared" si="81"/>
        <v/>
      </c>
      <c r="AK158" s="66" t="str">
        <f t="shared" si="82"/>
        <v/>
      </c>
      <c r="AM158">
        <f t="shared" si="83"/>
        <v>0.54320000000000002</v>
      </c>
      <c r="AN158">
        <f t="shared" si="84"/>
        <v>4814267000</v>
      </c>
      <c r="AO158">
        <f t="shared" si="85"/>
        <v>231.21</v>
      </c>
      <c r="AP158">
        <f t="shared" si="86"/>
        <v>45941540</v>
      </c>
      <c r="AQ158">
        <f t="shared" si="87"/>
        <v>78.47</v>
      </c>
      <c r="AR158">
        <f t="shared" si="88"/>
        <v>973171840</v>
      </c>
      <c r="AS158">
        <f t="shared" si="89"/>
        <v>26.289000000000001</v>
      </c>
      <c r="AT158">
        <f t="shared" si="90"/>
        <v>215056600</v>
      </c>
      <c r="AU158">
        <f t="shared" si="91"/>
        <v>55.15</v>
      </c>
      <c r="AV158">
        <f t="shared" si="92"/>
        <v>51857700</v>
      </c>
    </row>
    <row r="159" spans="1:48" x14ac:dyDescent="0.25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  <c r="O159">
        <v>53.85</v>
      </c>
      <c r="P159">
        <v>46694800</v>
      </c>
      <c r="R159" s="66" t="str">
        <f t="shared" si="63"/>
        <v/>
      </c>
      <c r="S159" s="66" t="str">
        <f t="shared" si="64"/>
        <v/>
      </c>
      <c r="T159" s="66" t="str">
        <f t="shared" si="65"/>
        <v/>
      </c>
      <c r="U159" s="66" t="str">
        <f t="shared" si="66"/>
        <v/>
      </c>
      <c r="V159" s="64" t="str">
        <f t="shared" si="67"/>
        <v/>
      </c>
      <c r="W159" s="64" t="str">
        <f t="shared" si="68"/>
        <v/>
      </c>
      <c r="X159" s="64" t="str">
        <f t="shared" si="69"/>
        <v/>
      </c>
      <c r="Y159" s="64" t="str">
        <f t="shared" si="70"/>
        <v/>
      </c>
      <c r="Z159" s="66" t="str">
        <f t="shared" si="71"/>
        <v/>
      </c>
      <c r="AA159" s="66">
        <f t="shared" si="72"/>
        <v>1</v>
      </c>
      <c r="AB159" s="66" t="str">
        <f t="shared" si="73"/>
        <v/>
      </c>
      <c r="AC159" s="66" t="str">
        <f t="shared" si="74"/>
        <v/>
      </c>
      <c r="AD159" s="64" t="str">
        <f t="shared" si="75"/>
        <v/>
      </c>
      <c r="AE159" s="64" t="str">
        <f t="shared" si="76"/>
        <v/>
      </c>
      <c r="AF159" s="64" t="str">
        <f t="shared" si="77"/>
        <v/>
      </c>
      <c r="AG159" s="64" t="str">
        <f t="shared" si="78"/>
        <v/>
      </c>
      <c r="AH159" s="66" t="str">
        <f t="shared" si="79"/>
        <v/>
      </c>
      <c r="AI159" s="66" t="str">
        <f t="shared" si="80"/>
        <v/>
      </c>
      <c r="AJ159" s="66" t="str">
        <f t="shared" si="81"/>
        <v/>
      </c>
      <c r="AK159" s="66" t="str">
        <f t="shared" si="82"/>
        <v/>
      </c>
      <c r="AM159">
        <f t="shared" si="83"/>
        <v>0.56799999999999995</v>
      </c>
      <c r="AN159">
        <f t="shared" si="84"/>
        <v>2451889000</v>
      </c>
      <c r="AO159">
        <f t="shared" si="85"/>
        <v>231.4</v>
      </c>
      <c r="AP159">
        <f t="shared" si="86"/>
        <v>29995320</v>
      </c>
      <c r="AQ159">
        <f t="shared" si="87"/>
        <v>81.47</v>
      </c>
      <c r="AR159">
        <f t="shared" si="88"/>
        <v>973171840</v>
      </c>
      <c r="AS159">
        <f t="shared" si="89"/>
        <v>25.521000000000001</v>
      </c>
      <c r="AT159">
        <f t="shared" si="90"/>
        <v>155885700</v>
      </c>
      <c r="AU159">
        <f t="shared" si="91"/>
        <v>53.85</v>
      </c>
      <c r="AV159">
        <f t="shared" si="92"/>
        <v>46694800</v>
      </c>
    </row>
    <row r="160" spans="1:48" x14ac:dyDescent="0.25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  <c r="O160">
        <v>56.02</v>
      </c>
      <c r="P160">
        <v>21700300</v>
      </c>
      <c r="R160" s="66" t="str">
        <f t="shared" si="63"/>
        <v/>
      </c>
      <c r="S160" s="66" t="str">
        <f t="shared" si="64"/>
        <v/>
      </c>
      <c r="T160" s="66" t="str">
        <f t="shared" si="65"/>
        <v/>
      </c>
      <c r="U160" s="66" t="str">
        <f t="shared" si="66"/>
        <v/>
      </c>
      <c r="V160" s="64" t="str">
        <f t="shared" si="67"/>
        <v/>
      </c>
      <c r="W160" s="64" t="str">
        <f t="shared" si="68"/>
        <v/>
      </c>
      <c r="X160" s="64" t="str">
        <f t="shared" si="69"/>
        <v/>
      </c>
      <c r="Y160" s="64" t="str">
        <f t="shared" si="70"/>
        <v/>
      </c>
      <c r="Z160" s="66" t="str">
        <f t="shared" si="71"/>
        <v/>
      </c>
      <c r="AA160" s="66" t="str">
        <f t="shared" si="72"/>
        <v/>
      </c>
      <c r="AB160" s="66" t="str">
        <f t="shared" si="73"/>
        <v/>
      </c>
      <c r="AC160" s="66" t="str">
        <f t="shared" si="74"/>
        <v/>
      </c>
      <c r="AD160" s="64" t="str">
        <f t="shared" si="75"/>
        <v/>
      </c>
      <c r="AE160" s="64" t="str">
        <f t="shared" si="76"/>
        <v/>
      </c>
      <c r="AF160" s="64" t="str">
        <f t="shared" si="77"/>
        <v/>
      </c>
      <c r="AG160" s="64" t="str">
        <f t="shared" si="78"/>
        <v/>
      </c>
      <c r="AH160" s="66" t="str">
        <f t="shared" si="79"/>
        <v/>
      </c>
      <c r="AI160" s="66" t="str">
        <f t="shared" si="80"/>
        <v/>
      </c>
      <c r="AJ160" s="66" t="str">
        <f t="shared" si="81"/>
        <v/>
      </c>
      <c r="AK160" s="66" t="str">
        <f t="shared" si="82"/>
        <v/>
      </c>
      <c r="AM160">
        <f t="shared" si="83"/>
        <v>0.56289999999999996</v>
      </c>
      <c r="AN160">
        <f t="shared" si="84"/>
        <v>2343894000</v>
      </c>
      <c r="AO160">
        <f t="shared" si="85"/>
        <v>232.49</v>
      </c>
      <c r="AP160">
        <f t="shared" si="86"/>
        <v>22307380</v>
      </c>
      <c r="AQ160">
        <f t="shared" si="87"/>
        <v>82.98</v>
      </c>
      <c r="AR160">
        <f t="shared" si="88"/>
        <v>750823890</v>
      </c>
      <c r="AS160">
        <f t="shared" si="89"/>
        <v>26.146999999999998</v>
      </c>
      <c r="AT160">
        <f t="shared" si="90"/>
        <v>147442300</v>
      </c>
      <c r="AU160">
        <f t="shared" si="91"/>
        <v>56.02</v>
      </c>
      <c r="AV160">
        <f t="shared" si="92"/>
        <v>21700300</v>
      </c>
    </row>
    <row r="161" spans="1:48" x14ac:dyDescent="0.25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  <c r="O161">
        <v>53.4</v>
      </c>
      <c r="P161">
        <v>23028800</v>
      </c>
      <c r="R161" s="66" t="str">
        <f t="shared" si="63"/>
        <v/>
      </c>
      <c r="S161" s="66" t="str">
        <f t="shared" si="64"/>
        <v/>
      </c>
      <c r="T161" s="66" t="str">
        <f t="shared" si="65"/>
        <v/>
      </c>
      <c r="U161" s="66" t="str">
        <f t="shared" si="66"/>
        <v/>
      </c>
      <c r="V161" s="64" t="str">
        <f t="shared" si="67"/>
        <v/>
      </c>
      <c r="W161" s="64" t="str">
        <f t="shared" si="68"/>
        <v/>
      </c>
      <c r="X161" s="64" t="str">
        <f t="shared" si="69"/>
        <v/>
      </c>
      <c r="Y161" s="64" t="str">
        <f t="shared" si="70"/>
        <v/>
      </c>
      <c r="Z161" s="66" t="str">
        <f t="shared" si="71"/>
        <v/>
      </c>
      <c r="AA161" s="66" t="str">
        <f t="shared" si="72"/>
        <v/>
      </c>
      <c r="AB161" s="66" t="str">
        <f t="shared" si="73"/>
        <v/>
      </c>
      <c r="AC161" s="66" t="str">
        <f t="shared" si="74"/>
        <v/>
      </c>
      <c r="AD161" s="64" t="str">
        <f t="shared" si="75"/>
        <v/>
      </c>
      <c r="AE161" s="64" t="str">
        <f t="shared" si="76"/>
        <v/>
      </c>
      <c r="AF161" s="64" t="str">
        <f t="shared" si="77"/>
        <v/>
      </c>
      <c r="AG161" s="64" t="str">
        <f t="shared" si="78"/>
        <v/>
      </c>
      <c r="AH161" s="66" t="str">
        <f t="shared" si="79"/>
        <v/>
      </c>
      <c r="AI161" s="66" t="str">
        <f t="shared" si="80"/>
        <v/>
      </c>
      <c r="AJ161" s="66" t="str">
        <f t="shared" si="81"/>
        <v/>
      </c>
      <c r="AK161" s="66" t="str">
        <f t="shared" si="82"/>
        <v/>
      </c>
      <c r="AM161">
        <f t="shared" si="83"/>
        <v>0.56730000000000003</v>
      </c>
      <c r="AN161">
        <f t="shared" si="84"/>
        <v>2256509000</v>
      </c>
      <c r="AO161">
        <f t="shared" si="85"/>
        <v>232.52</v>
      </c>
      <c r="AP161">
        <f t="shared" si="86"/>
        <v>27800560</v>
      </c>
      <c r="AQ161">
        <f t="shared" si="87"/>
        <v>79.75</v>
      </c>
      <c r="AR161">
        <f t="shared" si="88"/>
        <v>892832850</v>
      </c>
      <c r="AS161">
        <f t="shared" si="89"/>
        <v>25.9</v>
      </c>
      <c r="AT161">
        <f t="shared" si="90"/>
        <v>145031500</v>
      </c>
      <c r="AU161">
        <f t="shared" si="91"/>
        <v>53.4</v>
      </c>
      <c r="AV161">
        <f t="shared" si="92"/>
        <v>23028800</v>
      </c>
    </row>
    <row r="162" spans="1:48" x14ac:dyDescent="0.25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  <c r="O162">
        <v>53.75</v>
      </c>
      <c r="P162">
        <v>21347800</v>
      </c>
      <c r="R162" s="66" t="str">
        <f t="shared" si="63"/>
        <v/>
      </c>
      <c r="S162" s="66" t="str">
        <f t="shared" si="64"/>
        <v/>
      </c>
      <c r="T162" s="66" t="str">
        <f t="shared" si="65"/>
        <v/>
      </c>
      <c r="U162" s="66" t="str">
        <f t="shared" si="66"/>
        <v/>
      </c>
      <c r="V162" s="64" t="str">
        <f t="shared" si="67"/>
        <v/>
      </c>
      <c r="W162" s="64" t="str">
        <f t="shared" si="68"/>
        <v/>
      </c>
      <c r="X162" s="64" t="str">
        <f t="shared" si="69"/>
        <v/>
      </c>
      <c r="Y162" s="64" t="str">
        <f t="shared" si="70"/>
        <v/>
      </c>
      <c r="Z162" s="66" t="str">
        <f t="shared" si="71"/>
        <v/>
      </c>
      <c r="AA162" s="66" t="str">
        <f t="shared" si="72"/>
        <v/>
      </c>
      <c r="AB162" s="66" t="str">
        <f t="shared" si="73"/>
        <v/>
      </c>
      <c r="AC162" s="66" t="str">
        <f t="shared" si="74"/>
        <v/>
      </c>
      <c r="AD162" s="64" t="str">
        <f t="shared" si="75"/>
        <v/>
      </c>
      <c r="AE162" s="64" t="str">
        <f t="shared" si="76"/>
        <v/>
      </c>
      <c r="AF162" s="64" t="str">
        <f t="shared" si="77"/>
        <v/>
      </c>
      <c r="AG162" s="64" t="str">
        <f t="shared" si="78"/>
        <v/>
      </c>
      <c r="AH162" s="66" t="str">
        <f t="shared" si="79"/>
        <v/>
      </c>
      <c r="AI162" s="66" t="str">
        <f t="shared" si="80"/>
        <v/>
      </c>
      <c r="AJ162" s="66" t="str">
        <f t="shared" si="81"/>
        <v/>
      </c>
      <c r="AK162" s="66" t="str">
        <f t="shared" si="82"/>
        <v/>
      </c>
      <c r="AM162">
        <f t="shared" si="83"/>
        <v>0.54949999999999999</v>
      </c>
      <c r="AN162">
        <f t="shared" si="84"/>
        <v>1794344000</v>
      </c>
      <c r="AO162">
        <f t="shared" si="85"/>
        <v>231.77</v>
      </c>
      <c r="AP162">
        <f t="shared" si="86"/>
        <v>25789840</v>
      </c>
      <c r="AQ162">
        <f t="shared" si="87"/>
        <v>78.819999999999993</v>
      </c>
      <c r="AR162">
        <f t="shared" si="88"/>
        <v>967619650</v>
      </c>
      <c r="AS162">
        <f t="shared" si="89"/>
        <v>25.7</v>
      </c>
      <c r="AT162">
        <f t="shared" si="90"/>
        <v>143217400</v>
      </c>
      <c r="AU162">
        <f t="shared" si="91"/>
        <v>53.75</v>
      </c>
      <c r="AV162">
        <f t="shared" si="92"/>
        <v>21347800</v>
      </c>
    </row>
    <row r="163" spans="1:48" x14ac:dyDescent="0.25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  <c r="O163">
        <v>49.25</v>
      </c>
      <c r="P163">
        <v>15630400</v>
      </c>
      <c r="R163" s="66" t="str">
        <f t="shared" si="63"/>
        <v/>
      </c>
      <c r="S163" s="66" t="str">
        <f t="shared" si="64"/>
        <v/>
      </c>
      <c r="T163" s="66" t="str">
        <f t="shared" si="65"/>
        <v/>
      </c>
      <c r="U163" s="66" t="str">
        <f t="shared" si="66"/>
        <v/>
      </c>
      <c r="V163" s="64" t="str">
        <f t="shared" si="67"/>
        <v/>
      </c>
      <c r="W163" s="64" t="str">
        <f t="shared" si="68"/>
        <v/>
      </c>
      <c r="X163" s="64" t="str">
        <f t="shared" si="69"/>
        <v/>
      </c>
      <c r="Y163" s="64" t="str">
        <f t="shared" si="70"/>
        <v/>
      </c>
      <c r="Z163" s="66" t="str">
        <f t="shared" si="71"/>
        <v/>
      </c>
      <c r="AA163" s="66" t="str">
        <f t="shared" si="72"/>
        <v/>
      </c>
      <c r="AB163" s="66" t="str">
        <f t="shared" si="73"/>
        <v/>
      </c>
      <c r="AC163" s="66" t="str">
        <f t="shared" si="74"/>
        <v/>
      </c>
      <c r="AD163" s="64" t="str">
        <f t="shared" si="75"/>
        <v/>
      </c>
      <c r="AE163" s="64" t="str">
        <f t="shared" si="76"/>
        <v/>
      </c>
      <c r="AF163" s="64" t="str">
        <f t="shared" si="77"/>
        <v/>
      </c>
      <c r="AG163" s="64" t="str">
        <f t="shared" si="78"/>
        <v/>
      </c>
      <c r="AH163" s="66" t="str">
        <f t="shared" si="79"/>
        <v/>
      </c>
      <c r="AI163" s="66" t="str">
        <f t="shared" si="80"/>
        <v/>
      </c>
      <c r="AJ163" s="66" t="str">
        <f t="shared" si="81"/>
        <v/>
      </c>
      <c r="AK163" s="66" t="str">
        <f t="shared" si="82"/>
        <v/>
      </c>
      <c r="AM163">
        <f t="shared" si="83"/>
        <v>0.53039999999999998</v>
      </c>
      <c r="AN163">
        <f t="shared" si="84"/>
        <v>1708285000</v>
      </c>
      <c r="AO163">
        <f t="shared" si="85"/>
        <v>223.62</v>
      </c>
      <c r="AP163">
        <f t="shared" si="86"/>
        <v>19583390</v>
      </c>
      <c r="AQ163">
        <f t="shared" si="87"/>
        <v>69.91</v>
      </c>
      <c r="AR163">
        <f t="shared" si="88"/>
        <v>899963490</v>
      </c>
      <c r="AS163">
        <f t="shared" si="89"/>
        <v>24.574999999999999</v>
      </c>
      <c r="AT163">
        <f t="shared" si="90"/>
        <v>101851500</v>
      </c>
      <c r="AU163">
        <f t="shared" si="91"/>
        <v>49.25</v>
      </c>
      <c r="AV163">
        <f t="shared" si="92"/>
        <v>15630400</v>
      </c>
    </row>
    <row r="164" spans="1:48" x14ac:dyDescent="0.25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  <c r="O164">
        <v>50.35</v>
      </c>
      <c r="P164">
        <v>15099600</v>
      </c>
      <c r="R164" s="66" t="str">
        <f t="shared" si="63"/>
        <v/>
      </c>
      <c r="S164" s="66" t="str">
        <f t="shared" si="64"/>
        <v/>
      </c>
      <c r="T164" s="66" t="str">
        <f t="shared" si="65"/>
        <v/>
      </c>
      <c r="U164" s="66" t="str">
        <f t="shared" si="66"/>
        <v/>
      </c>
      <c r="V164" s="64" t="str">
        <f t="shared" si="67"/>
        <v/>
      </c>
      <c r="W164" s="64" t="str">
        <f t="shared" si="68"/>
        <v/>
      </c>
      <c r="X164" s="64" t="str">
        <f t="shared" si="69"/>
        <v/>
      </c>
      <c r="Y164" s="64" t="str">
        <f t="shared" si="70"/>
        <v/>
      </c>
      <c r="Z164" s="66" t="str">
        <f t="shared" si="71"/>
        <v/>
      </c>
      <c r="AA164" s="66" t="str">
        <f t="shared" si="72"/>
        <v/>
      </c>
      <c r="AB164" s="66" t="str">
        <f t="shared" si="73"/>
        <v/>
      </c>
      <c r="AC164" s="66" t="str">
        <f t="shared" si="74"/>
        <v/>
      </c>
      <c r="AD164" s="64" t="str">
        <f t="shared" si="75"/>
        <v/>
      </c>
      <c r="AE164" s="64" t="str">
        <f t="shared" si="76"/>
        <v/>
      </c>
      <c r="AF164" s="64" t="str">
        <f t="shared" si="77"/>
        <v/>
      </c>
      <c r="AG164" s="64" t="str">
        <f t="shared" si="78"/>
        <v/>
      </c>
      <c r="AH164" s="66" t="str">
        <f t="shared" si="79"/>
        <v/>
      </c>
      <c r="AI164" s="66" t="str">
        <f t="shared" si="80"/>
        <v/>
      </c>
      <c r="AJ164" s="66" t="str">
        <f t="shared" si="81"/>
        <v/>
      </c>
      <c r="AK164" s="66" t="str">
        <f t="shared" si="82"/>
        <v/>
      </c>
      <c r="AM164">
        <f t="shared" si="83"/>
        <v>0.57310000000000005</v>
      </c>
      <c r="AN164">
        <f t="shared" si="84"/>
        <v>1675908000</v>
      </c>
      <c r="AO164">
        <f t="shared" si="85"/>
        <v>222.8</v>
      </c>
      <c r="AP164">
        <f t="shared" si="86"/>
        <v>25038140</v>
      </c>
      <c r="AQ164">
        <f t="shared" si="87"/>
        <v>72.22</v>
      </c>
      <c r="AR164">
        <f t="shared" si="88"/>
        <v>739599910</v>
      </c>
      <c r="AS164">
        <f t="shared" si="89"/>
        <v>24.82</v>
      </c>
      <c r="AT164">
        <f t="shared" si="90"/>
        <v>123008600</v>
      </c>
      <c r="AU164">
        <f t="shared" si="91"/>
        <v>50.35</v>
      </c>
      <c r="AV164">
        <f t="shared" si="92"/>
        <v>15099600</v>
      </c>
    </row>
    <row r="165" spans="1:48" x14ac:dyDescent="0.25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  <c r="O165">
        <v>51.49</v>
      </c>
      <c r="P165">
        <v>20302400</v>
      </c>
      <c r="R165" s="66" t="str">
        <f t="shared" si="63"/>
        <v/>
      </c>
      <c r="S165" s="66" t="str">
        <f t="shared" si="64"/>
        <v/>
      </c>
      <c r="T165" s="66" t="str">
        <f t="shared" si="65"/>
        <v/>
      </c>
      <c r="U165" s="66" t="str">
        <f t="shared" si="66"/>
        <v/>
      </c>
      <c r="V165" s="64" t="str">
        <f t="shared" si="67"/>
        <v/>
      </c>
      <c r="W165" s="64" t="str">
        <f t="shared" si="68"/>
        <v/>
      </c>
      <c r="X165" s="64" t="str">
        <f t="shared" si="69"/>
        <v/>
      </c>
      <c r="Y165" s="64" t="str">
        <f t="shared" si="70"/>
        <v/>
      </c>
      <c r="Z165" s="66" t="str">
        <f t="shared" si="71"/>
        <v/>
      </c>
      <c r="AA165" s="66" t="str">
        <f t="shared" si="72"/>
        <v/>
      </c>
      <c r="AB165" s="66" t="str">
        <f t="shared" si="73"/>
        <v/>
      </c>
      <c r="AC165" s="66" t="str">
        <f t="shared" si="74"/>
        <v/>
      </c>
      <c r="AD165" s="64" t="str">
        <f t="shared" si="75"/>
        <v/>
      </c>
      <c r="AE165" s="64" t="str">
        <f t="shared" si="76"/>
        <v/>
      </c>
      <c r="AF165" s="64" t="str">
        <f t="shared" si="77"/>
        <v/>
      </c>
      <c r="AG165" s="64" t="str">
        <f t="shared" si="78"/>
        <v/>
      </c>
      <c r="AH165" s="66" t="str">
        <f t="shared" si="79"/>
        <v/>
      </c>
      <c r="AI165" s="66" t="str">
        <f t="shared" si="80"/>
        <v/>
      </c>
      <c r="AJ165" s="66" t="str">
        <f t="shared" si="81"/>
        <v/>
      </c>
      <c r="AK165" s="66" t="str">
        <f t="shared" si="82"/>
        <v/>
      </c>
      <c r="AM165">
        <f t="shared" si="83"/>
        <v>0.56999999999999995</v>
      </c>
      <c r="AN165">
        <f t="shared" si="84"/>
        <v>2680801000</v>
      </c>
      <c r="AO165">
        <f t="shared" si="85"/>
        <v>226.67</v>
      </c>
      <c r="AP165">
        <f t="shared" si="86"/>
        <v>25160290</v>
      </c>
      <c r="AQ165">
        <f t="shared" si="87"/>
        <v>78.8</v>
      </c>
      <c r="AR165">
        <f t="shared" si="88"/>
        <v>715948220</v>
      </c>
      <c r="AS165">
        <f t="shared" si="89"/>
        <v>25.27</v>
      </c>
      <c r="AT165">
        <f t="shared" si="90"/>
        <v>93590800</v>
      </c>
      <c r="AU165">
        <f t="shared" si="91"/>
        <v>51.49</v>
      </c>
      <c r="AV165">
        <f t="shared" si="92"/>
        <v>20302400</v>
      </c>
    </row>
    <row r="166" spans="1:48" x14ac:dyDescent="0.25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  <c r="O166">
        <v>52.65</v>
      </c>
      <c r="P166">
        <v>19274300</v>
      </c>
      <c r="R166" s="66" t="str">
        <f t="shared" si="63"/>
        <v/>
      </c>
      <c r="S166" s="66" t="str">
        <f t="shared" si="64"/>
        <v/>
      </c>
      <c r="T166" s="66" t="str">
        <f t="shared" si="65"/>
        <v/>
      </c>
      <c r="U166" s="66" t="str">
        <f t="shared" si="66"/>
        <v/>
      </c>
      <c r="V166" s="64" t="str">
        <f t="shared" si="67"/>
        <v/>
      </c>
      <c r="W166" s="64" t="str">
        <f t="shared" si="68"/>
        <v/>
      </c>
      <c r="X166" s="64" t="str">
        <f t="shared" si="69"/>
        <v/>
      </c>
      <c r="Y166" s="64" t="str">
        <f t="shared" si="70"/>
        <v/>
      </c>
      <c r="Z166" s="66" t="str">
        <f t="shared" si="71"/>
        <v/>
      </c>
      <c r="AA166" s="66" t="str">
        <f t="shared" si="72"/>
        <v/>
      </c>
      <c r="AB166" s="66" t="str">
        <f t="shared" si="73"/>
        <v/>
      </c>
      <c r="AC166" s="66" t="str">
        <f t="shared" si="74"/>
        <v/>
      </c>
      <c r="AD166" s="64" t="str">
        <f t="shared" si="75"/>
        <v/>
      </c>
      <c r="AE166" s="64" t="str">
        <f t="shared" si="76"/>
        <v/>
      </c>
      <c r="AF166" s="64" t="str">
        <f t="shared" si="77"/>
        <v/>
      </c>
      <c r="AG166" s="64" t="str">
        <f t="shared" si="78"/>
        <v/>
      </c>
      <c r="AH166" s="66" t="str">
        <f t="shared" si="79"/>
        <v/>
      </c>
      <c r="AI166" s="66" t="str">
        <f t="shared" si="80"/>
        <v/>
      </c>
      <c r="AJ166" s="66" t="str">
        <f t="shared" si="81"/>
        <v/>
      </c>
      <c r="AK166" s="66" t="str">
        <f t="shared" si="82"/>
        <v/>
      </c>
      <c r="AM166">
        <f t="shared" si="83"/>
        <v>0.59360000000000002</v>
      </c>
      <c r="AN166">
        <f t="shared" si="84"/>
        <v>2737693000</v>
      </c>
      <c r="AO166">
        <f t="shared" si="85"/>
        <v>227.24</v>
      </c>
      <c r="AP166">
        <f t="shared" si="86"/>
        <v>26511560</v>
      </c>
      <c r="AQ166">
        <f t="shared" si="87"/>
        <v>79.2</v>
      </c>
      <c r="AR166">
        <f t="shared" si="88"/>
        <v>806530930</v>
      </c>
      <c r="AS166">
        <f t="shared" si="89"/>
        <v>25.574000000000002</v>
      </c>
      <c r="AT166">
        <f t="shared" si="90"/>
        <v>107268600</v>
      </c>
      <c r="AU166">
        <f t="shared" si="91"/>
        <v>52.65</v>
      </c>
      <c r="AV166">
        <f t="shared" si="92"/>
        <v>19274300</v>
      </c>
    </row>
    <row r="167" spans="1:48" x14ac:dyDescent="0.25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  <c r="O167">
        <v>53.89</v>
      </c>
      <c r="P167">
        <v>18688800</v>
      </c>
      <c r="R167" s="66" t="str">
        <f t="shared" si="63"/>
        <v/>
      </c>
      <c r="S167" s="66" t="str">
        <f t="shared" si="64"/>
        <v/>
      </c>
      <c r="T167" s="66" t="str">
        <f t="shared" si="65"/>
        <v/>
      </c>
      <c r="U167" s="66" t="str">
        <f t="shared" si="66"/>
        <v/>
      </c>
      <c r="V167" s="64" t="str">
        <f t="shared" si="67"/>
        <v/>
      </c>
      <c r="W167" s="64" t="str">
        <f t="shared" si="68"/>
        <v/>
      </c>
      <c r="X167" s="64" t="str">
        <f t="shared" si="69"/>
        <v/>
      </c>
      <c r="Y167" s="64" t="str">
        <f t="shared" si="70"/>
        <v/>
      </c>
      <c r="Z167" s="66" t="str">
        <f t="shared" si="71"/>
        <v/>
      </c>
      <c r="AA167" s="66" t="str">
        <f t="shared" si="72"/>
        <v/>
      </c>
      <c r="AB167" s="66" t="str">
        <f t="shared" si="73"/>
        <v/>
      </c>
      <c r="AC167" s="66" t="str">
        <f t="shared" si="74"/>
        <v/>
      </c>
      <c r="AD167" s="64" t="str">
        <f t="shared" si="75"/>
        <v/>
      </c>
      <c r="AE167" s="64" t="str">
        <f t="shared" si="76"/>
        <v/>
      </c>
      <c r="AF167" s="64" t="str">
        <f t="shared" si="77"/>
        <v/>
      </c>
      <c r="AG167" s="64" t="str">
        <f t="shared" si="78"/>
        <v/>
      </c>
      <c r="AH167" s="66" t="str">
        <f t="shared" si="79"/>
        <v/>
      </c>
      <c r="AI167" s="66" t="str">
        <f t="shared" si="80"/>
        <v/>
      </c>
      <c r="AJ167" s="66" t="str">
        <f t="shared" si="81"/>
        <v/>
      </c>
      <c r="AK167" s="66" t="str">
        <f t="shared" si="82"/>
        <v/>
      </c>
      <c r="AM167">
        <f t="shared" si="83"/>
        <v>0.6835</v>
      </c>
      <c r="AN167">
        <f t="shared" si="84"/>
        <v>6009657000</v>
      </c>
      <c r="AO167">
        <f t="shared" si="85"/>
        <v>232.9</v>
      </c>
      <c r="AP167">
        <f t="shared" si="86"/>
        <v>34854860</v>
      </c>
      <c r="AQ167">
        <f t="shared" si="87"/>
        <v>85.83</v>
      </c>
      <c r="AR167">
        <f t="shared" si="88"/>
        <v>789942390</v>
      </c>
      <c r="AS167">
        <f t="shared" si="89"/>
        <v>26.306999999999999</v>
      </c>
      <c r="AT167">
        <f t="shared" si="90"/>
        <v>129162600</v>
      </c>
      <c r="AU167">
        <f t="shared" si="91"/>
        <v>53.89</v>
      </c>
      <c r="AV167">
        <f t="shared" si="92"/>
        <v>18688800</v>
      </c>
    </row>
    <row r="168" spans="1:48" x14ac:dyDescent="0.25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  <c r="O168">
        <v>55.15</v>
      </c>
      <c r="P168">
        <v>20002500</v>
      </c>
      <c r="R168" s="66" t="str">
        <f t="shared" si="63"/>
        <v/>
      </c>
      <c r="S168" s="66" t="str">
        <f t="shared" si="64"/>
        <v/>
      </c>
      <c r="T168" s="66" t="str">
        <f t="shared" si="65"/>
        <v/>
      </c>
      <c r="U168" s="66" t="str">
        <f t="shared" si="66"/>
        <v/>
      </c>
      <c r="V168" s="64" t="str">
        <f t="shared" si="67"/>
        <v/>
      </c>
      <c r="W168" s="64" t="str">
        <f t="shared" si="68"/>
        <v/>
      </c>
      <c r="X168" s="64" t="str">
        <f t="shared" si="69"/>
        <v/>
      </c>
      <c r="Y168" s="64" t="str">
        <f t="shared" si="70"/>
        <v/>
      </c>
      <c r="Z168" s="66" t="str">
        <f t="shared" si="71"/>
        <v/>
      </c>
      <c r="AA168" s="66" t="str">
        <f t="shared" si="72"/>
        <v/>
      </c>
      <c r="AB168" s="66" t="str">
        <f t="shared" si="73"/>
        <v/>
      </c>
      <c r="AC168" s="66" t="str">
        <f t="shared" si="74"/>
        <v/>
      </c>
      <c r="AD168" s="64" t="str">
        <f t="shared" si="75"/>
        <v/>
      </c>
      <c r="AE168" s="64" t="str">
        <f t="shared" si="76"/>
        <v/>
      </c>
      <c r="AF168" s="64" t="str">
        <f t="shared" si="77"/>
        <v/>
      </c>
      <c r="AG168" s="64" t="str">
        <f t="shared" si="78"/>
        <v/>
      </c>
      <c r="AH168" s="66" t="str">
        <f t="shared" si="79"/>
        <v/>
      </c>
      <c r="AI168" s="66" t="str">
        <f t="shared" si="80"/>
        <v/>
      </c>
      <c r="AJ168" s="66" t="str">
        <f t="shared" si="81"/>
        <v/>
      </c>
      <c r="AK168" s="66" t="str">
        <f t="shared" si="82"/>
        <v/>
      </c>
      <c r="AM168">
        <f t="shared" si="83"/>
        <v>0.68610000000000004</v>
      </c>
      <c r="AN168">
        <f t="shared" si="84"/>
        <v>3732245000</v>
      </c>
      <c r="AO168">
        <f t="shared" si="85"/>
        <v>226</v>
      </c>
      <c r="AP168">
        <f t="shared" si="86"/>
        <v>19899860</v>
      </c>
      <c r="AQ168">
        <f t="shared" si="87"/>
        <v>84.5</v>
      </c>
      <c r="AR168">
        <f t="shared" si="88"/>
        <v>622555560</v>
      </c>
      <c r="AS168">
        <f t="shared" si="89"/>
        <v>25.088999999999999</v>
      </c>
      <c r="AT168">
        <f t="shared" si="90"/>
        <v>94363500</v>
      </c>
      <c r="AU168">
        <f t="shared" si="91"/>
        <v>55.15</v>
      </c>
      <c r="AV168">
        <f t="shared" si="92"/>
        <v>20002500</v>
      </c>
    </row>
    <row r="169" spans="1:48" x14ac:dyDescent="0.25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  <c r="O169">
        <v>57.59</v>
      </c>
      <c r="P169">
        <v>21061000</v>
      </c>
      <c r="R169" s="66" t="str">
        <f t="shared" si="63"/>
        <v/>
      </c>
      <c r="S169" s="66" t="str">
        <f t="shared" si="64"/>
        <v/>
      </c>
      <c r="T169" s="66" t="str">
        <f t="shared" si="65"/>
        <v/>
      </c>
      <c r="U169" s="66" t="str">
        <f t="shared" si="66"/>
        <v/>
      </c>
      <c r="V169" s="64" t="str">
        <f t="shared" si="67"/>
        <v/>
      </c>
      <c r="W169" s="64" t="str">
        <f t="shared" si="68"/>
        <v/>
      </c>
      <c r="X169" s="64" t="str">
        <f t="shared" si="69"/>
        <v/>
      </c>
      <c r="Y169" s="64" t="str">
        <f t="shared" si="70"/>
        <v/>
      </c>
      <c r="Z169" s="66" t="str">
        <f t="shared" si="71"/>
        <v/>
      </c>
      <c r="AA169" s="66" t="str">
        <f t="shared" si="72"/>
        <v/>
      </c>
      <c r="AB169" s="66" t="str">
        <f t="shared" si="73"/>
        <v/>
      </c>
      <c r="AC169" s="66" t="str">
        <f t="shared" si="74"/>
        <v/>
      </c>
      <c r="AD169" s="64" t="str">
        <f t="shared" si="75"/>
        <v/>
      </c>
      <c r="AE169" s="64" t="str">
        <f t="shared" si="76"/>
        <v/>
      </c>
      <c r="AF169" s="64" t="str">
        <f t="shared" si="77"/>
        <v/>
      </c>
      <c r="AG169" s="64" t="str">
        <f t="shared" si="78"/>
        <v/>
      </c>
      <c r="AH169" s="66" t="str">
        <f t="shared" si="79"/>
        <v/>
      </c>
      <c r="AI169" s="66" t="str">
        <f t="shared" si="80"/>
        <v/>
      </c>
      <c r="AJ169" s="66" t="str">
        <f t="shared" si="81"/>
        <v/>
      </c>
      <c r="AK169" s="66" t="str">
        <f t="shared" si="82"/>
        <v/>
      </c>
      <c r="AM169">
        <f t="shared" si="83"/>
        <v>0.74339999999999995</v>
      </c>
      <c r="AN169">
        <f t="shared" si="84"/>
        <v>3409111000</v>
      </c>
      <c r="AO169">
        <f t="shared" si="85"/>
        <v>237</v>
      </c>
      <c r="AP169">
        <f t="shared" si="86"/>
        <v>23688480</v>
      </c>
      <c r="AQ169">
        <f t="shared" si="87"/>
        <v>89</v>
      </c>
      <c r="AR169">
        <f t="shared" si="88"/>
        <v>638574780</v>
      </c>
      <c r="AS169">
        <f t="shared" si="89"/>
        <v>27.138999999999999</v>
      </c>
      <c r="AT169">
        <f t="shared" si="90"/>
        <v>124745800</v>
      </c>
      <c r="AU169">
        <f t="shared" si="91"/>
        <v>57.59</v>
      </c>
      <c r="AV169">
        <f t="shared" si="92"/>
        <v>21061000</v>
      </c>
    </row>
    <row r="170" spans="1:48" x14ac:dyDescent="0.25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  <c r="O170">
        <v>58.74</v>
      </c>
      <c r="P170">
        <v>8232700</v>
      </c>
      <c r="R170" s="66" t="str">
        <f t="shared" si="63"/>
        <v/>
      </c>
      <c r="S170" s="66" t="str">
        <f t="shared" si="64"/>
        <v/>
      </c>
      <c r="T170" s="66" t="str">
        <f t="shared" si="65"/>
        <v/>
      </c>
      <c r="U170" s="66" t="str">
        <f t="shared" si="66"/>
        <v/>
      </c>
      <c r="V170" s="64" t="str">
        <f t="shared" si="67"/>
        <v/>
      </c>
      <c r="W170" s="64" t="str">
        <f t="shared" si="68"/>
        <v/>
      </c>
      <c r="X170" s="64" t="str">
        <f t="shared" si="69"/>
        <v/>
      </c>
      <c r="Y170" s="64" t="str">
        <f t="shared" si="70"/>
        <v/>
      </c>
      <c r="Z170" s="66" t="str">
        <f t="shared" si="71"/>
        <v/>
      </c>
      <c r="AA170" s="66" t="str">
        <f t="shared" si="72"/>
        <v/>
      </c>
      <c r="AB170" s="66" t="str">
        <f t="shared" si="73"/>
        <v/>
      </c>
      <c r="AC170" s="66" t="str">
        <f t="shared" si="74"/>
        <v/>
      </c>
      <c r="AD170" s="64" t="str">
        <f t="shared" si="75"/>
        <v/>
      </c>
      <c r="AE170" s="64" t="str">
        <f t="shared" si="76"/>
        <v/>
      </c>
      <c r="AF170" s="64" t="str">
        <f t="shared" si="77"/>
        <v/>
      </c>
      <c r="AG170" s="64" t="str">
        <f t="shared" si="78"/>
        <v/>
      </c>
      <c r="AH170" s="66" t="str">
        <f t="shared" si="79"/>
        <v/>
      </c>
      <c r="AI170" s="66" t="str">
        <f t="shared" si="80"/>
        <v/>
      </c>
      <c r="AJ170" s="66" t="str">
        <f t="shared" si="81"/>
        <v/>
      </c>
      <c r="AK170" s="66" t="str">
        <f t="shared" si="82"/>
        <v/>
      </c>
      <c r="AM170">
        <f t="shared" si="83"/>
        <v>0.74</v>
      </c>
      <c r="AN170">
        <f t="shared" si="84"/>
        <v>2395797000</v>
      </c>
      <c r="AO170">
        <f t="shared" si="85"/>
        <v>249.66</v>
      </c>
      <c r="AP170">
        <f t="shared" si="86"/>
        <v>24371640</v>
      </c>
      <c r="AQ170">
        <f t="shared" si="87"/>
        <v>89</v>
      </c>
      <c r="AR170">
        <f t="shared" si="88"/>
        <v>238551510</v>
      </c>
      <c r="AS170">
        <f t="shared" si="89"/>
        <v>27.559000000000001</v>
      </c>
      <c r="AT170">
        <f t="shared" si="90"/>
        <v>53140800</v>
      </c>
      <c r="AU170">
        <f t="shared" si="91"/>
        <v>58.74</v>
      </c>
      <c r="AV170">
        <f t="shared" si="92"/>
        <v>8232700</v>
      </c>
    </row>
    <row r="171" spans="1:48" x14ac:dyDescent="0.25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  <c r="O171">
        <v>55.68</v>
      </c>
      <c r="P171">
        <v>15710600</v>
      </c>
      <c r="R171" s="66" t="str">
        <f t="shared" si="63"/>
        <v/>
      </c>
      <c r="S171" s="66" t="str">
        <f t="shared" si="64"/>
        <v/>
      </c>
      <c r="T171" s="66" t="str">
        <f t="shared" si="65"/>
        <v/>
      </c>
      <c r="U171" s="66" t="str">
        <f t="shared" si="66"/>
        <v/>
      </c>
      <c r="V171" s="64" t="str">
        <f t="shared" si="67"/>
        <v/>
      </c>
      <c r="W171" s="64" t="str">
        <f t="shared" si="68"/>
        <v/>
      </c>
      <c r="X171" s="64" t="str">
        <f t="shared" si="69"/>
        <v/>
      </c>
      <c r="Y171" s="64" t="str">
        <f t="shared" si="70"/>
        <v/>
      </c>
      <c r="Z171" s="66" t="str">
        <f t="shared" si="71"/>
        <v/>
      </c>
      <c r="AA171" s="66" t="str">
        <f t="shared" si="72"/>
        <v/>
      </c>
      <c r="AB171" s="66" t="str">
        <f t="shared" si="73"/>
        <v/>
      </c>
      <c r="AC171" s="66" t="str">
        <f t="shared" si="74"/>
        <v/>
      </c>
      <c r="AD171" s="64" t="str">
        <f t="shared" si="75"/>
        <v/>
      </c>
      <c r="AE171" s="64" t="str">
        <f t="shared" si="76"/>
        <v/>
      </c>
      <c r="AF171" s="64" t="str">
        <f t="shared" si="77"/>
        <v/>
      </c>
      <c r="AG171" s="64" t="str">
        <f t="shared" si="78"/>
        <v/>
      </c>
      <c r="AH171" s="66" t="str">
        <f t="shared" si="79"/>
        <v/>
      </c>
      <c r="AI171" s="66" t="str">
        <f t="shared" si="80"/>
        <v/>
      </c>
      <c r="AJ171" s="66" t="str">
        <f t="shared" si="81"/>
        <v/>
      </c>
      <c r="AK171" s="66" t="str">
        <f t="shared" si="82"/>
        <v/>
      </c>
      <c r="AM171">
        <f t="shared" si="83"/>
        <v>0.70799999999999996</v>
      </c>
      <c r="AN171">
        <f t="shared" si="84"/>
        <v>3904287000</v>
      </c>
      <c r="AO171">
        <f t="shared" si="85"/>
        <v>250.11</v>
      </c>
      <c r="AP171">
        <f t="shared" si="86"/>
        <v>50468140</v>
      </c>
      <c r="AQ171">
        <f t="shared" si="87"/>
        <v>84.16</v>
      </c>
      <c r="AR171">
        <f t="shared" si="88"/>
        <v>527388800</v>
      </c>
      <c r="AS171">
        <f t="shared" si="89"/>
        <v>27.186</v>
      </c>
      <c r="AT171">
        <f t="shared" si="90"/>
        <v>159229800</v>
      </c>
      <c r="AU171">
        <f t="shared" si="91"/>
        <v>55.68</v>
      </c>
      <c r="AV171">
        <f t="shared" si="92"/>
        <v>15710600</v>
      </c>
    </row>
    <row r="172" spans="1:48" x14ac:dyDescent="0.25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  <c r="O172">
        <v>55.6</v>
      </c>
      <c r="P172">
        <v>13606400</v>
      </c>
      <c r="R172" s="66" t="str">
        <f t="shared" si="63"/>
        <v/>
      </c>
      <c r="S172" s="66" t="str">
        <f t="shared" si="64"/>
        <v/>
      </c>
      <c r="T172" s="66" t="str">
        <f t="shared" si="65"/>
        <v/>
      </c>
      <c r="U172" s="66" t="str">
        <f t="shared" si="66"/>
        <v/>
      </c>
      <c r="V172" s="64" t="str">
        <f t="shared" si="67"/>
        <v/>
      </c>
      <c r="W172" s="64" t="str">
        <f t="shared" si="68"/>
        <v/>
      </c>
      <c r="X172" s="64" t="str">
        <f t="shared" si="69"/>
        <v/>
      </c>
      <c r="Y172" s="64" t="str">
        <f t="shared" si="70"/>
        <v/>
      </c>
      <c r="Z172" s="66" t="str">
        <f t="shared" si="71"/>
        <v/>
      </c>
      <c r="AA172" s="66" t="str">
        <f t="shared" si="72"/>
        <v/>
      </c>
      <c r="AB172" s="66" t="str">
        <f t="shared" si="73"/>
        <v/>
      </c>
      <c r="AC172" s="66" t="str">
        <f t="shared" si="74"/>
        <v/>
      </c>
      <c r="AD172" s="64" t="str">
        <f t="shared" si="75"/>
        <v/>
      </c>
      <c r="AE172" s="64" t="str">
        <f t="shared" si="76"/>
        <v/>
      </c>
      <c r="AF172" s="64" t="str">
        <f t="shared" si="77"/>
        <v/>
      </c>
      <c r="AG172" s="64" t="str">
        <f t="shared" si="78"/>
        <v/>
      </c>
      <c r="AH172" s="66" t="str">
        <f t="shared" si="79"/>
        <v/>
      </c>
      <c r="AI172" s="66" t="str">
        <f t="shared" si="80"/>
        <v/>
      </c>
      <c r="AJ172" s="66" t="str">
        <f t="shared" si="81"/>
        <v/>
      </c>
      <c r="AK172" s="66" t="str">
        <f t="shared" si="82"/>
        <v/>
      </c>
      <c r="AM172">
        <f t="shared" si="83"/>
        <v>0.68020000000000003</v>
      </c>
      <c r="AN172">
        <f t="shared" si="84"/>
        <v>3354639000</v>
      </c>
      <c r="AO172">
        <f t="shared" si="85"/>
        <v>249.49</v>
      </c>
      <c r="AP172">
        <f t="shared" si="86"/>
        <v>28004290</v>
      </c>
      <c r="AQ172">
        <f t="shared" si="87"/>
        <v>84.33</v>
      </c>
      <c r="AR172">
        <f t="shared" si="88"/>
        <v>520700160</v>
      </c>
      <c r="AS172">
        <f t="shared" si="89"/>
        <v>26.6</v>
      </c>
      <c r="AT172">
        <f t="shared" si="90"/>
        <v>78385300</v>
      </c>
      <c r="AU172">
        <f t="shared" si="91"/>
        <v>55.6</v>
      </c>
      <c r="AV172">
        <f t="shared" si="92"/>
        <v>13606400</v>
      </c>
    </row>
    <row r="173" spans="1:48" x14ac:dyDescent="0.25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  <c r="O173">
        <v>57.3</v>
      </c>
      <c r="P173">
        <v>14659300</v>
      </c>
      <c r="R173" s="66" t="str">
        <f t="shared" si="63"/>
        <v/>
      </c>
      <c r="S173" s="66" t="str">
        <f t="shared" si="64"/>
        <v/>
      </c>
      <c r="T173" s="66" t="str">
        <f t="shared" si="65"/>
        <v/>
      </c>
      <c r="U173" s="66" t="str">
        <f t="shared" si="66"/>
        <v/>
      </c>
      <c r="V173" s="64" t="str">
        <f t="shared" si="67"/>
        <v/>
      </c>
      <c r="W173" s="64" t="str">
        <f t="shared" si="68"/>
        <v/>
      </c>
      <c r="X173" s="64" t="str">
        <f t="shared" si="69"/>
        <v/>
      </c>
      <c r="Y173" s="64" t="str">
        <f t="shared" si="70"/>
        <v/>
      </c>
      <c r="Z173" s="66" t="str">
        <f t="shared" si="71"/>
        <v/>
      </c>
      <c r="AA173" s="66" t="str">
        <f t="shared" si="72"/>
        <v/>
      </c>
      <c r="AB173" s="66" t="str">
        <f t="shared" si="73"/>
        <v/>
      </c>
      <c r="AC173" s="66" t="str">
        <f t="shared" si="74"/>
        <v/>
      </c>
      <c r="AD173" s="64" t="str">
        <f t="shared" si="75"/>
        <v/>
      </c>
      <c r="AE173" s="64" t="str">
        <f t="shared" si="76"/>
        <v/>
      </c>
      <c r="AF173" s="64" t="str">
        <f t="shared" si="77"/>
        <v/>
      </c>
      <c r="AG173" s="64" t="str">
        <f t="shared" si="78"/>
        <v/>
      </c>
      <c r="AH173" s="66" t="str">
        <f t="shared" si="79"/>
        <v/>
      </c>
      <c r="AI173" s="66" t="str">
        <f t="shared" si="80"/>
        <v/>
      </c>
      <c r="AJ173" s="66" t="str">
        <f t="shared" si="81"/>
        <v/>
      </c>
      <c r="AK173" s="66" t="str">
        <f t="shared" si="82"/>
        <v/>
      </c>
      <c r="AM173">
        <f t="shared" si="83"/>
        <v>0.69299999999999995</v>
      </c>
      <c r="AN173">
        <f t="shared" si="84"/>
        <v>2983241000</v>
      </c>
      <c r="AO173">
        <f t="shared" si="85"/>
        <v>253.9</v>
      </c>
      <c r="AP173">
        <f t="shared" si="86"/>
        <v>22664240</v>
      </c>
      <c r="AQ173">
        <f t="shared" si="87"/>
        <v>84</v>
      </c>
      <c r="AR173">
        <f t="shared" si="88"/>
        <v>401260330</v>
      </c>
      <c r="AS173">
        <f t="shared" si="89"/>
        <v>26.594999999999999</v>
      </c>
      <c r="AT173">
        <f t="shared" si="90"/>
        <v>74719000</v>
      </c>
      <c r="AU173">
        <f t="shared" si="91"/>
        <v>57.3</v>
      </c>
      <c r="AV173">
        <f t="shared" si="92"/>
        <v>14659300</v>
      </c>
    </row>
    <row r="174" spans="1:48" x14ac:dyDescent="0.25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  <c r="O174">
        <v>59.1</v>
      </c>
      <c r="P174">
        <v>22517600</v>
      </c>
      <c r="R174" s="66" t="str">
        <f t="shared" si="63"/>
        <v/>
      </c>
      <c r="S174" s="66" t="str">
        <f t="shared" si="64"/>
        <v/>
      </c>
      <c r="T174" s="66" t="str">
        <f t="shared" si="65"/>
        <v/>
      </c>
      <c r="U174" s="66" t="str">
        <f t="shared" si="66"/>
        <v/>
      </c>
      <c r="V174" s="64" t="str">
        <f t="shared" si="67"/>
        <v/>
      </c>
      <c r="W174" s="64" t="str">
        <f t="shared" si="68"/>
        <v/>
      </c>
      <c r="X174" s="64" t="str">
        <f t="shared" si="69"/>
        <v/>
      </c>
      <c r="Y174" s="64" t="str">
        <f t="shared" si="70"/>
        <v/>
      </c>
      <c r="Z174" s="66" t="str">
        <f t="shared" si="71"/>
        <v/>
      </c>
      <c r="AA174" s="66" t="str">
        <f t="shared" si="72"/>
        <v/>
      </c>
      <c r="AB174" s="66" t="str">
        <f t="shared" si="73"/>
        <v/>
      </c>
      <c r="AC174" s="66" t="str">
        <f t="shared" si="74"/>
        <v/>
      </c>
      <c r="AD174" s="64" t="str">
        <f t="shared" si="75"/>
        <v/>
      </c>
      <c r="AE174" s="64" t="str">
        <f t="shared" si="76"/>
        <v/>
      </c>
      <c r="AF174" s="64" t="str">
        <f t="shared" si="77"/>
        <v/>
      </c>
      <c r="AG174" s="64" t="str">
        <f t="shared" si="78"/>
        <v/>
      </c>
      <c r="AH174" s="66" t="str">
        <f t="shared" si="79"/>
        <v/>
      </c>
      <c r="AI174" s="66" t="str">
        <f t="shared" si="80"/>
        <v/>
      </c>
      <c r="AJ174" s="66" t="str">
        <f t="shared" si="81"/>
        <v/>
      </c>
      <c r="AK174" s="66" t="str">
        <f t="shared" si="82"/>
        <v/>
      </c>
      <c r="AM174">
        <f t="shared" si="83"/>
        <v>0.69410000000000005</v>
      </c>
      <c r="AN174">
        <f t="shared" si="84"/>
        <v>4177931000</v>
      </c>
      <c r="AO174">
        <f t="shared" si="85"/>
        <v>246.01</v>
      </c>
      <c r="AP174">
        <f t="shared" si="86"/>
        <v>29275830</v>
      </c>
      <c r="AQ174">
        <f t="shared" si="87"/>
        <v>84.55</v>
      </c>
      <c r="AR174">
        <f t="shared" si="88"/>
        <v>443791270</v>
      </c>
      <c r="AS174">
        <f t="shared" si="89"/>
        <v>26.9</v>
      </c>
      <c r="AT174">
        <f t="shared" si="90"/>
        <v>89502800</v>
      </c>
      <c r="AU174">
        <f t="shared" si="91"/>
        <v>59.1</v>
      </c>
      <c r="AV174">
        <f t="shared" si="92"/>
        <v>22517600</v>
      </c>
    </row>
    <row r="175" spans="1:48" x14ac:dyDescent="0.25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  <c r="O175">
        <v>54.4</v>
      </c>
      <c r="P175">
        <v>13725400</v>
      </c>
      <c r="R175" s="66" t="str">
        <f t="shared" si="63"/>
        <v/>
      </c>
      <c r="S175" s="66" t="str">
        <f t="shared" si="64"/>
        <v/>
      </c>
      <c r="T175" s="66" t="str">
        <f t="shared" si="65"/>
        <v/>
      </c>
      <c r="U175" s="66" t="str">
        <f t="shared" si="66"/>
        <v/>
      </c>
      <c r="V175" s="64" t="str">
        <f t="shared" si="67"/>
        <v/>
      </c>
      <c r="W175" s="64" t="str">
        <f t="shared" si="68"/>
        <v/>
      </c>
      <c r="X175" s="64" t="str">
        <f t="shared" si="69"/>
        <v/>
      </c>
      <c r="Y175" s="64" t="str">
        <f t="shared" si="70"/>
        <v/>
      </c>
      <c r="Z175" s="66" t="str">
        <f t="shared" si="71"/>
        <v/>
      </c>
      <c r="AA175" s="66" t="str">
        <f t="shared" si="72"/>
        <v/>
      </c>
      <c r="AB175" s="66" t="str">
        <f t="shared" si="73"/>
        <v/>
      </c>
      <c r="AC175" s="66" t="str">
        <f t="shared" si="74"/>
        <v/>
      </c>
      <c r="AD175" s="64" t="str">
        <f t="shared" si="75"/>
        <v/>
      </c>
      <c r="AE175" s="64" t="str">
        <f t="shared" si="76"/>
        <v/>
      </c>
      <c r="AF175" s="64" t="str">
        <f t="shared" si="77"/>
        <v/>
      </c>
      <c r="AG175" s="64" t="str">
        <f t="shared" si="78"/>
        <v/>
      </c>
      <c r="AH175" s="66" t="str">
        <f t="shared" si="79"/>
        <v/>
      </c>
      <c r="AI175" s="66" t="str">
        <f t="shared" si="80"/>
        <v/>
      </c>
      <c r="AJ175" s="66" t="str">
        <f t="shared" si="81"/>
        <v/>
      </c>
      <c r="AK175" s="66" t="str">
        <f t="shared" si="82"/>
        <v/>
      </c>
      <c r="AM175">
        <f t="shared" si="83"/>
        <v>0.63449999999999995</v>
      </c>
      <c r="AN175">
        <f t="shared" si="84"/>
        <v>2663169000</v>
      </c>
      <c r="AO175">
        <f t="shared" si="85"/>
        <v>231.75</v>
      </c>
      <c r="AP175">
        <f t="shared" si="86"/>
        <v>31253420</v>
      </c>
      <c r="AQ175">
        <f t="shared" si="87"/>
        <v>80.27</v>
      </c>
      <c r="AR175">
        <f t="shared" si="88"/>
        <v>527638880</v>
      </c>
      <c r="AS175">
        <f t="shared" si="89"/>
        <v>24.811</v>
      </c>
      <c r="AT175">
        <f t="shared" si="90"/>
        <v>111525500</v>
      </c>
      <c r="AU175">
        <f t="shared" si="91"/>
        <v>54.4</v>
      </c>
      <c r="AV175">
        <f t="shared" si="92"/>
        <v>13725400</v>
      </c>
    </row>
    <row r="176" spans="1:48" x14ac:dyDescent="0.25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  <c r="O176">
        <v>52.28</v>
      </c>
      <c r="P176">
        <v>15526000</v>
      </c>
      <c r="R176" s="66" t="str">
        <f t="shared" si="63"/>
        <v/>
      </c>
      <c r="S176" s="66" t="str">
        <f t="shared" si="64"/>
        <v/>
      </c>
      <c r="T176" s="66" t="str">
        <f t="shared" si="65"/>
        <v/>
      </c>
      <c r="U176" s="66" t="str">
        <f t="shared" si="66"/>
        <v/>
      </c>
      <c r="V176" s="64" t="str">
        <f t="shared" si="67"/>
        <v/>
      </c>
      <c r="W176" s="64" t="str">
        <f t="shared" si="68"/>
        <v/>
      </c>
      <c r="X176" s="64" t="str">
        <f t="shared" si="69"/>
        <v/>
      </c>
      <c r="Y176" s="64" t="str">
        <f t="shared" si="70"/>
        <v/>
      </c>
      <c r="Z176" s="66" t="str">
        <f t="shared" si="71"/>
        <v/>
      </c>
      <c r="AA176" s="66" t="str">
        <f t="shared" si="72"/>
        <v/>
      </c>
      <c r="AB176" s="66" t="str">
        <f t="shared" si="73"/>
        <v/>
      </c>
      <c r="AC176" s="66" t="str">
        <f t="shared" si="74"/>
        <v/>
      </c>
      <c r="AD176" s="64" t="str">
        <f t="shared" si="75"/>
        <v/>
      </c>
      <c r="AE176" s="64" t="str">
        <f t="shared" si="76"/>
        <v/>
      </c>
      <c r="AF176" s="64" t="str">
        <f t="shared" si="77"/>
        <v/>
      </c>
      <c r="AG176" s="64" t="str">
        <f t="shared" si="78"/>
        <v/>
      </c>
      <c r="AH176" s="66" t="str">
        <f t="shared" si="79"/>
        <v/>
      </c>
      <c r="AI176" s="66" t="str">
        <f t="shared" si="80"/>
        <v/>
      </c>
      <c r="AJ176" s="66" t="str">
        <f t="shared" si="81"/>
        <v/>
      </c>
      <c r="AK176" s="66" t="str">
        <f t="shared" si="82"/>
        <v/>
      </c>
      <c r="AM176">
        <f t="shared" si="83"/>
        <v>0.60760000000000003</v>
      </c>
      <c r="AN176">
        <f t="shared" si="84"/>
        <v>2566999000</v>
      </c>
      <c r="AO176">
        <f t="shared" si="85"/>
        <v>220.84</v>
      </c>
      <c r="AP176">
        <f t="shared" si="86"/>
        <v>32943580</v>
      </c>
      <c r="AQ176">
        <f t="shared" si="87"/>
        <v>75.16</v>
      </c>
      <c r="AR176">
        <f t="shared" si="88"/>
        <v>641705210</v>
      </c>
      <c r="AS176">
        <f t="shared" si="89"/>
        <v>24.86</v>
      </c>
      <c r="AT176">
        <f t="shared" si="90"/>
        <v>103076800</v>
      </c>
      <c r="AU176">
        <f t="shared" si="91"/>
        <v>52.28</v>
      </c>
      <c r="AV176">
        <f t="shared" si="92"/>
        <v>15526000</v>
      </c>
    </row>
    <row r="177" spans="1:48" x14ac:dyDescent="0.25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  <c r="O177">
        <v>49.53</v>
      </c>
      <c r="P177">
        <v>16768500</v>
      </c>
      <c r="R177" s="66" t="str">
        <f t="shared" si="63"/>
        <v/>
      </c>
      <c r="S177" s="66" t="str">
        <f t="shared" si="64"/>
        <v/>
      </c>
      <c r="T177" s="66" t="str">
        <f t="shared" si="65"/>
        <v/>
      </c>
      <c r="U177" s="66" t="str">
        <f t="shared" si="66"/>
        <v/>
      </c>
      <c r="V177" s="64" t="str">
        <f t="shared" si="67"/>
        <v/>
      </c>
      <c r="W177" s="64" t="str">
        <f t="shared" si="68"/>
        <v/>
      </c>
      <c r="X177" s="64" t="str">
        <f t="shared" si="69"/>
        <v/>
      </c>
      <c r="Y177" s="64" t="str">
        <f t="shared" si="70"/>
        <v/>
      </c>
      <c r="Z177" s="66" t="str">
        <f t="shared" si="71"/>
        <v/>
      </c>
      <c r="AA177" s="66" t="str">
        <f t="shared" si="72"/>
        <v/>
      </c>
      <c r="AB177" s="66" t="str">
        <f t="shared" si="73"/>
        <v/>
      </c>
      <c r="AC177" s="66" t="str">
        <f t="shared" si="74"/>
        <v/>
      </c>
      <c r="AD177" s="64" t="str">
        <f t="shared" si="75"/>
        <v/>
      </c>
      <c r="AE177" s="64" t="str">
        <f t="shared" si="76"/>
        <v/>
      </c>
      <c r="AF177" s="64" t="str">
        <f t="shared" si="77"/>
        <v/>
      </c>
      <c r="AG177" s="64" t="str">
        <f t="shared" si="78"/>
        <v/>
      </c>
      <c r="AH177" s="66" t="str">
        <f t="shared" si="79"/>
        <v/>
      </c>
      <c r="AI177" s="66" t="str">
        <f t="shared" si="80"/>
        <v/>
      </c>
      <c r="AJ177" s="66" t="str">
        <f t="shared" si="81"/>
        <v/>
      </c>
      <c r="AK177" s="66" t="str">
        <f t="shared" si="82"/>
        <v/>
      </c>
      <c r="AM177">
        <f t="shared" si="83"/>
        <v>0.59989999999999999</v>
      </c>
      <c r="AN177">
        <f t="shared" si="84"/>
        <v>2460720000</v>
      </c>
      <c r="AO177">
        <f t="shared" si="85"/>
        <v>221.79</v>
      </c>
      <c r="AP177">
        <f t="shared" si="86"/>
        <v>36413330</v>
      </c>
      <c r="AQ177">
        <f t="shared" si="87"/>
        <v>72.37</v>
      </c>
      <c r="AR177">
        <f t="shared" si="88"/>
        <v>798155080</v>
      </c>
      <c r="AS177">
        <f t="shared" si="89"/>
        <v>25.510999999999999</v>
      </c>
      <c r="AT177">
        <f t="shared" si="90"/>
        <v>89208300</v>
      </c>
      <c r="AU177">
        <f t="shared" si="91"/>
        <v>49.53</v>
      </c>
      <c r="AV177">
        <f t="shared" si="92"/>
        <v>16768500</v>
      </c>
    </row>
    <row r="178" spans="1:48" x14ac:dyDescent="0.25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  <c r="O178">
        <v>44.71</v>
      </c>
      <c r="P178">
        <v>45865100</v>
      </c>
      <c r="R178" s="66" t="str">
        <f t="shared" si="63"/>
        <v/>
      </c>
      <c r="S178" s="66" t="str">
        <f t="shared" si="64"/>
        <v/>
      </c>
      <c r="T178" s="66" t="str">
        <f t="shared" si="65"/>
        <v/>
      </c>
      <c r="U178" s="66" t="str">
        <f t="shared" si="66"/>
        <v/>
      </c>
      <c r="V178" s="64" t="str">
        <f t="shared" si="67"/>
        <v/>
      </c>
      <c r="W178" s="64" t="str">
        <f t="shared" si="68"/>
        <v/>
      </c>
      <c r="X178" s="64" t="str">
        <f t="shared" si="69"/>
        <v/>
      </c>
      <c r="Y178" s="64" t="str">
        <f t="shared" si="70"/>
        <v/>
      </c>
      <c r="Z178" s="66" t="str">
        <f t="shared" si="71"/>
        <v/>
      </c>
      <c r="AA178" s="66" t="str">
        <f t="shared" si="72"/>
        <v/>
      </c>
      <c r="AB178" s="66" t="str">
        <f t="shared" si="73"/>
        <v/>
      </c>
      <c r="AC178" s="66" t="str">
        <f t="shared" si="74"/>
        <v/>
      </c>
      <c r="AD178" s="64" t="str">
        <f t="shared" si="75"/>
        <v/>
      </c>
      <c r="AE178" s="64" t="str">
        <f t="shared" si="76"/>
        <v/>
      </c>
      <c r="AF178" s="64" t="str">
        <f t="shared" si="77"/>
        <v/>
      </c>
      <c r="AG178" s="64" t="str">
        <f t="shared" si="78"/>
        <v/>
      </c>
      <c r="AH178" s="66" t="str">
        <f t="shared" si="79"/>
        <v/>
      </c>
      <c r="AI178" s="66" t="str">
        <f t="shared" si="80"/>
        <v/>
      </c>
      <c r="AJ178" s="66" t="str">
        <f t="shared" si="81"/>
        <v/>
      </c>
      <c r="AK178" s="66" t="str">
        <f t="shared" si="82"/>
        <v/>
      </c>
      <c r="AM178">
        <f t="shared" si="83"/>
        <v>0.64149999999999996</v>
      </c>
      <c r="AN178">
        <f t="shared" si="84"/>
        <v>1908222000</v>
      </c>
      <c r="AO178">
        <f t="shared" si="85"/>
        <v>219.54</v>
      </c>
      <c r="AP178">
        <f t="shared" si="86"/>
        <v>24655150</v>
      </c>
      <c r="AQ178">
        <f t="shared" si="87"/>
        <v>70.7</v>
      </c>
      <c r="AR178">
        <f t="shared" si="88"/>
        <v>878585840</v>
      </c>
      <c r="AS178">
        <f t="shared" si="89"/>
        <v>25.268999999999998</v>
      </c>
      <c r="AT178">
        <f t="shared" si="90"/>
        <v>136216600</v>
      </c>
      <c r="AU178">
        <f t="shared" si="91"/>
        <v>44.71</v>
      </c>
      <c r="AV178">
        <f t="shared" si="92"/>
        <v>45865100</v>
      </c>
    </row>
    <row r="179" spans="1:48" x14ac:dyDescent="0.25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  <c r="O179">
        <v>48.6</v>
      </c>
      <c r="P179">
        <v>34153000</v>
      </c>
      <c r="R179" s="66" t="str">
        <f t="shared" si="63"/>
        <v/>
      </c>
      <c r="S179" s="66" t="str">
        <f t="shared" si="64"/>
        <v/>
      </c>
      <c r="T179" s="66" t="str">
        <f t="shared" si="65"/>
        <v/>
      </c>
      <c r="U179" s="66" t="str">
        <f t="shared" si="66"/>
        <v/>
      </c>
      <c r="V179" s="64" t="str">
        <f t="shared" si="67"/>
        <v/>
      </c>
      <c r="W179" s="64" t="str">
        <f t="shared" si="68"/>
        <v/>
      </c>
      <c r="X179" s="64" t="str">
        <f t="shared" si="69"/>
        <v/>
      </c>
      <c r="Y179" s="64" t="str">
        <f t="shared" si="70"/>
        <v/>
      </c>
      <c r="Z179" s="66" t="str">
        <f t="shared" si="71"/>
        <v/>
      </c>
      <c r="AA179" s="66" t="str">
        <f t="shared" si="72"/>
        <v/>
      </c>
      <c r="AB179" s="66" t="str">
        <f t="shared" si="73"/>
        <v/>
      </c>
      <c r="AC179" s="66" t="str">
        <f t="shared" si="74"/>
        <v/>
      </c>
      <c r="AD179" s="64" t="str">
        <f t="shared" si="75"/>
        <v/>
      </c>
      <c r="AE179" s="64" t="str">
        <f t="shared" si="76"/>
        <v/>
      </c>
      <c r="AF179" s="64" t="str">
        <f t="shared" si="77"/>
        <v/>
      </c>
      <c r="AG179" s="64" t="str">
        <f t="shared" si="78"/>
        <v/>
      </c>
      <c r="AH179" s="66" t="str">
        <f t="shared" si="79"/>
        <v/>
      </c>
      <c r="AI179" s="66" t="str">
        <f t="shared" si="80"/>
        <v/>
      </c>
      <c r="AJ179" s="66" t="str">
        <f t="shared" si="81"/>
        <v/>
      </c>
      <c r="AK179" s="66" t="str">
        <f t="shared" si="82"/>
        <v/>
      </c>
      <c r="AM179">
        <f t="shared" si="83"/>
        <v>0.68500000000000005</v>
      </c>
      <c r="AN179">
        <f t="shared" si="84"/>
        <v>2597748000</v>
      </c>
      <c r="AO179">
        <f t="shared" si="85"/>
        <v>225</v>
      </c>
      <c r="AP179">
        <f t="shared" si="86"/>
        <v>22903730</v>
      </c>
      <c r="AQ179">
        <f t="shared" si="87"/>
        <v>75.05</v>
      </c>
      <c r="AR179">
        <f t="shared" si="88"/>
        <v>746932350</v>
      </c>
      <c r="AS179">
        <f t="shared" si="89"/>
        <v>26.116</v>
      </c>
      <c r="AT179">
        <f t="shared" si="90"/>
        <v>88815600</v>
      </c>
      <c r="AU179">
        <f t="shared" si="91"/>
        <v>48.6</v>
      </c>
      <c r="AV179">
        <f t="shared" si="92"/>
        <v>34153000</v>
      </c>
    </row>
    <row r="180" spans="1:48" x14ac:dyDescent="0.25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  <c r="O180">
        <v>48.88</v>
      </c>
      <c r="P180">
        <v>16665400</v>
      </c>
      <c r="R180" s="66" t="str">
        <f t="shared" si="63"/>
        <v/>
      </c>
      <c r="S180" s="66" t="str">
        <f t="shared" si="64"/>
        <v/>
      </c>
      <c r="T180" s="66" t="str">
        <f t="shared" si="65"/>
        <v/>
      </c>
      <c r="U180" s="66" t="str">
        <f t="shared" si="66"/>
        <v/>
      </c>
      <c r="V180" s="64" t="str">
        <f t="shared" si="67"/>
        <v/>
      </c>
      <c r="W180" s="64" t="str">
        <f t="shared" si="68"/>
        <v/>
      </c>
      <c r="X180" s="64" t="str">
        <f t="shared" si="69"/>
        <v/>
      </c>
      <c r="Y180" s="64" t="str">
        <f t="shared" si="70"/>
        <v/>
      </c>
      <c r="Z180" s="66" t="str">
        <f t="shared" si="71"/>
        <v/>
      </c>
      <c r="AA180" s="66" t="str">
        <f t="shared" si="72"/>
        <v/>
      </c>
      <c r="AB180" s="66" t="str">
        <f t="shared" si="73"/>
        <v/>
      </c>
      <c r="AC180" s="66" t="str">
        <f t="shared" si="74"/>
        <v/>
      </c>
      <c r="AD180" s="64" t="str">
        <f t="shared" si="75"/>
        <v/>
      </c>
      <c r="AE180" s="64" t="str">
        <f t="shared" si="76"/>
        <v/>
      </c>
      <c r="AF180" s="64" t="str">
        <f t="shared" si="77"/>
        <v/>
      </c>
      <c r="AG180" s="64" t="str">
        <f t="shared" si="78"/>
        <v/>
      </c>
      <c r="AH180" s="66" t="str">
        <f t="shared" si="79"/>
        <v/>
      </c>
      <c r="AI180" s="66" t="str">
        <f t="shared" si="80"/>
        <v/>
      </c>
      <c r="AJ180" s="66" t="str">
        <f t="shared" si="81"/>
        <v/>
      </c>
      <c r="AK180" s="66" t="str">
        <f t="shared" si="82"/>
        <v/>
      </c>
      <c r="AM180">
        <f t="shared" si="83"/>
        <v>0.70299999999999996</v>
      </c>
      <c r="AN180">
        <f t="shared" si="84"/>
        <v>2102077000</v>
      </c>
      <c r="AO180">
        <f t="shared" si="85"/>
        <v>230.03</v>
      </c>
      <c r="AP180">
        <f t="shared" si="86"/>
        <v>24022670</v>
      </c>
      <c r="AQ180">
        <f t="shared" si="87"/>
        <v>78.39</v>
      </c>
      <c r="AR180">
        <f t="shared" si="88"/>
        <v>561033910</v>
      </c>
      <c r="AS180">
        <f t="shared" si="89"/>
        <v>26.582999999999998</v>
      </c>
      <c r="AT180">
        <f t="shared" si="90"/>
        <v>79134900</v>
      </c>
      <c r="AU180">
        <f t="shared" si="91"/>
        <v>48.88</v>
      </c>
      <c r="AV180">
        <f t="shared" si="92"/>
        <v>16665400</v>
      </c>
    </row>
    <row r="181" spans="1:48" x14ac:dyDescent="0.25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  <c r="O181">
        <v>46.73</v>
      </c>
      <c r="P181">
        <v>15248300</v>
      </c>
      <c r="R181" s="66" t="str">
        <f t="shared" si="63"/>
        <v/>
      </c>
      <c r="S181" s="66" t="str">
        <f t="shared" si="64"/>
        <v/>
      </c>
      <c r="T181" s="66" t="str">
        <f t="shared" si="65"/>
        <v/>
      </c>
      <c r="U181" s="66" t="str">
        <f t="shared" si="66"/>
        <v/>
      </c>
      <c r="V181" s="64" t="str">
        <f t="shared" si="67"/>
        <v/>
      </c>
      <c r="W181" s="64" t="str">
        <f t="shared" si="68"/>
        <v/>
      </c>
      <c r="X181" s="64" t="str">
        <f t="shared" si="69"/>
        <v/>
      </c>
      <c r="Y181" s="64" t="str">
        <f t="shared" si="70"/>
        <v/>
      </c>
      <c r="Z181" s="66" t="str">
        <f t="shared" si="71"/>
        <v/>
      </c>
      <c r="AA181" s="66" t="str">
        <f t="shared" si="72"/>
        <v/>
      </c>
      <c r="AB181" s="66" t="str">
        <f t="shared" si="73"/>
        <v/>
      </c>
      <c r="AC181" s="66" t="str">
        <f t="shared" si="74"/>
        <v/>
      </c>
      <c r="AD181" s="64" t="str">
        <f t="shared" si="75"/>
        <v/>
      </c>
      <c r="AE181" s="64" t="str">
        <f t="shared" si="76"/>
        <v/>
      </c>
      <c r="AF181" s="64" t="str">
        <f t="shared" si="77"/>
        <v/>
      </c>
      <c r="AG181" s="64" t="str">
        <f t="shared" si="78"/>
        <v/>
      </c>
      <c r="AH181" s="66" t="str">
        <f t="shared" si="79"/>
        <v/>
      </c>
      <c r="AI181" s="66" t="str">
        <f t="shared" si="80"/>
        <v/>
      </c>
      <c r="AJ181" s="66" t="str">
        <f t="shared" si="81"/>
        <v/>
      </c>
      <c r="AK181" s="66" t="str">
        <f t="shared" si="82"/>
        <v/>
      </c>
      <c r="AM181">
        <f t="shared" si="83"/>
        <v>0.69330000000000003</v>
      </c>
      <c r="AN181">
        <f t="shared" si="84"/>
        <v>1785041000</v>
      </c>
      <c r="AO181">
        <f t="shared" si="85"/>
        <v>226</v>
      </c>
      <c r="AP181">
        <f t="shared" si="86"/>
        <v>16084880</v>
      </c>
      <c r="AQ181">
        <f t="shared" si="87"/>
        <v>73.209999999999994</v>
      </c>
      <c r="AR181">
        <f t="shared" si="88"/>
        <v>704166440</v>
      </c>
      <c r="AS181">
        <f t="shared" si="89"/>
        <v>25.524999999999999</v>
      </c>
      <c r="AT181">
        <f t="shared" si="90"/>
        <v>83027400</v>
      </c>
      <c r="AU181">
        <f t="shared" si="91"/>
        <v>46.73</v>
      </c>
      <c r="AV181">
        <f t="shared" si="92"/>
        <v>15248300</v>
      </c>
    </row>
    <row r="182" spans="1:48" x14ac:dyDescent="0.25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  <c r="O182">
        <v>47.8</v>
      </c>
      <c r="P182">
        <v>24415700</v>
      </c>
      <c r="R182" s="66" t="str">
        <f t="shared" si="63"/>
        <v/>
      </c>
      <c r="S182" s="66" t="str">
        <f t="shared" si="64"/>
        <v/>
      </c>
      <c r="T182" s="66" t="str">
        <f t="shared" si="65"/>
        <v/>
      </c>
      <c r="U182" s="66" t="str">
        <f t="shared" si="66"/>
        <v/>
      </c>
      <c r="V182" s="64" t="str">
        <f t="shared" si="67"/>
        <v/>
      </c>
      <c r="W182" s="64" t="str">
        <f t="shared" si="68"/>
        <v/>
      </c>
      <c r="X182" s="64" t="str">
        <f t="shared" si="69"/>
        <v/>
      </c>
      <c r="Y182" s="64" t="str">
        <f t="shared" si="70"/>
        <v/>
      </c>
      <c r="Z182" s="66" t="str">
        <f t="shared" si="71"/>
        <v/>
      </c>
      <c r="AA182" s="66" t="str">
        <f t="shared" si="72"/>
        <v/>
      </c>
      <c r="AB182" s="66" t="str">
        <f t="shared" si="73"/>
        <v/>
      </c>
      <c r="AC182" s="66" t="str">
        <f t="shared" si="74"/>
        <v/>
      </c>
      <c r="AD182" s="64" t="str">
        <f t="shared" si="75"/>
        <v/>
      </c>
      <c r="AE182" s="64" t="str">
        <f t="shared" si="76"/>
        <v/>
      </c>
      <c r="AF182" s="64" t="str">
        <f t="shared" si="77"/>
        <v/>
      </c>
      <c r="AG182" s="64" t="str">
        <f t="shared" si="78"/>
        <v/>
      </c>
      <c r="AH182" s="66" t="str">
        <f t="shared" si="79"/>
        <v/>
      </c>
      <c r="AI182" s="66" t="str">
        <f t="shared" si="80"/>
        <v/>
      </c>
      <c r="AJ182" s="66" t="str">
        <f t="shared" si="81"/>
        <v/>
      </c>
      <c r="AK182" s="66" t="str">
        <f t="shared" si="82"/>
        <v/>
      </c>
      <c r="AM182">
        <f t="shared" si="83"/>
        <v>0.71750000000000003</v>
      </c>
      <c r="AN182">
        <f t="shared" si="84"/>
        <v>1703181000</v>
      </c>
      <c r="AO182">
        <f t="shared" si="85"/>
        <v>238</v>
      </c>
      <c r="AP182">
        <f t="shared" si="86"/>
        <v>25064920</v>
      </c>
      <c r="AQ182">
        <f t="shared" si="87"/>
        <v>80.25</v>
      </c>
      <c r="AR182">
        <f t="shared" si="88"/>
        <v>863028040</v>
      </c>
      <c r="AS182">
        <f t="shared" si="89"/>
        <v>26.765999999999998</v>
      </c>
      <c r="AT182">
        <f t="shared" si="90"/>
        <v>89531700</v>
      </c>
      <c r="AU182">
        <f t="shared" si="91"/>
        <v>47.8</v>
      </c>
      <c r="AV182">
        <f t="shared" si="92"/>
        <v>24415700</v>
      </c>
    </row>
    <row r="183" spans="1:48" x14ac:dyDescent="0.25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  <c r="O183">
        <v>46.25</v>
      </c>
      <c r="P183">
        <v>13646600</v>
      </c>
      <c r="R183" s="66" t="str">
        <f t="shared" si="63"/>
        <v/>
      </c>
      <c r="S183" s="66" t="str">
        <f t="shared" si="64"/>
        <v/>
      </c>
      <c r="T183" s="66" t="str">
        <f t="shared" si="65"/>
        <v/>
      </c>
      <c r="U183" s="66" t="str">
        <f t="shared" si="66"/>
        <v/>
      </c>
      <c r="V183" s="64" t="str">
        <f t="shared" si="67"/>
        <v/>
      </c>
      <c r="W183" s="64" t="str">
        <f t="shared" si="68"/>
        <v/>
      </c>
      <c r="X183" s="64" t="str">
        <f t="shared" si="69"/>
        <v/>
      </c>
      <c r="Y183" s="64" t="str">
        <f t="shared" si="70"/>
        <v/>
      </c>
      <c r="Z183" s="66" t="str">
        <f t="shared" si="71"/>
        <v/>
      </c>
      <c r="AA183" s="66" t="str">
        <f t="shared" si="72"/>
        <v/>
      </c>
      <c r="AB183" s="66" t="str">
        <f t="shared" si="73"/>
        <v/>
      </c>
      <c r="AC183" s="66" t="str">
        <f t="shared" si="74"/>
        <v/>
      </c>
      <c r="AD183" s="64" t="str">
        <f t="shared" si="75"/>
        <v/>
      </c>
      <c r="AE183" s="64" t="str">
        <f t="shared" si="76"/>
        <v/>
      </c>
      <c r="AF183" s="64" t="str">
        <f t="shared" si="77"/>
        <v/>
      </c>
      <c r="AG183" s="64" t="str">
        <f t="shared" si="78"/>
        <v/>
      </c>
      <c r="AH183" s="66" t="str">
        <f t="shared" si="79"/>
        <v/>
      </c>
      <c r="AI183" s="66" t="str">
        <f t="shared" si="80"/>
        <v/>
      </c>
      <c r="AJ183" s="66" t="str">
        <f t="shared" si="81"/>
        <v/>
      </c>
      <c r="AK183" s="66" t="str">
        <f t="shared" si="82"/>
        <v/>
      </c>
      <c r="AM183">
        <f t="shared" si="83"/>
        <v>0.70699999999999996</v>
      </c>
      <c r="AN183">
        <f t="shared" si="84"/>
        <v>1214286000</v>
      </c>
      <c r="AO183">
        <f t="shared" si="85"/>
        <v>233.2</v>
      </c>
      <c r="AP183">
        <f t="shared" si="86"/>
        <v>17278900</v>
      </c>
      <c r="AQ183">
        <f t="shared" si="87"/>
        <v>76.650000000000006</v>
      </c>
      <c r="AR183">
        <f t="shared" si="88"/>
        <v>598313460</v>
      </c>
      <c r="AS183">
        <f t="shared" si="89"/>
        <v>26.95</v>
      </c>
      <c r="AT183">
        <f t="shared" si="90"/>
        <v>80216800</v>
      </c>
      <c r="AU183">
        <f t="shared" si="91"/>
        <v>46.25</v>
      </c>
      <c r="AV183">
        <f t="shared" si="92"/>
        <v>13646600</v>
      </c>
    </row>
    <row r="184" spans="1:48" x14ac:dyDescent="0.25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  <c r="O184">
        <v>45.8</v>
      </c>
      <c r="P184">
        <v>14078800</v>
      </c>
      <c r="R184" s="66" t="str">
        <f t="shared" si="63"/>
        <v/>
      </c>
      <c r="S184" s="66" t="str">
        <f t="shared" si="64"/>
        <v/>
      </c>
      <c r="T184" s="66" t="str">
        <f t="shared" si="65"/>
        <v/>
      </c>
      <c r="U184" s="66" t="str">
        <f t="shared" si="66"/>
        <v/>
      </c>
      <c r="V184" s="64" t="str">
        <f t="shared" si="67"/>
        <v/>
      </c>
      <c r="W184" s="64" t="str">
        <f t="shared" si="68"/>
        <v/>
      </c>
      <c r="X184" s="64" t="str">
        <f t="shared" si="69"/>
        <v/>
      </c>
      <c r="Y184" s="64" t="str">
        <f t="shared" si="70"/>
        <v/>
      </c>
      <c r="Z184" s="66" t="str">
        <f t="shared" si="71"/>
        <v/>
      </c>
      <c r="AA184" s="66" t="str">
        <f t="shared" si="72"/>
        <v/>
      </c>
      <c r="AB184" s="66" t="str">
        <f t="shared" si="73"/>
        <v/>
      </c>
      <c r="AC184" s="66" t="str">
        <f t="shared" si="74"/>
        <v/>
      </c>
      <c r="AD184" s="64" t="str">
        <f t="shared" si="75"/>
        <v/>
      </c>
      <c r="AE184" s="64" t="str">
        <f t="shared" si="76"/>
        <v/>
      </c>
      <c r="AF184" s="64" t="str">
        <f t="shared" si="77"/>
        <v/>
      </c>
      <c r="AG184" s="64" t="str">
        <f t="shared" si="78"/>
        <v/>
      </c>
      <c r="AH184" s="66" t="str">
        <f t="shared" si="79"/>
        <v/>
      </c>
      <c r="AI184" s="66" t="str">
        <f t="shared" si="80"/>
        <v/>
      </c>
      <c r="AJ184" s="66" t="str">
        <f t="shared" si="81"/>
        <v/>
      </c>
      <c r="AK184" s="66" t="str">
        <f t="shared" si="82"/>
        <v/>
      </c>
      <c r="AM184">
        <f t="shared" si="83"/>
        <v>0.73</v>
      </c>
      <c r="AN184">
        <f t="shared" si="84"/>
        <v>2812809000</v>
      </c>
      <c r="AO184">
        <f t="shared" si="85"/>
        <v>233.5</v>
      </c>
      <c r="AP184">
        <f t="shared" si="86"/>
        <v>25331340</v>
      </c>
      <c r="AQ184">
        <f t="shared" si="87"/>
        <v>77.400000000000006</v>
      </c>
      <c r="AR184">
        <f t="shared" si="88"/>
        <v>644044660</v>
      </c>
      <c r="AS184">
        <f t="shared" si="89"/>
        <v>27.135999999999999</v>
      </c>
      <c r="AT184">
        <f t="shared" si="90"/>
        <v>123569600</v>
      </c>
      <c r="AU184">
        <f t="shared" si="91"/>
        <v>45.8</v>
      </c>
      <c r="AV184">
        <f t="shared" si="92"/>
        <v>14078800</v>
      </c>
    </row>
    <row r="185" spans="1:48" x14ac:dyDescent="0.25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  <c r="O185">
        <v>43.6</v>
      </c>
      <c r="P185">
        <v>14344400</v>
      </c>
      <c r="R185" s="66" t="str">
        <f t="shared" si="63"/>
        <v/>
      </c>
      <c r="S185" s="66" t="str">
        <f t="shared" si="64"/>
        <v/>
      </c>
      <c r="T185" s="66" t="str">
        <f t="shared" si="65"/>
        <v/>
      </c>
      <c r="U185" s="66" t="str">
        <f t="shared" si="66"/>
        <v/>
      </c>
      <c r="V185" s="64" t="str">
        <f t="shared" si="67"/>
        <v/>
      </c>
      <c r="W185" s="64" t="str">
        <f t="shared" si="68"/>
        <v/>
      </c>
      <c r="X185" s="64" t="str">
        <f t="shared" si="69"/>
        <v/>
      </c>
      <c r="Y185" s="64" t="str">
        <f t="shared" si="70"/>
        <v/>
      </c>
      <c r="Z185" s="66" t="str">
        <f t="shared" si="71"/>
        <v/>
      </c>
      <c r="AA185" s="66" t="str">
        <f t="shared" si="72"/>
        <v/>
      </c>
      <c r="AB185" s="66" t="str">
        <f t="shared" si="73"/>
        <v/>
      </c>
      <c r="AC185" s="66" t="str">
        <f t="shared" si="74"/>
        <v/>
      </c>
      <c r="AD185" s="64" t="str">
        <f t="shared" si="75"/>
        <v/>
      </c>
      <c r="AE185" s="64" t="str">
        <f t="shared" si="76"/>
        <v/>
      </c>
      <c r="AF185" s="64" t="str">
        <f t="shared" si="77"/>
        <v/>
      </c>
      <c r="AG185" s="64" t="str">
        <f t="shared" si="78"/>
        <v/>
      </c>
      <c r="AH185" s="66" t="str">
        <f t="shared" si="79"/>
        <v/>
      </c>
      <c r="AI185" s="66" t="str">
        <f t="shared" si="80"/>
        <v/>
      </c>
      <c r="AJ185" s="66" t="str">
        <f t="shared" si="81"/>
        <v/>
      </c>
      <c r="AK185" s="66" t="str">
        <f t="shared" si="82"/>
        <v/>
      </c>
      <c r="AM185">
        <f t="shared" si="83"/>
        <v>0.7248</v>
      </c>
      <c r="AN185">
        <f t="shared" si="84"/>
        <v>2169700000</v>
      </c>
      <c r="AO185">
        <f t="shared" si="85"/>
        <v>232.39</v>
      </c>
      <c r="AP185">
        <f t="shared" si="86"/>
        <v>17133730</v>
      </c>
      <c r="AQ185">
        <f t="shared" si="87"/>
        <v>77.599999999999994</v>
      </c>
      <c r="AR185">
        <f t="shared" si="88"/>
        <v>537909060</v>
      </c>
      <c r="AS185">
        <f t="shared" si="89"/>
        <v>26.977</v>
      </c>
      <c r="AT185">
        <f t="shared" si="90"/>
        <v>67230600</v>
      </c>
      <c r="AU185">
        <f t="shared" si="91"/>
        <v>43.6</v>
      </c>
      <c r="AV185">
        <f t="shared" si="92"/>
        <v>14344400</v>
      </c>
    </row>
    <row r="186" spans="1:48" x14ac:dyDescent="0.25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  <c r="O186">
        <v>42.25</v>
      </c>
      <c r="P186">
        <v>12330900</v>
      </c>
      <c r="R186" s="66" t="str">
        <f t="shared" si="63"/>
        <v/>
      </c>
      <c r="S186" s="66" t="str">
        <f t="shared" si="64"/>
        <v/>
      </c>
      <c r="T186" s="66" t="str">
        <f t="shared" si="65"/>
        <v/>
      </c>
      <c r="U186" s="66" t="str">
        <f t="shared" si="66"/>
        <v/>
      </c>
      <c r="V186" s="64" t="str">
        <f t="shared" si="67"/>
        <v/>
      </c>
      <c r="W186" s="64" t="str">
        <f t="shared" si="68"/>
        <v/>
      </c>
      <c r="X186" s="64" t="str">
        <f t="shared" si="69"/>
        <v/>
      </c>
      <c r="Y186" s="64" t="str">
        <f t="shared" si="70"/>
        <v/>
      </c>
      <c r="Z186" s="66" t="str">
        <f t="shared" si="71"/>
        <v/>
      </c>
      <c r="AA186" s="66" t="str">
        <f t="shared" si="72"/>
        <v/>
      </c>
      <c r="AB186" s="66" t="str">
        <f t="shared" si="73"/>
        <v/>
      </c>
      <c r="AC186" s="66" t="str">
        <f t="shared" si="74"/>
        <v/>
      </c>
      <c r="AD186" s="64" t="str">
        <f t="shared" si="75"/>
        <v/>
      </c>
      <c r="AE186" s="64" t="str">
        <f t="shared" si="76"/>
        <v/>
      </c>
      <c r="AF186" s="64" t="str">
        <f t="shared" si="77"/>
        <v/>
      </c>
      <c r="AG186" s="64" t="str">
        <f t="shared" si="78"/>
        <v/>
      </c>
      <c r="AH186" s="66" t="str">
        <f t="shared" si="79"/>
        <v/>
      </c>
      <c r="AI186" s="66" t="str">
        <f t="shared" si="80"/>
        <v/>
      </c>
      <c r="AJ186" s="66" t="str">
        <f t="shared" si="81"/>
        <v/>
      </c>
      <c r="AK186" s="66" t="str">
        <f t="shared" si="82"/>
        <v/>
      </c>
      <c r="AM186">
        <f t="shared" si="83"/>
        <v>0.67930000000000001</v>
      </c>
      <c r="AN186">
        <f t="shared" si="84"/>
        <v>1705149000</v>
      </c>
      <c r="AO186">
        <f t="shared" si="85"/>
        <v>227.73</v>
      </c>
      <c r="AP186">
        <f t="shared" si="86"/>
        <v>18185390</v>
      </c>
      <c r="AQ186">
        <f t="shared" si="87"/>
        <v>73.77</v>
      </c>
      <c r="AR186">
        <f t="shared" si="88"/>
        <v>631842280</v>
      </c>
      <c r="AS186">
        <f t="shared" si="89"/>
        <v>26.01</v>
      </c>
      <c r="AT186">
        <f t="shared" si="90"/>
        <v>112110500</v>
      </c>
      <c r="AU186">
        <f t="shared" si="91"/>
        <v>42.25</v>
      </c>
      <c r="AV186">
        <f t="shared" si="92"/>
        <v>12330900</v>
      </c>
    </row>
    <row r="187" spans="1:48" x14ac:dyDescent="0.25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  <c r="O187">
        <v>40.130000000000003</v>
      </c>
      <c r="P187">
        <v>16594700</v>
      </c>
      <c r="R187" s="66" t="str">
        <f t="shared" si="63"/>
        <v/>
      </c>
      <c r="S187" s="66" t="str">
        <f t="shared" si="64"/>
        <v/>
      </c>
      <c r="T187" s="66" t="str">
        <f t="shared" si="65"/>
        <v/>
      </c>
      <c r="U187" s="66" t="str">
        <f t="shared" si="66"/>
        <v/>
      </c>
      <c r="V187" s="64" t="str">
        <f t="shared" si="67"/>
        <v/>
      </c>
      <c r="W187" s="64" t="str">
        <f t="shared" si="68"/>
        <v/>
      </c>
      <c r="X187" s="64" t="str">
        <f t="shared" si="69"/>
        <v/>
      </c>
      <c r="Y187" s="64" t="str">
        <f t="shared" si="70"/>
        <v/>
      </c>
      <c r="Z187" s="66" t="str">
        <f t="shared" si="71"/>
        <v/>
      </c>
      <c r="AA187" s="66" t="str">
        <f t="shared" si="72"/>
        <v/>
      </c>
      <c r="AB187" s="66" t="str">
        <f t="shared" si="73"/>
        <v/>
      </c>
      <c r="AC187" s="66" t="str">
        <f t="shared" si="74"/>
        <v/>
      </c>
      <c r="AD187" s="64" t="str">
        <f t="shared" si="75"/>
        <v/>
      </c>
      <c r="AE187" s="64" t="str">
        <f t="shared" si="76"/>
        <v/>
      </c>
      <c r="AF187" s="64" t="str">
        <f t="shared" si="77"/>
        <v/>
      </c>
      <c r="AG187" s="64" t="str">
        <f t="shared" si="78"/>
        <v/>
      </c>
      <c r="AH187" s="66" t="str">
        <f t="shared" si="79"/>
        <v/>
      </c>
      <c r="AI187" s="66" t="str">
        <f t="shared" si="80"/>
        <v/>
      </c>
      <c r="AJ187" s="66" t="str">
        <f t="shared" si="81"/>
        <v/>
      </c>
      <c r="AK187" s="66" t="str">
        <f t="shared" si="82"/>
        <v/>
      </c>
      <c r="AM187">
        <f t="shared" si="83"/>
        <v>0.69399999999999995</v>
      </c>
      <c r="AN187">
        <f t="shared" si="84"/>
        <v>1486069000</v>
      </c>
      <c r="AO187">
        <f t="shared" si="85"/>
        <v>222.3</v>
      </c>
      <c r="AP187">
        <f t="shared" si="86"/>
        <v>19601190</v>
      </c>
      <c r="AQ187">
        <f t="shared" si="87"/>
        <v>73.5</v>
      </c>
      <c r="AR187">
        <f t="shared" si="88"/>
        <v>639920060</v>
      </c>
      <c r="AS187">
        <f t="shared" si="89"/>
        <v>25.75</v>
      </c>
      <c r="AT187">
        <f t="shared" si="90"/>
        <v>94585500</v>
      </c>
      <c r="AU187">
        <f t="shared" si="91"/>
        <v>40.130000000000003</v>
      </c>
      <c r="AV187">
        <f t="shared" si="92"/>
        <v>16594700</v>
      </c>
    </row>
    <row r="188" spans="1:48" x14ac:dyDescent="0.25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  <c r="O188">
        <v>40.479999999999997</v>
      </c>
      <c r="P188">
        <v>15752700</v>
      </c>
      <c r="R188" s="66" t="str">
        <f t="shared" si="63"/>
        <v/>
      </c>
      <c r="S188" s="66" t="str">
        <f t="shared" si="64"/>
        <v/>
      </c>
      <c r="T188" s="66" t="str">
        <f t="shared" si="65"/>
        <v/>
      </c>
      <c r="U188" s="66" t="str">
        <f t="shared" si="66"/>
        <v/>
      </c>
      <c r="V188" s="64" t="str">
        <f t="shared" si="67"/>
        <v/>
      </c>
      <c r="W188" s="64" t="str">
        <f t="shared" si="68"/>
        <v/>
      </c>
      <c r="X188" s="64" t="str">
        <f t="shared" si="69"/>
        <v/>
      </c>
      <c r="Y188" s="64" t="str">
        <f t="shared" si="70"/>
        <v/>
      </c>
      <c r="Z188" s="66" t="str">
        <f t="shared" si="71"/>
        <v/>
      </c>
      <c r="AA188" s="66" t="str">
        <f t="shared" si="72"/>
        <v/>
      </c>
      <c r="AB188" s="66" t="str">
        <f t="shared" si="73"/>
        <v/>
      </c>
      <c r="AC188" s="66" t="str">
        <f t="shared" si="74"/>
        <v/>
      </c>
      <c r="AD188" s="64" t="str">
        <f t="shared" si="75"/>
        <v/>
      </c>
      <c r="AE188" s="64" t="str">
        <f t="shared" si="76"/>
        <v/>
      </c>
      <c r="AF188" s="64" t="str">
        <f t="shared" si="77"/>
        <v/>
      </c>
      <c r="AG188" s="64" t="str">
        <f t="shared" si="78"/>
        <v/>
      </c>
      <c r="AH188" s="66" t="str">
        <f t="shared" si="79"/>
        <v/>
      </c>
      <c r="AI188" s="66" t="str">
        <f t="shared" si="80"/>
        <v/>
      </c>
      <c r="AJ188" s="66" t="str">
        <f t="shared" si="81"/>
        <v/>
      </c>
      <c r="AK188" s="66" t="str">
        <f t="shared" si="82"/>
        <v/>
      </c>
      <c r="AM188">
        <f t="shared" si="83"/>
        <v>0.69989999999999997</v>
      </c>
      <c r="AN188">
        <f t="shared" si="84"/>
        <v>1877975000</v>
      </c>
      <c r="AO188">
        <f t="shared" si="85"/>
        <v>228.69</v>
      </c>
      <c r="AP188">
        <f t="shared" si="86"/>
        <v>18890190</v>
      </c>
      <c r="AQ188">
        <f t="shared" si="87"/>
        <v>73.150000000000006</v>
      </c>
      <c r="AR188">
        <f t="shared" si="88"/>
        <v>673940010</v>
      </c>
      <c r="AS188">
        <f t="shared" si="89"/>
        <v>26.965</v>
      </c>
      <c r="AT188">
        <f t="shared" si="90"/>
        <v>117878400</v>
      </c>
      <c r="AU188">
        <f t="shared" si="91"/>
        <v>40.479999999999997</v>
      </c>
      <c r="AV188">
        <f t="shared" si="92"/>
        <v>15752700</v>
      </c>
    </row>
    <row r="189" spans="1:48" x14ac:dyDescent="0.25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  <c r="O189">
        <v>37.299999999999997</v>
      </c>
      <c r="P189">
        <v>16671000</v>
      </c>
      <c r="R189" s="66" t="str">
        <f t="shared" si="63"/>
        <v/>
      </c>
      <c r="S189" s="66" t="str">
        <f t="shared" si="64"/>
        <v/>
      </c>
      <c r="T189" s="66" t="str">
        <f t="shared" si="65"/>
        <v/>
      </c>
      <c r="U189" s="66" t="str">
        <f t="shared" si="66"/>
        <v/>
      </c>
      <c r="V189" s="64" t="str">
        <f t="shared" si="67"/>
        <v/>
      </c>
      <c r="W189" s="64" t="str">
        <f t="shared" si="68"/>
        <v/>
      </c>
      <c r="X189" s="64" t="str">
        <f t="shared" si="69"/>
        <v/>
      </c>
      <c r="Y189" s="64" t="str">
        <f t="shared" si="70"/>
        <v/>
      </c>
      <c r="Z189" s="66" t="str">
        <f t="shared" si="71"/>
        <v/>
      </c>
      <c r="AA189" s="66" t="str">
        <f t="shared" si="72"/>
        <v/>
      </c>
      <c r="AB189" s="66" t="str">
        <f t="shared" si="73"/>
        <v/>
      </c>
      <c r="AC189" s="66" t="str">
        <f t="shared" si="74"/>
        <v/>
      </c>
      <c r="AD189" s="64" t="str">
        <f t="shared" si="75"/>
        <v/>
      </c>
      <c r="AE189" s="64" t="str">
        <f t="shared" si="76"/>
        <v/>
      </c>
      <c r="AF189" s="64" t="str">
        <f t="shared" si="77"/>
        <v/>
      </c>
      <c r="AG189" s="64" t="str">
        <f t="shared" si="78"/>
        <v/>
      </c>
      <c r="AH189" s="66" t="str">
        <f t="shared" si="79"/>
        <v/>
      </c>
      <c r="AI189" s="66" t="str">
        <f t="shared" si="80"/>
        <v/>
      </c>
      <c r="AJ189" s="66" t="str">
        <f t="shared" si="81"/>
        <v/>
      </c>
      <c r="AK189" s="66" t="str">
        <f t="shared" si="82"/>
        <v/>
      </c>
      <c r="AM189">
        <f t="shared" si="83"/>
        <v>0.67649999999999999</v>
      </c>
      <c r="AN189">
        <f t="shared" si="84"/>
        <v>1409609000</v>
      </c>
      <c r="AO189">
        <f t="shared" si="85"/>
        <v>225.88</v>
      </c>
      <c r="AP189">
        <f t="shared" si="86"/>
        <v>16205620</v>
      </c>
      <c r="AQ189">
        <f t="shared" si="87"/>
        <v>72.489999999999995</v>
      </c>
      <c r="AR189">
        <f t="shared" si="88"/>
        <v>545072200</v>
      </c>
      <c r="AS189">
        <f t="shared" si="89"/>
        <v>26.215</v>
      </c>
      <c r="AT189">
        <f t="shared" si="90"/>
        <v>132803200</v>
      </c>
      <c r="AU189">
        <f t="shared" si="91"/>
        <v>37.299999999999997</v>
      </c>
      <c r="AV189">
        <f t="shared" si="92"/>
        <v>16671000</v>
      </c>
    </row>
    <row r="190" spans="1:48" x14ac:dyDescent="0.25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  <c r="O190">
        <v>38.200000000000003</v>
      </c>
      <c r="P190">
        <v>18763600</v>
      </c>
      <c r="R190" s="66" t="str">
        <f t="shared" si="63"/>
        <v/>
      </c>
      <c r="S190" s="66" t="str">
        <f t="shared" si="64"/>
        <v/>
      </c>
      <c r="T190" s="66" t="str">
        <f t="shared" si="65"/>
        <v/>
      </c>
      <c r="U190" s="66" t="str">
        <f t="shared" si="66"/>
        <v/>
      </c>
      <c r="V190" s="64" t="str">
        <f t="shared" si="67"/>
        <v/>
      </c>
      <c r="W190" s="64" t="str">
        <f t="shared" si="68"/>
        <v/>
      </c>
      <c r="X190" s="64" t="str">
        <f t="shared" si="69"/>
        <v/>
      </c>
      <c r="Y190" s="64" t="str">
        <f t="shared" si="70"/>
        <v/>
      </c>
      <c r="Z190" s="66" t="str">
        <f t="shared" si="71"/>
        <v/>
      </c>
      <c r="AA190" s="66" t="str">
        <f t="shared" si="72"/>
        <v/>
      </c>
      <c r="AB190" s="66" t="str">
        <f t="shared" si="73"/>
        <v/>
      </c>
      <c r="AC190" s="66" t="str">
        <f t="shared" si="74"/>
        <v/>
      </c>
      <c r="AD190" s="64" t="str">
        <f t="shared" si="75"/>
        <v/>
      </c>
      <c r="AE190" s="64" t="str">
        <f t="shared" si="76"/>
        <v/>
      </c>
      <c r="AF190" s="64" t="str">
        <f t="shared" si="77"/>
        <v/>
      </c>
      <c r="AG190" s="64" t="str">
        <f t="shared" si="78"/>
        <v/>
      </c>
      <c r="AH190" s="66" t="str">
        <f t="shared" si="79"/>
        <v/>
      </c>
      <c r="AI190" s="66" t="str">
        <f t="shared" si="80"/>
        <v/>
      </c>
      <c r="AJ190" s="66" t="str">
        <f t="shared" si="81"/>
        <v/>
      </c>
      <c r="AK190" s="66" t="str">
        <f t="shared" si="82"/>
        <v/>
      </c>
      <c r="AM190">
        <f t="shared" si="83"/>
        <v>0.69299999999999995</v>
      </c>
      <c r="AN190">
        <f t="shared" si="84"/>
        <v>1960855000</v>
      </c>
      <c r="AO190">
        <f t="shared" si="85"/>
        <v>239.9</v>
      </c>
      <c r="AP190">
        <f t="shared" si="86"/>
        <v>22005350</v>
      </c>
      <c r="AQ190">
        <f t="shared" si="87"/>
        <v>76.23</v>
      </c>
      <c r="AR190">
        <f t="shared" si="88"/>
        <v>655759570</v>
      </c>
      <c r="AS190">
        <f t="shared" si="89"/>
        <v>28.795000000000002</v>
      </c>
      <c r="AT190">
        <f t="shared" si="90"/>
        <v>187600000</v>
      </c>
      <c r="AU190">
        <f t="shared" si="91"/>
        <v>38.200000000000003</v>
      </c>
      <c r="AV190">
        <f t="shared" si="92"/>
        <v>18763600</v>
      </c>
    </row>
    <row r="191" spans="1:48" x14ac:dyDescent="0.25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  <c r="O191">
        <v>41.31</v>
      </c>
      <c r="P191">
        <v>29063000</v>
      </c>
      <c r="R191" s="66" t="str">
        <f t="shared" si="63"/>
        <v/>
      </c>
      <c r="S191" s="66" t="str">
        <f t="shared" si="64"/>
        <v/>
      </c>
      <c r="T191" s="66" t="str">
        <f t="shared" si="65"/>
        <v/>
      </c>
      <c r="U191" s="66" t="str">
        <f t="shared" si="66"/>
        <v/>
      </c>
      <c r="V191" s="64" t="str">
        <f t="shared" si="67"/>
        <v/>
      </c>
      <c r="W191" s="64" t="str">
        <f t="shared" si="68"/>
        <v/>
      </c>
      <c r="X191" s="64" t="str">
        <f t="shared" si="69"/>
        <v/>
      </c>
      <c r="Y191" s="64" t="str">
        <f t="shared" si="70"/>
        <v/>
      </c>
      <c r="Z191" s="66" t="str">
        <f t="shared" si="71"/>
        <v/>
      </c>
      <c r="AA191" s="66" t="str">
        <f t="shared" si="72"/>
        <v/>
      </c>
      <c r="AB191" s="66" t="str">
        <f t="shared" si="73"/>
        <v/>
      </c>
      <c r="AC191" s="66" t="str">
        <f t="shared" si="74"/>
        <v/>
      </c>
      <c r="AD191" s="64" t="str">
        <f t="shared" si="75"/>
        <v/>
      </c>
      <c r="AE191" s="64" t="str">
        <f t="shared" si="76"/>
        <v/>
      </c>
      <c r="AF191" s="64" t="str">
        <f t="shared" si="77"/>
        <v/>
      </c>
      <c r="AG191" s="64" t="str">
        <f t="shared" si="78"/>
        <v/>
      </c>
      <c r="AH191" s="66" t="str">
        <f t="shared" si="79"/>
        <v/>
      </c>
      <c r="AI191" s="66" t="str">
        <f t="shared" si="80"/>
        <v/>
      </c>
      <c r="AJ191" s="66" t="str">
        <f t="shared" si="81"/>
        <v/>
      </c>
      <c r="AK191" s="66" t="str">
        <f t="shared" si="82"/>
        <v/>
      </c>
      <c r="AM191">
        <f t="shared" si="83"/>
        <v>0.67800000000000005</v>
      </c>
      <c r="AN191">
        <f t="shared" si="84"/>
        <v>1451780000</v>
      </c>
      <c r="AO191">
        <f t="shared" si="85"/>
        <v>239.02</v>
      </c>
      <c r="AP191">
        <f t="shared" si="86"/>
        <v>20310280</v>
      </c>
      <c r="AQ191">
        <f t="shared" si="87"/>
        <v>75.69</v>
      </c>
      <c r="AR191">
        <f t="shared" si="88"/>
        <v>455435420</v>
      </c>
      <c r="AS191">
        <f t="shared" si="89"/>
        <v>27.765000000000001</v>
      </c>
      <c r="AT191">
        <f t="shared" si="90"/>
        <v>123623400</v>
      </c>
      <c r="AU191">
        <f t="shared" si="91"/>
        <v>41.31</v>
      </c>
      <c r="AV191">
        <f t="shared" si="92"/>
        <v>29063000</v>
      </c>
    </row>
    <row r="192" spans="1:48" x14ac:dyDescent="0.25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  <c r="O192">
        <v>41.5</v>
      </c>
      <c r="P192">
        <v>41359200</v>
      </c>
      <c r="R192" s="66" t="str">
        <f t="shared" si="63"/>
        <v/>
      </c>
      <c r="S192" s="66" t="str">
        <f t="shared" si="64"/>
        <v/>
      </c>
      <c r="T192" s="66" t="str">
        <f t="shared" si="65"/>
        <v/>
      </c>
      <c r="U192" s="66" t="str">
        <f t="shared" si="66"/>
        <v/>
      </c>
      <c r="V192" s="64" t="str">
        <f t="shared" si="67"/>
        <v/>
      </c>
      <c r="W192" s="64" t="str">
        <f t="shared" si="68"/>
        <v/>
      </c>
      <c r="X192" s="64" t="str">
        <f t="shared" si="69"/>
        <v/>
      </c>
      <c r="Y192" s="64" t="str">
        <f t="shared" si="70"/>
        <v/>
      </c>
      <c r="Z192" s="66" t="str">
        <f t="shared" si="71"/>
        <v/>
      </c>
      <c r="AA192" s="66" t="str">
        <f t="shared" si="72"/>
        <v/>
      </c>
      <c r="AB192" s="66" t="str">
        <f t="shared" si="73"/>
        <v/>
      </c>
      <c r="AC192" s="66" t="str">
        <f t="shared" si="74"/>
        <v/>
      </c>
      <c r="AD192" s="64" t="str">
        <f t="shared" si="75"/>
        <v/>
      </c>
      <c r="AE192" s="64" t="str">
        <f t="shared" si="76"/>
        <v/>
      </c>
      <c r="AF192" s="64" t="str">
        <f t="shared" si="77"/>
        <v/>
      </c>
      <c r="AG192" s="64" t="str">
        <f t="shared" si="78"/>
        <v/>
      </c>
      <c r="AH192" s="66" t="str">
        <f t="shared" si="79"/>
        <v/>
      </c>
      <c r="AI192" s="66" t="str">
        <f t="shared" si="80"/>
        <v/>
      </c>
      <c r="AJ192" s="66" t="str">
        <f t="shared" si="81"/>
        <v/>
      </c>
      <c r="AK192" s="66" t="str">
        <f t="shared" si="82"/>
        <v/>
      </c>
      <c r="AM192">
        <f t="shared" si="83"/>
        <v>0.6885</v>
      </c>
      <c r="AN192">
        <f t="shared" si="84"/>
        <v>1662705000</v>
      </c>
      <c r="AO192">
        <f t="shared" si="85"/>
        <v>233.79</v>
      </c>
      <c r="AP192">
        <f t="shared" si="86"/>
        <v>21459820</v>
      </c>
      <c r="AQ192">
        <f t="shared" si="87"/>
        <v>74.150000000000006</v>
      </c>
      <c r="AR192">
        <f t="shared" si="88"/>
        <v>622197110</v>
      </c>
      <c r="AS192">
        <f t="shared" si="89"/>
        <v>28.95</v>
      </c>
      <c r="AT192">
        <f t="shared" si="90"/>
        <v>135029500</v>
      </c>
      <c r="AU192">
        <f t="shared" si="91"/>
        <v>41.5</v>
      </c>
      <c r="AV192">
        <f t="shared" si="92"/>
        <v>41359200</v>
      </c>
    </row>
    <row r="193" spans="1:48" x14ac:dyDescent="0.25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  <c r="O193">
        <v>42.9</v>
      </c>
      <c r="P193">
        <v>24841900</v>
      </c>
      <c r="R193" s="66" t="str">
        <f t="shared" si="63"/>
        <v/>
      </c>
      <c r="S193" s="66" t="str">
        <f t="shared" si="64"/>
        <v/>
      </c>
      <c r="T193" s="66" t="str">
        <f t="shared" si="65"/>
        <v/>
      </c>
      <c r="U193" s="66" t="str">
        <f t="shared" si="66"/>
        <v/>
      </c>
      <c r="V193" s="64" t="str">
        <f t="shared" si="67"/>
        <v/>
      </c>
      <c r="W193" s="64" t="str">
        <f t="shared" si="68"/>
        <v/>
      </c>
      <c r="X193" s="64" t="str">
        <f t="shared" si="69"/>
        <v/>
      </c>
      <c r="Y193" s="64" t="str">
        <f t="shared" si="70"/>
        <v/>
      </c>
      <c r="Z193" s="66" t="str">
        <f t="shared" si="71"/>
        <v/>
      </c>
      <c r="AA193" s="66" t="str">
        <f t="shared" si="72"/>
        <v/>
      </c>
      <c r="AB193" s="66" t="str">
        <f t="shared" si="73"/>
        <v/>
      </c>
      <c r="AC193" s="66" t="str">
        <f t="shared" si="74"/>
        <v/>
      </c>
      <c r="AD193" s="64" t="str">
        <f t="shared" si="75"/>
        <v/>
      </c>
      <c r="AE193" s="64" t="str">
        <f t="shared" si="76"/>
        <v/>
      </c>
      <c r="AF193" s="64" t="str">
        <f t="shared" si="77"/>
        <v/>
      </c>
      <c r="AG193" s="64" t="str">
        <f t="shared" si="78"/>
        <v/>
      </c>
      <c r="AH193" s="66" t="str">
        <f t="shared" si="79"/>
        <v/>
      </c>
      <c r="AI193" s="66" t="str">
        <f t="shared" si="80"/>
        <v/>
      </c>
      <c r="AJ193" s="66" t="str">
        <f t="shared" si="81"/>
        <v/>
      </c>
      <c r="AK193" s="66" t="str">
        <f t="shared" si="82"/>
        <v/>
      </c>
      <c r="AM193">
        <f t="shared" si="83"/>
        <v>0.67500000000000004</v>
      </c>
      <c r="AN193">
        <f t="shared" si="84"/>
        <v>1601305000</v>
      </c>
      <c r="AO193">
        <f t="shared" si="85"/>
        <v>240.4</v>
      </c>
      <c r="AP193">
        <f t="shared" si="86"/>
        <v>22214710</v>
      </c>
      <c r="AQ193">
        <f t="shared" si="87"/>
        <v>74.39</v>
      </c>
      <c r="AR193">
        <f t="shared" si="88"/>
        <v>498317930</v>
      </c>
      <c r="AS193">
        <f t="shared" si="89"/>
        <v>29.7</v>
      </c>
      <c r="AT193">
        <f t="shared" si="90"/>
        <v>146216900</v>
      </c>
      <c r="AU193">
        <f t="shared" si="91"/>
        <v>42.9</v>
      </c>
      <c r="AV193">
        <f t="shared" si="92"/>
        <v>24841900</v>
      </c>
    </row>
    <row r="194" spans="1:48" x14ac:dyDescent="0.25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  <c r="O194">
        <v>41.78</v>
      </c>
      <c r="P194">
        <v>20251100</v>
      </c>
      <c r="R194" s="66" t="str">
        <f t="shared" si="63"/>
        <v/>
      </c>
      <c r="S194" s="66" t="str">
        <f t="shared" si="64"/>
        <v/>
      </c>
      <c r="T194" s="66" t="str">
        <f t="shared" si="65"/>
        <v/>
      </c>
      <c r="U194" s="66" t="str">
        <f t="shared" si="66"/>
        <v/>
      </c>
      <c r="V194" s="64" t="str">
        <f t="shared" si="67"/>
        <v/>
      </c>
      <c r="W194" s="64" t="str">
        <f t="shared" si="68"/>
        <v/>
      </c>
      <c r="X194" s="64" t="str">
        <f t="shared" si="69"/>
        <v/>
      </c>
      <c r="Y194" s="64" t="str">
        <f t="shared" si="70"/>
        <v/>
      </c>
      <c r="Z194" s="66" t="str">
        <f t="shared" si="71"/>
        <v/>
      </c>
      <c r="AA194" s="66" t="str">
        <f t="shared" si="72"/>
        <v/>
      </c>
      <c r="AB194" s="66" t="str">
        <f t="shared" si="73"/>
        <v/>
      </c>
      <c r="AC194" s="66" t="str">
        <f t="shared" si="74"/>
        <v/>
      </c>
      <c r="AD194" s="64" t="str">
        <f t="shared" si="75"/>
        <v/>
      </c>
      <c r="AE194" s="64" t="str">
        <f t="shared" si="76"/>
        <v/>
      </c>
      <c r="AF194" s="64" t="str">
        <f t="shared" si="77"/>
        <v/>
      </c>
      <c r="AG194" s="64" t="str">
        <f t="shared" si="78"/>
        <v/>
      </c>
      <c r="AH194" s="66" t="str">
        <f t="shared" si="79"/>
        <v/>
      </c>
      <c r="AI194" s="66" t="str">
        <f t="shared" si="80"/>
        <v/>
      </c>
      <c r="AJ194" s="66" t="str">
        <f t="shared" si="81"/>
        <v/>
      </c>
      <c r="AK194" s="66" t="str">
        <f t="shared" si="82"/>
        <v/>
      </c>
      <c r="AM194">
        <f t="shared" si="83"/>
        <v>0.6</v>
      </c>
      <c r="AN194">
        <f t="shared" si="84"/>
        <v>2671582000</v>
      </c>
      <c r="AO194">
        <f t="shared" si="85"/>
        <v>233.74</v>
      </c>
      <c r="AP194">
        <f t="shared" si="86"/>
        <v>18956290</v>
      </c>
      <c r="AQ194">
        <f t="shared" si="87"/>
        <v>72.25</v>
      </c>
      <c r="AR194">
        <f t="shared" si="88"/>
        <v>452356250</v>
      </c>
      <c r="AS194">
        <f t="shared" si="89"/>
        <v>29.2</v>
      </c>
      <c r="AT194">
        <f t="shared" si="90"/>
        <v>113258400</v>
      </c>
      <c r="AU194">
        <f t="shared" si="91"/>
        <v>41.78</v>
      </c>
      <c r="AV194">
        <f t="shared" si="92"/>
        <v>20251100</v>
      </c>
    </row>
    <row r="195" spans="1:48" x14ac:dyDescent="0.25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  <c r="O195">
        <v>38.17</v>
      </c>
      <c r="P195">
        <v>29037100</v>
      </c>
      <c r="R195" s="66" t="str">
        <f t="shared" si="63"/>
        <v/>
      </c>
      <c r="S195" s="66" t="str">
        <f t="shared" si="64"/>
        <v/>
      </c>
      <c r="T195" s="66" t="str">
        <f t="shared" si="65"/>
        <v/>
      </c>
      <c r="U195" s="66" t="str">
        <f t="shared" si="66"/>
        <v/>
      </c>
      <c r="V195" s="64" t="str">
        <f t="shared" si="67"/>
        <v/>
      </c>
      <c r="W195" s="64" t="str">
        <f t="shared" si="68"/>
        <v/>
      </c>
      <c r="X195" s="64" t="str">
        <f t="shared" si="69"/>
        <v/>
      </c>
      <c r="Y195" s="64" t="str">
        <f t="shared" si="70"/>
        <v/>
      </c>
      <c r="Z195" s="66" t="str">
        <f t="shared" si="71"/>
        <v/>
      </c>
      <c r="AA195" s="66" t="str">
        <f t="shared" si="72"/>
        <v/>
      </c>
      <c r="AB195" s="66" t="str">
        <f t="shared" si="73"/>
        <v/>
      </c>
      <c r="AC195" s="66" t="str">
        <f t="shared" si="74"/>
        <v/>
      </c>
      <c r="AD195" s="64" t="str">
        <f t="shared" si="75"/>
        <v/>
      </c>
      <c r="AE195" s="64" t="str">
        <f t="shared" si="76"/>
        <v/>
      </c>
      <c r="AF195" s="64" t="str">
        <f t="shared" si="77"/>
        <v/>
      </c>
      <c r="AG195" s="64" t="str">
        <f t="shared" si="78"/>
        <v/>
      </c>
      <c r="AH195" s="66" t="str">
        <f t="shared" si="79"/>
        <v/>
      </c>
      <c r="AI195" s="66" t="str">
        <f t="shared" si="80"/>
        <v/>
      </c>
      <c r="AJ195" s="66" t="str">
        <f t="shared" si="81"/>
        <v/>
      </c>
      <c r="AK195" s="66" t="str">
        <f t="shared" si="82"/>
        <v/>
      </c>
      <c r="AM195">
        <f t="shared" si="83"/>
        <v>0.57899999999999996</v>
      </c>
      <c r="AN195">
        <f t="shared" si="84"/>
        <v>3484984000</v>
      </c>
      <c r="AO195">
        <f t="shared" si="85"/>
        <v>221.95</v>
      </c>
      <c r="AP195">
        <f t="shared" si="86"/>
        <v>36801730</v>
      </c>
      <c r="AQ195">
        <f t="shared" si="87"/>
        <v>68.599999999999994</v>
      </c>
      <c r="AR195">
        <f t="shared" si="88"/>
        <v>710160930</v>
      </c>
      <c r="AS195">
        <f t="shared" si="89"/>
        <v>29.85</v>
      </c>
      <c r="AT195">
        <f t="shared" si="90"/>
        <v>176493500</v>
      </c>
      <c r="AU195">
        <f t="shared" si="91"/>
        <v>38.17</v>
      </c>
      <c r="AV195">
        <f t="shared" si="92"/>
        <v>29037100</v>
      </c>
    </row>
    <row r="196" spans="1:48" x14ac:dyDescent="0.25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  <c r="O196">
        <v>37.29</v>
      </c>
      <c r="P196">
        <v>31129000</v>
      </c>
      <c r="R196" s="66" t="str">
        <f t="shared" si="63"/>
        <v/>
      </c>
      <c r="S196" s="66" t="str">
        <f t="shared" si="64"/>
        <v/>
      </c>
      <c r="T196" s="66" t="str">
        <f t="shared" si="65"/>
        <v/>
      </c>
      <c r="U196" s="66" t="str">
        <f t="shared" si="66"/>
        <v/>
      </c>
      <c r="V196" s="64" t="str">
        <f t="shared" si="67"/>
        <v/>
      </c>
      <c r="W196" s="64" t="str">
        <f t="shared" si="68"/>
        <v/>
      </c>
      <c r="X196" s="64" t="str">
        <f t="shared" si="69"/>
        <v/>
      </c>
      <c r="Y196" s="64" t="str">
        <f t="shared" si="70"/>
        <v/>
      </c>
      <c r="Z196" s="66" t="str">
        <f t="shared" si="71"/>
        <v/>
      </c>
      <c r="AA196" s="66" t="str">
        <f t="shared" si="72"/>
        <v/>
      </c>
      <c r="AB196" s="66" t="str">
        <f t="shared" si="73"/>
        <v/>
      </c>
      <c r="AC196" s="66" t="str">
        <f t="shared" si="74"/>
        <v/>
      </c>
      <c r="AD196" s="64" t="str">
        <f t="shared" si="75"/>
        <v/>
      </c>
      <c r="AE196" s="64" t="str">
        <f t="shared" si="76"/>
        <v/>
      </c>
      <c r="AF196" s="64" t="str">
        <f t="shared" si="77"/>
        <v/>
      </c>
      <c r="AG196" s="64" t="str">
        <f t="shared" si="78"/>
        <v/>
      </c>
      <c r="AH196" s="66" t="str">
        <f t="shared" si="79"/>
        <v/>
      </c>
      <c r="AI196" s="66" t="str">
        <f t="shared" si="80"/>
        <v/>
      </c>
      <c r="AJ196" s="66" t="str">
        <f t="shared" si="81"/>
        <v/>
      </c>
      <c r="AK196" s="66" t="str">
        <f t="shared" si="82"/>
        <v/>
      </c>
      <c r="AM196">
        <f t="shared" si="83"/>
        <v>0.47499999999999998</v>
      </c>
      <c r="AN196">
        <f t="shared" si="84"/>
        <v>3366152000</v>
      </c>
      <c r="AO196">
        <f t="shared" si="85"/>
        <v>210.75</v>
      </c>
      <c r="AP196">
        <f t="shared" si="86"/>
        <v>33789380</v>
      </c>
      <c r="AQ196">
        <f t="shared" si="87"/>
        <v>64.2</v>
      </c>
      <c r="AR196">
        <f t="shared" si="88"/>
        <v>883475170</v>
      </c>
      <c r="AS196">
        <f t="shared" si="89"/>
        <v>26.45</v>
      </c>
      <c r="AT196">
        <f t="shared" si="90"/>
        <v>200684000</v>
      </c>
      <c r="AU196">
        <f t="shared" si="91"/>
        <v>37.29</v>
      </c>
      <c r="AV196">
        <f t="shared" si="92"/>
        <v>31129000</v>
      </c>
    </row>
    <row r="197" spans="1:48" x14ac:dyDescent="0.25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  <c r="O197">
        <v>32.5</v>
      </c>
      <c r="P197">
        <v>62909400</v>
      </c>
      <c r="R197" s="66" t="str">
        <f t="shared" si="63"/>
        <v/>
      </c>
      <c r="S197" s="66">
        <f t="shared" si="64"/>
        <v>1</v>
      </c>
      <c r="T197" s="66" t="str">
        <f t="shared" si="65"/>
        <v/>
      </c>
      <c r="U197" s="66" t="str">
        <f t="shared" si="66"/>
        <v/>
      </c>
      <c r="V197" s="64" t="str">
        <f t="shared" si="67"/>
        <v/>
      </c>
      <c r="W197" s="64" t="str">
        <f t="shared" si="68"/>
        <v/>
      </c>
      <c r="X197" s="64" t="str">
        <f t="shared" si="69"/>
        <v/>
      </c>
      <c r="Y197" s="64" t="str">
        <f t="shared" si="70"/>
        <v/>
      </c>
      <c r="Z197" s="66" t="str">
        <f t="shared" si="71"/>
        <v/>
      </c>
      <c r="AA197" s="66">
        <f t="shared" si="72"/>
        <v>1</v>
      </c>
      <c r="AB197" s="66" t="str">
        <f t="shared" si="73"/>
        <v/>
      </c>
      <c r="AC197" s="66" t="str">
        <f t="shared" si="74"/>
        <v/>
      </c>
      <c r="AD197" s="64" t="str">
        <f t="shared" si="75"/>
        <v/>
      </c>
      <c r="AE197" s="64">
        <f t="shared" si="76"/>
        <v>1</v>
      </c>
      <c r="AF197" s="64" t="str">
        <f t="shared" si="77"/>
        <v/>
      </c>
      <c r="AG197" s="64" t="str">
        <f t="shared" si="78"/>
        <v/>
      </c>
      <c r="AH197" s="66" t="str">
        <f t="shared" si="79"/>
        <v/>
      </c>
      <c r="AI197" s="66">
        <f t="shared" si="80"/>
        <v>1</v>
      </c>
      <c r="AJ197" s="66" t="str">
        <f t="shared" si="81"/>
        <v/>
      </c>
      <c r="AK197" s="66" t="str">
        <f t="shared" si="82"/>
        <v/>
      </c>
      <c r="AM197">
        <f t="shared" si="83"/>
        <v>0.56000000000000005</v>
      </c>
      <c r="AN197">
        <f t="shared" si="84"/>
        <v>6231394000</v>
      </c>
      <c r="AO197">
        <f t="shared" si="85"/>
        <v>194.15</v>
      </c>
      <c r="AP197">
        <f t="shared" si="86"/>
        <v>52881090</v>
      </c>
      <c r="AQ197">
        <f t="shared" si="87"/>
        <v>61.44</v>
      </c>
      <c r="AR197">
        <f t="shared" si="88"/>
        <v>973171840</v>
      </c>
      <c r="AS197">
        <f t="shared" si="89"/>
        <v>24.42</v>
      </c>
      <c r="AT197">
        <f t="shared" si="90"/>
        <v>251998850</v>
      </c>
      <c r="AU197">
        <f t="shared" si="91"/>
        <v>32.5</v>
      </c>
      <c r="AV197">
        <f t="shared" si="92"/>
        <v>51857700</v>
      </c>
    </row>
    <row r="198" spans="1:48" x14ac:dyDescent="0.25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  <c r="O198">
        <v>33.57</v>
      </c>
      <c r="P198">
        <v>27710500</v>
      </c>
      <c r="R198" s="66" t="str">
        <f t="shared" si="63"/>
        <v/>
      </c>
      <c r="S198" s="66" t="str">
        <f t="shared" si="64"/>
        <v/>
      </c>
      <c r="T198" s="66" t="str">
        <f t="shared" si="65"/>
        <v/>
      </c>
      <c r="U198" s="66" t="str">
        <f t="shared" si="66"/>
        <v/>
      </c>
      <c r="V198" s="64" t="str">
        <f t="shared" si="67"/>
        <v/>
      </c>
      <c r="W198" s="64" t="str">
        <f t="shared" si="68"/>
        <v/>
      </c>
      <c r="X198" s="64" t="str">
        <f t="shared" si="69"/>
        <v/>
      </c>
      <c r="Y198" s="64" t="str">
        <f t="shared" si="70"/>
        <v/>
      </c>
      <c r="Z198" s="66" t="str">
        <f t="shared" si="71"/>
        <v/>
      </c>
      <c r="AA198" s="66" t="str">
        <f t="shared" si="72"/>
        <v/>
      </c>
      <c r="AB198" s="66" t="str">
        <f t="shared" si="73"/>
        <v/>
      </c>
      <c r="AC198" s="66" t="str">
        <f t="shared" si="74"/>
        <v/>
      </c>
      <c r="AD198" s="64" t="str">
        <f t="shared" si="75"/>
        <v/>
      </c>
      <c r="AE198" s="64" t="str">
        <f t="shared" si="76"/>
        <v/>
      </c>
      <c r="AF198" s="64" t="str">
        <f t="shared" si="77"/>
        <v/>
      </c>
      <c r="AG198" s="64" t="str">
        <f t="shared" si="78"/>
        <v/>
      </c>
      <c r="AH198" s="66" t="str">
        <f t="shared" si="79"/>
        <v/>
      </c>
      <c r="AI198" s="66" t="str">
        <f t="shared" si="80"/>
        <v/>
      </c>
      <c r="AJ198" s="66" t="str">
        <f t="shared" si="81"/>
        <v/>
      </c>
      <c r="AK198" s="66" t="str">
        <f t="shared" si="82"/>
        <v/>
      </c>
      <c r="AM198">
        <f t="shared" si="83"/>
        <v>0.53700000000000003</v>
      </c>
      <c r="AN198">
        <f t="shared" si="84"/>
        <v>2062869000</v>
      </c>
      <c r="AO198">
        <f t="shared" si="85"/>
        <v>196.75</v>
      </c>
      <c r="AP198">
        <f t="shared" si="86"/>
        <v>21174490</v>
      </c>
      <c r="AQ198">
        <f t="shared" si="87"/>
        <v>57.13</v>
      </c>
      <c r="AR198">
        <f t="shared" si="88"/>
        <v>876522930</v>
      </c>
      <c r="AS198">
        <f t="shared" si="89"/>
        <v>24.3</v>
      </c>
      <c r="AT198">
        <f t="shared" si="90"/>
        <v>116965000</v>
      </c>
      <c r="AU198">
        <f t="shared" si="91"/>
        <v>33.57</v>
      </c>
      <c r="AV198">
        <f t="shared" si="92"/>
        <v>27710500</v>
      </c>
    </row>
    <row r="199" spans="1:48" x14ac:dyDescent="0.25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  <c r="O199">
        <v>32.229999999999997</v>
      </c>
      <c r="P199">
        <v>5163700</v>
      </c>
      <c r="R199" s="66" t="str">
        <f t="shared" si="63"/>
        <v/>
      </c>
      <c r="S199" s="66" t="str">
        <f t="shared" si="64"/>
        <v/>
      </c>
      <c r="T199" s="66" t="str">
        <f t="shared" si="65"/>
        <v/>
      </c>
      <c r="U199" s="66" t="str">
        <f t="shared" si="66"/>
        <v/>
      </c>
      <c r="V199" s="64" t="str">
        <f t="shared" si="67"/>
        <v/>
      </c>
      <c r="W199" s="64" t="str">
        <f t="shared" si="68"/>
        <v/>
      </c>
      <c r="X199" s="64" t="str">
        <f t="shared" si="69"/>
        <v/>
      </c>
      <c r="Y199" s="64" t="str">
        <f t="shared" si="70"/>
        <v/>
      </c>
      <c r="Z199" s="66" t="str">
        <f t="shared" si="71"/>
        <v/>
      </c>
      <c r="AA199" s="66" t="str">
        <f t="shared" si="72"/>
        <v/>
      </c>
      <c r="AB199" s="66" t="str">
        <f t="shared" si="73"/>
        <v/>
      </c>
      <c r="AC199" s="66" t="str">
        <f t="shared" si="74"/>
        <v/>
      </c>
      <c r="AD199" s="64" t="str">
        <f t="shared" si="75"/>
        <v/>
      </c>
      <c r="AE199" s="64" t="str">
        <f t="shared" si="76"/>
        <v/>
      </c>
      <c r="AF199" s="64" t="str">
        <f t="shared" si="77"/>
        <v/>
      </c>
      <c r="AG199" s="64" t="str">
        <f t="shared" si="78"/>
        <v/>
      </c>
      <c r="AH199" s="66" t="str">
        <f t="shared" si="79"/>
        <v/>
      </c>
      <c r="AI199" s="66" t="str">
        <f t="shared" si="80"/>
        <v/>
      </c>
      <c r="AJ199" s="66" t="str">
        <f t="shared" si="81"/>
        <v/>
      </c>
      <c r="AK199" s="66" t="str">
        <f t="shared" si="82"/>
        <v/>
      </c>
      <c r="AM199">
        <f t="shared" si="83"/>
        <v>0.54149999999999998</v>
      </c>
      <c r="AN199">
        <f t="shared" si="84"/>
        <v>701190000</v>
      </c>
      <c r="AO199">
        <f t="shared" si="85"/>
        <v>195.8</v>
      </c>
      <c r="AP199">
        <f t="shared" si="86"/>
        <v>8710400</v>
      </c>
      <c r="AQ199">
        <f t="shared" si="87"/>
        <v>54.9</v>
      </c>
      <c r="AR199">
        <f t="shared" si="88"/>
        <v>233856770</v>
      </c>
      <c r="AS199">
        <f t="shared" si="89"/>
        <v>23.52</v>
      </c>
      <c r="AT199">
        <f t="shared" si="90"/>
        <v>45284800</v>
      </c>
      <c r="AU199">
        <f t="shared" si="91"/>
        <v>32.229999999999997</v>
      </c>
      <c r="AV199">
        <f t="shared" si="92"/>
        <v>5163700</v>
      </c>
    </row>
    <row r="200" spans="1:48" x14ac:dyDescent="0.25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  <c r="O200">
        <v>34</v>
      </c>
      <c r="P200">
        <v>9409000</v>
      </c>
      <c r="R200" s="66" t="str">
        <f t="shared" si="63"/>
        <v/>
      </c>
      <c r="S200" s="66" t="str">
        <f t="shared" si="64"/>
        <v/>
      </c>
      <c r="T200" s="66" t="str">
        <f t="shared" si="65"/>
        <v/>
      </c>
      <c r="U200" s="66" t="str">
        <f t="shared" si="66"/>
        <v/>
      </c>
      <c r="V200" s="64" t="str">
        <f t="shared" si="67"/>
        <v/>
      </c>
      <c r="W200" s="64" t="str">
        <f t="shared" si="68"/>
        <v/>
      </c>
      <c r="X200" s="64" t="str">
        <f t="shared" si="69"/>
        <v/>
      </c>
      <c r="Y200" s="64" t="str">
        <f t="shared" si="70"/>
        <v/>
      </c>
      <c r="Z200" s="66" t="str">
        <f t="shared" si="71"/>
        <v/>
      </c>
      <c r="AA200" s="66" t="str">
        <f t="shared" si="72"/>
        <v/>
      </c>
      <c r="AB200" s="66" t="str">
        <f t="shared" si="73"/>
        <v/>
      </c>
      <c r="AC200" s="66" t="str">
        <f t="shared" si="74"/>
        <v/>
      </c>
      <c r="AD200" s="64" t="str">
        <f t="shared" si="75"/>
        <v/>
      </c>
      <c r="AE200" s="64" t="str">
        <f t="shared" si="76"/>
        <v/>
      </c>
      <c r="AF200" s="64" t="str">
        <f t="shared" si="77"/>
        <v/>
      </c>
      <c r="AG200" s="64" t="str">
        <f t="shared" si="78"/>
        <v/>
      </c>
      <c r="AH200" s="66" t="str">
        <f t="shared" si="79"/>
        <v/>
      </c>
      <c r="AI200" s="66" t="str">
        <f t="shared" si="80"/>
        <v/>
      </c>
      <c r="AJ200" s="66" t="str">
        <f t="shared" si="81"/>
        <v/>
      </c>
      <c r="AK200" s="66" t="str">
        <f t="shared" si="82"/>
        <v/>
      </c>
      <c r="AM200">
        <f t="shared" si="83"/>
        <v>0.54979999999999996</v>
      </c>
      <c r="AN200">
        <f t="shared" si="84"/>
        <v>1108318000</v>
      </c>
      <c r="AO200">
        <f t="shared" si="85"/>
        <v>206.6</v>
      </c>
      <c r="AP200">
        <f t="shared" si="86"/>
        <v>16721300</v>
      </c>
      <c r="AQ200">
        <f t="shared" si="87"/>
        <v>63.1</v>
      </c>
      <c r="AR200">
        <f t="shared" si="88"/>
        <v>428397380</v>
      </c>
      <c r="AS200">
        <f t="shared" si="89"/>
        <v>25.65</v>
      </c>
      <c r="AT200">
        <f t="shared" si="90"/>
        <v>78071200</v>
      </c>
      <c r="AU200">
        <f t="shared" si="91"/>
        <v>34</v>
      </c>
      <c r="AV200">
        <f t="shared" si="92"/>
        <v>9409000</v>
      </c>
    </row>
    <row r="201" spans="1:48" x14ac:dyDescent="0.25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  <c r="O201">
        <v>36.049999999999997</v>
      </c>
      <c r="P201">
        <v>17953200</v>
      </c>
      <c r="R201" s="66" t="str">
        <f t="shared" si="63"/>
        <v/>
      </c>
      <c r="S201" s="66" t="str">
        <f t="shared" si="64"/>
        <v/>
      </c>
      <c r="T201" s="66" t="str">
        <f t="shared" si="65"/>
        <v/>
      </c>
      <c r="U201" s="66" t="str">
        <f t="shared" si="66"/>
        <v/>
      </c>
      <c r="V201" s="64" t="str">
        <f t="shared" si="67"/>
        <v/>
      </c>
      <c r="W201" s="64" t="str">
        <f t="shared" si="68"/>
        <v/>
      </c>
      <c r="X201" s="64" t="str">
        <f t="shared" si="69"/>
        <v/>
      </c>
      <c r="Y201" s="64" t="str">
        <f t="shared" si="70"/>
        <v/>
      </c>
      <c r="Z201" s="66" t="str">
        <f t="shared" si="71"/>
        <v/>
      </c>
      <c r="AA201" s="66" t="str">
        <f t="shared" si="72"/>
        <v/>
      </c>
      <c r="AB201" s="66" t="str">
        <f t="shared" si="73"/>
        <v/>
      </c>
      <c r="AC201" s="66" t="str">
        <f t="shared" si="74"/>
        <v/>
      </c>
      <c r="AD201" s="64" t="str">
        <f t="shared" si="75"/>
        <v/>
      </c>
      <c r="AE201" s="64" t="str">
        <f t="shared" si="76"/>
        <v/>
      </c>
      <c r="AF201" s="64" t="str">
        <f t="shared" si="77"/>
        <v/>
      </c>
      <c r="AG201" s="64" t="str">
        <f t="shared" si="78"/>
        <v/>
      </c>
      <c r="AH201" s="66" t="str">
        <f t="shared" si="79"/>
        <v/>
      </c>
      <c r="AI201" s="66" t="str">
        <f t="shared" si="80"/>
        <v/>
      </c>
      <c r="AJ201" s="66" t="str">
        <f t="shared" si="81"/>
        <v/>
      </c>
      <c r="AK201" s="66" t="str">
        <f t="shared" si="82"/>
        <v/>
      </c>
      <c r="AM201">
        <f t="shared" si="83"/>
        <v>0.54600000000000004</v>
      </c>
      <c r="AN201">
        <f t="shared" si="84"/>
        <v>1589987000</v>
      </c>
      <c r="AO201">
        <f t="shared" si="85"/>
        <v>226</v>
      </c>
      <c r="AP201">
        <f t="shared" si="86"/>
        <v>24334960</v>
      </c>
      <c r="AQ201">
        <f t="shared" si="87"/>
        <v>61.99</v>
      </c>
      <c r="AR201">
        <f t="shared" si="88"/>
        <v>746397300</v>
      </c>
      <c r="AS201">
        <f t="shared" si="89"/>
        <v>26.15</v>
      </c>
      <c r="AT201">
        <f t="shared" si="90"/>
        <v>104663800</v>
      </c>
      <c r="AU201">
        <f t="shared" si="91"/>
        <v>36.049999999999997</v>
      </c>
      <c r="AV201">
        <f t="shared" si="92"/>
        <v>17953200</v>
      </c>
    </row>
    <row r="202" spans="1:48" x14ac:dyDescent="0.25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  <c r="O202">
        <v>40.15</v>
      </c>
      <c r="P202">
        <v>25316200</v>
      </c>
      <c r="R202" s="66" t="str">
        <f t="shared" si="63"/>
        <v/>
      </c>
      <c r="S202" s="66" t="str">
        <f t="shared" si="64"/>
        <v/>
      </c>
      <c r="T202" s="66" t="str">
        <f t="shared" si="65"/>
        <v/>
      </c>
      <c r="U202" s="66" t="str">
        <f t="shared" si="66"/>
        <v/>
      </c>
      <c r="V202" s="64" t="str">
        <f t="shared" si="67"/>
        <v/>
      </c>
      <c r="W202" s="64" t="str">
        <f t="shared" si="68"/>
        <v/>
      </c>
      <c r="X202" s="64" t="str">
        <f t="shared" si="69"/>
        <v/>
      </c>
      <c r="Y202" s="64" t="str">
        <f t="shared" si="70"/>
        <v/>
      </c>
      <c r="Z202" s="66" t="str">
        <f t="shared" si="71"/>
        <v/>
      </c>
      <c r="AA202" s="66" t="str">
        <f t="shared" si="72"/>
        <v/>
      </c>
      <c r="AB202" s="66" t="str">
        <f t="shared" si="73"/>
        <v/>
      </c>
      <c r="AC202" s="66" t="str">
        <f t="shared" si="74"/>
        <v/>
      </c>
      <c r="AD202" s="64" t="str">
        <f t="shared" si="75"/>
        <v/>
      </c>
      <c r="AE202" s="64" t="str">
        <f t="shared" si="76"/>
        <v/>
      </c>
      <c r="AF202" s="64" t="str">
        <f t="shared" si="77"/>
        <v/>
      </c>
      <c r="AG202" s="64" t="str">
        <f t="shared" si="78"/>
        <v/>
      </c>
      <c r="AH202" s="66" t="str">
        <f t="shared" si="79"/>
        <v/>
      </c>
      <c r="AI202" s="66" t="str">
        <f t="shared" si="80"/>
        <v/>
      </c>
      <c r="AJ202" s="66" t="str">
        <f t="shared" si="81"/>
        <v/>
      </c>
      <c r="AK202" s="66" t="str">
        <f t="shared" si="82"/>
        <v/>
      </c>
      <c r="AM202">
        <f t="shared" si="83"/>
        <v>0.56089999999999995</v>
      </c>
      <c r="AN202">
        <f t="shared" si="84"/>
        <v>2475197000</v>
      </c>
      <c r="AO202">
        <f t="shared" si="85"/>
        <v>243.9</v>
      </c>
      <c r="AP202">
        <f t="shared" si="86"/>
        <v>40099760</v>
      </c>
      <c r="AQ202">
        <f t="shared" si="87"/>
        <v>64.45</v>
      </c>
      <c r="AR202">
        <f t="shared" si="88"/>
        <v>688192950</v>
      </c>
      <c r="AS202">
        <f t="shared" si="89"/>
        <v>29.475000000000001</v>
      </c>
      <c r="AT202">
        <f t="shared" si="90"/>
        <v>221780800</v>
      </c>
      <c r="AU202">
        <f t="shared" si="91"/>
        <v>40.15</v>
      </c>
      <c r="AV202">
        <f t="shared" si="92"/>
        <v>25316200</v>
      </c>
    </row>
    <row r="203" spans="1:48" x14ac:dyDescent="0.25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  <c r="O203">
        <v>38.25</v>
      </c>
      <c r="P203">
        <v>19924500</v>
      </c>
      <c r="R203" s="66" t="str">
        <f t="shared" si="63"/>
        <v/>
      </c>
      <c r="S203" s="66" t="str">
        <f t="shared" si="64"/>
        <v/>
      </c>
      <c r="T203" s="66" t="str">
        <f t="shared" si="65"/>
        <v/>
      </c>
      <c r="U203" s="66" t="str">
        <f t="shared" si="66"/>
        <v/>
      </c>
      <c r="V203" s="64" t="str">
        <f t="shared" si="67"/>
        <v/>
      </c>
      <c r="W203" s="64" t="str">
        <f t="shared" si="68"/>
        <v/>
      </c>
      <c r="X203" s="64" t="str">
        <f t="shared" si="69"/>
        <v/>
      </c>
      <c r="Y203" s="64" t="str">
        <f t="shared" si="70"/>
        <v/>
      </c>
      <c r="Z203" s="66" t="str">
        <f t="shared" si="71"/>
        <v/>
      </c>
      <c r="AA203" s="66" t="str">
        <f t="shared" si="72"/>
        <v/>
      </c>
      <c r="AB203" s="66" t="str">
        <f t="shared" si="73"/>
        <v/>
      </c>
      <c r="AC203" s="66" t="str">
        <f t="shared" si="74"/>
        <v/>
      </c>
      <c r="AD203" s="64" t="str">
        <f t="shared" si="75"/>
        <v/>
      </c>
      <c r="AE203" s="64" t="str">
        <f t="shared" si="76"/>
        <v/>
      </c>
      <c r="AF203" s="64" t="str">
        <f t="shared" si="77"/>
        <v/>
      </c>
      <c r="AG203" s="64" t="str">
        <f t="shared" si="78"/>
        <v/>
      </c>
      <c r="AH203" s="66" t="str">
        <f t="shared" si="79"/>
        <v/>
      </c>
      <c r="AI203" s="66" t="str">
        <f t="shared" si="80"/>
        <v/>
      </c>
      <c r="AJ203" s="66" t="str">
        <f t="shared" si="81"/>
        <v/>
      </c>
      <c r="AK203" s="66" t="str">
        <f t="shared" si="82"/>
        <v/>
      </c>
      <c r="AM203">
        <f t="shared" si="83"/>
        <v>0.52510000000000001</v>
      </c>
      <c r="AN203">
        <f t="shared" si="84"/>
        <v>2428773000</v>
      </c>
      <c r="AO203">
        <f t="shared" si="85"/>
        <v>229.35</v>
      </c>
      <c r="AP203">
        <f t="shared" si="86"/>
        <v>28360470</v>
      </c>
      <c r="AQ203">
        <f t="shared" si="87"/>
        <v>61.5</v>
      </c>
      <c r="AR203">
        <f t="shared" si="88"/>
        <v>826481980</v>
      </c>
      <c r="AS203">
        <f t="shared" si="89"/>
        <v>31.1</v>
      </c>
      <c r="AT203">
        <f t="shared" si="90"/>
        <v>251537700</v>
      </c>
      <c r="AU203">
        <f t="shared" si="91"/>
        <v>38.25</v>
      </c>
      <c r="AV203">
        <f t="shared" si="92"/>
        <v>19924500</v>
      </c>
    </row>
    <row r="204" spans="1:48" x14ac:dyDescent="0.25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  <c r="O204">
        <v>38</v>
      </c>
      <c r="P204">
        <v>17532000</v>
      </c>
      <c r="R204" s="66" t="str">
        <f t="shared" si="63"/>
        <v/>
      </c>
      <c r="S204" s="66" t="str">
        <f t="shared" si="64"/>
        <v/>
      </c>
      <c r="T204" s="66" t="str">
        <f t="shared" si="65"/>
        <v/>
      </c>
      <c r="U204" s="66" t="str">
        <f t="shared" si="66"/>
        <v/>
      </c>
      <c r="V204" s="64" t="str">
        <f t="shared" si="67"/>
        <v/>
      </c>
      <c r="W204" s="64" t="str">
        <f t="shared" si="68"/>
        <v/>
      </c>
      <c r="X204" s="64" t="str">
        <f t="shared" si="69"/>
        <v/>
      </c>
      <c r="Y204" s="64" t="str">
        <f t="shared" si="70"/>
        <v/>
      </c>
      <c r="Z204" s="66" t="str">
        <f t="shared" si="71"/>
        <v/>
      </c>
      <c r="AA204" s="66" t="str">
        <f t="shared" si="72"/>
        <v/>
      </c>
      <c r="AB204" s="66" t="str">
        <f t="shared" si="73"/>
        <v/>
      </c>
      <c r="AC204" s="66" t="str">
        <f t="shared" si="74"/>
        <v/>
      </c>
      <c r="AD204" s="64" t="str">
        <f t="shared" si="75"/>
        <v/>
      </c>
      <c r="AE204" s="64" t="str">
        <f t="shared" si="76"/>
        <v/>
      </c>
      <c r="AF204" s="64" t="str">
        <f t="shared" si="77"/>
        <v/>
      </c>
      <c r="AG204" s="64" t="str">
        <f t="shared" si="78"/>
        <v/>
      </c>
      <c r="AH204" s="66" t="str">
        <f t="shared" si="79"/>
        <v/>
      </c>
      <c r="AI204" s="66" t="str">
        <f t="shared" si="80"/>
        <v/>
      </c>
      <c r="AJ204" s="66" t="str">
        <f t="shared" si="81"/>
        <v/>
      </c>
      <c r="AK204" s="66" t="str">
        <f t="shared" si="82"/>
        <v/>
      </c>
      <c r="AM204">
        <f t="shared" si="83"/>
        <v>0.5292</v>
      </c>
      <c r="AN204">
        <f t="shared" si="84"/>
        <v>2509658000</v>
      </c>
      <c r="AO204">
        <f t="shared" si="85"/>
        <v>261</v>
      </c>
      <c r="AP204">
        <f t="shared" si="86"/>
        <v>50744370</v>
      </c>
      <c r="AQ204">
        <f t="shared" si="87"/>
        <v>64.31</v>
      </c>
      <c r="AR204">
        <f t="shared" si="88"/>
        <v>772722270</v>
      </c>
      <c r="AS204">
        <f t="shared" si="89"/>
        <v>35.5</v>
      </c>
      <c r="AT204">
        <f t="shared" si="90"/>
        <v>233961500</v>
      </c>
      <c r="AU204">
        <f t="shared" si="91"/>
        <v>38</v>
      </c>
      <c r="AV204">
        <f t="shared" si="92"/>
        <v>17532000</v>
      </c>
    </row>
    <row r="205" spans="1:48" x14ac:dyDescent="0.25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  <c r="O205">
        <v>40.4</v>
      </c>
      <c r="P205">
        <v>31444300</v>
      </c>
      <c r="R205" s="66" t="str">
        <f t="shared" si="63"/>
        <v/>
      </c>
      <c r="S205" s="66" t="str">
        <f t="shared" si="64"/>
        <v/>
      </c>
      <c r="T205" s="66" t="str">
        <f t="shared" si="65"/>
        <v/>
      </c>
      <c r="U205" s="66" t="str">
        <f t="shared" si="66"/>
        <v/>
      </c>
      <c r="V205" s="64" t="str">
        <f t="shared" si="67"/>
        <v/>
      </c>
      <c r="W205" s="64" t="str">
        <f t="shared" si="68"/>
        <v/>
      </c>
      <c r="X205" s="64" t="str">
        <f t="shared" si="69"/>
        <v/>
      </c>
      <c r="Y205" s="64" t="str">
        <f t="shared" si="70"/>
        <v/>
      </c>
      <c r="Z205" s="66" t="str">
        <f t="shared" si="71"/>
        <v/>
      </c>
      <c r="AA205" s="66">
        <f t="shared" si="72"/>
        <v>1</v>
      </c>
      <c r="AB205" s="66" t="str">
        <f t="shared" si="73"/>
        <v/>
      </c>
      <c r="AC205" s="66" t="str">
        <f t="shared" si="74"/>
        <v/>
      </c>
      <c r="AD205" s="64" t="str">
        <f t="shared" si="75"/>
        <v/>
      </c>
      <c r="AE205" s="64">
        <f t="shared" si="76"/>
        <v>1</v>
      </c>
      <c r="AF205" s="64" t="str">
        <f t="shared" si="77"/>
        <v/>
      </c>
      <c r="AG205" s="64" t="str">
        <f t="shared" si="78"/>
        <v/>
      </c>
      <c r="AH205" s="66" t="str">
        <f t="shared" si="79"/>
        <v/>
      </c>
      <c r="AI205" s="66" t="str">
        <f t="shared" si="80"/>
        <v/>
      </c>
      <c r="AJ205" s="66" t="str">
        <f t="shared" si="81"/>
        <v/>
      </c>
      <c r="AK205" s="66" t="str">
        <f t="shared" si="82"/>
        <v/>
      </c>
      <c r="AM205">
        <f t="shared" si="83"/>
        <v>0.61</v>
      </c>
      <c r="AN205">
        <f t="shared" si="84"/>
        <v>4434260000</v>
      </c>
      <c r="AO205">
        <f t="shared" si="85"/>
        <v>290.2</v>
      </c>
      <c r="AP205">
        <f t="shared" si="86"/>
        <v>45064720</v>
      </c>
      <c r="AQ205">
        <f t="shared" si="87"/>
        <v>70.599999999999994</v>
      </c>
      <c r="AR205">
        <f t="shared" si="88"/>
        <v>973171840</v>
      </c>
      <c r="AS205">
        <f t="shared" si="89"/>
        <v>36.6</v>
      </c>
      <c r="AT205">
        <f t="shared" si="90"/>
        <v>251998850</v>
      </c>
      <c r="AU205">
        <f t="shared" si="91"/>
        <v>40.4</v>
      </c>
      <c r="AV205">
        <f t="shared" si="92"/>
        <v>31444300</v>
      </c>
    </row>
    <row r="206" spans="1:48" x14ac:dyDescent="0.25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  <c r="O206">
        <v>40</v>
      </c>
      <c r="P206">
        <v>22988700</v>
      </c>
      <c r="R206" s="66" t="str">
        <f t="shared" si="63"/>
        <v/>
      </c>
      <c r="S206" s="66" t="str">
        <f t="shared" si="64"/>
        <v/>
      </c>
      <c r="T206" s="66" t="str">
        <f t="shared" si="65"/>
        <v/>
      </c>
      <c r="U206" s="66" t="str">
        <f t="shared" si="66"/>
        <v/>
      </c>
      <c r="V206" s="64" t="str">
        <f t="shared" si="67"/>
        <v/>
      </c>
      <c r="W206" s="64" t="str">
        <f t="shared" si="68"/>
        <v/>
      </c>
      <c r="X206" s="64" t="str">
        <f t="shared" si="69"/>
        <v/>
      </c>
      <c r="Y206" s="64" t="str">
        <f t="shared" si="70"/>
        <v/>
      </c>
      <c r="Z206" s="66" t="str">
        <f t="shared" si="71"/>
        <v/>
      </c>
      <c r="AA206" s="66">
        <f t="shared" si="72"/>
        <v>1</v>
      </c>
      <c r="AB206" s="66" t="str">
        <f t="shared" si="73"/>
        <v/>
      </c>
      <c r="AC206" s="66" t="str">
        <f t="shared" si="74"/>
        <v/>
      </c>
      <c r="AD206" s="64" t="str">
        <f t="shared" si="75"/>
        <v/>
      </c>
      <c r="AE206" s="64" t="str">
        <f t="shared" si="76"/>
        <v/>
      </c>
      <c r="AF206" s="64" t="str">
        <f t="shared" si="77"/>
        <v/>
      </c>
      <c r="AG206" s="64" t="str">
        <f t="shared" si="78"/>
        <v/>
      </c>
      <c r="AH206" s="66" t="str">
        <f t="shared" si="79"/>
        <v/>
      </c>
      <c r="AI206" s="66" t="str">
        <f t="shared" si="80"/>
        <v/>
      </c>
      <c r="AJ206" s="66" t="str">
        <f t="shared" si="81"/>
        <v/>
      </c>
      <c r="AK206" s="66" t="str">
        <f t="shared" si="82"/>
        <v/>
      </c>
      <c r="AM206">
        <f t="shared" si="83"/>
        <v>0.62849999999999995</v>
      </c>
      <c r="AN206">
        <f t="shared" si="84"/>
        <v>5049674000</v>
      </c>
      <c r="AO206">
        <f t="shared" si="85"/>
        <v>274</v>
      </c>
      <c r="AP206">
        <f t="shared" si="86"/>
        <v>33405760</v>
      </c>
      <c r="AQ206">
        <f t="shared" si="87"/>
        <v>74.75</v>
      </c>
      <c r="AR206">
        <f t="shared" si="88"/>
        <v>973171840</v>
      </c>
      <c r="AS206">
        <f t="shared" si="89"/>
        <v>34.335000000000001</v>
      </c>
      <c r="AT206">
        <f t="shared" si="90"/>
        <v>131782100</v>
      </c>
      <c r="AU206">
        <f t="shared" si="91"/>
        <v>40</v>
      </c>
      <c r="AV206">
        <f t="shared" si="92"/>
        <v>22988700</v>
      </c>
    </row>
    <row r="207" spans="1:48" x14ac:dyDescent="0.25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  <c r="O207">
        <v>39.19</v>
      </c>
      <c r="P207">
        <v>13958400</v>
      </c>
      <c r="R207" s="66" t="str">
        <f t="shared" si="63"/>
        <v/>
      </c>
      <c r="S207" s="66" t="str">
        <f t="shared" si="64"/>
        <v/>
      </c>
      <c r="T207" s="66" t="str">
        <f t="shared" si="65"/>
        <v/>
      </c>
      <c r="U207" s="66" t="str">
        <f t="shared" si="66"/>
        <v/>
      </c>
      <c r="V207" s="64" t="str">
        <f t="shared" si="67"/>
        <v/>
      </c>
      <c r="W207" s="64" t="str">
        <f t="shared" si="68"/>
        <v/>
      </c>
      <c r="X207" s="64" t="str">
        <f t="shared" si="69"/>
        <v/>
      </c>
      <c r="Y207" s="64" t="str">
        <f t="shared" si="70"/>
        <v/>
      </c>
      <c r="Z207" s="66" t="str">
        <f t="shared" si="71"/>
        <v/>
      </c>
      <c r="AA207" s="66" t="str">
        <f t="shared" si="72"/>
        <v/>
      </c>
      <c r="AB207" s="66" t="str">
        <f t="shared" si="73"/>
        <v/>
      </c>
      <c r="AC207" s="66" t="str">
        <f t="shared" si="74"/>
        <v/>
      </c>
      <c r="AD207" s="64" t="str">
        <f t="shared" si="75"/>
        <v/>
      </c>
      <c r="AE207" s="64" t="str">
        <f t="shared" si="76"/>
        <v/>
      </c>
      <c r="AF207" s="64" t="str">
        <f t="shared" si="77"/>
        <v/>
      </c>
      <c r="AG207" s="64" t="str">
        <f t="shared" si="78"/>
        <v/>
      </c>
      <c r="AH207" s="66" t="str">
        <f t="shared" si="79"/>
        <v/>
      </c>
      <c r="AI207" s="66" t="str">
        <f t="shared" si="80"/>
        <v/>
      </c>
      <c r="AJ207" s="66" t="str">
        <f t="shared" si="81"/>
        <v/>
      </c>
      <c r="AK207" s="66" t="str">
        <f t="shared" si="82"/>
        <v/>
      </c>
      <c r="AM207">
        <f t="shared" si="83"/>
        <v>0.64480000000000004</v>
      </c>
      <c r="AN207">
        <f t="shared" si="84"/>
        <v>3684545000</v>
      </c>
      <c r="AO207">
        <f t="shared" si="85"/>
        <v>265.85000000000002</v>
      </c>
      <c r="AP207">
        <f t="shared" si="86"/>
        <v>16954640</v>
      </c>
      <c r="AQ207">
        <f t="shared" si="87"/>
        <v>75.91</v>
      </c>
      <c r="AR207">
        <f t="shared" si="88"/>
        <v>512121570</v>
      </c>
      <c r="AS207">
        <f t="shared" si="89"/>
        <v>34.200000000000003</v>
      </c>
      <c r="AT207">
        <f t="shared" si="90"/>
        <v>116475200</v>
      </c>
      <c r="AU207">
        <f t="shared" si="91"/>
        <v>39.19</v>
      </c>
      <c r="AV207">
        <f t="shared" si="92"/>
        <v>13958400</v>
      </c>
    </row>
    <row r="208" spans="1:48" x14ac:dyDescent="0.25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  <c r="O208">
        <v>38.96</v>
      </c>
      <c r="P208">
        <v>15560000</v>
      </c>
      <c r="R208" s="66" t="str">
        <f t="shared" si="63"/>
        <v/>
      </c>
      <c r="S208" s="66" t="str">
        <f t="shared" si="64"/>
        <v/>
      </c>
      <c r="T208" s="66" t="str">
        <f t="shared" si="65"/>
        <v/>
      </c>
      <c r="U208" s="66" t="str">
        <f t="shared" si="66"/>
        <v/>
      </c>
      <c r="V208" s="64" t="str">
        <f t="shared" si="67"/>
        <v/>
      </c>
      <c r="W208" s="64" t="str">
        <f t="shared" si="68"/>
        <v/>
      </c>
      <c r="X208" s="64" t="str">
        <f t="shared" si="69"/>
        <v/>
      </c>
      <c r="Y208" s="64" t="str">
        <f t="shared" si="70"/>
        <v/>
      </c>
      <c r="Z208" s="66" t="str">
        <f t="shared" si="71"/>
        <v/>
      </c>
      <c r="AA208" s="66" t="str">
        <f t="shared" si="72"/>
        <v/>
      </c>
      <c r="AB208" s="66" t="str">
        <f t="shared" si="73"/>
        <v/>
      </c>
      <c r="AC208" s="66" t="str">
        <f t="shared" si="74"/>
        <v/>
      </c>
      <c r="AD208" s="64" t="str">
        <f t="shared" si="75"/>
        <v/>
      </c>
      <c r="AE208" s="64" t="str">
        <f t="shared" si="76"/>
        <v/>
      </c>
      <c r="AF208" s="64" t="str">
        <f t="shared" si="77"/>
        <v/>
      </c>
      <c r="AG208" s="64" t="str">
        <f t="shared" si="78"/>
        <v/>
      </c>
      <c r="AH208" s="66" t="str">
        <f t="shared" si="79"/>
        <v/>
      </c>
      <c r="AI208" s="66" t="str">
        <f t="shared" si="80"/>
        <v/>
      </c>
      <c r="AJ208" s="66" t="str">
        <f t="shared" si="81"/>
        <v/>
      </c>
      <c r="AK208" s="66" t="str">
        <f t="shared" si="82"/>
        <v/>
      </c>
      <c r="AM208">
        <f t="shared" si="83"/>
        <v>0.62360000000000004</v>
      </c>
      <c r="AN208">
        <f t="shared" si="84"/>
        <v>2568022000</v>
      </c>
      <c r="AO208">
        <f t="shared" si="85"/>
        <v>263.5</v>
      </c>
      <c r="AP208">
        <f t="shared" si="86"/>
        <v>27227440</v>
      </c>
      <c r="AQ208">
        <f t="shared" si="87"/>
        <v>73.25</v>
      </c>
      <c r="AR208">
        <f t="shared" si="88"/>
        <v>638510000</v>
      </c>
      <c r="AS208">
        <f t="shared" si="89"/>
        <v>35.085000000000001</v>
      </c>
      <c r="AT208">
        <f t="shared" si="90"/>
        <v>132692400</v>
      </c>
      <c r="AU208">
        <f t="shared" si="91"/>
        <v>38.96</v>
      </c>
      <c r="AV208">
        <f t="shared" si="92"/>
        <v>15560000</v>
      </c>
    </row>
    <row r="209" spans="1:48" x14ac:dyDescent="0.25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  <c r="O209">
        <v>37.18</v>
      </c>
      <c r="P209">
        <v>15116600</v>
      </c>
      <c r="R209" s="66" t="str">
        <f t="shared" si="63"/>
        <v/>
      </c>
      <c r="S209" s="66" t="str">
        <f t="shared" si="64"/>
        <v/>
      </c>
      <c r="T209" s="66" t="str">
        <f t="shared" si="65"/>
        <v/>
      </c>
      <c r="U209" s="66" t="str">
        <f t="shared" si="66"/>
        <v/>
      </c>
      <c r="V209" s="64" t="str">
        <f t="shared" si="67"/>
        <v/>
      </c>
      <c r="W209" s="64" t="str">
        <f t="shared" si="68"/>
        <v/>
      </c>
      <c r="X209" s="64" t="str">
        <f t="shared" si="69"/>
        <v/>
      </c>
      <c r="Y209" s="64" t="str">
        <f t="shared" si="70"/>
        <v/>
      </c>
      <c r="Z209" s="66" t="str">
        <f t="shared" si="71"/>
        <v/>
      </c>
      <c r="AA209" s="66" t="str">
        <f t="shared" si="72"/>
        <v/>
      </c>
      <c r="AB209" s="66" t="str">
        <f t="shared" si="73"/>
        <v/>
      </c>
      <c r="AC209" s="66" t="str">
        <f t="shared" si="74"/>
        <v/>
      </c>
      <c r="AD209" s="64" t="str">
        <f t="shared" si="75"/>
        <v/>
      </c>
      <c r="AE209" s="64" t="str">
        <f t="shared" si="76"/>
        <v/>
      </c>
      <c r="AF209" s="64" t="str">
        <f t="shared" si="77"/>
        <v/>
      </c>
      <c r="AG209" s="64" t="str">
        <f t="shared" si="78"/>
        <v/>
      </c>
      <c r="AH209" s="66" t="str">
        <f t="shared" si="79"/>
        <v/>
      </c>
      <c r="AI209" s="66" t="str">
        <f t="shared" si="80"/>
        <v/>
      </c>
      <c r="AJ209" s="66" t="str">
        <f t="shared" si="81"/>
        <v/>
      </c>
      <c r="AK209" s="66" t="str">
        <f t="shared" si="82"/>
        <v/>
      </c>
      <c r="AM209">
        <f t="shared" si="83"/>
        <v>0.56689999999999996</v>
      </c>
      <c r="AN209">
        <f t="shared" si="84"/>
        <v>2708480000</v>
      </c>
      <c r="AO209">
        <f t="shared" si="85"/>
        <v>241.3</v>
      </c>
      <c r="AP209">
        <f t="shared" si="86"/>
        <v>17614400</v>
      </c>
      <c r="AQ209">
        <f t="shared" si="87"/>
        <v>67.87</v>
      </c>
      <c r="AR209">
        <f t="shared" si="88"/>
        <v>533459200</v>
      </c>
      <c r="AS209">
        <f t="shared" si="89"/>
        <v>33.984999999999999</v>
      </c>
      <c r="AT209">
        <f t="shared" si="90"/>
        <v>92883400</v>
      </c>
      <c r="AU209">
        <f t="shared" si="91"/>
        <v>37.18</v>
      </c>
      <c r="AV209">
        <f t="shared" si="92"/>
        <v>15116600</v>
      </c>
    </row>
    <row r="210" spans="1:48" x14ac:dyDescent="0.25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  <c r="O210">
        <v>33.5</v>
      </c>
      <c r="P210">
        <v>20538300</v>
      </c>
      <c r="R210" s="66" t="str">
        <f t="shared" si="63"/>
        <v/>
      </c>
      <c r="S210" s="66" t="str">
        <f t="shared" si="64"/>
        <v/>
      </c>
      <c r="T210" s="66" t="str">
        <f t="shared" si="65"/>
        <v/>
      </c>
      <c r="U210" s="66" t="str">
        <f t="shared" si="66"/>
        <v/>
      </c>
      <c r="V210" s="64" t="str">
        <f t="shared" si="67"/>
        <v/>
      </c>
      <c r="W210" s="64" t="str">
        <f t="shared" si="68"/>
        <v/>
      </c>
      <c r="X210" s="64" t="str">
        <f t="shared" si="69"/>
        <v/>
      </c>
      <c r="Y210" s="64" t="str">
        <f t="shared" si="70"/>
        <v/>
      </c>
      <c r="Z210" s="66" t="str">
        <f t="shared" si="71"/>
        <v/>
      </c>
      <c r="AA210" s="66" t="str">
        <f t="shared" si="72"/>
        <v/>
      </c>
      <c r="AB210" s="66" t="str">
        <f t="shared" si="73"/>
        <v/>
      </c>
      <c r="AC210" s="66" t="str">
        <f t="shared" si="74"/>
        <v/>
      </c>
      <c r="AD210" s="64" t="str">
        <f t="shared" si="75"/>
        <v/>
      </c>
      <c r="AE210" s="64" t="str">
        <f t="shared" si="76"/>
        <v/>
      </c>
      <c r="AF210" s="64" t="str">
        <f t="shared" si="77"/>
        <v/>
      </c>
      <c r="AG210" s="64" t="str">
        <f t="shared" si="78"/>
        <v/>
      </c>
      <c r="AH210" s="66" t="str">
        <f t="shared" si="79"/>
        <v/>
      </c>
      <c r="AI210" s="66" t="str">
        <f t="shared" si="80"/>
        <v/>
      </c>
      <c r="AJ210" s="66" t="str">
        <f t="shared" si="81"/>
        <v/>
      </c>
      <c r="AK210" s="66" t="str">
        <f t="shared" si="82"/>
        <v/>
      </c>
      <c r="AM210">
        <f t="shared" si="83"/>
        <v>0.54910000000000003</v>
      </c>
      <c r="AN210">
        <f t="shared" si="84"/>
        <v>2891001000</v>
      </c>
      <c r="AO210">
        <f t="shared" si="85"/>
        <v>239.3</v>
      </c>
      <c r="AP210">
        <f t="shared" si="86"/>
        <v>26023680</v>
      </c>
      <c r="AQ210">
        <f t="shared" si="87"/>
        <v>67</v>
      </c>
      <c r="AR210">
        <f t="shared" si="88"/>
        <v>719315230</v>
      </c>
      <c r="AS210">
        <f t="shared" si="89"/>
        <v>35.225000000000001</v>
      </c>
      <c r="AT210">
        <f t="shared" si="90"/>
        <v>135087200</v>
      </c>
      <c r="AU210">
        <f t="shared" si="91"/>
        <v>33.5</v>
      </c>
      <c r="AV210">
        <f t="shared" si="92"/>
        <v>20538300</v>
      </c>
    </row>
    <row r="211" spans="1:48" x14ac:dyDescent="0.25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  <c r="O211">
        <v>32.700000000000003</v>
      </c>
      <c r="P211">
        <v>21621300</v>
      </c>
      <c r="R211" s="66" t="str">
        <f t="shared" si="63"/>
        <v/>
      </c>
      <c r="S211" s="66" t="str">
        <f t="shared" si="64"/>
        <v/>
      </c>
      <c r="T211" s="66" t="str">
        <f t="shared" si="65"/>
        <v/>
      </c>
      <c r="U211" s="66" t="str">
        <f t="shared" si="66"/>
        <v/>
      </c>
      <c r="V211" s="64" t="str">
        <f t="shared" si="67"/>
        <v/>
      </c>
      <c r="W211" s="64" t="str">
        <f t="shared" si="68"/>
        <v/>
      </c>
      <c r="X211" s="64" t="str">
        <f t="shared" si="69"/>
        <v/>
      </c>
      <c r="Y211" s="64" t="str">
        <f t="shared" si="70"/>
        <v/>
      </c>
      <c r="Z211" s="66" t="str">
        <f t="shared" si="71"/>
        <v/>
      </c>
      <c r="AA211" s="66" t="str">
        <f t="shared" si="72"/>
        <v/>
      </c>
      <c r="AB211" s="66" t="str">
        <f t="shared" si="73"/>
        <v/>
      </c>
      <c r="AC211" s="66" t="str">
        <f t="shared" si="74"/>
        <v/>
      </c>
      <c r="AD211" s="64" t="str">
        <f t="shared" si="75"/>
        <v/>
      </c>
      <c r="AE211" s="64" t="str">
        <f t="shared" si="76"/>
        <v/>
      </c>
      <c r="AF211" s="64" t="str">
        <f t="shared" si="77"/>
        <v/>
      </c>
      <c r="AG211" s="64" t="str">
        <f t="shared" si="78"/>
        <v/>
      </c>
      <c r="AH211" s="66" t="str">
        <f t="shared" si="79"/>
        <v/>
      </c>
      <c r="AI211" s="66" t="str">
        <f t="shared" si="80"/>
        <v/>
      </c>
      <c r="AJ211" s="66" t="str">
        <f t="shared" si="81"/>
        <v/>
      </c>
      <c r="AK211" s="66" t="str">
        <f t="shared" si="82"/>
        <v/>
      </c>
      <c r="AM211">
        <f t="shared" si="83"/>
        <v>0.505</v>
      </c>
      <c r="AN211">
        <f t="shared" si="84"/>
        <v>2848573000</v>
      </c>
      <c r="AO211">
        <f t="shared" si="85"/>
        <v>237.25</v>
      </c>
      <c r="AP211">
        <f t="shared" si="86"/>
        <v>25450390</v>
      </c>
      <c r="AQ211">
        <f t="shared" si="87"/>
        <v>61</v>
      </c>
      <c r="AR211">
        <f t="shared" si="88"/>
        <v>656701690</v>
      </c>
      <c r="AS211">
        <f t="shared" si="89"/>
        <v>35.1</v>
      </c>
      <c r="AT211">
        <f t="shared" si="90"/>
        <v>119235700</v>
      </c>
      <c r="AU211">
        <f t="shared" si="91"/>
        <v>32.700000000000003</v>
      </c>
      <c r="AV211">
        <f t="shared" si="92"/>
        <v>21621300</v>
      </c>
    </row>
    <row r="212" spans="1:48" x14ac:dyDescent="0.25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  <c r="O212">
        <v>35.76</v>
      </c>
      <c r="P212">
        <v>27421600</v>
      </c>
      <c r="R212" s="66" t="str">
        <f t="shared" si="63"/>
        <v/>
      </c>
      <c r="S212" s="66" t="str">
        <f t="shared" si="64"/>
        <v/>
      </c>
      <c r="T212" s="66" t="str">
        <f t="shared" si="65"/>
        <v/>
      </c>
      <c r="U212" s="66" t="str">
        <f t="shared" si="66"/>
        <v/>
      </c>
      <c r="V212" s="64" t="str">
        <f t="shared" si="67"/>
        <v/>
      </c>
      <c r="W212" s="64" t="str">
        <f t="shared" si="68"/>
        <v/>
      </c>
      <c r="X212" s="64" t="str">
        <f t="shared" si="69"/>
        <v/>
      </c>
      <c r="Y212" s="64" t="str">
        <f t="shared" si="70"/>
        <v/>
      </c>
      <c r="Z212" s="66" t="str">
        <f t="shared" si="71"/>
        <v/>
      </c>
      <c r="AA212" s="66" t="str">
        <f t="shared" si="72"/>
        <v/>
      </c>
      <c r="AB212" s="66" t="str">
        <f t="shared" si="73"/>
        <v/>
      </c>
      <c r="AC212" s="66" t="str">
        <f t="shared" si="74"/>
        <v/>
      </c>
      <c r="AD212" s="64" t="str">
        <f t="shared" si="75"/>
        <v/>
      </c>
      <c r="AE212" s="64" t="str">
        <f t="shared" si="76"/>
        <v/>
      </c>
      <c r="AF212" s="64" t="str">
        <f t="shared" si="77"/>
        <v/>
      </c>
      <c r="AG212" s="64" t="str">
        <f t="shared" si="78"/>
        <v/>
      </c>
      <c r="AH212" s="66" t="str">
        <f t="shared" si="79"/>
        <v/>
      </c>
      <c r="AI212" s="66" t="str">
        <f t="shared" si="80"/>
        <v/>
      </c>
      <c r="AJ212" s="66" t="str">
        <f t="shared" si="81"/>
        <v/>
      </c>
      <c r="AK212" s="66" t="str">
        <f t="shared" si="82"/>
        <v/>
      </c>
      <c r="AM212">
        <f t="shared" si="83"/>
        <v>0.55679999999999996</v>
      </c>
      <c r="AN212">
        <f t="shared" si="84"/>
        <v>2981647000</v>
      </c>
      <c r="AO212">
        <f t="shared" si="85"/>
        <v>263.7</v>
      </c>
      <c r="AP212">
        <f t="shared" si="86"/>
        <v>23356150</v>
      </c>
      <c r="AQ212">
        <f t="shared" si="87"/>
        <v>65.5</v>
      </c>
      <c r="AR212">
        <f t="shared" si="88"/>
        <v>620210250</v>
      </c>
      <c r="AS212">
        <f t="shared" si="89"/>
        <v>36.69</v>
      </c>
      <c r="AT212">
        <f t="shared" si="90"/>
        <v>138804800</v>
      </c>
      <c r="AU212">
        <f t="shared" si="91"/>
        <v>35.76</v>
      </c>
      <c r="AV212">
        <f t="shared" si="92"/>
        <v>27421600</v>
      </c>
    </row>
    <row r="213" spans="1:48" x14ac:dyDescent="0.25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  <c r="O213">
        <v>38</v>
      </c>
      <c r="P213">
        <v>35271500</v>
      </c>
      <c r="R213" s="66" t="str">
        <f t="shared" si="63"/>
        <v/>
      </c>
      <c r="S213" s="66" t="str">
        <f t="shared" si="64"/>
        <v/>
      </c>
      <c r="T213" s="66" t="str">
        <f t="shared" si="65"/>
        <v/>
      </c>
      <c r="U213" s="66" t="str">
        <f t="shared" si="66"/>
        <v/>
      </c>
      <c r="V213" s="64" t="str">
        <f t="shared" si="67"/>
        <v/>
      </c>
      <c r="W213" s="64" t="str">
        <f t="shared" si="68"/>
        <v/>
      </c>
      <c r="X213" s="64" t="str">
        <f t="shared" si="69"/>
        <v/>
      </c>
      <c r="Y213" s="64" t="str">
        <f t="shared" si="70"/>
        <v/>
      </c>
      <c r="Z213" s="66" t="str">
        <f t="shared" si="71"/>
        <v/>
      </c>
      <c r="AA213" s="66" t="str">
        <f t="shared" si="72"/>
        <v/>
      </c>
      <c r="AB213" s="66" t="str">
        <f t="shared" si="73"/>
        <v/>
      </c>
      <c r="AC213" s="66" t="str">
        <f t="shared" si="74"/>
        <v/>
      </c>
      <c r="AD213" s="64" t="str">
        <f t="shared" si="75"/>
        <v/>
      </c>
      <c r="AE213" s="64" t="str">
        <f t="shared" si="76"/>
        <v/>
      </c>
      <c r="AF213" s="64" t="str">
        <f t="shared" si="77"/>
        <v/>
      </c>
      <c r="AG213" s="64" t="str">
        <f t="shared" si="78"/>
        <v/>
      </c>
      <c r="AH213" s="66" t="str">
        <f t="shared" si="79"/>
        <v/>
      </c>
      <c r="AI213" s="66" t="str">
        <f t="shared" si="80"/>
        <v/>
      </c>
      <c r="AJ213" s="66" t="str">
        <f t="shared" si="81"/>
        <v/>
      </c>
      <c r="AK213" s="66" t="str">
        <f t="shared" si="82"/>
        <v/>
      </c>
      <c r="AM213">
        <f t="shared" si="83"/>
        <v>0.54210000000000003</v>
      </c>
      <c r="AN213">
        <f t="shared" si="84"/>
        <v>2593433000</v>
      </c>
      <c r="AO213">
        <f t="shared" si="85"/>
        <v>256.95</v>
      </c>
      <c r="AP213">
        <f t="shared" si="86"/>
        <v>23050830</v>
      </c>
      <c r="AQ213">
        <f t="shared" si="87"/>
        <v>71.5</v>
      </c>
      <c r="AR213">
        <f t="shared" si="88"/>
        <v>817512100</v>
      </c>
      <c r="AS213">
        <f t="shared" si="89"/>
        <v>35.99</v>
      </c>
      <c r="AT213">
        <f t="shared" si="90"/>
        <v>92684000</v>
      </c>
      <c r="AU213">
        <f t="shared" si="91"/>
        <v>38</v>
      </c>
      <c r="AV213">
        <f t="shared" si="92"/>
        <v>35271500</v>
      </c>
    </row>
    <row r="214" spans="1:48" x14ac:dyDescent="0.25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  <c r="O214">
        <v>38.28</v>
      </c>
      <c r="P214">
        <v>40034200</v>
      </c>
      <c r="R214" s="66" t="str">
        <f t="shared" si="63"/>
        <v/>
      </c>
      <c r="S214" s="66" t="str">
        <f t="shared" si="64"/>
        <v/>
      </c>
      <c r="T214" s="66" t="str">
        <f t="shared" si="65"/>
        <v/>
      </c>
      <c r="U214" s="66" t="str">
        <f t="shared" si="66"/>
        <v/>
      </c>
      <c r="V214" s="64" t="str">
        <f t="shared" si="67"/>
        <v/>
      </c>
      <c r="W214" s="64" t="str">
        <f t="shared" si="68"/>
        <v/>
      </c>
      <c r="X214" s="64" t="str">
        <f t="shared" si="69"/>
        <v/>
      </c>
      <c r="Y214" s="64" t="str">
        <f t="shared" si="70"/>
        <v/>
      </c>
      <c r="Z214" s="66" t="str">
        <f t="shared" si="71"/>
        <v/>
      </c>
      <c r="AA214" s="66" t="str">
        <f t="shared" si="72"/>
        <v/>
      </c>
      <c r="AB214" s="66" t="str">
        <f t="shared" si="73"/>
        <v/>
      </c>
      <c r="AC214" s="66" t="str">
        <f t="shared" si="74"/>
        <v/>
      </c>
      <c r="AD214" s="64" t="str">
        <f t="shared" si="75"/>
        <v/>
      </c>
      <c r="AE214" s="64" t="str">
        <f t="shared" si="76"/>
        <v/>
      </c>
      <c r="AF214" s="64" t="str">
        <f t="shared" si="77"/>
        <v/>
      </c>
      <c r="AG214" s="64" t="str">
        <f t="shared" si="78"/>
        <v/>
      </c>
      <c r="AH214" s="66" t="str">
        <f t="shared" si="79"/>
        <v/>
      </c>
      <c r="AI214" s="66" t="str">
        <f t="shared" si="80"/>
        <v/>
      </c>
      <c r="AJ214" s="66" t="str">
        <f t="shared" si="81"/>
        <v/>
      </c>
      <c r="AK214" s="66" t="str">
        <f t="shared" si="82"/>
        <v/>
      </c>
      <c r="AM214">
        <f t="shared" si="83"/>
        <v>0.57199999999999995</v>
      </c>
      <c r="AN214">
        <f t="shared" si="84"/>
        <v>3535526000</v>
      </c>
      <c r="AO214">
        <f t="shared" si="85"/>
        <v>256</v>
      </c>
      <c r="AP214">
        <f t="shared" si="86"/>
        <v>23414300</v>
      </c>
      <c r="AQ214">
        <f t="shared" si="87"/>
        <v>72.5</v>
      </c>
      <c r="AR214">
        <f t="shared" si="88"/>
        <v>787924370</v>
      </c>
      <c r="AS214">
        <f t="shared" si="89"/>
        <v>37.5</v>
      </c>
      <c r="AT214">
        <f t="shared" si="90"/>
        <v>139004800</v>
      </c>
      <c r="AU214">
        <f t="shared" si="91"/>
        <v>38.28</v>
      </c>
      <c r="AV214">
        <f t="shared" si="92"/>
        <v>40034200</v>
      </c>
    </row>
    <row r="215" spans="1:48" x14ac:dyDescent="0.25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  <c r="O215">
        <v>39.200000000000003</v>
      </c>
      <c r="P215">
        <v>26199100</v>
      </c>
      <c r="R215" s="66" t="str">
        <f t="shared" si="63"/>
        <v/>
      </c>
      <c r="S215" s="66" t="str">
        <f t="shared" si="64"/>
        <v/>
      </c>
      <c r="T215" s="66" t="str">
        <f t="shared" si="65"/>
        <v/>
      </c>
      <c r="U215" s="66" t="str">
        <f t="shared" si="66"/>
        <v/>
      </c>
      <c r="V215" s="64" t="str">
        <f t="shared" si="67"/>
        <v/>
      </c>
      <c r="W215" s="64" t="str">
        <f t="shared" si="68"/>
        <v/>
      </c>
      <c r="X215" s="64" t="str">
        <f t="shared" si="69"/>
        <v/>
      </c>
      <c r="Y215" s="64" t="str">
        <f t="shared" si="70"/>
        <v/>
      </c>
      <c r="Z215" s="66" t="str">
        <f t="shared" si="71"/>
        <v/>
      </c>
      <c r="AA215" s="66" t="str">
        <f t="shared" si="72"/>
        <v/>
      </c>
      <c r="AB215" s="66" t="str">
        <f t="shared" si="73"/>
        <v/>
      </c>
      <c r="AC215" s="66" t="str">
        <f t="shared" si="74"/>
        <v/>
      </c>
      <c r="AD215" s="64" t="str">
        <f t="shared" si="75"/>
        <v/>
      </c>
      <c r="AE215" s="64" t="str">
        <f t="shared" si="76"/>
        <v/>
      </c>
      <c r="AF215" s="64" t="str">
        <f t="shared" si="77"/>
        <v/>
      </c>
      <c r="AG215" s="64" t="str">
        <f t="shared" si="78"/>
        <v/>
      </c>
      <c r="AH215" s="66" t="str">
        <f t="shared" si="79"/>
        <v/>
      </c>
      <c r="AI215" s="66" t="str">
        <f t="shared" si="80"/>
        <v/>
      </c>
      <c r="AJ215" s="66" t="str">
        <f t="shared" si="81"/>
        <v/>
      </c>
      <c r="AK215" s="66" t="str">
        <f t="shared" si="82"/>
        <v/>
      </c>
      <c r="AM215">
        <f t="shared" si="83"/>
        <v>0.58750000000000002</v>
      </c>
      <c r="AN215">
        <f t="shared" si="84"/>
        <v>2319416000</v>
      </c>
      <c r="AO215">
        <f t="shared" si="85"/>
        <v>258.2</v>
      </c>
      <c r="AP215">
        <f t="shared" si="86"/>
        <v>23902340</v>
      </c>
      <c r="AQ215">
        <f t="shared" si="87"/>
        <v>75.75</v>
      </c>
      <c r="AR215">
        <f t="shared" si="88"/>
        <v>807219300</v>
      </c>
      <c r="AS215">
        <f t="shared" si="89"/>
        <v>36.799999999999997</v>
      </c>
      <c r="AT215">
        <f t="shared" si="90"/>
        <v>119967400</v>
      </c>
      <c r="AU215">
        <f t="shared" si="91"/>
        <v>39.200000000000003</v>
      </c>
      <c r="AV215">
        <f t="shared" si="92"/>
        <v>26199100</v>
      </c>
    </row>
    <row r="216" spans="1:48" x14ac:dyDescent="0.25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  <c r="O216">
        <v>38.15</v>
      </c>
      <c r="P216">
        <v>14558800</v>
      </c>
      <c r="R216" s="66" t="str">
        <f t="shared" si="63"/>
        <v/>
      </c>
      <c r="S216" s="66" t="str">
        <f t="shared" si="64"/>
        <v/>
      </c>
      <c r="T216" s="66" t="str">
        <f t="shared" si="65"/>
        <v/>
      </c>
      <c r="U216" s="66" t="str">
        <f t="shared" si="66"/>
        <v/>
      </c>
      <c r="V216" s="64" t="str">
        <f t="shared" si="67"/>
        <v/>
      </c>
      <c r="W216" s="64" t="str">
        <f t="shared" si="68"/>
        <v/>
      </c>
      <c r="X216" s="64" t="str">
        <f t="shared" si="69"/>
        <v/>
      </c>
      <c r="Y216" s="64" t="str">
        <f t="shared" si="70"/>
        <v/>
      </c>
      <c r="Z216" s="66" t="str">
        <f t="shared" si="71"/>
        <v/>
      </c>
      <c r="AA216" s="66" t="str">
        <f t="shared" si="72"/>
        <v/>
      </c>
      <c r="AB216" s="66" t="str">
        <f t="shared" si="73"/>
        <v/>
      </c>
      <c r="AC216" s="66" t="str">
        <f t="shared" si="74"/>
        <v/>
      </c>
      <c r="AD216" s="64" t="str">
        <f t="shared" si="75"/>
        <v/>
      </c>
      <c r="AE216" s="64" t="str">
        <f t="shared" si="76"/>
        <v/>
      </c>
      <c r="AF216" s="64" t="str">
        <f t="shared" si="77"/>
        <v/>
      </c>
      <c r="AG216" s="64" t="str">
        <f t="shared" si="78"/>
        <v/>
      </c>
      <c r="AH216" s="66" t="str">
        <f t="shared" si="79"/>
        <v/>
      </c>
      <c r="AI216" s="66" t="str">
        <f t="shared" si="80"/>
        <v/>
      </c>
      <c r="AJ216" s="66" t="str">
        <f t="shared" si="81"/>
        <v/>
      </c>
      <c r="AK216" s="66" t="str">
        <f t="shared" si="82"/>
        <v/>
      </c>
      <c r="AM216">
        <f t="shared" si="83"/>
        <v>0.59850000000000003</v>
      </c>
      <c r="AN216">
        <f t="shared" si="84"/>
        <v>2158367000</v>
      </c>
      <c r="AO216">
        <f t="shared" si="85"/>
        <v>256.5</v>
      </c>
      <c r="AP216">
        <f t="shared" si="86"/>
        <v>11066050</v>
      </c>
      <c r="AQ216">
        <f t="shared" si="87"/>
        <v>76.900000000000006</v>
      </c>
      <c r="AR216">
        <f t="shared" si="88"/>
        <v>417532510</v>
      </c>
      <c r="AS216">
        <f t="shared" si="89"/>
        <v>38.4</v>
      </c>
      <c r="AT216">
        <f t="shared" si="90"/>
        <v>74122500</v>
      </c>
      <c r="AU216">
        <f t="shared" si="91"/>
        <v>38.15</v>
      </c>
      <c r="AV216">
        <f t="shared" si="92"/>
        <v>14558800</v>
      </c>
    </row>
    <row r="217" spans="1:48" x14ac:dyDescent="0.25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  <c r="O217">
        <v>40.700000000000003</v>
      </c>
      <c r="P217">
        <v>23708500</v>
      </c>
      <c r="R217" s="66" t="str">
        <f t="shared" si="63"/>
        <v/>
      </c>
      <c r="S217" s="66" t="str">
        <f t="shared" si="64"/>
        <v/>
      </c>
      <c r="T217" s="66" t="str">
        <f t="shared" si="65"/>
        <v/>
      </c>
      <c r="U217" s="66" t="str">
        <f t="shared" si="66"/>
        <v/>
      </c>
      <c r="V217" s="64" t="str">
        <f t="shared" si="67"/>
        <v/>
      </c>
      <c r="W217" s="64" t="str">
        <f t="shared" si="68"/>
        <v/>
      </c>
      <c r="X217" s="64" t="str">
        <f t="shared" si="69"/>
        <v/>
      </c>
      <c r="Y217" s="64" t="str">
        <f t="shared" si="70"/>
        <v/>
      </c>
      <c r="Z217" s="66" t="str">
        <f t="shared" si="71"/>
        <v/>
      </c>
      <c r="AA217" s="66" t="str">
        <f t="shared" si="72"/>
        <v/>
      </c>
      <c r="AB217" s="66" t="str">
        <f t="shared" si="73"/>
        <v/>
      </c>
      <c r="AC217" s="66" t="str">
        <f t="shared" si="74"/>
        <v/>
      </c>
      <c r="AD217" s="64" t="str">
        <f t="shared" si="75"/>
        <v/>
      </c>
      <c r="AE217" s="64" t="str">
        <f t="shared" si="76"/>
        <v/>
      </c>
      <c r="AF217" s="64" t="str">
        <f t="shared" si="77"/>
        <v/>
      </c>
      <c r="AG217" s="64" t="str">
        <f t="shared" si="78"/>
        <v/>
      </c>
      <c r="AH217" s="66" t="str">
        <f t="shared" si="79"/>
        <v/>
      </c>
      <c r="AI217" s="66" t="str">
        <f t="shared" si="80"/>
        <v/>
      </c>
      <c r="AJ217" s="66" t="str">
        <f t="shared" si="81"/>
        <v/>
      </c>
      <c r="AK217" s="66" t="str">
        <f t="shared" si="82"/>
        <v/>
      </c>
      <c r="AM217">
        <f t="shared" si="83"/>
        <v>0.61319999999999997</v>
      </c>
      <c r="AN217">
        <f t="shared" si="84"/>
        <v>2352555000</v>
      </c>
      <c r="AO217">
        <f t="shared" si="85"/>
        <v>259.45</v>
      </c>
      <c r="AP217">
        <f t="shared" si="86"/>
        <v>15033410</v>
      </c>
      <c r="AQ217">
        <f t="shared" si="87"/>
        <v>75.5</v>
      </c>
      <c r="AR217">
        <f t="shared" si="88"/>
        <v>468074220</v>
      </c>
      <c r="AS217">
        <f t="shared" si="89"/>
        <v>36.450000000000003</v>
      </c>
      <c r="AT217">
        <f t="shared" si="90"/>
        <v>86754300</v>
      </c>
      <c r="AU217">
        <f t="shared" si="91"/>
        <v>40.700000000000003</v>
      </c>
      <c r="AV217">
        <f t="shared" si="92"/>
        <v>23708500</v>
      </c>
    </row>
    <row r="218" spans="1:48" x14ac:dyDescent="0.25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  <c r="O218">
        <v>40.61</v>
      </c>
      <c r="P218">
        <v>24588800</v>
      </c>
      <c r="R218" s="66" t="str">
        <f t="shared" si="63"/>
        <v/>
      </c>
      <c r="S218" s="66" t="str">
        <f t="shared" si="64"/>
        <v/>
      </c>
      <c r="T218" s="66" t="str">
        <f t="shared" si="65"/>
        <v/>
      </c>
      <c r="U218" s="66" t="str">
        <f t="shared" si="66"/>
        <v/>
      </c>
      <c r="V218" s="64" t="str">
        <f t="shared" si="67"/>
        <v/>
      </c>
      <c r="W218" s="64" t="str">
        <f t="shared" si="68"/>
        <v/>
      </c>
      <c r="X218" s="64" t="str">
        <f t="shared" si="69"/>
        <v/>
      </c>
      <c r="Y218" s="64" t="str">
        <f t="shared" si="70"/>
        <v/>
      </c>
      <c r="Z218" s="66" t="str">
        <f t="shared" si="71"/>
        <v/>
      </c>
      <c r="AA218" s="66" t="str">
        <f t="shared" si="72"/>
        <v/>
      </c>
      <c r="AB218" s="66" t="str">
        <f t="shared" si="73"/>
        <v/>
      </c>
      <c r="AC218" s="66" t="str">
        <f t="shared" si="74"/>
        <v/>
      </c>
      <c r="AD218" s="64" t="str">
        <f t="shared" si="75"/>
        <v/>
      </c>
      <c r="AE218" s="64" t="str">
        <f t="shared" si="76"/>
        <v/>
      </c>
      <c r="AF218" s="64" t="str">
        <f t="shared" si="77"/>
        <v/>
      </c>
      <c r="AG218" s="64" t="str">
        <f t="shared" si="78"/>
        <v/>
      </c>
      <c r="AH218" s="66" t="str">
        <f t="shared" si="79"/>
        <v/>
      </c>
      <c r="AI218" s="66" t="str">
        <f t="shared" si="80"/>
        <v/>
      </c>
      <c r="AJ218" s="66" t="str">
        <f t="shared" si="81"/>
        <v/>
      </c>
      <c r="AK218" s="66" t="str">
        <f t="shared" si="82"/>
        <v/>
      </c>
      <c r="AM218">
        <f t="shared" si="83"/>
        <v>0.61370000000000002</v>
      </c>
      <c r="AN218">
        <f t="shared" si="84"/>
        <v>1760189000</v>
      </c>
      <c r="AO218">
        <f t="shared" si="85"/>
        <v>257.45</v>
      </c>
      <c r="AP218">
        <f t="shared" si="86"/>
        <v>10929230</v>
      </c>
      <c r="AQ218">
        <f t="shared" si="87"/>
        <v>75.05</v>
      </c>
      <c r="AR218">
        <f t="shared" si="88"/>
        <v>364126360</v>
      </c>
      <c r="AS218">
        <f t="shared" si="89"/>
        <v>35.94</v>
      </c>
      <c r="AT218">
        <f t="shared" si="90"/>
        <v>109823500</v>
      </c>
      <c r="AU218">
        <f t="shared" si="91"/>
        <v>40.61</v>
      </c>
      <c r="AV218">
        <f t="shared" si="92"/>
        <v>24588800</v>
      </c>
    </row>
    <row r="219" spans="1:48" x14ac:dyDescent="0.25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  <c r="O219">
        <v>41.2</v>
      </c>
      <c r="P219">
        <v>15647600</v>
      </c>
      <c r="R219" s="66" t="str">
        <f t="shared" si="63"/>
        <v/>
      </c>
      <c r="S219" s="66" t="str">
        <f t="shared" si="64"/>
        <v/>
      </c>
      <c r="T219" s="66" t="str">
        <f t="shared" si="65"/>
        <v/>
      </c>
      <c r="U219" s="66" t="str">
        <f t="shared" si="66"/>
        <v/>
      </c>
      <c r="V219" s="64" t="str">
        <f t="shared" si="67"/>
        <v/>
      </c>
      <c r="W219" s="64" t="str">
        <f t="shared" si="68"/>
        <v/>
      </c>
      <c r="X219" s="64" t="str">
        <f t="shared" si="69"/>
        <v/>
      </c>
      <c r="Y219" s="64" t="str">
        <f t="shared" si="70"/>
        <v/>
      </c>
      <c r="Z219" s="66" t="str">
        <f t="shared" si="71"/>
        <v/>
      </c>
      <c r="AA219" s="66" t="str">
        <f t="shared" si="72"/>
        <v/>
      </c>
      <c r="AB219" s="66" t="str">
        <f t="shared" si="73"/>
        <v/>
      </c>
      <c r="AC219" s="66" t="str">
        <f t="shared" si="74"/>
        <v/>
      </c>
      <c r="AD219" s="64" t="str">
        <f t="shared" si="75"/>
        <v/>
      </c>
      <c r="AE219" s="64" t="str">
        <f t="shared" si="76"/>
        <v/>
      </c>
      <c r="AF219" s="64" t="str">
        <f t="shared" si="77"/>
        <v/>
      </c>
      <c r="AG219" s="64" t="str">
        <f t="shared" si="78"/>
        <v/>
      </c>
      <c r="AH219" s="66" t="str">
        <f t="shared" si="79"/>
        <v/>
      </c>
      <c r="AI219" s="66" t="str">
        <f t="shared" si="80"/>
        <v/>
      </c>
      <c r="AJ219" s="66" t="str">
        <f t="shared" si="81"/>
        <v/>
      </c>
      <c r="AK219" s="66" t="str">
        <f t="shared" si="82"/>
        <v/>
      </c>
      <c r="AM219">
        <f t="shared" si="83"/>
        <v>0.57999999999999996</v>
      </c>
      <c r="AN219">
        <f t="shared" si="84"/>
        <v>1516911000</v>
      </c>
      <c r="AO219">
        <f t="shared" si="85"/>
        <v>249.9</v>
      </c>
      <c r="AP219">
        <f t="shared" si="86"/>
        <v>13090560</v>
      </c>
      <c r="AQ219">
        <f t="shared" si="87"/>
        <v>74.349999999999994</v>
      </c>
      <c r="AR219">
        <f t="shared" si="88"/>
        <v>526112780</v>
      </c>
      <c r="AS219">
        <f t="shared" si="89"/>
        <v>34.6</v>
      </c>
      <c r="AT219">
        <f t="shared" si="90"/>
        <v>91712100</v>
      </c>
      <c r="AU219">
        <f t="shared" si="91"/>
        <v>41.2</v>
      </c>
      <c r="AV219">
        <f t="shared" si="92"/>
        <v>15647600</v>
      </c>
    </row>
    <row r="220" spans="1:48" x14ac:dyDescent="0.25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  <c r="O220">
        <v>41.1</v>
      </c>
      <c r="P220">
        <v>11612900</v>
      </c>
      <c r="R220" s="66" t="str">
        <f t="shared" ref="R220:R283" si="93">IF(C220&gt;C$23,1,"")</f>
        <v/>
      </c>
      <c r="S220" s="66" t="str">
        <f t="shared" ref="S220:S283" si="94">IF(D220&gt;D$23,1,"")</f>
        <v/>
      </c>
      <c r="T220" s="66" t="str">
        <f t="shared" ref="T220:T283" si="95">IF(C220&lt;C$24,1,"")</f>
        <v/>
      </c>
      <c r="U220" s="66" t="str">
        <f t="shared" ref="U220:U283" si="96">IF(D220&lt;D$24,1,"")</f>
        <v/>
      </c>
      <c r="V220" s="64" t="str">
        <f t="shared" ref="V220:V283" si="97">IF(F220&gt;F$23,1,"")</f>
        <v/>
      </c>
      <c r="W220" s="64" t="str">
        <f t="shared" ref="W220:W283" si="98">IF(G220&gt;G$23,1,"")</f>
        <v/>
      </c>
      <c r="X220" s="64" t="str">
        <f t="shared" ref="X220:X283" si="99">IF(F220&lt;F$24,1,"")</f>
        <v/>
      </c>
      <c r="Y220" s="64" t="str">
        <f t="shared" ref="Y220:Y283" si="100">IF(G220&lt;G$24,1,"")</f>
        <v/>
      </c>
      <c r="Z220" s="66" t="str">
        <f t="shared" ref="Z220:Z283" si="101">IF(I220&gt;I$23,1,"")</f>
        <v/>
      </c>
      <c r="AA220" s="66" t="str">
        <f t="shared" ref="AA220:AA283" si="102">IF(J220&gt;J$23,1,"")</f>
        <v/>
      </c>
      <c r="AB220" s="66" t="str">
        <f t="shared" ref="AB220:AB283" si="103">IF(I220&lt;I$24,1,"")</f>
        <v/>
      </c>
      <c r="AC220" s="66" t="str">
        <f t="shared" ref="AC220:AC283" si="104">IF(J220&lt;J$24,1,"")</f>
        <v/>
      </c>
      <c r="AD220" s="64" t="str">
        <f t="shared" ref="AD220:AD283" si="105">IF(L220&gt;L$23,1,"")</f>
        <v/>
      </c>
      <c r="AE220" s="64" t="str">
        <f t="shared" ref="AE220:AE283" si="106">IF(M220&gt;M$23,1,"")</f>
        <v/>
      </c>
      <c r="AF220" s="64" t="str">
        <f t="shared" ref="AF220:AF283" si="107">IF(L220&lt;L$24,1,"")</f>
        <v/>
      </c>
      <c r="AG220" s="64" t="str">
        <f t="shared" ref="AG220:AG283" si="108">IF(M220&lt;M$24,1,"")</f>
        <v/>
      </c>
      <c r="AH220" s="66" t="str">
        <f t="shared" ref="AH220:AH283" si="109">IF(O220&gt;O$23,1,"")</f>
        <v/>
      </c>
      <c r="AI220" s="66" t="str">
        <f t="shared" ref="AI220:AI283" si="110">IF(P220&gt;P$23,1,"")</f>
        <v/>
      </c>
      <c r="AJ220" s="66" t="str">
        <f t="shared" ref="AJ220:AJ283" si="111">IF(O220&lt;O$24,1,"")</f>
        <v/>
      </c>
      <c r="AK220" s="66" t="str">
        <f t="shared" ref="AK220:AK283" si="112">IF(P220&lt;P$24,1,"")</f>
        <v/>
      </c>
      <c r="AM220">
        <f t="shared" ref="AM220:AM283" si="113">IF(R220=1,C$23,IF(T220=1,C$24,C220))</f>
        <v>0.58730000000000004</v>
      </c>
      <c r="AN220">
        <f t="shared" ref="AN220:AN283" si="114">IF(S220=1,D$23,IF(U220=1,D$24,D220))</f>
        <v>2257098000</v>
      </c>
      <c r="AO220">
        <f t="shared" ref="AO220:AO283" si="115">IF(V220=1,F$23,IF(X220=1,F$24,F220))</f>
        <v>234</v>
      </c>
      <c r="AP220">
        <f t="shared" ref="AP220:AP283" si="116">IF(W220=1,G$23,IF(Y220=1,G$24,G220))</f>
        <v>16052070</v>
      </c>
      <c r="AQ220">
        <f t="shared" ref="AQ220:AQ283" si="117">IF(Z220=1,I$23,IF(AB220=1,I$24,I220))</f>
        <v>73.5</v>
      </c>
      <c r="AR220">
        <f t="shared" ref="AR220:AR283" si="118">IF(AA220=1,J$23,IF(AC220=1,J$24,J220))</f>
        <v>471615940</v>
      </c>
      <c r="AS220">
        <f t="shared" ref="AS220:AS283" si="119">IF(AD220=1,L$23,IF(AF220=1,L$24,L220))</f>
        <v>31</v>
      </c>
      <c r="AT220">
        <f t="shared" ref="AT220:AT283" si="120">IF(AE220=1,M$23,IF(AG220=1,M$24,M220))</f>
        <v>93361400</v>
      </c>
      <c r="AU220">
        <f t="shared" ref="AU220:AU283" si="121">IF(AH220=1,O$23,IF(AJ220=1,O$24,O220))</f>
        <v>41.1</v>
      </c>
      <c r="AV220">
        <f t="shared" ref="AV220:AV283" si="122">IF(AI220=1,P$23,IF(AK220=1,P$24,P220))</f>
        <v>11612900</v>
      </c>
    </row>
    <row r="221" spans="1:48" x14ac:dyDescent="0.25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  <c r="O221">
        <v>39.799999999999997</v>
      </c>
      <c r="P221">
        <v>10559700</v>
      </c>
      <c r="R221" s="66" t="str">
        <f t="shared" si="93"/>
        <v/>
      </c>
      <c r="S221" s="66" t="str">
        <f t="shared" si="94"/>
        <v/>
      </c>
      <c r="T221" s="66" t="str">
        <f t="shared" si="95"/>
        <v/>
      </c>
      <c r="U221" s="66" t="str">
        <f t="shared" si="96"/>
        <v/>
      </c>
      <c r="V221" s="64" t="str">
        <f t="shared" si="97"/>
        <v/>
      </c>
      <c r="W221" s="64" t="str">
        <f t="shared" si="98"/>
        <v/>
      </c>
      <c r="X221" s="64" t="str">
        <f t="shared" si="99"/>
        <v/>
      </c>
      <c r="Y221" s="64" t="str">
        <f t="shared" si="100"/>
        <v/>
      </c>
      <c r="Z221" s="66" t="str">
        <f t="shared" si="101"/>
        <v/>
      </c>
      <c r="AA221" s="66" t="str">
        <f t="shared" si="102"/>
        <v/>
      </c>
      <c r="AB221" s="66" t="str">
        <f t="shared" si="103"/>
        <v/>
      </c>
      <c r="AC221" s="66" t="str">
        <f t="shared" si="104"/>
        <v/>
      </c>
      <c r="AD221" s="64" t="str">
        <f t="shared" si="105"/>
        <v/>
      </c>
      <c r="AE221" s="64" t="str">
        <f t="shared" si="106"/>
        <v/>
      </c>
      <c r="AF221" s="64" t="str">
        <f t="shared" si="107"/>
        <v/>
      </c>
      <c r="AG221" s="64" t="str">
        <f t="shared" si="108"/>
        <v/>
      </c>
      <c r="AH221" s="66" t="str">
        <f t="shared" si="109"/>
        <v/>
      </c>
      <c r="AI221" s="66" t="str">
        <f t="shared" si="110"/>
        <v/>
      </c>
      <c r="AJ221" s="66" t="str">
        <f t="shared" si="111"/>
        <v/>
      </c>
      <c r="AK221" s="66" t="str">
        <f t="shared" si="112"/>
        <v/>
      </c>
      <c r="AM221">
        <f t="shared" si="113"/>
        <v>0.58850000000000002</v>
      </c>
      <c r="AN221">
        <f t="shared" si="114"/>
        <v>2088742000</v>
      </c>
      <c r="AO221">
        <f t="shared" si="115"/>
        <v>236.75</v>
      </c>
      <c r="AP221">
        <f t="shared" si="116"/>
        <v>17289920</v>
      </c>
      <c r="AQ221">
        <f t="shared" si="117"/>
        <v>70.61</v>
      </c>
      <c r="AR221">
        <f t="shared" si="118"/>
        <v>482889190</v>
      </c>
      <c r="AS221">
        <f t="shared" si="119"/>
        <v>31.9</v>
      </c>
      <c r="AT221">
        <f t="shared" si="120"/>
        <v>98202000</v>
      </c>
      <c r="AU221">
        <f t="shared" si="121"/>
        <v>39.799999999999997</v>
      </c>
      <c r="AV221">
        <f t="shared" si="122"/>
        <v>10559700</v>
      </c>
    </row>
    <row r="222" spans="1:48" x14ac:dyDescent="0.25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  <c r="O222">
        <v>39.78</v>
      </c>
      <c r="P222">
        <v>9656100</v>
      </c>
      <c r="R222" s="66" t="str">
        <f t="shared" si="93"/>
        <v/>
      </c>
      <c r="S222" s="66" t="str">
        <f t="shared" si="94"/>
        <v/>
      </c>
      <c r="T222" s="66" t="str">
        <f t="shared" si="95"/>
        <v/>
      </c>
      <c r="U222" s="66" t="str">
        <f t="shared" si="96"/>
        <v/>
      </c>
      <c r="V222" s="64" t="str">
        <f t="shared" si="97"/>
        <v/>
      </c>
      <c r="W222" s="64" t="str">
        <f t="shared" si="98"/>
        <v/>
      </c>
      <c r="X222" s="64" t="str">
        <f t="shared" si="99"/>
        <v/>
      </c>
      <c r="Y222" s="64" t="str">
        <f t="shared" si="100"/>
        <v/>
      </c>
      <c r="Z222" s="66" t="str">
        <f t="shared" si="101"/>
        <v/>
      </c>
      <c r="AA222" s="66" t="str">
        <f t="shared" si="102"/>
        <v/>
      </c>
      <c r="AB222" s="66" t="str">
        <f t="shared" si="103"/>
        <v/>
      </c>
      <c r="AC222" s="66" t="str">
        <f t="shared" si="104"/>
        <v/>
      </c>
      <c r="AD222" s="64" t="str">
        <f t="shared" si="105"/>
        <v/>
      </c>
      <c r="AE222" s="64" t="str">
        <f t="shared" si="106"/>
        <v/>
      </c>
      <c r="AF222" s="64" t="str">
        <f t="shared" si="107"/>
        <v/>
      </c>
      <c r="AG222" s="64" t="str">
        <f t="shared" si="108"/>
        <v/>
      </c>
      <c r="AH222" s="66" t="str">
        <f t="shared" si="109"/>
        <v/>
      </c>
      <c r="AI222" s="66" t="str">
        <f t="shared" si="110"/>
        <v/>
      </c>
      <c r="AJ222" s="66" t="str">
        <f t="shared" si="111"/>
        <v/>
      </c>
      <c r="AK222" s="66" t="str">
        <f t="shared" si="112"/>
        <v/>
      </c>
      <c r="AM222">
        <f t="shared" si="113"/>
        <v>0.58050000000000002</v>
      </c>
      <c r="AN222">
        <f t="shared" si="114"/>
        <v>898892000</v>
      </c>
      <c r="AO222">
        <f t="shared" si="115"/>
        <v>245.2</v>
      </c>
      <c r="AP222">
        <f t="shared" si="116"/>
        <v>16374780</v>
      </c>
      <c r="AQ222">
        <f t="shared" si="117"/>
        <v>72.55</v>
      </c>
      <c r="AR222">
        <f t="shared" si="118"/>
        <v>416562980</v>
      </c>
      <c r="AS222">
        <f t="shared" si="119"/>
        <v>31.7</v>
      </c>
      <c r="AT222">
        <f t="shared" si="120"/>
        <v>71200700</v>
      </c>
      <c r="AU222">
        <f t="shared" si="121"/>
        <v>39.78</v>
      </c>
      <c r="AV222">
        <f t="shared" si="122"/>
        <v>9656100</v>
      </c>
    </row>
    <row r="223" spans="1:48" x14ac:dyDescent="0.25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  <c r="O223">
        <v>37.9</v>
      </c>
      <c r="P223">
        <v>10517400</v>
      </c>
      <c r="R223" s="66" t="str">
        <f t="shared" si="93"/>
        <v/>
      </c>
      <c r="S223" s="66" t="str">
        <f t="shared" si="94"/>
        <v/>
      </c>
      <c r="T223" s="66" t="str">
        <f t="shared" si="95"/>
        <v/>
      </c>
      <c r="U223" s="66" t="str">
        <f t="shared" si="96"/>
        <v/>
      </c>
      <c r="V223" s="64" t="str">
        <f t="shared" si="97"/>
        <v/>
      </c>
      <c r="W223" s="64" t="str">
        <f t="shared" si="98"/>
        <v/>
      </c>
      <c r="X223" s="64" t="str">
        <f t="shared" si="99"/>
        <v/>
      </c>
      <c r="Y223" s="64" t="str">
        <f t="shared" si="100"/>
        <v/>
      </c>
      <c r="Z223" s="66" t="str">
        <f t="shared" si="101"/>
        <v/>
      </c>
      <c r="AA223" s="66" t="str">
        <f t="shared" si="102"/>
        <v/>
      </c>
      <c r="AB223" s="66" t="str">
        <f t="shared" si="103"/>
        <v/>
      </c>
      <c r="AC223" s="66" t="str">
        <f t="shared" si="104"/>
        <v/>
      </c>
      <c r="AD223" s="64" t="str">
        <f t="shared" si="105"/>
        <v/>
      </c>
      <c r="AE223" s="64" t="str">
        <f t="shared" si="106"/>
        <v/>
      </c>
      <c r="AF223" s="64" t="str">
        <f t="shared" si="107"/>
        <v/>
      </c>
      <c r="AG223" s="64" t="str">
        <f t="shared" si="108"/>
        <v/>
      </c>
      <c r="AH223" s="66" t="str">
        <f t="shared" si="109"/>
        <v/>
      </c>
      <c r="AI223" s="66" t="str">
        <f t="shared" si="110"/>
        <v/>
      </c>
      <c r="AJ223" s="66" t="str">
        <f t="shared" si="111"/>
        <v/>
      </c>
      <c r="AK223" s="66" t="str">
        <f t="shared" si="112"/>
        <v/>
      </c>
      <c r="AM223">
        <f t="shared" si="113"/>
        <v>0.57979999999999998</v>
      </c>
      <c r="AN223">
        <f t="shared" si="114"/>
        <v>1288834000</v>
      </c>
      <c r="AO223">
        <f t="shared" si="115"/>
        <v>250</v>
      </c>
      <c r="AP223">
        <f t="shared" si="116"/>
        <v>19434600</v>
      </c>
      <c r="AQ223">
        <f t="shared" si="117"/>
        <v>71.56</v>
      </c>
      <c r="AR223">
        <f t="shared" si="118"/>
        <v>480409860</v>
      </c>
      <c r="AS223">
        <f t="shared" si="119"/>
        <v>33.884999999999998</v>
      </c>
      <c r="AT223">
        <f t="shared" si="120"/>
        <v>123227100</v>
      </c>
      <c r="AU223">
        <f t="shared" si="121"/>
        <v>37.9</v>
      </c>
      <c r="AV223">
        <f t="shared" si="122"/>
        <v>10517400</v>
      </c>
    </row>
    <row r="224" spans="1:48" x14ac:dyDescent="0.25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  <c r="O224">
        <v>39.159999999999997</v>
      </c>
      <c r="P224">
        <v>6813600</v>
      </c>
      <c r="R224" s="66" t="str">
        <f t="shared" si="93"/>
        <v/>
      </c>
      <c r="S224" s="66" t="str">
        <f t="shared" si="94"/>
        <v/>
      </c>
      <c r="T224" s="66" t="str">
        <f t="shared" si="95"/>
        <v/>
      </c>
      <c r="U224" s="66" t="str">
        <f t="shared" si="96"/>
        <v/>
      </c>
      <c r="V224" s="64" t="str">
        <f t="shared" si="97"/>
        <v/>
      </c>
      <c r="W224" s="64" t="str">
        <f t="shared" si="98"/>
        <v/>
      </c>
      <c r="X224" s="64" t="str">
        <f t="shared" si="99"/>
        <v/>
      </c>
      <c r="Y224" s="64" t="str">
        <f t="shared" si="100"/>
        <v/>
      </c>
      <c r="Z224" s="66" t="str">
        <f t="shared" si="101"/>
        <v/>
      </c>
      <c r="AA224" s="66" t="str">
        <f t="shared" si="102"/>
        <v/>
      </c>
      <c r="AB224" s="66" t="str">
        <f t="shared" si="103"/>
        <v/>
      </c>
      <c r="AC224" s="66" t="str">
        <f t="shared" si="104"/>
        <v/>
      </c>
      <c r="AD224" s="64" t="str">
        <f t="shared" si="105"/>
        <v/>
      </c>
      <c r="AE224" s="64" t="str">
        <f t="shared" si="106"/>
        <v/>
      </c>
      <c r="AF224" s="64" t="str">
        <f t="shared" si="107"/>
        <v/>
      </c>
      <c r="AG224" s="64" t="str">
        <f t="shared" si="108"/>
        <v/>
      </c>
      <c r="AH224" s="66" t="str">
        <f t="shared" si="109"/>
        <v/>
      </c>
      <c r="AI224" s="66" t="str">
        <f t="shared" si="110"/>
        <v/>
      </c>
      <c r="AJ224" s="66" t="str">
        <f t="shared" si="111"/>
        <v/>
      </c>
      <c r="AK224" s="66" t="str">
        <f t="shared" si="112"/>
        <v/>
      </c>
      <c r="AM224">
        <f t="shared" si="113"/>
        <v>0.54049999999999998</v>
      </c>
      <c r="AN224">
        <f t="shared" si="114"/>
        <v>2294553000</v>
      </c>
      <c r="AO224">
        <f t="shared" si="115"/>
        <v>229.9</v>
      </c>
      <c r="AP224">
        <f t="shared" si="116"/>
        <v>27253870</v>
      </c>
      <c r="AQ224">
        <f t="shared" si="117"/>
        <v>70.599999999999994</v>
      </c>
      <c r="AR224">
        <f t="shared" si="118"/>
        <v>327206360</v>
      </c>
      <c r="AS224">
        <f t="shared" si="119"/>
        <v>33.5</v>
      </c>
      <c r="AT224">
        <f t="shared" si="120"/>
        <v>76544800</v>
      </c>
      <c r="AU224">
        <f t="shared" si="121"/>
        <v>39.159999999999997</v>
      </c>
      <c r="AV224">
        <f t="shared" si="122"/>
        <v>6813600</v>
      </c>
    </row>
    <row r="225" spans="1:48" x14ac:dyDescent="0.25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  <c r="O225">
        <v>37.049999999999997</v>
      </c>
      <c r="P225">
        <v>8435900</v>
      </c>
      <c r="R225" s="66" t="str">
        <f t="shared" si="93"/>
        <v/>
      </c>
      <c r="S225" s="66" t="str">
        <f t="shared" si="94"/>
        <v/>
      </c>
      <c r="T225" s="66" t="str">
        <f t="shared" si="95"/>
        <v/>
      </c>
      <c r="U225" s="66" t="str">
        <f t="shared" si="96"/>
        <v/>
      </c>
      <c r="V225" s="64" t="str">
        <f t="shared" si="97"/>
        <v/>
      </c>
      <c r="W225" s="64" t="str">
        <f t="shared" si="98"/>
        <v/>
      </c>
      <c r="X225" s="64" t="str">
        <f t="shared" si="99"/>
        <v/>
      </c>
      <c r="Y225" s="64" t="str">
        <f t="shared" si="100"/>
        <v/>
      </c>
      <c r="Z225" s="66" t="str">
        <f t="shared" si="101"/>
        <v/>
      </c>
      <c r="AA225" s="66" t="str">
        <f t="shared" si="102"/>
        <v/>
      </c>
      <c r="AB225" s="66" t="str">
        <f t="shared" si="103"/>
        <v/>
      </c>
      <c r="AC225" s="66" t="str">
        <f t="shared" si="104"/>
        <v/>
      </c>
      <c r="AD225" s="64" t="str">
        <f t="shared" si="105"/>
        <v/>
      </c>
      <c r="AE225" s="64" t="str">
        <f t="shared" si="106"/>
        <v/>
      </c>
      <c r="AF225" s="64" t="str">
        <f t="shared" si="107"/>
        <v/>
      </c>
      <c r="AG225" s="64" t="str">
        <f t="shared" si="108"/>
        <v/>
      </c>
      <c r="AH225" s="66" t="str">
        <f t="shared" si="109"/>
        <v/>
      </c>
      <c r="AI225" s="66" t="str">
        <f t="shared" si="110"/>
        <v/>
      </c>
      <c r="AJ225" s="66" t="str">
        <f t="shared" si="111"/>
        <v/>
      </c>
      <c r="AK225" s="66" t="str">
        <f t="shared" si="112"/>
        <v/>
      </c>
      <c r="AM225">
        <f t="shared" si="113"/>
        <v>0.54179999999999995</v>
      </c>
      <c r="AN225">
        <f t="shared" si="114"/>
        <v>1403950000</v>
      </c>
      <c r="AO225">
        <f t="shared" si="115"/>
        <v>228.4</v>
      </c>
      <c r="AP225">
        <f t="shared" si="116"/>
        <v>13086400</v>
      </c>
      <c r="AQ225">
        <f t="shared" si="117"/>
        <v>70.67</v>
      </c>
      <c r="AR225">
        <f t="shared" si="118"/>
        <v>420312980</v>
      </c>
      <c r="AS225">
        <f t="shared" si="119"/>
        <v>32.67</v>
      </c>
      <c r="AT225">
        <f t="shared" si="120"/>
        <v>81474000</v>
      </c>
      <c r="AU225">
        <f t="shared" si="121"/>
        <v>37.049999999999997</v>
      </c>
      <c r="AV225">
        <f t="shared" si="122"/>
        <v>8435900</v>
      </c>
    </row>
    <row r="226" spans="1:48" x14ac:dyDescent="0.25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  <c r="O226">
        <v>38.07</v>
      </c>
      <c r="P226">
        <v>11511200</v>
      </c>
      <c r="R226" s="66" t="str">
        <f t="shared" si="93"/>
        <v/>
      </c>
      <c r="S226" s="66" t="str">
        <f t="shared" si="94"/>
        <v/>
      </c>
      <c r="T226" s="66" t="str">
        <f t="shared" si="95"/>
        <v/>
      </c>
      <c r="U226" s="66" t="str">
        <f t="shared" si="96"/>
        <v/>
      </c>
      <c r="V226" s="64" t="str">
        <f t="shared" si="97"/>
        <v/>
      </c>
      <c r="W226" s="64" t="str">
        <f t="shared" si="98"/>
        <v/>
      </c>
      <c r="X226" s="64" t="str">
        <f t="shared" si="99"/>
        <v/>
      </c>
      <c r="Y226" s="64" t="str">
        <f t="shared" si="100"/>
        <v/>
      </c>
      <c r="Z226" s="66" t="str">
        <f t="shared" si="101"/>
        <v/>
      </c>
      <c r="AA226" s="66" t="str">
        <f t="shared" si="102"/>
        <v/>
      </c>
      <c r="AB226" s="66" t="str">
        <f t="shared" si="103"/>
        <v/>
      </c>
      <c r="AC226" s="66" t="str">
        <f t="shared" si="104"/>
        <v/>
      </c>
      <c r="AD226" s="64" t="str">
        <f t="shared" si="105"/>
        <v/>
      </c>
      <c r="AE226" s="64" t="str">
        <f t="shared" si="106"/>
        <v/>
      </c>
      <c r="AF226" s="64" t="str">
        <f t="shared" si="107"/>
        <v/>
      </c>
      <c r="AG226" s="64" t="str">
        <f t="shared" si="108"/>
        <v/>
      </c>
      <c r="AH226" s="66" t="str">
        <f t="shared" si="109"/>
        <v/>
      </c>
      <c r="AI226" s="66" t="str">
        <f t="shared" si="110"/>
        <v/>
      </c>
      <c r="AJ226" s="66" t="str">
        <f t="shared" si="111"/>
        <v/>
      </c>
      <c r="AK226" s="66" t="str">
        <f t="shared" si="112"/>
        <v/>
      </c>
      <c r="AM226">
        <f t="shared" si="113"/>
        <v>0.52</v>
      </c>
      <c r="AN226">
        <f t="shared" si="114"/>
        <v>1419220000</v>
      </c>
      <c r="AO226">
        <f t="shared" si="115"/>
        <v>227</v>
      </c>
      <c r="AP226">
        <f t="shared" si="116"/>
        <v>25077880</v>
      </c>
      <c r="AQ226">
        <f t="shared" si="117"/>
        <v>71.06</v>
      </c>
      <c r="AR226">
        <f t="shared" si="118"/>
        <v>580410090</v>
      </c>
      <c r="AS226">
        <f t="shared" si="119"/>
        <v>30.88</v>
      </c>
      <c r="AT226">
        <f t="shared" si="120"/>
        <v>96242900</v>
      </c>
      <c r="AU226">
        <f t="shared" si="121"/>
        <v>38.07</v>
      </c>
      <c r="AV226">
        <f t="shared" si="122"/>
        <v>11511200</v>
      </c>
    </row>
    <row r="227" spans="1:48" x14ac:dyDescent="0.25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  <c r="O227">
        <v>39.549999999999997</v>
      </c>
      <c r="P227">
        <v>8621200</v>
      </c>
      <c r="R227" s="66" t="str">
        <f t="shared" si="93"/>
        <v/>
      </c>
      <c r="S227" s="66" t="str">
        <f t="shared" si="94"/>
        <v/>
      </c>
      <c r="T227" s="66" t="str">
        <f t="shared" si="95"/>
        <v/>
      </c>
      <c r="U227" s="66" t="str">
        <f t="shared" si="96"/>
        <v/>
      </c>
      <c r="V227" s="64" t="str">
        <f t="shared" si="97"/>
        <v/>
      </c>
      <c r="W227" s="64" t="str">
        <f t="shared" si="98"/>
        <v/>
      </c>
      <c r="X227" s="64" t="str">
        <f t="shared" si="99"/>
        <v/>
      </c>
      <c r="Y227" s="64" t="str">
        <f t="shared" si="100"/>
        <v/>
      </c>
      <c r="Z227" s="66" t="str">
        <f t="shared" si="101"/>
        <v/>
      </c>
      <c r="AA227" s="66" t="str">
        <f t="shared" si="102"/>
        <v/>
      </c>
      <c r="AB227" s="66" t="str">
        <f t="shared" si="103"/>
        <v/>
      </c>
      <c r="AC227" s="66" t="str">
        <f t="shared" si="104"/>
        <v/>
      </c>
      <c r="AD227" s="64" t="str">
        <f t="shared" si="105"/>
        <v/>
      </c>
      <c r="AE227" s="64" t="str">
        <f t="shared" si="106"/>
        <v/>
      </c>
      <c r="AF227" s="64" t="str">
        <f t="shared" si="107"/>
        <v/>
      </c>
      <c r="AG227" s="64" t="str">
        <f t="shared" si="108"/>
        <v/>
      </c>
      <c r="AH227" s="66" t="str">
        <f t="shared" si="109"/>
        <v/>
      </c>
      <c r="AI227" s="66" t="str">
        <f t="shared" si="110"/>
        <v/>
      </c>
      <c r="AJ227" s="66" t="str">
        <f t="shared" si="111"/>
        <v/>
      </c>
      <c r="AK227" s="66" t="str">
        <f t="shared" si="112"/>
        <v/>
      </c>
      <c r="AM227">
        <f t="shared" si="113"/>
        <v>0.53590000000000004</v>
      </c>
      <c r="AN227">
        <f t="shared" si="114"/>
        <v>2363249000</v>
      </c>
      <c r="AO227">
        <f t="shared" si="115"/>
        <v>232</v>
      </c>
      <c r="AP227">
        <f t="shared" si="116"/>
        <v>20672340</v>
      </c>
      <c r="AQ227">
        <f t="shared" si="117"/>
        <v>75.52</v>
      </c>
      <c r="AR227">
        <f t="shared" si="118"/>
        <v>566652460</v>
      </c>
      <c r="AS227">
        <f t="shared" si="119"/>
        <v>32.659999999999997</v>
      </c>
      <c r="AT227">
        <f t="shared" si="120"/>
        <v>142966200</v>
      </c>
      <c r="AU227">
        <f t="shared" si="121"/>
        <v>39.549999999999997</v>
      </c>
      <c r="AV227">
        <f t="shared" si="122"/>
        <v>8621200</v>
      </c>
    </row>
    <row r="228" spans="1:48" x14ac:dyDescent="0.25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  <c r="O228">
        <v>39.130000000000003</v>
      </c>
      <c r="P228">
        <v>8094300</v>
      </c>
      <c r="R228" s="66" t="str">
        <f t="shared" si="93"/>
        <v/>
      </c>
      <c r="S228" s="66" t="str">
        <f t="shared" si="94"/>
        <v/>
      </c>
      <c r="T228" s="66" t="str">
        <f t="shared" si="95"/>
        <v/>
      </c>
      <c r="U228" s="66" t="str">
        <f t="shared" si="96"/>
        <v/>
      </c>
      <c r="V228" s="64" t="str">
        <f t="shared" si="97"/>
        <v/>
      </c>
      <c r="W228" s="64" t="str">
        <f t="shared" si="98"/>
        <v/>
      </c>
      <c r="X228" s="64" t="str">
        <f t="shared" si="99"/>
        <v/>
      </c>
      <c r="Y228" s="64" t="str">
        <f t="shared" si="100"/>
        <v/>
      </c>
      <c r="Z228" s="66" t="str">
        <f t="shared" si="101"/>
        <v/>
      </c>
      <c r="AA228" s="66" t="str">
        <f t="shared" si="102"/>
        <v/>
      </c>
      <c r="AB228" s="66" t="str">
        <f t="shared" si="103"/>
        <v/>
      </c>
      <c r="AC228" s="66" t="str">
        <f t="shared" si="104"/>
        <v/>
      </c>
      <c r="AD228" s="64" t="str">
        <f t="shared" si="105"/>
        <v/>
      </c>
      <c r="AE228" s="64" t="str">
        <f t="shared" si="106"/>
        <v/>
      </c>
      <c r="AF228" s="64" t="str">
        <f t="shared" si="107"/>
        <v/>
      </c>
      <c r="AG228" s="64" t="str">
        <f t="shared" si="108"/>
        <v/>
      </c>
      <c r="AH228" s="66" t="str">
        <f t="shared" si="109"/>
        <v/>
      </c>
      <c r="AI228" s="66" t="str">
        <f t="shared" si="110"/>
        <v/>
      </c>
      <c r="AJ228" s="66" t="str">
        <f t="shared" si="111"/>
        <v/>
      </c>
      <c r="AK228" s="66" t="str">
        <f t="shared" si="112"/>
        <v/>
      </c>
      <c r="AM228">
        <f t="shared" si="113"/>
        <v>0.51539999999999997</v>
      </c>
      <c r="AN228">
        <f t="shared" si="114"/>
        <v>1409432000</v>
      </c>
      <c r="AO228">
        <f t="shared" si="115"/>
        <v>220.6</v>
      </c>
      <c r="AP228">
        <f t="shared" si="116"/>
        <v>20055390</v>
      </c>
      <c r="AQ228">
        <f t="shared" si="117"/>
        <v>70.45</v>
      </c>
      <c r="AR228">
        <f t="shared" si="118"/>
        <v>523054780</v>
      </c>
      <c r="AS228">
        <f t="shared" si="119"/>
        <v>31.05</v>
      </c>
      <c r="AT228">
        <f t="shared" si="120"/>
        <v>88100900</v>
      </c>
      <c r="AU228">
        <f t="shared" si="121"/>
        <v>39.130000000000003</v>
      </c>
      <c r="AV228">
        <f t="shared" si="122"/>
        <v>8094300</v>
      </c>
    </row>
    <row r="229" spans="1:48" x14ac:dyDescent="0.25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  <c r="O229">
        <v>39.35</v>
      </c>
      <c r="P229">
        <v>10937200</v>
      </c>
      <c r="R229" s="66" t="str">
        <f t="shared" si="93"/>
        <v/>
      </c>
      <c r="S229" s="66" t="str">
        <f t="shared" si="94"/>
        <v/>
      </c>
      <c r="T229" s="66" t="str">
        <f t="shared" si="95"/>
        <v/>
      </c>
      <c r="U229" s="66" t="str">
        <f t="shared" si="96"/>
        <v/>
      </c>
      <c r="V229" s="64" t="str">
        <f t="shared" si="97"/>
        <v/>
      </c>
      <c r="W229" s="64" t="str">
        <f t="shared" si="98"/>
        <v/>
      </c>
      <c r="X229" s="64" t="str">
        <f t="shared" si="99"/>
        <v/>
      </c>
      <c r="Y229" s="64" t="str">
        <f t="shared" si="100"/>
        <v/>
      </c>
      <c r="Z229" s="66" t="str">
        <f t="shared" si="101"/>
        <v/>
      </c>
      <c r="AA229" s="66" t="str">
        <f t="shared" si="102"/>
        <v/>
      </c>
      <c r="AB229" s="66" t="str">
        <f t="shared" si="103"/>
        <v/>
      </c>
      <c r="AC229" s="66" t="str">
        <f t="shared" si="104"/>
        <v/>
      </c>
      <c r="AD229" s="64" t="str">
        <f t="shared" si="105"/>
        <v/>
      </c>
      <c r="AE229" s="64" t="str">
        <f t="shared" si="106"/>
        <v/>
      </c>
      <c r="AF229" s="64" t="str">
        <f t="shared" si="107"/>
        <v/>
      </c>
      <c r="AG229" s="64" t="str">
        <f t="shared" si="108"/>
        <v/>
      </c>
      <c r="AH229" s="66" t="str">
        <f t="shared" si="109"/>
        <v/>
      </c>
      <c r="AI229" s="66" t="str">
        <f t="shared" si="110"/>
        <v/>
      </c>
      <c r="AJ229" s="66" t="str">
        <f t="shared" si="111"/>
        <v/>
      </c>
      <c r="AK229" s="66" t="str">
        <f t="shared" si="112"/>
        <v/>
      </c>
      <c r="AM229">
        <f t="shared" si="113"/>
        <v>0.53490000000000004</v>
      </c>
      <c r="AN229">
        <f t="shared" si="114"/>
        <v>1683722000</v>
      </c>
      <c r="AO229">
        <f t="shared" si="115"/>
        <v>236.7</v>
      </c>
      <c r="AP229">
        <f t="shared" si="116"/>
        <v>25788210</v>
      </c>
      <c r="AQ229">
        <f t="shared" si="117"/>
        <v>72.3</v>
      </c>
      <c r="AR229">
        <f t="shared" si="118"/>
        <v>775199000</v>
      </c>
      <c r="AS229">
        <f t="shared" si="119"/>
        <v>33.994999999999997</v>
      </c>
      <c r="AT229">
        <f t="shared" si="120"/>
        <v>146067000</v>
      </c>
      <c r="AU229">
        <f t="shared" si="121"/>
        <v>39.35</v>
      </c>
      <c r="AV229">
        <f t="shared" si="122"/>
        <v>10937200</v>
      </c>
    </row>
    <row r="230" spans="1:48" x14ac:dyDescent="0.25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  <c r="O230">
        <v>40.520000000000003</v>
      </c>
      <c r="P230">
        <v>12585600</v>
      </c>
      <c r="R230" s="66" t="str">
        <f t="shared" si="93"/>
        <v/>
      </c>
      <c r="S230" s="66" t="str">
        <f t="shared" si="94"/>
        <v/>
      </c>
      <c r="T230" s="66" t="str">
        <f t="shared" si="95"/>
        <v/>
      </c>
      <c r="U230" s="66" t="str">
        <f t="shared" si="96"/>
        <v/>
      </c>
      <c r="V230" s="64" t="str">
        <f t="shared" si="97"/>
        <v/>
      </c>
      <c r="W230" s="64" t="str">
        <f t="shared" si="98"/>
        <v/>
      </c>
      <c r="X230" s="64" t="str">
        <f t="shared" si="99"/>
        <v/>
      </c>
      <c r="Y230" s="64" t="str">
        <f t="shared" si="100"/>
        <v/>
      </c>
      <c r="Z230" s="66" t="str">
        <f t="shared" si="101"/>
        <v/>
      </c>
      <c r="AA230" s="66" t="str">
        <f t="shared" si="102"/>
        <v/>
      </c>
      <c r="AB230" s="66" t="str">
        <f t="shared" si="103"/>
        <v/>
      </c>
      <c r="AC230" s="66" t="str">
        <f t="shared" si="104"/>
        <v/>
      </c>
      <c r="AD230" s="64" t="str">
        <f t="shared" si="105"/>
        <v/>
      </c>
      <c r="AE230" s="64" t="str">
        <f t="shared" si="106"/>
        <v/>
      </c>
      <c r="AF230" s="64" t="str">
        <f t="shared" si="107"/>
        <v/>
      </c>
      <c r="AG230" s="64" t="str">
        <f t="shared" si="108"/>
        <v/>
      </c>
      <c r="AH230" s="66" t="str">
        <f t="shared" si="109"/>
        <v/>
      </c>
      <c r="AI230" s="66" t="str">
        <f t="shared" si="110"/>
        <v/>
      </c>
      <c r="AJ230" s="66" t="str">
        <f t="shared" si="111"/>
        <v/>
      </c>
      <c r="AK230" s="66" t="str">
        <f t="shared" si="112"/>
        <v/>
      </c>
      <c r="AM230">
        <f t="shared" si="113"/>
        <v>0.53739999999999999</v>
      </c>
      <c r="AN230">
        <f t="shared" si="114"/>
        <v>1531583000</v>
      </c>
      <c r="AO230">
        <f t="shared" si="115"/>
        <v>235.55</v>
      </c>
      <c r="AP230">
        <f t="shared" si="116"/>
        <v>17599430</v>
      </c>
      <c r="AQ230">
        <f t="shared" si="117"/>
        <v>74.2</v>
      </c>
      <c r="AR230">
        <f t="shared" si="118"/>
        <v>537162570</v>
      </c>
      <c r="AS230">
        <f t="shared" si="119"/>
        <v>33.905000000000001</v>
      </c>
      <c r="AT230">
        <f t="shared" si="120"/>
        <v>100982600</v>
      </c>
      <c r="AU230">
        <f t="shared" si="121"/>
        <v>40.520000000000003</v>
      </c>
      <c r="AV230">
        <f t="shared" si="122"/>
        <v>12585600</v>
      </c>
    </row>
    <row r="231" spans="1:48" x14ac:dyDescent="0.25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  <c r="O231">
        <v>39.869999999999997</v>
      </c>
      <c r="P231">
        <v>4691900</v>
      </c>
      <c r="R231" s="66" t="str">
        <f t="shared" si="93"/>
        <v/>
      </c>
      <c r="S231" s="66" t="str">
        <f t="shared" si="94"/>
        <v/>
      </c>
      <c r="T231" s="66" t="str">
        <f t="shared" si="95"/>
        <v/>
      </c>
      <c r="U231" s="66" t="str">
        <f t="shared" si="96"/>
        <v/>
      </c>
      <c r="V231" s="64" t="str">
        <f t="shared" si="97"/>
        <v/>
      </c>
      <c r="W231" s="64" t="str">
        <f t="shared" si="98"/>
        <v/>
      </c>
      <c r="X231" s="64" t="str">
        <f t="shared" si="99"/>
        <v/>
      </c>
      <c r="Y231" s="64" t="str">
        <f t="shared" si="100"/>
        <v/>
      </c>
      <c r="Z231" s="66" t="str">
        <f t="shared" si="101"/>
        <v/>
      </c>
      <c r="AA231" s="66" t="str">
        <f t="shared" si="102"/>
        <v/>
      </c>
      <c r="AB231" s="66" t="str">
        <f t="shared" si="103"/>
        <v/>
      </c>
      <c r="AC231" s="66" t="str">
        <f t="shared" si="104"/>
        <v/>
      </c>
      <c r="AD231" s="64" t="str">
        <f t="shared" si="105"/>
        <v/>
      </c>
      <c r="AE231" s="64" t="str">
        <f t="shared" si="106"/>
        <v/>
      </c>
      <c r="AF231" s="64" t="str">
        <f t="shared" si="107"/>
        <v/>
      </c>
      <c r="AG231" s="64" t="str">
        <f t="shared" si="108"/>
        <v/>
      </c>
      <c r="AH231" s="66" t="str">
        <f t="shared" si="109"/>
        <v/>
      </c>
      <c r="AI231" s="66" t="str">
        <f t="shared" si="110"/>
        <v/>
      </c>
      <c r="AJ231" s="66" t="str">
        <f t="shared" si="111"/>
        <v/>
      </c>
      <c r="AK231" s="66" t="str">
        <f t="shared" si="112"/>
        <v/>
      </c>
      <c r="AM231">
        <f t="shared" si="113"/>
        <v>0.53600000000000003</v>
      </c>
      <c r="AN231">
        <f t="shared" si="114"/>
        <v>1544464000</v>
      </c>
      <c r="AO231">
        <f t="shared" si="115"/>
        <v>246.6</v>
      </c>
      <c r="AP231">
        <f t="shared" si="116"/>
        <v>21037870</v>
      </c>
      <c r="AQ231">
        <f t="shared" si="117"/>
        <v>74.430000000000007</v>
      </c>
      <c r="AR231">
        <f t="shared" si="118"/>
        <v>446886820</v>
      </c>
      <c r="AS231">
        <f t="shared" si="119"/>
        <v>35.299999999999997</v>
      </c>
      <c r="AT231">
        <f t="shared" si="120"/>
        <v>119264200</v>
      </c>
      <c r="AU231">
        <f t="shared" si="121"/>
        <v>39.869999999999997</v>
      </c>
      <c r="AV231">
        <f t="shared" si="122"/>
        <v>4691900</v>
      </c>
    </row>
    <row r="232" spans="1:48" x14ac:dyDescent="0.25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  <c r="O232">
        <v>39</v>
      </c>
      <c r="P232">
        <v>4639300</v>
      </c>
      <c r="R232" s="66" t="str">
        <f t="shared" si="93"/>
        <v/>
      </c>
      <c r="S232" s="66" t="str">
        <f t="shared" si="94"/>
        <v/>
      </c>
      <c r="T232" s="66" t="str">
        <f t="shared" si="95"/>
        <v/>
      </c>
      <c r="U232" s="66" t="str">
        <f t="shared" si="96"/>
        <v/>
      </c>
      <c r="V232" s="64" t="str">
        <f t="shared" si="97"/>
        <v/>
      </c>
      <c r="W232" s="64" t="str">
        <f t="shared" si="98"/>
        <v/>
      </c>
      <c r="X232" s="64" t="str">
        <f t="shared" si="99"/>
        <v/>
      </c>
      <c r="Y232" s="64" t="str">
        <f t="shared" si="100"/>
        <v/>
      </c>
      <c r="Z232" s="66" t="str">
        <f t="shared" si="101"/>
        <v/>
      </c>
      <c r="AA232" s="66" t="str">
        <f t="shared" si="102"/>
        <v/>
      </c>
      <c r="AB232" s="66" t="str">
        <f t="shared" si="103"/>
        <v/>
      </c>
      <c r="AC232" s="66" t="str">
        <f t="shared" si="104"/>
        <v/>
      </c>
      <c r="AD232" s="64" t="str">
        <f t="shared" si="105"/>
        <v/>
      </c>
      <c r="AE232" s="64" t="str">
        <f t="shared" si="106"/>
        <v/>
      </c>
      <c r="AF232" s="64" t="str">
        <f t="shared" si="107"/>
        <v/>
      </c>
      <c r="AG232" s="64" t="str">
        <f t="shared" si="108"/>
        <v/>
      </c>
      <c r="AH232" s="66" t="str">
        <f t="shared" si="109"/>
        <v/>
      </c>
      <c r="AI232" s="66" t="str">
        <f t="shared" si="110"/>
        <v/>
      </c>
      <c r="AJ232" s="66" t="str">
        <f t="shared" si="111"/>
        <v/>
      </c>
      <c r="AK232" s="66" t="str">
        <f t="shared" si="112"/>
        <v/>
      </c>
      <c r="AM232">
        <f t="shared" si="113"/>
        <v>0.52059999999999995</v>
      </c>
      <c r="AN232">
        <f t="shared" si="114"/>
        <v>1506750000</v>
      </c>
      <c r="AO232">
        <f t="shared" si="115"/>
        <v>235.25</v>
      </c>
      <c r="AP232">
        <f t="shared" si="116"/>
        <v>17273910</v>
      </c>
      <c r="AQ232">
        <f t="shared" si="117"/>
        <v>69.86</v>
      </c>
      <c r="AR232">
        <f t="shared" si="118"/>
        <v>513248150</v>
      </c>
      <c r="AS232">
        <f t="shared" si="119"/>
        <v>33.06</v>
      </c>
      <c r="AT232">
        <f t="shared" si="120"/>
        <v>139546500</v>
      </c>
      <c r="AU232">
        <f t="shared" si="121"/>
        <v>39</v>
      </c>
      <c r="AV232">
        <f t="shared" si="122"/>
        <v>4639300</v>
      </c>
    </row>
    <row r="233" spans="1:48" x14ac:dyDescent="0.25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  <c r="O233">
        <v>39.04</v>
      </c>
      <c r="P233">
        <v>8332600</v>
      </c>
      <c r="R233" s="66" t="str">
        <f t="shared" si="93"/>
        <v/>
      </c>
      <c r="S233" s="66" t="str">
        <f t="shared" si="94"/>
        <v/>
      </c>
      <c r="T233" s="66" t="str">
        <f t="shared" si="95"/>
        <v/>
      </c>
      <c r="U233" s="66" t="str">
        <f t="shared" si="96"/>
        <v/>
      </c>
      <c r="V233" s="64" t="str">
        <f t="shared" si="97"/>
        <v/>
      </c>
      <c r="W233" s="64" t="str">
        <f t="shared" si="98"/>
        <v/>
      </c>
      <c r="X233" s="64" t="str">
        <f t="shared" si="99"/>
        <v/>
      </c>
      <c r="Y233" s="64" t="str">
        <f t="shared" si="100"/>
        <v/>
      </c>
      <c r="Z233" s="66" t="str">
        <f t="shared" si="101"/>
        <v/>
      </c>
      <c r="AA233" s="66" t="str">
        <f t="shared" si="102"/>
        <v/>
      </c>
      <c r="AB233" s="66" t="str">
        <f t="shared" si="103"/>
        <v/>
      </c>
      <c r="AC233" s="66" t="str">
        <f t="shared" si="104"/>
        <v/>
      </c>
      <c r="AD233" s="64" t="str">
        <f t="shared" si="105"/>
        <v/>
      </c>
      <c r="AE233" s="64" t="str">
        <f t="shared" si="106"/>
        <v/>
      </c>
      <c r="AF233" s="64" t="str">
        <f t="shared" si="107"/>
        <v/>
      </c>
      <c r="AG233" s="64" t="str">
        <f t="shared" si="108"/>
        <v/>
      </c>
      <c r="AH233" s="66" t="str">
        <f t="shared" si="109"/>
        <v/>
      </c>
      <c r="AI233" s="66" t="str">
        <f t="shared" si="110"/>
        <v/>
      </c>
      <c r="AJ233" s="66" t="str">
        <f t="shared" si="111"/>
        <v/>
      </c>
      <c r="AK233" s="66" t="str">
        <f t="shared" si="112"/>
        <v/>
      </c>
      <c r="AM233">
        <f t="shared" si="113"/>
        <v>0.53280000000000005</v>
      </c>
      <c r="AN233">
        <f t="shared" si="114"/>
        <v>2462805000</v>
      </c>
      <c r="AO233">
        <f t="shared" si="115"/>
        <v>246.35</v>
      </c>
      <c r="AP233">
        <f t="shared" si="116"/>
        <v>33309320</v>
      </c>
      <c r="AQ233">
        <f t="shared" si="117"/>
        <v>74.819999999999993</v>
      </c>
      <c r="AR233">
        <f t="shared" si="118"/>
        <v>834022450</v>
      </c>
      <c r="AS233">
        <f t="shared" si="119"/>
        <v>34.825000000000003</v>
      </c>
      <c r="AT233">
        <f t="shared" si="120"/>
        <v>173941600</v>
      </c>
      <c r="AU233">
        <f t="shared" si="121"/>
        <v>39.04</v>
      </c>
      <c r="AV233">
        <f t="shared" si="122"/>
        <v>8332600</v>
      </c>
    </row>
    <row r="234" spans="1:48" x14ac:dyDescent="0.25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  <c r="O234">
        <v>34.85</v>
      </c>
      <c r="P234">
        <v>67804500</v>
      </c>
      <c r="R234" s="66" t="str">
        <f t="shared" si="93"/>
        <v/>
      </c>
      <c r="S234" s="66" t="str">
        <f t="shared" si="94"/>
        <v/>
      </c>
      <c r="T234" s="66" t="str">
        <f t="shared" si="95"/>
        <v/>
      </c>
      <c r="U234" s="66" t="str">
        <f t="shared" si="96"/>
        <v/>
      </c>
      <c r="V234" s="64" t="str">
        <f t="shared" si="97"/>
        <v/>
      </c>
      <c r="W234" s="64" t="str">
        <f t="shared" si="98"/>
        <v/>
      </c>
      <c r="X234" s="64" t="str">
        <f t="shared" si="99"/>
        <v/>
      </c>
      <c r="Y234" s="64" t="str">
        <f t="shared" si="100"/>
        <v/>
      </c>
      <c r="Z234" s="66" t="str">
        <f t="shared" si="101"/>
        <v/>
      </c>
      <c r="AA234" s="66" t="str">
        <f t="shared" si="102"/>
        <v/>
      </c>
      <c r="AB234" s="66" t="str">
        <f t="shared" si="103"/>
        <v/>
      </c>
      <c r="AC234" s="66" t="str">
        <f t="shared" si="104"/>
        <v/>
      </c>
      <c r="AD234" s="64" t="str">
        <f t="shared" si="105"/>
        <v/>
      </c>
      <c r="AE234" s="64" t="str">
        <f t="shared" si="106"/>
        <v/>
      </c>
      <c r="AF234" s="64" t="str">
        <f t="shared" si="107"/>
        <v/>
      </c>
      <c r="AG234" s="64" t="str">
        <f t="shared" si="108"/>
        <v/>
      </c>
      <c r="AH234" s="66" t="str">
        <f t="shared" si="109"/>
        <v/>
      </c>
      <c r="AI234" s="66">
        <f t="shared" si="110"/>
        <v>1</v>
      </c>
      <c r="AJ234" s="66" t="str">
        <f t="shared" si="111"/>
        <v/>
      </c>
      <c r="AK234" s="66" t="str">
        <f t="shared" si="112"/>
        <v/>
      </c>
      <c r="AM234">
        <f t="shared" si="113"/>
        <v>0.55059999999999998</v>
      </c>
      <c r="AN234">
        <f t="shared" si="114"/>
        <v>1410493000</v>
      </c>
      <c r="AO234">
        <f t="shared" si="115"/>
        <v>244.35</v>
      </c>
      <c r="AP234">
        <f t="shared" si="116"/>
        <v>28783020</v>
      </c>
      <c r="AQ234">
        <f t="shared" si="117"/>
        <v>73.959999999999994</v>
      </c>
      <c r="AR234">
        <f t="shared" si="118"/>
        <v>611596770</v>
      </c>
      <c r="AS234">
        <f t="shared" si="119"/>
        <v>34.1</v>
      </c>
      <c r="AT234">
        <f t="shared" si="120"/>
        <v>116817500</v>
      </c>
      <c r="AU234">
        <f t="shared" si="121"/>
        <v>34.85</v>
      </c>
      <c r="AV234">
        <f t="shared" si="122"/>
        <v>51857700</v>
      </c>
    </row>
    <row r="235" spans="1:48" x14ac:dyDescent="0.25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  <c r="O235">
        <v>35.549999999999997</v>
      </c>
      <c r="P235">
        <v>62715600</v>
      </c>
      <c r="R235" s="66" t="str">
        <f t="shared" si="93"/>
        <v/>
      </c>
      <c r="S235" s="66" t="str">
        <f t="shared" si="94"/>
        <v/>
      </c>
      <c r="T235" s="66" t="str">
        <f t="shared" si="95"/>
        <v/>
      </c>
      <c r="U235" s="66" t="str">
        <f t="shared" si="96"/>
        <v/>
      </c>
      <c r="V235" s="64" t="str">
        <f t="shared" si="97"/>
        <v/>
      </c>
      <c r="W235" s="64" t="str">
        <f t="shared" si="98"/>
        <v/>
      </c>
      <c r="X235" s="64" t="str">
        <f t="shared" si="99"/>
        <v/>
      </c>
      <c r="Y235" s="64" t="str">
        <f t="shared" si="100"/>
        <v/>
      </c>
      <c r="Z235" s="66" t="str">
        <f t="shared" si="101"/>
        <v/>
      </c>
      <c r="AA235" s="66" t="str">
        <f t="shared" si="102"/>
        <v/>
      </c>
      <c r="AB235" s="66" t="str">
        <f t="shared" si="103"/>
        <v/>
      </c>
      <c r="AC235" s="66" t="str">
        <f t="shared" si="104"/>
        <v/>
      </c>
      <c r="AD235" s="64" t="str">
        <f t="shared" si="105"/>
        <v/>
      </c>
      <c r="AE235" s="64" t="str">
        <f t="shared" si="106"/>
        <v/>
      </c>
      <c r="AF235" s="64" t="str">
        <f t="shared" si="107"/>
        <v/>
      </c>
      <c r="AG235" s="64" t="str">
        <f t="shared" si="108"/>
        <v/>
      </c>
      <c r="AH235" s="66" t="str">
        <f t="shared" si="109"/>
        <v/>
      </c>
      <c r="AI235" s="66">
        <f t="shared" si="110"/>
        <v>1</v>
      </c>
      <c r="AJ235" s="66" t="str">
        <f t="shared" si="111"/>
        <v/>
      </c>
      <c r="AK235" s="66" t="str">
        <f t="shared" si="112"/>
        <v/>
      </c>
      <c r="AM235">
        <f t="shared" si="113"/>
        <v>0.5655</v>
      </c>
      <c r="AN235">
        <f t="shared" si="114"/>
        <v>1703037000</v>
      </c>
      <c r="AO235">
        <f t="shared" si="115"/>
        <v>245.9</v>
      </c>
      <c r="AP235">
        <f t="shared" si="116"/>
        <v>17733030</v>
      </c>
      <c r="AQ235">
        <f t="shared" si="117"/>
        <v>74.099999999999994</v>
      </c>
      <c r="AR235">
        <f t="shared" si="118"/>
        <v>384126700</v>
      </c>
      <c r="AS235">
        <f t="shared" si="119"/>
        <v>35.24</v>
      </c>
      <c r="AT235">
        <f t="shared" si="120"/>
        <v>79122500</v>
      </c>
      <c r="AU235">
        <f t="shared" si="121"/>
        <v>35.549999999999997</v>
      </c>
      <c r="AV235">
        <f t="shared" si="122"/>
        <v>51857700</v>
      </c>
    </row>
    <row r="236" spans="1:48" x14ac:dyDescent="0.25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  <c r="O236">
        <v>36.53</v>
      </c>
      <c r="P236">
        <v>24442500</v>
      </c>
      <c r="R236" s="66" t="str">
        <f t="shared" si="93"/>
        <v/>
      </c>
      <c r="S236" s="66" t="str">
        <f t="shared" si="94"/>
        <v/>
      </c>
      <c r="T236" s="66" t="str">
        <f t="shared" si="95"/>
        <v/>
      </c>
      <c r="U236" s="66" t="str">
        <f t="shared" si="96"/>
        <v/>
      </c>
      <c r="V236" s="64" t="str">
        <f t="shared" si="97"/>
        <v/>
      </c>
      <c r="W236" s="64" t="str">
        <f t="shared" si="98"/>
        <v/>
      </c>
      <c r="X236" s="64" t="str">
        <f t="shared" si="99"/>
        <v/>
      </c>
      <c r="Y236" s="64" t="str">
        <f t="shared" si="100"/>
        <v/>
      </c>
      <c r="Z236" s="66" t="str">
        <f t="shared" si="101"/>
        <v/>
      </c>
      <c r="AA236" s="66" t="str">
        <f t="shared" si="102"/>
        <v/>
      </c>
      <c r="AB236" s="66" t="str">
        <f t="shared" si="103"/>
        <v/>
      </c>
      <c r="AC236" s="66" t="str">
        <f t="shared" si="104"/>
        <v/>
      </c>
      <c r="AD236" s="64" t="str">
        <f t="shared" si="105"/>
        <v/>
      </c>
      <c r="AE236" s="64" t="str">
        <f t="shared" si="106"/>
        <v/>
      </c>
      <c r="AF236" s="64" t="str">
        <f t="shared" si="107"/>
        <v/>
      </c>
      <c r="AG236" s="64" t="str">
        <f t="shared" si="108"/>
        <v/>
      </c>
      <c r="AH236" s="66" t="str">
        <f t="shared" si="109"/>
        <v/>
      </c>
      <c r="AI236" s="66" t="str">
        <f t="shared" si="110"/>
        <v/>
      </c>
      <c r="AJ236" s="66" t="str">
        <f t="shared" si="111"/>
        <v/>
      </c>
      <c r="AK236" s="66" t="str">
        <f t="shared" si="112"/>
        <v/>
      </c>
      <c r="AM236">
        <f t="shared" si="113"/>
        <v>0.61499999999999999</v>
      </c>
      <c r="AN236">
        <f t="shared" si="114"/>
        <v>2257570000</v>
      </c>
      <c r="AO236">
        <f t="shared" si="115"/>
        <v>256</v>
      </c>
      <c r="AP236">
        <f t="shared" si="116"/>
        <v>23035540</v>
      </c>
      <c r="AQ236">
        <f t="shared" si="117"/>
        <v>75.5</v>
      </c>
      <c r="AR236">
        <f t="shared" si="118"/>
        <v>461570990</v>
      </c>
      <c r="AS236">
        <f t="shared" si="119"/>
        <v>34.200000000000003</v>
      </c>
      <c r="AT236">
        <f t="shared" si="120"/>
        <v>100450300</v>
      </c>
      <c r="AU236">
        <f t="shared" si="121"/>
        <v>36.53</v>
      </c>
      <c r="AV236">
        <f t="shared" si="122"/>
        <v>24442500</v>
      </c>
    </row>
    <row r="237" spans="1:48" x14ac:dyDescent="0.25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  <c r="O237">
        <v>35.33</v>
      </c>
      <c r="P237">
        <v>11196200</v>
      </c>
      <c r="R237" s="66" t="str">
        <f t="shared" si="93"/>
        <v/>
      </c>
      <c r="S237" s="66" t="str">
        <f t="shared" si="94"/>
        <v/>
      </c>
      <c r="T237" s="66" t="str">
        <f t="shared" si="95"/>
        <v/>
      </c>
      <c r="U237" s="66" t="str">
        <f t="shared" si="96"/>
        <v/>
      </c>
      <c r="V237" s="64" t="str">
        <f t="shared" si="97"/>
        <v/>
      </c>
      <c r="W237" s="64" t="str">
        <f t="shared" si="98"/>
        <v/>
      </c>
      <c r="X237" s="64" t="str">
        <f t="shared" si="99"/>
        <v/>
      </c>
      <c r="Y237" s="64" t="str">
        <f t="shared" si="100"/>
        <v/>
      </c>
      <c r="Z237" s="66" t="str">
        <f t="shared" si="101"/>
        <v/>
      </c>
      <c r="AA237" s="66" t="str">
        <f t="shared" si="102"/>
        <v/>
      </c>
      <c r="AB237" s="66" t="str">
        <f t="shared" si="103"/>
        <v/>
      </c>
      <c r="AC237" s="66" t="str">
        <f t="shared" si="104"/>
        <v/>
      </c>
      <c r="AD237" s="64" t="str">
        <f t="shared" si="105"/>
        <v/>
      </c>
      <c r="AE237" s="64" t="str">
        <f t="shared" si="106"/>
        <v/>
      </c>
      <c r="AF237" s="64" t="str">
        <f t="shared" si="107"/>
        <v/>
      </c>
      <c r="AG237" s="64" t="str">
        <f t="shared" si="108"/>
        <v/>
      </c>
      <c r="AH237" s="66" t="str">
        <f t="shared" si="109"/>
        <v/>
      </c>
      <c r="AI237" s="66" t="str">
        <f t="shared" si="110"/>
        <v/>
      </c>
      <c r="AJ237" s="66" t="str">
        <f t="shared" si="111"/>
        <v/>
      </c>
      <c r="AK237" s="66" t="str">
        <f t="shared" si="112"/>
        <v/>
      </c>
      <c r="AM237">
        <f t="shared" si="113"/>
        <v>0.62239999999999995</v>
      </c>
      <c r="AN237">
        <f t="shared" si="114"/>
        <v>3161817000</v>
      </c>
      <c r="AO237">
        <f t="shared" si="115"/>
        <v>238.4</v>
      </c>
      <c r="AP237">
        <f t="shared" si="116"/>
        <v>29950350</v>
      </c>
      <c r="AQ237">
        <f t="shared" si="117"/>
        <v>74.97</v>
      </c>
      <c r="AR237">
        <f t="shared" si="118"/>
        <v>461626740</v>
      </c>
      <c r="AS237">
        <f t="shared" si="119"/>
        <v>33.674999999999997</v>
      </c>
      <c r="AT237">
        <f t="shared" si="120"/>
        <v>98780400</v>
      </c>
      <c r="AU237">
        <f t="shared" si="121"/>
        <v>35.33</v>
      </c>
      <c r="AV237">
        <f t="shared" si="122"/>
        <v>11196200</v>
      </c>
    </row>
    <row r="238" spans="1:48" x14ac:dyDescent="0.25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  <c r="O238">
        <v>38.799999999999997</v>
      </c>
      <c r="P238">
        <v>61616900</v>
      </c>
      <c r="R238" s="66" t="str">
        <f t="shared" si="93"/>
        <v/>
      </c>
      <c r="S238" s="66" t="str">
        <f t="shared" si="94"/>
        <v/>
      </c>
      <c r="T238" s="66" t="str">
        <f t="shared" si="95"/>
        <v/>
      </c>
      <c r="U238" s="66" t="str">
        <f t="shared" si="96"/>
        <v/>
      </c>
      <c r="V238" s="64" t="str">
        <f t="shared" si="97"/>
        <v/>
      </c>
      <c r="W238" s="64" t="str">
        <f t="shared" si="98"/>
        <v/>
      </c>
      <c r="X238" s="64" t="str">
        <f t="shared" si="99"/>
        <v/>
      </c>
      <c r="Y238" s="64" t="str">
        <f t="shared" si="100"/>
        <v/>
      </c>
      <c r="Z238" s="66" t="str">
        <f t="shared" si="101"/>
        <v/>
      </c>
      <c r="AA238" s="66" t="str">
        <f t="shared" si="102"/>
        <v/>
      </c>
      <c r="AB238" s="66" t="str">
        <f t="shared" si="103"/>
        <v/>
      </c>
      <c r="AC238" s="66" t="str">
        <f t="shared" si="104"/>
        <v/>
      </c>
      <c r="AD238" s="64" t="str">
        <f t="shared" si="105"/>
        <v/>
      </c>
      <c r="AE238" s="64" t="str">
        <f t="shared" si="106"/>
        <v/>
      </c>
      <c r="AF238" s="64" t="str">
        <f t="shared" si="107"/>
        <v/>
      </c>
      <c r="AG238" s="64" t="str">
        <f t="shared" si="108"/>
        <v/>
      </c>
      <c r="AH238" s="66" t="str">
        <f t="shared" si="109"/>
        <v/>
      </c>
      <c r="AI238" s="66">
        <f t="shared" si="110"/>
        <v>1</v>
      </c>
      <c r="AJ238" s="66" t="str">
        <f t="shared" si="111"/>
        <v/>
      </c>
      <c r="AK238" s="66" t="str">
        <f t="shared" si="112"/>
        <v/>
      </c>
      <c r="AM238">
        <f t="shared" si="113"/>
        <v>0.58240000000000003</v>
      </c>
      <c r="AN238">
        <f t="shared" si="114"/>
        <v>1975392000</v>
      </c>
      <c r="AO238">
        <f t="shared" si="115"/>
        <v>234.6</v>
      </c>
      <c r="AP238">
        <f t="shared" si="116"/>
        <v>20461860</v>
      </c>
      <c r="AQ238">
        <f t="shared" si="117"/>
        <v>73.8</v>
      </c>
      <c r="AR238">
        <f t="shared" si="118"/>
        <v>446594780</v>
      </c>
      <c r="AS238">
        <f t="shared" si="119"/>
        <v>33.299999999999997</v>
      </c>
      <c r="AT238">
        <f t="shared" si="120"/>
        <v>76636600</v>
      </c>
      <c r="AU238">
        <f t="shared" si="121"/>
        <v>38.799999999999997</v>
      </c>
      <c r="AV238">
        <f t="shared" si="122"/>
        <v>51857700</v>
      </c>
    </row>
    <row r="239" spans="1:48" x14ac:dyDescent="0.25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  <c r="O239">
        <v>43.31</v>
      </c>
      <c r="P239">
        <v>47142600</v>
      </c>
      <c r="R239" s="66" t="str">
        <f t="shared" si="93"/>
        <v/>
      </c>
      <c r="S239" s="66" t="str">
        <f t="shared" si="94"/>
        <v/>
      </c>
      <c r="T239" s="66" t="str">
        <f t="shared" si="95"/>
        <v/>
      </c>
      <c r="U239" s="66" t="str">
        <f t="shared" si="96"/>
        <v/>
      </c>
      <c r="V239" s="64" t="str">
        <f t="shared" si="97"/>
        <v/>
      </c>
      <c r="W239" s="64" t="str">
        <f t="shared" si="98"/>
        <v/>
      </c>
      <c r="X239" s="64" t="str">
        <f t="shared" si="99"/>
        <v/>
      </c>
      <c r="Y239" s="64" t="str">
        <f t="shared" si="100"/>
        <v/>
      </c>
      <c r="Z239" s="66" t="str">
        <f t="shared" si="101"/>
        <v/>
      </c>
      <c r="AA239" s="66" t="str">
        <f t="shared" si="102"/>
        <v/>
      </c>
      <c r="AB239" s="66" t="str">
        <f t="shared" si="103"/>
        <v/>
      </c>
      <c r="AC239" s="66" t="str">
        <f t="shared" si="104"/>
        <v/>
      </c>
      <c r="AD239" s="64" t="str">
        <f t="shared" si="105"/>
        <v/>
      </c>
      <c r="AE239" s="64" t="str">
        <f t="shared" si="106"/>
        <v/>
      </c>
      <c r="AF239" s="64" t="str">
        <f t="shared" si="107"/>
        <v/>
      </c>
      <c r="AG239" s="64" t="str">
        <f t="shared" si="108"/>
        <v/>
      </c>
      <c r="AH239" s="66" t="str">
        <f t="shared" si="109"/>
        <v/>
      </c>
      <c r="AI239" s="66" t="str">
        <f t="shared" si="110"/>
        <v/>
      </c>
      <c r="AJ239" s="66" t="str">
        <f t="shared" si="111"/>
        <v/>
      </c>
      <c r="AK239" s="66" t="str">
        <f t="shared" si="112"/>
        <v/>
      </c>
      <c r="AM239">
        <f t="shared" si="113"/>
        <v>0.61780000000000002</v>
      </c>
      <c r="AN239">
        <f t="shared" si="114"/>
        <v>1803321000</v>
      </c>
      <c r="AO239">
        <f t="shared" si="115"/>
        <v>267</v>
      </c>
      <c r="AP239">
        <f t="shared" si="116"/>
        <v>27898440</v>
      </c>
      <c r="AQ239">
        <f t="shared" si="117"/>
        <v>85.77</v>
      </c>
      <c r="AR239">
        <f t="shared" si="118"/>
        <v>822124430</v>
      </c>
      <c r="AS239">
        <f t="shared" si="119"/>
        <v>36.104999999999997</v>
      </c>
      <c r="AT239">
        <f t="shared" si="120"/>
        <v>110302100</v>
      </c>
      <c r="AU239">
        <f t="shared" si="121"/>
        <v>43.31</v>
      </c>
      <c r="AV239">
        <f t="shared" si="122"/>
        <v>47142600</v>
      </c>
    </row>
    <row r="240" spans="1:48" x14ac:dyDescent="0.25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  <c r="O240">
        <v>48.9</v>
      </c>
      <c r="P240">
        <v>79774300</v>
      </c>
      <c r="R240" s="66" t="str">
        <f t="shared" si="93"/>
        <v/>
      </c>
      <c r="S240" s="66" t="str">
        <f t="shared" si="94"/>
        <v/>
      </c>
      <c r="T240" s="66" t="str">
        <f t="shared" si="95"/>
        <v/>
      </c>
      <c r="U240" s="66" t="str">
        <f t="shared" si="96"/>
        <v/>
      </c>
      <c r="V240" s="64" t="str">
        <f t="shared" si="97"/>
        <v/>
      </c>
      <c r="W240" s="64" t="str">
        <f t="shared" si="98"/>
        <v/>
      </c>
      <c r="X240" s="64" t="str">
        <f t="shared" si="99"/>
        <v/>
      </c>
      <c r="Y240" s="64" t="str">
        <f t="shared" si="100"/>
        <v/>
      </c>
      <c r="Z240" s="66" t="str">
        <f t="shared" si="101"/>
        <v/>
      </c>
      <c r="AA240" s="66" t="str">
        <f t="shared" si="102"/>
        <v/>
      </c>
      <c r="AB240" s="66" t="str">
        <f t="shared" si="103"/>
        <v/>
      </c>
      <c r="AC240" s="66" t="str">
        <f t="shared" si="104"/>
        <v/>
      </c>
      <c r="AD240" s="64" t="str">
        <f t="shared" si="105"/>
        <v/>
      </c>
      <c r="AE240" s="64" t="str">
        <f t="shared" si="106"/>
        <v/>
      </c>
      <c r="AF240" s="64" t="str">
        <f t="shared" si="107"/>
        <v/>
      </c>
      <c r="AG240" s="64" t="str">
        <f t="shared" si="108"/>
        <v/>
      </c>
      <c r="AH240" s="66" t="str">
        <f t="shared" si="109"/>
        <v/>
      </c>
      <c r="AI240" s="66">
        <f t="shared" si="110"/>
        <v>1</v>
      </c>
      <c r="AJ240" s="66" t="str">
        <f t="shared" si="111"/>
        <v/>
      </c>
      <c r="AK240" s="66" t="str">
        <f t="shared" si="112"/>
        <v/>
      </c>
      <c r="AM240">
        <f t="shared" si="113"/>
        <v>0.64100000000000001</v>
      </c>
      <c r="AN240">
        <f t="shared" si="114"/>
        <v>2761529000</v>
      </c>
      <c r="AO240">
        <f t="shared" si="115"/>
        <v>253.4</v>
      </c>
      <c r="AP240">
        <f t="shared" si="116"/>
        <v>25550220</v>
      </c>
      <c r="AQ240">
        <f t="shared" si="117"/>
        <v>88.52</v>
      </c>
      <c r="AR240">
        <f t="shared" si="118"/>
        <v>642128480</v>
      </c>
      <c r="AS240">
        <f t="shared" si="119"/>
        <v>35.479999999999997</v>
      </c>
      <c r="AT240">
        <f t="shared" si="120"/>
        <v>87410100</v>
      </c>
      <c r="AU240">
        <f t="shared" si="121"/>
        <v>48.9</v>
      </c>
      <c r="AV240">
        <f t="shared" si="122"/>
        <v>51857700</v>
      </c>
    </row>
    <row r="241" spans="1:48" x14ac:dyDescent="0.25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  <c r="O241">
        <v>48.26</v>
      </c>
      <c r="P241">
        <v>52448700</v>
      </c>
      <c r="R241" s="66" t="str">
        <f t="shared" si="93"/>
        <v/>
      </c>
      <c r="S241" s="66" t="str">
        <f t="shared" si="94"/>
        <v/>
      </c>
      <c r="T241" s="66" t="str">
        <f t="shared" si="95"/>
        <v/>
      </c>
      <c r="U241" s="66" t="str">
        <f t="shared" si="96"/>
        <v/>
      </c>
      <c r="V241" s="64" t="str">
        <f t="shared" si="97"/>
        <v/>
      </c>
      <c r="W241" s="64" t="str">
        <f t="shared" si="98"/>
        <v/>
      </c>
      <c r="X241" s="64" t="str">
        <f t="shared" si="99"/>
        <v/>
      </c>
      <c r="Y241" s="64" t="str">
        <f t="shared" si="100"/>
        <v/>
      </c>
      <c r="Z241" s="66" t="str">
        <f t="shared" si="101"/>
        <v/>
      </c>
      <c r="AA241" s="66" t="str">
        <f t="shared" si="102"/>
        <v/>
      </c>
      <c r="AB241" s="66" t="str">
        <f t="shared" si="103"/>
        <v/>
      </c>
      <c r="AC241" s="66" t="str">
        <f t="shared" si="104"/>
        <v/>
      </c>
      <c r="AD241" s="64" t="str">
        <f t="shared" si="105"/>
        <v/>
      </c>
      <c r="AE241" s="64" t="str">
        <f t="shared" si="106"/>
        <v/>
      </c>
      <c r="AF241" s="64" t="str">
        <f t="shared" si="107"/>
        <v/>
      </c>
      <c r="AG241" s="64" t="str">
        <f t="shared" si="108"/>
        <v/>
      </c>
      <c r="AH241" s="66" t="str">
        <f t="shared" si="109"/>
        <v/>
      </c>
      <c r="AI241" s="66">
        <f t="shared" si="110"/>
        <v>1</v>
      </c>
      <c r="AJ241" s="66" t="str">
        <f t="shared" si="111"/>
        <v/>
      </c>
      <c r="AK241" s="66" t="str">
        <f t="shared" si="112"/>
        <v/>
      </c>
      <c r="AM241">
        <f t="shared" si="113"/>
        <v>0.67100000000000004</v>
      </c>
      <c r="AN241">
        <f t="shared" si="114"/>
        <v>3707279000</v>
      </c>
      <c r="AO241">
        <f t="shared" si="115"/>
        <v>253.5</v>
      </c>
      <c r="AP241">
        <f t="shared" si="116"/>
        <v>20877090</v>
      </c>
      <c r="AQ241">
        <f t="shared" si="117"/>
        <v>90.45</v>
      </c>
      <c r="AR241">
        <f t="shared" si="118"/>
        <v>554185250</v>
      </c>
      <c r="AS241">
        <f t="shared" si="119"/>
        <v>36.03</v>
      </c>
      <c r="AT241">
        <f t="shared" si="120"/>
        <v>71181100</v>
      </c>
      <c r="AU241">
        <f t="shared" si="121"/>
        <v>48.26</v>
      </c>
      <c r="AV241">
        <f t="shared" si="122"/>
        <v>51857700</v>
      </c>
    </row>
    <row r="242" spans="1:48" x14ac:dyDescent="0.25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  <c r="O242">
        <v>49</v>
      </c>
      <c r="P242">
        <v>23312600</v>
      </c>
      <c r="R242" s="66" t="str">
        <f t="shared" si="93"/>
        <v/>
      </c>
      <c r="S242" s="66" t="str">
        <f t="shared" si="94"/>
        <v/>
      </c>
      <c r="T242" s="66" t="str">
        <f t="shared" si="95"/>
        <v/>
      </c>
      <c r="U242" s="66" t="str">
        <f t="shared" si="96"/>
        <v/>
      </c>
      <c r="V242" s="64" t="str">
        <f t="shared" si="97"/>
        <v/>
      </c>
      <c r="W242" s="64" t="str">
        <f t="shared" si="98"/>
        <v/>
      </c>
      <c r="X242" s="64" t="str">
        <f t="shared" si="99"/>
        <v/>
      </c>
      <c r="Y242" s="64" t="str">
        <f t="shared" si="100"/>
        <v/>
      </c>
      <c r="Z242" s="66" t="str">
        <f t="shared" si="101"/>
        <v/>
      </c>
      <c r="AA242" s="66" t="str">
        <f t="shared" si="102"/>
        <v/>
      </c>
      <c r="AB242" s="66" t="str">
        <f t="shared" si="103"/>
        <v/>
      </c>
      <c r="AC242" s="66" t="str">
        <f t="shared" si="104"/>
        <v/>
      </c>
      <c r="AD242" s="64" t="str">
        <f t="shared" si="105"/>
        <v/>
      </c>
      <c r="AE242" s="64" t="str">
        <f t="shared" si="106"/>
        <v/>
      </c>
      <c r="AF242" s="64" t="str">
        <f t="shared" si="107"/>
        <v/>
      </c>
      <c r="AG242" s="64" t="str">
        <f t="shared" si="108"/>
        <v/>
      </c>
      <c r="AH242" s="66" t="str">
        <f t="shared" si="109"/>
        <v/>
      </c>
      <c r="AI242" s="66" t="str">
        <f t="shared" si="110"/>
        <v/>
      </c>
      <c r="AJ242" s="66" t="str">
        <f t="shared" si="111"/>
        <v/>
      </c>
      <c r="AK242" s="66" t="str">
        <f t="shared" si="112"/>
        <v/>
      </c>
      <c r="AM242">
        <f t="shared" si="113"/>
        <v>0.65100000000000002</v>
      </c>
      <c r="AN242">
        <f t="shared" si="114"/>
        <v>1623532000</v>
      </c>
      <c r="AO242">
        <f t="shared" si="115"/>
        <v>258.10000000000002</v>
      </c>
      <c r="AP242">
        <f t="shared" si="116"/>
        <v>21526440</v>
      </c>
      <c r="AQ242">
        <f t="shared" si="117"/>
        <v>90.53</v>
      </c>
      <c r="AR242">
        <f t="shared" si="118"/>
        <v>620522910</v>
      </c>
      <c r="AS242">
        <f t="shared" si="119"/>
        <v>35.784999999999997</v>
      </c>
      <c r="AT242">
        <f t="shared" si="120"/>
        <v>83928300</v>
      </c>
      <c r="AU242">
        <f t="shared" si="121"/>
        <v>49</v>
      </c>
      <c r="AV242">
        <f t="shared" si="122"/>
        <v>23312600</v>
      </c>
    </row>
    <row r="243" spans="1:48" x14ac:dyDescent="0.25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  <c r="O243">
        <v>51.94</v>
      </c>
      <c r="P243">
        <v>33516700</v>
      </c>
      <c r="R243" s="66" t="str">
        <f t="shared" si="93"/>
        <v/>
      </c>
      <c r="S243" s="66" t="str">
        <f t="shared" si="94"/>
        <v/>
      </c>
      <c r="T243" s="66" t="str">
        <f t="shared" si="95"/>
        <v/>
      </c>
      <c r="U243" s="66" t="str">
        <f t="shared" si="96"/>
        <v/>
      </c>
      <c r="V243" s="64" t="str">
        <f t="shared" si="97"/>
        <v/>
      </c>
      <c r="W243" s="64" t="str">
        <f t="shared" si="98"/>
        <v/>
      </c>
      <c r="X243" s="64" t="str">
        <f t="shared" si="99"/>
        <v/>
      </c>
      <c r="Y243" s="64" t="str">
        <f t="shared" si="100"/>
        <v/>
      </c>
      <c r="Z243" s="66" t="str">
        <f t="shared" si="101"/>
        <v/>
      </c>
      <c r="AA243" s="66" t="str">
        <f t="shared" si="102"/>
        <v/>
      </c>
      <c r="AB243" s="66" t="str">
        <f t="shared" si="103"/>
        <v/>
      </c>
      <c r="AC243" s="66" t="str">
        <f t="shared" si="104"/>
        <v/>
      </c>
      <c r="AD243" s="64" t="str">
        <f t="shared" si="105"/>
        <v/>
      </c>
      <c r="AE243" s="64" t="str">
        <f t="shared" si="106"/>
        <v/>
      </c>
      <c r="AF243" s="64" t="str">
        <f t="shared" si="107"/>
        <v/>
      </c>
      <c r="AG243" s="64" t="str">
        <f t="shared" si="108"/>
        <v/>
      </c>
      <c r="AH243" s="66" t="str">
        <f t="shared" si="109"/>
        <v/>
      </c>
      <c r="AI243" s="66" t="str">
        <f t="shared" si="110"/>
        <v/>
      </c>
      <c r="AJ243" s="66" t="str">
        <f t="shared" si="111"/>
        <v/>
      </c>
      <c r="AK243" s="66" t="str">
        <f t="shared" si="112"/>
        <v/>
      </c>
      <c r="AM243">
        <f t="shared" si="113"/>
        <v>0.64300000000000002</v>
      </c>
      <c r="AN243">
        <f t="shared" si="114"/>
        <v>1377176000</v>
      </c>
      <c r="AO243">
        <f t="shared" si="115"/>
        <v>264.75</v>
      </c>
      <c r="AP243">
        <f t="shared" si="116"/>
        <v>17717980</v>
      </c>
      <c r="AQ243">
        <f t="shared" si="117"/>
        <v>94.09</v>
      </c>
      <c r="AR243">
        <f t="shared" si="118"/>
        <v>480617350</v>
      </c>
      <c r="AS243">
        <f t="shared" si="119"/>
        <v>35.575000000000003</v>
      </c>
      <c r="AT243">
        <f t="shared" si="120"/>
        <v>57882000</v>
      </c>
      <c r="AU243">
        <f t="shared" si="121"/>
        <v>51.94</v>
      </c>
      <c r="AV243">
        <f t="shared" si="122"/>
        <v>33516700</v>
      </c>
    </row>
    <row r="244" spans="1:48" x14ac:dyDescent="0.25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  <c r="O244">
        <v>53.39</v>
      </c>
      <c r="P244">
        <v>23671700</v>
      </c>
      <c r="R244" s="66" t="str">
        <f t="shared" si="93"/>
        <v/>
      </c>
      <c r="S244" s="66" t="str">
        <f t="shared" si="94"/>
        <v/>
      </c>
      <c r="T244" s="66" t="str">
        <f t="shared" si="95"/>
        <v/>
      </c>
      <c r="U244" s="66" t="str">
        <f t="shared" si="96"/>
        <v/>
      </c>
      <c r="V244" s="64" t="str">
        <f t="shared" si="97"/>
        <v/>
      </c>
      <c r="W244" s="64" t="str">
        <f t="shared" si="98"/>
        <v/>
      </c>
      <c r="X244" s="64" t="str">
        <f t="shared" si="99"/>
        <v/>
      </c>
      <c r="Y244" s="64" t="str">
        <f t="shared" si="100"/>
        <v/>
      </c>
      <c r="Z244" s="66" t="str">
        <f t="shared" si="101"/>
        <v/>
      </c>
      <c r="AA244" s="66" t="str">
        <f t="shared" si="102"/>
        <v/>
      </c>
      <c r="AB244" s="66" t="str">
        <f t="shared" si="103"/>
        <v/>
      </c>
      <c r="AC244" s="66" t="str">
        <f t="shared" si="104"/>
        <v/>
      </c>
      <c r="AD244" s="64" t="str">
        <f t="shared" si="105"/>
        <v/>
      </c>
      <c r="AE244" s="64" t="str">
        <f t="shared" si="106"/>
        <v/>
      </c>
      <c r="AF244" s="64" t="str">
        <f t="shared" si="107"/>
        <v/>
      </c>
      <c r="AG244" s="64" t="str">
        <f t="shared" si="108"/>
        <v/>
      </c>
      <c r="AH244" s="66" t="str">
        <f t="shared" si="109"/>
        <v/>
      </c>
      <c r="AI244" s="66" t="str">
        <f t="shared" si="110"/>
        <v/>
      </c>
      <c r="AJ244" s="66" t="str">
        <f t="shared" si="111"/>
        <v/>
      </c>
      <c r="AK244" s="66" t="str">
        <f t="shared" si="112"/>
        <v/>
      </c>
      <c r="AM244">
        <f t="shared" si="113"/>
        <v>0.5655</v>
      </c>
      <c r="AN244">
        <f t="shared" si="114"/>
        <v>3821159000</v>
      </c>
      <c r="AO244">
        <f t="shared" si="115"/>
        <v>260.7</v>
      </c>
      <c r="AP244">
        <f t="shared" si="116"/>
        <v>20744250</v>
      </c>
      <c r="AQ244">
        <f t="shared" si="117"/>
        <v>93.4</v>
      </c>
      <c r="AR244">
        <f t="shared" si="118"/>
        <v>385830190</v>
      </c>
      <c r="AS244">
        <f t="shared" si="119"/>
        <v>34.914999999999999</v>
      </c>
      <c r="AT244">
        <f t="shared" si="120"/>
        <v>76295900</v>
      </c>
      <c r="AU244">
        <f t="shared" si="121"/>
        <v>53.39</v>
      </c>
      <c r="AV244">
        <f t="shared" si="122"/>
        <v>23671700</v>
      </c>
    </row>
    <row r="245" spans="1:48" x14ac:dyDescent="0.25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  <c r="O245">
        <v>57.86</v>
      </c>
      <c r="P245">
        <v>34810200</v>
      </c>
      <c r="R245" s="66" t="str">
        <f t="shared" si="93"/>
        <v/>
      </c>
      <c r="S245" s="66" t="str">
        <f t="shared" si="94"/>
        <v/>
      </c>
      <c r="T245" s="66" t="str">
        <f t="shared" si="95"/>
        <v/>
      </c>
      <c r="U245" s="66" t="str">
        <f t="shared" si="96"/>
        <v/>
      </c>
      <c r="V245" s="64" t="str">
        <f t="shared" si="97"/>
        <v/>
      </c>
      <c r="W245" s="64" t="str">
        <f t="shared" si="98"/>
        <v/>
      </c>
      <c r="X245" s="64" t="str">
        <f t="shared" si="99"/>
        <v/>
      </c>
      <c r="Y245" s="64" t="str">
        <f t="shared" si="100"/>
        <v/>
      </c>
      <c r="Z245" s="66" t="str">
        <f t="shared" si="101"/>
        <v/>
      </c>
      <c r="AA245" s="66" t="str">
        <f t="shared" si="102"/>
        <v/>
      </c>
      <c r="AB245" s="66" t="str">
        <f t="shared" si="103"/>
        <v/>
      </c>
      <c r="AC245" s="66" t="str">
        <f t="shared" si="104"/>
        <v/>
      </c>
      <c r="AD245" s="64" t="str">
        <f t="shared" si="105"/>
        <v/>
      </c>
      <c r="AE245" s="64" t="str">
        <f t="shared" si="106"/>
        <v/>
      </c>
      <c r="AF245" s="64" t="str">
        <f t="shared" si="107"/>
        <v/>
      </c>
      <c r="AG245" s="64" t="str">
        <f t="shared" si="108"/>
        <v/>
      </c>
      <c r="AH245" s="66" t="str">
        <f t="shared" si="109"/>
        <v/>
      </c>
      <c r="AI245" s="66" t="str">
        <f t="shared" si="110"/>
        <v/>
      </c>
      <c r="AJ245" s="66" t="str">
        <f t="shared" si="111"/>
        <v/>
      </c>
      <c r="AK245" s="66" t="str">
        <f t="shared" si="112"/>
        <v/>
      </c>
      <c r="AM245">
        <f t="shared" si="113"/>
        <v>0.59799999999999998</v>
      </c>
      <c r="AN245">
        <f t="shared" si="114"/>
        <v>2524648000</v>
      </c>
      <c r="AO245">
        <f t="shared" si="115"/>
        <v>272.89999999999998</v>
      </c>
      <c r="AP245">
        <f t="shared" si="116"/>
        <v>26423880</v>
      </c>
      <c r="AQ245">
        <f t="shared" si="117"/>
        <v>107.3</v>
      </c>
      <c r="AR245">
        <f t="shared" si="118"/>
        <v>709850790</v>
      </c>
      <c r="AS245">
        <f t="shared" si="119"/>
        <v>34.905000000000001</v>
      </c>
      <c r="AT245">
        <f t="shared" si="120"/>
        <v>122417100</v>
      </c>
      <c r="AU245">
        <f t="shared" si="121"/>
        <v>57.86</v>
      </c>
      <c r="AV245">
        <f t="shared" si="122"/>
        <v>34810200</v>
      </c>
    </row>
    <row r="246" spans="1:48" x14ac:dyDescent="0.25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  <c r="O246">
        <v>55.42</v>
      </c>
      <c r="P246">
        <v>23397200</v>
      </c>
      <c r="R246" s="66" t="str">
        <f t="shared" si="93"/>
        <v/>
      </c>
      <c r="S246" s="66" t="str">
        <f t="shared" si="94"/>
        <v/>
      </c>
      <c r="T246" s="66" t="str">
        <f t="shared" si="95"/>
        <v/>
      </c>
      <c r="U246" s="66" t="str">
        <f t="shared" si="96"/>
        <v/>
      </c>
      <c r="V246" s="64" t="str">
        <f t="shared" si="97"/>
        <v/>
      </c>
      <c r="W246" s="64" t="str">
        <f t="shared" si="98"/>
        <v/>
      </c>
      <c r="X246" s="64" t="str">
        <f t="shared" si="99"/>
        <v/>
      </c>
      <c r="Y246" s="64" t="str">
        <f t="shared" si="100"/>
        <v/>
      </c>
      <c r="Z246" s="66" t="str">
        <f t="shared" si="101"/>
        <v/>
      </c>
      <c r="AA246" s="66" t="str">
        <f t="shared" si="102"/>
        <v/>
      </c>
      <c r="AB246" s="66" t="str">
        <f t="shared" si="103"/>
        <v/>
      </c>
      <c r="AC246" s="66" t="str">
        <f t="shared" si="104"/>
        <v/>
      </c>
      <c r="AD246" s="64" t="str">
        <f t="shared" si="105"/>
        <v/>
      </c>
      <c r="AE246" s="64" t="str">
        <f t="shared" si="106"/>
        <v/>
      </c>
      <c r="AF246" s="64" t="str">
        <f t="shared" si="107"/>
        <v/>
      </c>
      <c r="AG246" s="64" t="str">
        <f t="shared" si="108"/>
        <v/>
      </c>
      <c r="AH246" s="66" t="str">
        <f t="shared" si="109"/>
        <v/>
      </c>
      <c r="AI246" s="66" t="str">
        <f t="shared" si="110"/>
        <v/>
      </c>
      <c r="AJ246" s="66" t="str">
        <f t="shared" si="111"/>
        <v/>
      </c>
      <c r="AK246" s="66" t="str">
        <f t="shared" si="112"/>
        <v/>
      </c>
      <c r="AM246">
        <f t="shared" si="113"/>
        <v>0.60470000000000002</v>
      </c>
      <c r="AN246">
        <f t="shared" si="114"/>
        <v>2281044000</v>
      </c>
      <c r="AO246">
        <f t="shared" si="115"/>
        <v>268.2</v>
      </c>
      <c r="AP246">
        <f t="shared" si="116"/>
        <v>25091250</v>
      </c>
      <c r="AQ246">
        <f t="shared" si="117"/>
        <v>104.55</v>
      </c>
      <c r="AR246">
        <f t="shared" si="118"/>
        <v>620581500</v>
      </c>
      <c r="AS246">
        <f t="shared" si="119"/>
        <v>34.75</v>
      </c>
      <c r="AT246">
        <f t="shared" si="120"/>
        <v>112927100</v>
      </c>
      <c r="AU246">
        <f t="shared" si="121"/>
        <v>55.42</v>
      </c>
      <c r="AV246">
        <f t="shared" si="122"/>
        <v>23397200</v>
      </c>
    </row>
    <row r="247" spans="1:48" x14ac:dyDescent="0.25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  <c r="O247">
        <v>57.33</v>
      </c>
      <c r="P247">
        <v>51591200</v>
      </c>
      <c r="R247" s="66" t="str">
        <f t="shared" si="93"/>
        <v/>
      </c>
      <c r="S247" s="66" t="str">
        <f t="shared" si="94"/>
        <v/>
      </c>
      <c r="T247" s="66" t="str">
        <f t="shared" si="95"/>
        <v/>
      </c>
      <c r="U247" s="66" t="str">
        <f t="shared" si="96"/>
        <v/>
      </c>
      <c r="V247" s="64" t="str">
        <f t="shared" si="97"/>
        <v/>
      </c>
      <c r="W247" s="64" t="str">
        <f t="shared" si="98"/>
        <v/>
      </c>
      <c r="X247" s="64" t="str">
        <f t="shared" si="99"/>
        <v/>
      </c>
      <c r="Y247" s="64" t="str">
        <f t="shared" si="100"/>
        <v/>
      </c>
      <c r="Z247" s="66" t="str">
        <f t="shared" si="101"/>
        <v/>
      </c>
      <c r="AA247" s="66" t="str">
        <f t="shared" si="102"/>
        <v/>
      </c>
      <c r="AB247" s="66" t="str">
        <f t="shared" si="103"/>
        <v/>
      </c>
      <c r="AC247" s="66" t="str">
        <f t="shared" si="104"/>
        <v/>
      </c>
      <c r="AD247" s="64" t="str">
        <f t="shared" si="105"/>
        <v/>
      </c>
      <c r="AE247" s="64" t="str">
        <f t="shared" si="106"/>
        <v/>
      </c>
      <c r="AF247" s="64" t="str">
        <f t="shared" si="107"/>
        <v/>
      </c>
      <c r="AG247" s="64" t="str">
        <f t="shared" si="108"/>
        <v/>
      </c>
      <c r="AH247" s="66" t="str">
        <f t="shared" si="109"/>
        <v/>
      </c>
      <c r="AI247" s="66" t="str">
        <f t="shared" si="110"/>
        <v/>
      </c>
      <c r="AJ247" s="66" t="str">
        <f t="shared" si="111"/>
        <v/>
      </c>
      <c r="AK247" s="66" t="str">
        <f t="shared" si="112"/>
        <v/>
      </c>
      <c r="AM247">
        <f t="shared" si="113"/>
        <v>0.60389999999999999</v>
      </c>
      <c r="AN247">
        <f t="shared" si="114"/>
        <v>1504357000</v>
      </c>
      <c r="AO247">
        <f t="shared" si="115"/>
        <v>251.45</v>
      </c>
      <c r="AP247">
        <f t="shared" si="116"/>
        <v>26295650</v>
      </c>
      <c r="AQ247">
        <f t="shared" si="117"/>
        <v>103.05</v>
      </c>
      <c r="AR247">
        <f t="shared" si="118"/>
        <v>479327260</v>
      </c>
      <c r="AS247">
        <f t="shared" si="119"/>
        <v>34.155000000000001</v>
      </c>
      <c r="AT247">
        <f t="shared" si="120"/>
        <v>131233400</v>
      </c>
      <c r="AU247">
        <f t="shared" si="121"/>
        <v>57.33</v>
      </c>
      <c r="AV247">
        <f t="shared" si="122"/>
        <v>51591200</v>
      </c>
    </row>
    <row r="248" spans="1:48" x14ac:dyDescent="0.25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  <c r="O248">
        <v>58.5</v>
      </c>
      <c r="P248">
        <v>27262400</v>
      </c>
      <c r="R248" s="66" t="str">
        <f t="shared" si="93"/>
        <v/>
      </c>
      <c r="S248" s="66" t="str">
        <f t="shared" si="94"/>
        <v/>
      </c>
      <c r="T248" s="66" t="str">
        <f t="shared" si="95"/>
        <v/>
      </c>
      <c r="U248" s="66" t="str">
        <f t="shared" si="96"/>
        <v/>
      </c>
      <c r="V248" s="64" t="str">
        <f t="shared" si="97"/>
        <v/>
      </c>
      <c r="W248" s="64" t="str">
        <f t="shared" si="98"/>
        <v/>
      </c>
      <c r="X248" s="64" t="str">
        <f t="shared" si="99"/>
        <v/>
      </c>
      <c r="Y248" s="64" t="str">
        <f t="shared" si="100"/>
        <v/>
      </c>
      <c r="Z248" s="66" t="str">
        <f t="shared" si="101"/>
        <v/>
      </c>
      <c r="AA248" s="66" t="str">
        <f t="shared" si="102"/>
        <v/>
      </c>
      <c r="AB248" s="66" t="str">
        <f t="shared" si="103"/>
        <v/>
      </c>
      <c r="AC248" s="66" t="str">
        <f t="shared" si="104"/>
        <v/>
      </c>
      <c r="AD248" s="64" t="str">
        <f t="shared" si="105"/>
        <v/>
      </c>
      <c r="AE248" s="64" t="str">
        <f t="shared" si="106"/>
        <v/>
      </c>
      <c r="AF248" s="64" t="str">
        <f t="shared" si="107"/>
        <v/>
      </c>
      <c r="AG248" s="64" t="str">
        <f t="shared" si="108"/>
        <v/>
      </c>
      <c r="AH248" s="66" t="str">
        <f t="shared" si="109"/>
        <v/>
      </c>
      <c r="AI248" s="66" t="str">
        <f t="shared" si="110"/>
        <v/>
      </c>
      <c r="AJ248" s="66" t="str">
        <f t="shared" si="111"/>
        <v/>
      </c>
      <c r="AK248" s="66" t="str">
        <f t="shared" si="112"/>
        <v/>
      </c>
      <c r="AM248">
        <f t="shared" si="113"/>
        <v>0.59450000000000003</v>
      </c>
      <c r="AN248">
        <f t="shared" si="114"/>
        <v>1616007000</v>
      </c>
      <c r="AO248">
        <f t="shared" si="115"/>
        <v>244.85</v>
      </c>
      <c r="AP248">
        <f t="shared" si="116"/>
        <v>21667680</v>
      </c>
      <c r="AQ248">
        <f t="shared" si="117"/>
        <v>98.15</v>
      </c>
      <c r="AR248">
        <f t="shared" si="118"/>
        <v>549268990</v>
      </c>
      <c r="AS248">
        <f t="shared" si="119"/>
        <v>34.03</v>
      </c>
      <c r="AT248">
        <f t="shared" si="120"/>
        <v>100050300</v>
      </c>
      <c r="AU248">
        <f t="shared" si="121"/>
        <v>58.5</v>
      </c>
      <c r="AV248">
        <f t="shared" si="122"/>
        <v>27262400</v>
      </c>
    </row>
    <row r="249" spans="1:48" x14ac:dyDescent="0.25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  <c r="O249">
        <v>56.51</v>
      </c>
      <c r="P249">
        <v>18413700</v>
      </c>
      <c r="R249" s="66" t="str">
        <f t="shared" si="93"/>
        <v/>
      </c>
      <c r="S249" s="66" t="str">
        <f t="shared" si="94"/>
        <v/>
      </c>
      <c r="T249" s="66" t="str">
        <f t="shared" si="95"/>
        <v/>
      </c>
      <c r="U249" s="66" t="str">
        <f t="shared" si="96"/>
        <v/>
      </c>
      <c r="V249" s="64" t="str">
        <f t="shared" si="97"/>
        <v/>
      </c>
      <c r="W249" s="64" t="str">
        <f t="shared" si="98"/>
        <v/>
      </c>
      <c r="X249" s="64" t="str">
        <f t="shared" si="99"/>
        <v/>
      </c>
      <c r="Y249" s="64" t="str">
        <f t="shared" si="100"/>
        <v/>
      </c>
      <c r="Z249" s="66" t="str">
        <f t="shared" si="101"/>
        <v/>
      </c>
      <c r="AA249" s="66" t="str">
        <f t="shared" si="102"/>
        <v/>
      </c>
      <c r="AB249" s="66" t="str">
        <f t="shared" si="103"/>
        <v/>
      </c>
      <c r="AC249" s="66" t="str">
        <f t="shared" si="104"/>
        <v/>
      </c>
      <c r="AD249" s="64" t="str">
        <f t="shared" si="105"/>
        <v/>
      </c>
      <c r="AE249" s="64" t="str">
        <f t="shared" si="106"/>
        <v/>
      </c>
      <c r="AF249" s="64" t="str">
        <f t="shared" si="107"/>
        <v/>
      </c>
      <c r="AG249" s="64" t="str">
        <f t="shared" si="108"/>
        <v/>
      </c>
      <c r="AH249" s="66" t="str">
        <f t="shared" si="109"/>
        <v/>
      </c>
      <c r="AI249" s="66" t="str">
        <f t="shared" si="110"/>
        <v/>
      </c>
      <c r="AJ249" s="66" t="str">
        <f t="shared" si="111"/>
        <v/>
      </c>
      <c r="AK249" s="66" t="str">
        <f t="shared" si="112"/>
        <v/>
      </c>
      <c r="AM249">
        <f t="shared" si="113"/>
        <v>0.66400000000000003</v>
      </c>
      <c r="AN249">
        <f t="shared" si="114"/>
        <v>3245686000</v>
      </c>
      <c r="AO249">
        <f t="shared" si="115"/>
        <v>250.75</v>
      </c>
      <c r="AP249">
        <f t="shared" si="116"/>
        <v>29147430</v>
      </c>
      <c r="AQ249">
        <f t="shared" si="117"/>
        <v>98.81</v>
      </c>
      <c r="AR249">
        <f t="shared" si="118"/>
        <v>488522780</v>
      </c>
      <c r="AS249">
        <f t="shared" si="119"/>
        <v>34.25</v>
      </c>
      <c r="AT249">
        <f t="shared" si="120"/>
        <v>89761400</v>
      </c>
      <c r="AU249">
        <f t="shared" si="121"/>
        <v>56.51</v>
      </c>
      <c r="AV249">
        <f t="shared" si="122"/>
        <v>18413700</v>
      </c>
    </row>
    <row r="250" spans="1:48" x14ac:dyDescent="0.25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  <c r="O250">
        <v>56.74</v>
      </c>
      <c r="P250">
        <v>7750200</v>
      </c>
      <c r="R250" s="66" t="str">
        <f t="shared" si="93"/>
        <v/>
      </c>
      <c r="S250" s="66" t="str">
        <f t="shared" si="94"/>
        <v/>
      </c>
      <c r="T250" s="66" t="str">
        <f t="shared" si="95"/>
        <v/>
      </c>
      <c r="U250" s="66" t="str">
        <f t="shared" si="96"/>
        <v/>
      </c>
      <c r="V250" s="64" t="str">
        <f t="shared" si="97"/>
        <v/>
      </c>
      <c r="W250" s="64" t="str">
        <f t="shared" si="98"/>
        <v/>
      </c>
      <c r="X250" s="64" t="str">
        <f t="shared" si="99"/>
        <v/>
      </c>
      <c r="Y250" s="64" t="str">
        <f t="shared" si="100"/>
        <v/>
      </c>
      <c r="Z250" s="66" t="str">
        <f t="shared" si="101"/>
        <v/>
      </c>
      <c r="AA250" s="66" t="str">
        <f t="shared" si="102"/>
        <v/>
      </c>
      <c r="AB250" s="66" t="str">
        <f t="shared" si="103"/>
        <v/>
      </c>
      <c r="AC250" s="66" t="str">
        <f t="shared" si="104"/>
        <v/>
      </c>
      <c r="AD250" s="64" t="str">
        <f t="shared" si="105"/>
        <v/>
      </c>
      <c r="AE250" s="64" t="str">
        <f t="shared" si="106"/>
        <v/>
      </c>
      <c r="AF250" s="64" t="str">
        <f t="shared" si="107"/>
        <v/>
      </c>
      <c r="AG250" s="64" t="str">
        <f t="shared" si="108"/>
        <v/>
      </c>
      <c r="AH250" s="66" t="str">
        <f t="shared" si="109"/>
        <v/>
      </c>
      <c r="AI250" s="66" t="str">
        <f t="shared" si="110"/>
        <v/>
      </c>
      <c r="AJ250" s="66" t="str">
        <f t="shared" si="111"/>
        <v/>
      </c>
      <c r="AK250" s="66" t="str">
        <f t="shared" si="112"/>
        <v/>
      </c>
      <c r="AM250">
        <f t="shared" si="113"/>
        <v>0.65859999999999996</v>
      </c>
      <c r="AN250">
        <f t="shared" si="114"/>
        <v>1221485000</v>
      </c>
      <c r="AO250">
        <f t="shared" si="115"/>
        <v>245.8</v>
      </c>
      <c r="AP250">
        <f t="shared" si="116"/>
        <v>16827080</v>
      </c>
      <c r="AQ250">
        <f t="shared" si="117"/>
        <v>101.34</v>
      </c>
      <c r="AR250">
        <f t="shared" si="118"/>
        <v>300611380</v>
      </c>
      <c r="AS250">
        <f t="shared" si="119"/>
        <v>33.914999999999999</v>
      </c>
      <c r="AT250">
        <f t="shared" si="120"/>
        <v>52422800</v>
      </c>
      <c r="AU250">
        <f t="shared" si="121"/>
        <v>56.74</v>
      </c>
      <c r="AV250">
        <f t="shared" si="122"/>
        <v>7750200</v>
      </c>
    </row>
    <row r="251" spans="1:48" x14ac:dyDescent="0.25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  <c r="O251">
        <v>56.1</v>
      </c>
      <c r="P251">
        <v>3306300</v>
      </c>
      <c r="R251" s="66" t="str">
        <f t="shared" si="93"/>
        <v/>
      </c>
      <c r="S251" s="66" t="str">
        <f t="shared" si="94"/>
        <v/>
      </c>
      <c r="T251" s="66" t="str">
        <f t="shared" si="95"/>
        <v/>
      </c>
      <c r="U251" s="66" t="str">
        <f t="shared" si="96"/>
        <v/>
      </c>
      <c r="V251" s="64" t="str">
        <f t="shared" si="97"/>
        <v/>
      </c>
      <c r="W251" s="64" t="str">
        <f t="shared" si="98"/>
        <v/>
      </c>
      <c r="X251" s="64" t="str">
        <f t="shared" si="99"/>
        <v/>
      </c>
      <c r="Y251" s="64" t="str">
        <f t="shared" si="100"/>
        <v/>
      </c>
      <c r="Z251" s="66" t="str">
        <f t="shared" si="101"/>
        <v/>
      </c>
      <c r="AA251" s="66" t="str">
        <f t="shared" si="102"/>
        <v/>
      </c>
      <c r="AB251" s="66" t="str">
        <f t="shared" si="103"/>
        <v/>
      </c>
      <c r="AC251" s="66" t="str">
        <f t="shared" si="104"/>
        <v/>
      </c>
      <c r="AD251" s="64" t="str">
        <f t="shared" si="105"/>
        <v/>
      </c>
      <c r="AE251" s="64" t="str">
        <f t="shared" si="106"/>
        <v/>
      </c>
      <c r="AF251" s="64" t="str">
        <f t="shared" si="107"/>
        <v/>
      </c>
      <c r="AG251" s="64" t="str">
        <f t="shared" si="108"/>
        <v/>
      </c>
      <c r="AH251" s="66" t="str">
        <f t="shared" si="109"/>
        <v/>
      </c>
      <c r="AI251" s="66" t="str">
        <f t="shared" si="110"/>
        <v/>
      </c>
      <c r="AJ251" s="66" t="str">
        <f t="shared" si="111"/>
        <v/>
      </c>
      <c r="AK251" s="66" t="str">
        <f t="shared" si="112"/>
        <v/>
      </c>
      <c r="AM251">
        <f t="shared" si="113"/>
        <v>0.67900000000000005</v>
      </c>
      <c r="AN251">
        <f t="shared" si="114"/>
        <v>468338000</v>
      </c>
      <c r="AO251">
        <f t="shared" si="115"/>
        <v>253.25</v>
      </c>
      <c r="AP251">
        <f t="shared" si="116"/>
        <v>10590200</v>
      </c>
      <c r="AQ251">
        <f t="shared" si="117"/>
        <v>101.26</v>
      </c>
      <c r="AR251">
        <f t="shared" si="118"/>
        <v>148445580</v>
      </c>
      <c r="AS251">
        <f t="shared" si="119"/>
        <v>33.975000000000001</v>
      </c>
      <c r="AT251">
        <f t="shared" si="120"/>
        <v>35435800</v>
      </c>
      <c r="AU251">
        <f t="shared" si="121"/>
        <v>56.1</v>
      </c>
      <c r="AV251">
        <f t="shared" si="122"/>
        <v>3306300</v>
      </c>
    </row>
    <row r="252" spans="1:48" x14ac:dyDescent="0.25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  <c r="O252">
        <v>54.05</v>
      </c>
      <c r="P252">
        <v>7091400</v>
      </c>
      <c r="R252" s="66" t="str">
        <f t="shared" si="93"/>
        <v/>
      </c>
      <c r="S252" s="66" t="str">
        <f t="shared" si="94"/>
        <v/>
      </c>
      <c r="T252" s="66" t="str">
        <f t="shared" si="95"/>
        <v/>
      </c>
      <c r="U252" s="66" t="str">
        <f t="shared" si="96"/>
        <v/>
      </c>
      <c r="V252" s="64" t="str">
        <f t="shared" si="97"/>
        <v/>
      </c>
      <c r="W252" s="64" t="str">
        <f t="shared" si="98"/>
        <v/>
      </c>
      <c r="X252" s="64" t="str">
        <f t="shared" si="99"/>
        <v/>
      </c>
      <c r="Y252" s="64" t="str">
        <f t="shared" si="100"/>
        <v/>
      </c>
      <c r="Z252" s="66" t="str">
        <f t="shared" si="101"/>
        <v/>
      </c>
      <c r="AA252" s="66" t="str">
        <f t="shared" si="102"/>
        <v/>
      </c>
      <c r="AB252" s="66" t="str">
        <f t="shared" si="103"/>
        <v/>
      </c>
      <c r="AC252" s="66" t="str">
        <f t="shared" si="104"/>
        <v/>
      </c>
      <c r="AD252" s="64" t="str">
        <f t="shared" si="105"/>
        <v/>
      </c>
      <c r="AE252" s="64" t="str">
        <f t="shared" si="106"/>
        <v/>
      </c>
      <c r="AF252" s="64" t="str">
        <f t="shared" si="107"/>
        <v/>
      </c>
      <c r="AG252" s="64" t="str">
        <f t="shared" si="108"/>
        <v/>
      </c>
      <c r="AH252" s="66" t="str">
        <f t="shared" si="109"/>
        <v/>
      </c>
      <c r="AI252" s="66" t="str">
        <f t="shared" si="110"/>
        <v/>
      </c>
      <c r="AJ252" s="66" t="str">
        <f t="shared" si="111"/>
        <v/>
      </c>
      <c r="AK252" s="66" t="str">
        <f t="shared" si="112"/>
        <v/>
      </c>
      <c r="AM252">
        <f t="shared" si="113"/>
        <v>0.67710000000000004</v>
      </c>
      <c r="AN252">
        <f t="shared" si="114"/>
        <v>597699000</v>
      </c>
      <c r="AO252">
        <f t="shared" si="115"/>
        <v>252.4</v>
      </c>
      <c r="AP252">
        <f t="shared" si="116"/>
        <v>6873390</v>
      </c>
      <c r="AQ252">
        <f t="shared" si="117"/>
        <v>96.85</v>
      </c>
      <c r="AR252">
        <f t="shared" si="118"/>
        <v>140869540</v>
      </c>
      <c r="AS252">
        <f t="shared" si="119"/>
        <v>34.005000000000003</v>
      </c>
      <c r="AT252">
        <f t="shared" si="120"/>
        <v>28280700</v>
      </c>
      <c r="AU252">
        <f t="shared" si="121"/>
        <v>54.05</v>
      </c>
      <c r="AV252">
        <f t="shared" si="122"/>
        <v>7091400</v>
      </c>
    </row>
    <row r="253" spans="1:48" x14ac:dyDescent="0.25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  <c r="O253">
        <v>51.98</v>
      </c>
      <c r="P253">
        <v>17121700</v>
      </c>
      <c r="R253" s="66" t="str">
        <f t="shared" si="93"/>
        <v/>
      </c>
      <c r="S253" s="66" t="str">
        <f t="shared" si="94"/>
        <v/>
      </c>
      <c r="T253" s="66" t="str">
        <f t="shared" si="95"/>
        <v/>
      </c>
      <c r="U253" s="66" t="str">
        <f t="shared" si="96"/>
        <v/>
      </c>
      <c r="V253" s="64" t="str">
        <f t="shared" si="97"/>
        <v/>
      </c>
      <c r="W253" s="64" t="str">
        <f t="shared" si="98"/>
        <v/>
      </c>
      <c r="X253" s="64" t="str">
        <f t="shared" si="99"/>
        <v/>
      </c>
      <c r="Y253" s="64" t="str">
        <f t="shared" si="100"/>
        <v/>
      </c>
      <c r="Z253" s="66" t="str">
        <f t="shared" si="101"/>
        <v/>
      </c>
      <c r="AA253" s="66" t="str">
        <f t="shared" si="102"/>
        <v/>
      </c>
      <c r="AB253" s="66" t="str">
        <f t="shared" si="103"/>
        <v/>
      </c>
      <c r="AC253" s="66" t="str">
        <f t="shared" si="104"/>
        <v/>
      </c>
      <c r="AD253" s="64" t="str">
        <f t="shared" si="105"/>
        <v/>
      </c>
      <c r="AE253" s="64" t="str">
        <f t="shared" si="106"/>
        <v/>
      </c>
      <c r="AF253" s="64" t="str">
        <f t="shared" si="107"/>
        <v/>
      </c>
      <c r="AG253" s="64" t="str">
        <f t="shared" si="108"/>
        <v/>
      </c>
      <c r="AH253" s="66" t="str">
        <f t="shared" si="109"/>
        <v/>
      </c>
      <c r="AI253" s="66" t="str">
        <f t="shared" si="110"/>
        <v/>
      </c>
      <c r="AJ253" s="66" t="str">
        <f t="shared" si="111"/>
        <v/>
      </c>
      <c r="AK253" s="66" t="str">
        <f t="shared" si="112"/>
        <v/>
      </c>
      <c r="AM253">
        <f t="shared" si="113"/>
        <v>0.61519999999999997</v>
      </c>
      <c r="AN253">
        <f t="shared" si="114"/>
        <v>1810846000</v>
      </c>
      <c r="AO253">
        <f t="shared" si="115"/>
        <v>232.1</v>
      </c>
      <c r="AP253">
        <f t="shared" si="116"/>
        <v>27795270</v>
      </c>
      <c r="AQ253">
        <f t="shared" si="117"/>
        <v>87.27</v>
      </c>
      <c r="AR253">
        <f t="shared" si="118"/>
        <v>484100530</v>
      </c>
      <c r="AS253">
        <f t="shared" si="119"/>
        <v>32.465000000000003</v>
      </c>
      <c r="AT253">
        <f t="shared" si="120"/>
        <v>119192200</v>
      </c>
      <c r="AU253">
        <f t="shared" si="121"/>
        <v>51.98</v>
      </c>
      <c r="AV253">
        <f t="shared" si="122"/>
        <v>17121700</v>
      </c>
    </row>
    <row r="254" spans="1:48" x14ac:dyDescent="0.25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  <c r="O254">
        <v>52.03</v>
      </c>
      <c r="P254">
        <v>18570300</v>
      </c>
      <c r="R254" s="66" t="str">
        <f t="shared" si="93"/>
        <v/>
      </c>
      <c r="S254" s="66" t="str">
        <f t="shared" si="94"/>
        <v/>
      </c>
      <c r="T254" s="66" t="str">
        <f t="shared" si="95"/>
        <v/>
      </c>
      <c r="U254" s="66" t="str">
        <f t="shared" si="96"/>
        <v/>
      </c>
      <c r="V254" s="64" t="str">
        <f t="shared" si="97"/>
        <v/>
      </c>
      <c r="W254" s="64" t="str">
        <f t="shared" si="98"/>
        <v/>
      </c>
      <c r="X254" s="64" t="str">
        <f t="shared" si="99"/>
        <v/>
      </c>
      <c r="Y254" s="64" t="str">
        <f t="shared" si="100"/>
        <v/>
      </c>
      <c r="Z254" s="66" t="str">
        <f t="shared" si="101"/>
        <v/>
      </c>
      <c r="AA254" s="66" t="str">
        <f t="shared" si="102"/>
        <v/>
      </c>
      <c r="AB254" s="66" t="str">
        <f t="shared" si="103"/>
        <v/>
      </c>
      <c r="AC254" s="66" t="str">
        <f t="shared" si="104"/>
        <v/>
      </c>
      <c r="AD254" s="64" t="str">
        <f t="shared" si="105"/>
        <v/>
      </c>
      <c r="AE254" s="64" t="str">
        <f t="shared" si="106"/>
        <v/>
      </c>
      <c r="AF254" s="64" t="str">
        <f t="shared" si="107"/>
        <v/>
      </c>
      <c r="AG254" s="64" t="str">
        <f t="shared" si="108"/>
        <v/>
      </c>
      <c r="AH254" s="66" t="str">
        <f t="shared" si="109"/>
        <v/>
      </c>
      <c r="AI254" s="66" t="str">
        <f t="shared" si="110"/>
        <v/>
      </c>
      <c r="AJ254" s="66" t="str">
        <f t="shared" si="111"/>
        <v/>
      </c>
      <c r="AK254" s="66" t="str">
        <f t="shared" si="112"/>
        <v/>
      </c>
      <c r="AM254">
        <f t="shared" si="113"/>
        <v>0.65</v>
      </c>
      <c r="AN254">
        <f t="shared" si="114"/>
        <v>2131426000</v>
      </c>
      <c r="AO254">
        <f t="shared" si="115"/>
        <v>250.4</v>
      </c>
      <c r="AP254">
        <f t="shared" si="116"/>
        <v>30248270</v>
      </c>
      <c r="AQ254">
        <f t="shared" si="117"/>
        <v>91.5</v>
      </c>
      <c r="AR254">
        <f t="shared" si="118"/>
        <v>698938670</v>
      </c>
      <c r="AS254">
        <f t="shared" si="119"/>
        <v>35.200000000000003</v>
      </c>
      <c r="AT254">
        <f t="shared" si="120"/>
        <v>154414900</v>
      </c>
      <c r="AU254">
        <f t="shared" si="121"/>
        <v>52.03</v>
      </c>
      <c r="AV254">
        <f t="shared" si="122"/>
        <v>18570300</v>
      </c>
    </row>
    <row r="255" spans="1:48" x14ac:dyDescent="0.25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  <c r="O255">
        <v>50.5</v>
      </c>
      <c r="P255">
        <v>19090300</v>
      </c>
      <c r="R255" s="66" t="str">
        <f t="shared" si="93"/>
        <v/>
      </c>
      <c r="S255" s="66" t="str">
        <f t="shared" si="94"/>
        <v/>
      </c>
      <c r="T255" s="66" t="str">
        <f t="shared" si="95"/>
        <v/>
      </c>
      <c r="U255" s="66" t="str">
        <f t="shared" si="96"/>
        <v/>
      </c>
      <c r="V255" s="64" t="str">
        <f t="shared" si="97"/>
        <v/>
      </c>
      <c r="W255" s="64" t="str">
        <f t="shared" si="98"/>
        <v/>
      </c>
      <c r="X255" s="64" t="str">
        <f t="shared" si="99"/>
        <v/>
      </c>
      <c r="Y255" s="64" t="str">
        <f t="shared" si="100"/>
        <v/>
      </c>
      <c r="Z255" s="66" t="str">
        <f t="shared" si="101"/>
        <v/>
      </c>
      <c r="AA255" s="66" t="str">
        <f t="shared" si="102"/>
        <v/>
      </c>
      <c r="AB255" s="66" t="str">
        <f t="shared" si="103"/>
        <v/>
      </c>
      <c r="AC255" s="66" t="str">
        <f t="shared" si="104"/>
        <v/>
      </c>
      <c r="AD255" s="64" t="str">
        <f t="shared" si="105"/>
        <v/>
      </c>
      <c r="AE255" s="64" t="str">
        <f t="shared" si="106"/>
        <v/>
      </c>
      <c r="AF255" s="64" t="str">
        <f t="shared" si="107"/>
        <v/>
      </c>
      <c r="AG255" s="64" t="str">
        <f t="shared" si="108"/>
        <v/>
      </c>
      <c r="AH255" s="66" t="str">
        <f t="shared" si="109"/>
        <v/>
      </c>
      <c r="AI255" s="66" t="str">
        <f t="shared" si="110"/>
        <v/>
      </c>
      <c r="AJ255" s="66" t="str">
        <f t="shared" si="111"/>
        <v/>
      </c>
      <c r="AK255" s="66" t="str">
        <f t="shared" si="112"/>
        <v/>
      </c>
      <c r="AM255">
        <f t="shared" si="113"/>
        <v>0.64900000000000002</v>
      </c>
      <c r="AN255">
        <f t="shared" si="114"/>
        <v>1969613000</v>
      </c>
      <c r="AO255">
        <f t="shared" si="115"/>
        <v>272.45</v>
      </c>
      <c r="AP255">
        <f t="shared" si="116"/>
        <v>36411070</v>
      </c>
      <c r="AQ255">
        <f t="shared" si="117"/>
        <v>96.5</v>
      </c>
      <c r="AR255">
        <f t="shared" si="118"/>
        <v>731535630</v>
      </c>
      <c r="AS255">
        <f t="shared" si="119"/>
        <v>36.564999999999998</v>
      </c>
      <c r="AT255">
        <f t="shared" si="120"/>
        <v>116995500</v>
      </c>
      <c r="AU255">
        <f t="shared" si="121"/>
        <v>50.5</v>
      </c>
      <c r="AV255">
        <f t="shared" si="122"/>
        <v>19090300</v>
      </c>
    </row>
    <row r="256" spans="1:48" x14ac:dyDescent="0.25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  <c r="O256">
        <v>57.3</v>
      </c>
      <c r="P256">
        <v>42605000</v>
      </c>
      <c r="R256" s="66" t="str">
        <f t="shared" si="93"/>
        <v/>
      </c>
      <c r="S256" s="66" t="str">
        <f t="shared" si="94"/>
        <v/>
      </c>
      <c r="T256" s="66" t="str">
        <f t="shared" si="95"/>
        <v/>
      </c>
      <c r="U256" s="66" t="str">
        <f t="shared" si="96"/>
        <v/>
      </c>
      <c r="V256" s="64" t="str">
        <f t="shared" si="97"/>
        <v/>
      </c>
      <c r="W256" s="64" t="str">
        <f t="shared" si="98"/>
        <v/>
      </c>
      <c r="X256" s="64" t="str">
        <f t="shared" si="99"/>
        <v/>
      </c>
      <c r="Y256" s="64" t="str">
        <f t="shared" si="100"/>
        <v/>
      </c>
      <c r="Z256" s="66" t="str">
        <f t="shared" si="101"/>
        <v/>
      </c>
      <c r="AA256" s="66" t="str">
        <f t="shared" si="102"/>
        <v/>
      </c>
      <c r="AB256" s="66" t="str">
        <f t="shared" si="103"/>
        <v/>
      </c>
      <c r="AC256" s="66" t="str">
        <f t="shared" si="104"/>
        <v/>
      </c>
      <c r="AD256" s="64" t="str">
        <f t="shared" si="105"/>
        <v/>
      </c>
      <c r="AE256" s="64" t="str">
        <f t="shared" si="106"/>
        <v/>
      </c>
      <c r="AF256" s="64" t="str">
        <f t="shared" si="107"/>
        <v/>
      </c>
      <c r="AG256" s="64" t="str">
        <f t="shared" si="108"/>
        <v/>
      </c>
      <c r="AH256" s="66" t="str">
        <f t="shared" si="109"/>
        <v/>
      </c>
      <c r="AI256" s="66" t="str">
        <f t="shared" si="110"/>
        <v/>
      </c>
      <c r="AJ256" s="66" t="str">
        <f t="shared" si="111"/>
        <v/>
      </c>
      <c r="AK256" s="66" t="str">
        <f t="shared" si="112"/>
        <v/>
      </c>
      <c r="AM256">
        <f t="shared" si="113"/>
        <v>0.67100000000000004</v>
      </c>
      <c r="AN256">
        <f t="shared" si="114"/>
        <v>2145085000</v>
      </c>
      <c r="AO256">
        <f t="shared" si="115"/>
        <v>281.55</v>
      </c>
      <c r="AP256">
        <f t="shared" si="116"/>
        <v>26779340</v>
      </c>
      <c r="AQ256">
        <f t="shared" si="117"/>
        <v>97.2</v>
      </c>
      <c r="AR256">
        <f t="shared" si="118"/>
        <v>533051980</v>
      </c>
      <c r="AS256">
        <f t="shared" si="119"/>
        <v>37.700000000000003</v>
      </c>
      <c r="AT256">
        <f t="shared" si="120"/>
        <v>85908400</v>
      </c>
      <c r="AU256">
        <f t="shared" si="121"/>
        <v>57.3</v>
      </c>
      <c r="AV256">
        <f t="shared" si="122"/>
        <v>42605000</v>
      </c>
    </row>
    <row r="257" spans="1:48" x14ac:dyDescent="0.25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  <c r="O257">
        <v>54.41</v>
      </c>
      <c r="P257">
        <v>24691700</v>
      </c>
      <c r="R257" s="66" t="str">
        <f t="shared" si="93"/>
        <v/>
      </c>
      <c r="S257" s="66" t="str">
        <f t="shared" si="94"/>
        <v/>
      </c>
      <c r="T257" s="66" t="str">
        <f t="shared" si="95"/>
        <v/>
      </c>
      <c r="U257" s="66" t="str">
        <f t="shared" si="96"/>
        <v/>
      </c>
      <c r="V257" s="64" t="str">
        <f t="shared" si="97"/>
        <v/>
      </c>
      <c r="W257" s="64" t="str">
        <f t="shared" si="98"/>
        <v/>
      </c>
      <c r="X257" s="64" t="str">
        <f t="shared" si="99"/>
        <v/>
      </c>
      <c r="Y257" s="64" t="str">
        <f t="shared" si="100"/>
        <v/>
      </c>
      <c r="Z257" s="66" t="str">
        <f t="shared" si="101"/>
        <v/>
      </c>
      <c r="AA257" s="66" t="str">
        <f t="shared" si="102"/>
        <v/>
      </c>
      <c r="AB257" s="66" t="str">
        <f t="shared" si="103"/>
        <v/>
      </c>
      <c r="AC257" s="66" t="str">
        <f t="shared" si="104"/>
        <v/>
      </c>
      <c r="AD257" s="64" t="str">
        <f t="shared" si="105"/>
        <v/>
      </c>
      <c r="AE257" s="64" t="str">
        <f t="shared" si="106"/>
        <v/>
      </c>
      <c r="AF257" s="64" t="str">
        <f t="shared" si="107"/>
        <v/>
      </c>
      <c r="AG257" s="64" t="str">
        <f t="shared" si="108"/>
        <v/>
      </c>
      <c r="AH257" s="66" t="str">
        <f t="shared" si="109"/>
        <v/>
      </c>
      <c r="AI257" s="66" t="str">
        <f t="shared" si="110"/>
        <v/>
      </c>
      <c r="AJ257" s="66" t="str">
        <f t="shared" si="111"/>
        <v/>
      </c>
      <c r="AK257" s="66" t="str">
        <f t="shared" si="112"/>
        <v/>
      </c>
      <c r="AM257">
        <f t="shared" si="113"/>
        <v>0.6754</v>
      </c>
      <c r="AN257">
        <f t="shared" si="114"/>
        <v>1629639000</v>
      </c>
      <c r="AO257">
        <f t="shared" si="115"/>
        <v>270.7</v>
      </c>
      <c r="AP257">
        <f t="shared" si="116"/>
        <v>28377130</v>
      </c>
      <c r="AQ257">
        <f t="shared" si="117"/>
        <v>94.85</v>
      </c>
      <c r="AR257">
        <f t="shared" si="118"/>
        <v>532962040</v>
      </c>
      <c r="AS257">
        <f t="shared" si="119"/>
        <v>37.19</v>
      </c>
      <c r="AT257">
        <f t="shared" si="120"/>
        <v>109348300</v>
      </c>
      <c r="AU257">
        <f t="shared" si="121"/>
        <v>54.41</v>
      </c>
      <c r="AV257">
        <f t="shared" si="122"/>
        <v>24691700</v>
      </c>
    </row>
    <row r="258" spans="1:48" x14ac:dyDescent="0.25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  <c r="O258">
        <v>53.4</v>
      </c>
      <c r="P258">
        <v>13065900</v>
      </c>
      <c r="R258" s="66" t="str">
        <f t="shared" si="93"/>
        <v/>
      </c>
      <c r="S258" s="66" t="str">
        <f t="shared" si="94"/>
        <v/>
      </c>
      <c r="T258" s="66" t="str">
        <f t="shared" si="95"/>
        <v/>
      </c>
      <c r="U258" s="66" t="str">
        <f t="shared" si="96"/>
        <v/>
      </c>
      <c r="V258" s="64" t="str">
        <f t="shared" si="97"/>
        <v/>
      </c>
      <c r="W258" s="64" t="str">
        <f t="shared" si="98"/>
        <v/>
      </c>
      <c r="X258" s="64" t="str">
        <f t="shared" si="99"/>
        <v/>
      </c>
      <c r="Y258" s="64" t="str">
        <f t="shared" si="100"/>
        <v/>
      </c>
      <c r="Z258" s="66" t="str">
        <f t="shared" si="101"/>
        <v/>
      </c>
      <c r="AA258" s="66" t="str">
        <f t="shared" si="102"/>
        <v/>
      </c>
      <c r="AB258" s="66" t="str">
        <f t="shared" si="103"/>
        <v/>
      </c>
      <c r="AC258" s="66" t="str">
        <f t="shared" si="104"/>
        <v/>
      </c>
      <c r="AD258" s="64" t="str">
        <f t="shared" si="105"/>
        <v/>
      </c>
      <c r="AE258" s="64" t="str">
        <f t="shared" si="106"/>
        <v/>
      </c>
      <c r="AF258" s="64" t="str">
        <f t="shared" si="107"/>
        <v/>
      </c>
      <c r="AG258" s="64" t="str">
        <f t="shared" si="108"/>
        <v/>
      </c>
      <c r="AH258" s="66" t="str">
        <f t="shared" si="109"/>
        <v/>
      </c>
      <c r="AI258" s="66" t="str">
        <f t="shared" si="110"/>
        <v/>
      </c>
      <c r="AJ258" s="66" t="str">
        <f t="shared" si="111"/>
        <v/>
      </c>
      <c r="AK258" s="66" t="str">
        <f t="shared" si="112"/>
        <v/>
      </c>
      <c r="AM258">
        <f t="shared" si="113"/>
        <v>0.71030000000000004</v>
      </c>
      <c r="AN258">
        <f t="shared" si="114"/>
        <v>2049783000</v>
      </c>
      <c r="AO258">
        <f t="shared" si="115"/>
        <v>276.95</v>
      </c>
      <c r="AP258">
        <f t="shared" si="116"/>
        <v>21408360</v>
      </c>
      <c r="AQ258">
        <f t="shared" si="117"/>
        <v>102.35</v>
      </c>
      <c r="AR258">
        <f t="shared" si="118"/>
        <v>612696040</v>
      </c>
      <c r="AS258">
        <f t="shared" si="119"/>
        <v>38.229999999999997</v>
      </c>
      <c r="AT258">
        <f t="shared" si="120"/>
        <v>84891000</v>
      </c>
      <c r="AU258">
        <f t="shared" si="121"/>
        <v>53.4</v>
      </c>
      <c r="AV258">
        <f t="shared" si="122"/>
        <v>13065900</v>
      </c>
    </row>
    <row r="259" spans="1:48" x14ac:dyDescent="0.25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  <c r="O259">
        <v>55.35</v>
      </c>
      <c r="P259">
        <v>11888000</v>
      </c>
      <c r="R259" s="66" t="str">
        <f t="shared" si="93"/>
        <v/>
      </c>
      <c r="S259" s="66" t="str">
        <f t="shared" si="94"/>
        <v/>
      </c>
      <c r="T259" s="66" t="str">
        <f t="shared" si="95"/>
        <v/>
      </c>
      <c r="U259" s="66" t="str">
        <f t="shared" si="96"/>
        <v/>
      </c>
      <c r="V259" s="64" t="str">
        <f t="shared" si="97"/>
        <v/>
      </c>
      <c r="W259" s="64" t="str">
        <f t="shared" si="98"/>
        <v/>
      </c>
      <c r="X259" s="64" t="str">
        <f t="shared" si="99"/>
        <v/>
      </c>
      <c r="Y259" s="64" t="str">
        <f t="shared" si="100"/>
        <v/>
      </c>
      <c r="Z259" s="66" t="str">
        <f t="shared" si="101"/>
        <v/>
      </c>
      <c r="AA259" s="66" t="str">
        <f t="shared" si="102"/>
        <v/>
      </c>
      <c r="AB259" s="66" t="str">
        <f t="shared" si="103"/>
        <v/>
      </c>
      <c r="AC259" s="66" t="str">
        <f t="shared" si="104"/>
        <v/>
      </c>
      <c r="AD259" s="64" t="str">
        <f t="shared" si="105"/>
        <v/>
      </c>
      <c r="AE259" s="64" t="str">
        <f t="shared" si="106"/>
        <v/>
      </c>
      <c r="AF259" s="64" t="str">
        <f t="shared" si="107"/>
        <v/>
      </c>
      <c r="AG259" s="64" t="str">
        <f t="shared" si="108"/>
        <v/>
      </c>
      <c r="AH259" s="66" t="str">
        <f t="shared" si="109"/>
        <v/>
      </c>
      <c r="AI259" s="66" t="str">
        <f t="shared" si="110"/>
        <v/>
      </c>
      <c r="AJ259" s="66" t="str">
        <f t="shared" si="111"/>
        <v/>
      </c>
      <c r="AK259" s="66" t="str">
        <f t="shared" si="112"/>
        <v/>
      </c>
      <c r="AM259">
        <f t="shared" si="113"/>
        <v>0.69259999999999999</v>
      </c>
      <c r="AN259">
        <f t="shared" si="114"/>
        <v>2161824000</v>
      </c>
      <c r="AO259">
        <f t="shared" si="115"/>
        <v>283.3</v>
      </c>
      <c r="AP259">
        <f t="shared" si="116"/>
        <v>17272050</v>
      </c>
      <c r="AQ259">
        <f t="shared" si="117"/>
        <v>106.24</v>
      </c>
      <c r="AR259">
        <f t="shared" si="118"/>
        <v>409095620</v>
      </c>
      <c r="AS259">
        <f t="shared" si="119"/>
        <v>39.29</v>
      </c>
      <c r="AT259">
        <f t="shared" si="120"/>
        <v>69277600</v>
      </c>
      <c r="AU259">
        <f t="shared" si="121"/>
        <v>55.35</v>
      </c>
      <c r="AV259">
        <f t="shared" si="122"/>
        <v>11888000</v>
      </c>
    </row>
    <row r="260" spans="1:48" x14ac:dyDescent="0.25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  <c r="O260">
        <v>65.489999999999995</v>
      </c>
      <c r="P260">
        <v>52991000</v>
      </c>
      <c r="R260" s="66" t="str">
        <f t="shared" si="93"/>
        <v/>
      </c>
      <c r="S260" s="66" t="str">
        <f t="shared" si="94"/>
        <v/>
      </c>
      <c r="T260" s="66" t="str">
        <f t="shared" si="95"/>
        <v/>
      </c>
      <c r="U260" s="66" t="str">
        <f t="shared" si="96"/>
        <v/>
      </c>
      <c r="V260" s="64" t="str">
        <f t="shared" si="97"/>
        <v/>
      </c>
      <c r="W260" s="64" t="str">
        <f t="shared" si="98"/>
        <v/>
      </c>
      <c r="X260" s="64" t="str">
        <f t="shared" si="99"/>
        <v/>
      </c>
      <c r="Y260" s="64" t="str">
        <f t="shared" si="100"/>
        <v/>
      </c>
      <c r="Z260" s="66" t="str">
        <f t="shared" si="101"/>
        <v/>
      </c>
      <c r="AA260" s="66" t="str">
        <f t="shared" si="102"/>
        <v/>
      </c>
      <c r="AB260" s="66" t="str">
        <f t="shared" si="103"/>
        <v/>
      </c>
      <c r="AC260" s="66" t="str">
        <f t="shared" si="104"/>
        <v/>
      </c>
      <c r="AD260" s="64" t="str">
        <f t="shared" si="105"/>
        <v/>
      </c>
      <c r="AE260" s="64" t="str">
        <f t="shared" si="106"/>
        <v/>
      </c>
      <c r="AF260" s="64" t="str">
        <f t="shared" si="107"/>
        <v/>
      </c>
      <c r="AG260" s="64" t="str">
        <f t="shared" si="108"/>
        <v/>
      </c>
      <c r="AH260" s="66" t="str">
        <f t="shared" si="109"/>
        <v/>
      </c>
      <c r="AI260" s="66">
        <f t="shared" si="110"/>
        <v>1</v>
      </c>
      <c r="AJ260" s="66" t="str">
        <f t="shared" si="111"/>
        <v/>
      </c>
      <c r="AK260" s="66" t="str">
        <f t="shared" si="112"/>
        <v/>
      </c>
      <c r="AM260">
        <f t="shared" si="113"/>
        <v>0.67</v>
      </c>
      <c r="AN260">
        <f t="shared" si="114"/>
        <v>2579084000</v>
      </c>
      <c r="AO260">
        <f t="shared" si="115"/>
        <v>302.25</v>
      </c>
      <c r="AP260">
        <f t="shared" si="116"/>
        <v>26421230</v>
      </c>
      <c r="AQ260">
        <f t="shared" si="117"/>
        <v>108.99</v>
      </c>
      <c r="AR260">
        <f t="shared" si="118"/>
        <v>468321370</v>
      </c>
      <c r="AS260">
        <f t="shared" si="119"/>
        <v>40.075000000000003</v>
      </c>
      <c r="AT260">
        <f t="shared" si="120"/>
        <v>86924700</v>
      </c>
      <c r="AU260">
        <f t="shared" si="121"/>
        <v>65.489999999999995</v>
      </c>
      <c r="AV260">
        <f t="shared" si="122"/>
        <v>51857700</v>
      </c>
    </row>
    <row r="261" spans="1:48" x14ac:dyDescent="0.25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  <c r="O261">
        <v>64.77</v>
      </c>
      <c r="P261">
        <v>43379600</v>
      </c>
      <c r="R261" s="66" t="str">
        <f t="shared" si="93"/>
        <v/>
      </c>
      <c r="S261" s="66" t="str">
        <f t="shared" si="94"/>
        <v/>
      </c>
      <c r="T261" s="66" t="str">
        <f t="shared" si="95"/>
        <v/>
      </c>
      <c r="U261" s="66" t="str">
        <f t="shared" si="96"/>
        <v/>
      </c>
      <c r="V261" s="64" t="str">
        <f t="shared" si="97"/>
        <v/>
      </c>
      <c r="W261" s="64" t="str">
        <f t="shared" si="98"/>
        <v/>
      </c>
      <c r="X261" s="64" t="str">
        <f t="shared" si="99"/>
        <v/>
      </c>
      <c r="Y261" s="64" t="str">
        <f t="shared" si="100"/>
        <v/>
      </c>
      <c r="Z261" s="66" t="str">
        <f t="shared" si="101"/>
        <v/>
      </c>
      <c r="AA261" s="66" t="str">
        <f t="shared" si="102"/>
        <v/>
      </c>
      <c r="AB261" s="66" t="str">
        <f t="shared" si="103"/>
        <v/>
      </c>
      <c r="AC261" s="66" t="str">
        <f t="shared" si="104"/>
        <v/>
      </c>
      <c r="AD261" s="64" t="str">
        <f t="shared" si="105"/>
        <v/>
      </c>
      <c r="AE261" s="64" t="str">
        <f t="shared" si="106"/>
        <v/>
      </c>
      <c r="AF261" s="64" t="str">
        <f t="shared" si="107"/>
        <v/>
      </c>
      <c r="AG261" s="64" t="str">
        <f t="shared" si="108"/>
        <v/>
      </c>
      <c r="AH261" s="66" t="str">
        <f t="shared" si="109"/>
        <v/>
      </c>
      <c r="AI261" s="66" t="str">
        <f t="shared" si="110"/>
        <v/>
      </c>
      <c r="AJ261" s="66" t="str">
        <f t="shared" si="111"/>
        <v/>
      </c>
      <c r="AK261" s="66" t="str">
        <f t="shared" si="112"/>
        <v/>
      </c>
      <c r="AM261">
        <f t="shared" si="113"/>
        <v>0.68799999999999994</v>
      </c>
      <c r="AN261">
        <f t="shared" si="114"/>
        <v>2101091000</v>
      </c>
      <c r="AO261">
        <f t="shared" si="115"/>
        <v>301.60000000000002</v>
      </c>
      <c r="AP261">
        <f t="shared" si="116"/>
        <v>23935140</v>
      </c>
      <c r="AQ261">
        <f t="shared" si="117"/>
        <v>109.26</v>
      </c>
      <c r="AR261">
        <f t="shared" si="118"/>
        <v>303479870</v>
      </c>
      <c r="AS261">
        <f t="shared" si="119"/>
        <v>40.299999999999997</v>
      </c>
      <c r="AT261">
        <f t="shared" si="120"/>
        <v>78110100</v>
      </c>
      <c r="AU261">
        <f t="shared" si="121"/>
        <v>64.77</v>
      </c>
      <c r="AV261">
        <f t="shared" si="122"/>
        <v>43379600</v>
      </c>
    </row>
    <row r="262" spans="1:48" x14ac:dyDescent="0.25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  <c r="O262">
        <v>70.510000000000005</v>
      </c>
      <c r="P262">
        <v>38436100</v>
      </c>
      <c r="R262" s="66" t="str">
        <f t="shared" si="93"/>
        <v/>
      </c>
      <c r="S262" s="66" t="str">
        <f t="shared" si="94"/>
        <v/>
      </c>
      <c r="T262" s="66" t="str">
        <f t="shared" si="95"/>
        <v/>
      </c>
      <c r="U262" s="66" t="str">
        <f t="shared" si="96"/>
        <v/>
      </c>
      <c r="V262" s="64" t="str">
        <f t="shared" si="97"/>
        <v/>
      </c>
      <c r="W262" s="64" t="str">
        <f t="shared" si="98"/>
        <v/>
      </c>
      <c r="X262" s="64" t="str">
        <f t="shared" si="99"/>
        <v/>
      </c>
      <c r="Y262" s="64" t="str">
        <f t="shared" si="100"/>
        <v/>
      </c>
      <c r="Z262" s="66" t="str">
        <f t="shared" si="101"/>
        <v/>
      </c>
      <c r="AA262" s="66" t="str">
        <f t="shared" si="102"/>
        <v/>
      </c>
      <c r="AB262" s="66" t="str">
        <f t="shared" si="103"/>
        <v/>
      </c>
      <c r="AC262" s="66" t="str">
        <f t="shared" si="104"/>
        <v/>
      </c>
      <c r="AD262" s="64" t="str">
        <f t="shared" si="105"/>
        <v/>
      </c>
      <c r="AE262" s="64" t="str">
        <f t="shared" si="106"/>
        <v/>
      </c>
      <c r="AF262" s="64" t="str">
        <f t="shared" si="107"/>
        <v/>
      </c>
      <c r="AG262" s="64" t="str">
        <f t="shared" si="108"/>
        <v/>
      </c>
      <c r="AH262" s="66" t="str">
        <f t="shared" si="109"/>
        <v/>
      </c>
      <c r="AI262" s="66" t="str">
        <f t="shared" si="110"/>
        <v/>
      </c>
      <c r="AJ262" s="66" t="str">
        <f t="shared" si="111"/>
        <v/>
      </c>
      <c r="AK262" s="66" t="str">
        <f t="shared" si="112"/>
        <v/>
      </c>
      <c r="AM262">
        <f t="shared" si="113"/>
        <v>0.7</v>
      </c>
      <c r="AN262">
        <f t="shared" si="114"/>
        <v>3909034000</v>
      </c>
      <c r="AO262">
        <f t="shared" si="115"/>
        <v>315.55</v>
      </c>
      <c r="AP262">
        <f t="shared" si="116"/>
        <v>32998820</v>
      </c>
      <c r="AQ262">
        <f t="shared" si="117"/>
        <v>112.4</v>
      </c>
      <c r="AR262">
        <f t="shared" si="118"/>
        <v>495681900</v>
      </c>
      <c r="AS262">
        <f t="shared" si="119"/>
        <v>38.814999999999998</v>
      </c>
      <c r="AT262">
        <f t="shared" si="120"/>
        <v>204995100</v>
      </c>
      <c r="AU262">
        <f t="shared" si="121"/>
        <v>70.510000000000005</v>
      </c>
      <c r="AV262">
        <f t="shared" si="122"/>
        <v>38436100</v>
      </c>
    </row>
    <row r="263" spans="1:48" x14ac:dyDescent="0.25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  <c r="O263">
        <v>73.209999999999994</v>
      </c>
      <c r="P263">
        <v>29548200</v>
      </c>
      <c r="R263" s="66" t="str">
        <f t="shared" si="93"/>
        <v/>
      </c>
      <c r="S263" s="66" t="str">
        <f t="shared" si="94"/>
        <v/>
      </c>
      <c r="T263" s="66" t="str">
        <f t="shared" si="95"/>
        <v/>
      </c>
      <c r="U263" s="66" t="str">
        <f t="shared" si="96"/>
        <v/>
      </c>
      <c r="V263" s="64" t="str">
        <f t="shared" si="97"/>
        <v/>
      </c>
      <c r="W263" s="64" t="str">
        <f t="shared" si="98"/>
        <v/>
      </c>
      <c r="X263" s="64" t="str">
        <f t="shared" si="99"/>
        <v/>
      </c>
      <c r="Y263" s="64" t="str">
        <f t="shared" si="100"/>
        <v/>
      </c>
      <c r="Z263" s="66" t="str">
        <f t="shared" si="101"/>
        <v/>
      </c>
      <c r="AA263" s="66" t="str">
        <f t="shared" si="102"/>
        <v/>
      </c>
      <c r="AB263" s="66" t="str">
        <f t="shared" si="103"/>
        <v/>
      </c>
      <c r="AC263" s="66" t="str">
        <f t="shared" si="104"/>
        <v/>
      </c>
      <c r="AD263" s="64" t="str">
        <f t="shared" si="105"/>
        <v/>
      </c>
      <c r="AE263" s="64" t="str">
        <f t="shared" si="106"/>
        <v/>
      </c>
      <c r="AF263" s="64" t="str">
        <f t="shared" si="107"/>
        <v/>
      </c>
      <c r="AG263" s="64" t="str">
        <f t="shared" si="108"/>
        <v/>
      </c>
      <c r="AH263" s="66" t="str">
        <f t="shared" si="109"/>
        <v/>
      </c>
      <c r="AI263" s="66" t="str">
        <f t="shared" si="110"/>
        <v/>
      </c>
      <c r="AJ263" s="66" t="str">
        <f t="shared" si="111"/>
        <v/>
      </c>
      <c r="AK263" s="66" t="str">
        <f t="shared" si="112"/>
        <v/>
      </c>
      <c r="AM263">
        <f t="shared" si="113"/>
        <v>0.69540000000000002</v>
      </c>
      <c r="AN263">
        <f t="shared" si="114"/>
        <v>1829156000</v>
      </c>
      <c r="AO263">
        <f t="shared" si="115"/>
        <v>304.5</v>
      </c>
      <c r="AP263">
        <f t="shared" si="116"/>
        <v>24937240</v>
      </c>
      <c r="AQ263">
        <f t="shared" si="117"/>
        <v>109.1</v>
      </c>
      <c r="AR263">
        <f t="shared" si="118"/>
        <v>453237770</v>
      </c>
      <c r="AS263">
        <f t="shared" si="119"/>
        <v>38.755000000000003</v>
      </c>
      <c r="AT263">
        <f t="shared" si="120"/>
        <v>90366800</v>
      </c>
      <c r="AU263">
        <f t="shared" si="121"/>
        <v>73.209999999999994</v>
      </c>
      <c r="AV263">
        <f t="shared" si="122"/>
        <v>29548200</v>
      </c>
    </row>
    <row r="264" spans="1:48" x14ac:dyDescent="0.25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  <c r="O264">
        <v>74.55</v>
      </c>
      <c r="P264">
        <v>18122200</v>
      </c>
      <c r="R264" s="66" t="str">
        <f t="shared" si="93"/>
        <v/>
      </c>
      <c r="S264" s="66" t="str">
        <f t="shared" si="94"/>
        <v/>
      </c>
      <c r="T264" s="66" t="str">
        <f t="shared" si="95"/>
        <v/>
      </c>
      <c r="U264" s="66" t="str">
        <f t="shared" si="96"/>
        <v/>
      </c>
      <c r="V264" s="64" t="str">
        <f t="shared" si="97"/>
        <v/>
      </c>
      <c r="W264" s="64" t="str">
        <f t="shared" si="98"/>
        <v/>
      </c>
      <c r="X264" s="64" t="str">
        <f t="shared" si="99"/>
        <v/>
      </c>
      <c r="Y264" s="64" t="str">
        <f t="shared" si="100"/>
        <v/>
      </c>
      <c r="Z264" s="66" t="str">
        <f t="shared" si="101"/>
        <v/>
      </c>
      <c r="AA264" s="66" t="str">
        <f t="shared" si="102"/>
        <v/>
      </c>
      <c r="AB264" s="66" t="str">
        <f t="shared" si="103"/>
        <v/>
      </c>
      <c r="AC264" s="66" t="str">
        <f t="shared" si="104"/>
        <v/>
      </c>
      <c r="AD264" s="64" t="str">
        <f t="shared" si="105"/>
        <v/>
      </c>
      <c r="AE264" s="64" t="str">
        <f t="shared" si="106"/>
        <v/>
      </c>
      <c r="AF264" s="64" t="str">
        <f t="shared" si="107"/>
        <v/>
      </c>
      <c r="AG264" s="64" t="str">
        <f t="shared" si="108"/>
        <v/>
      </c>
      <c r="AH264" s="66" t="str">
        <f t="shared" si="109"/>
        <v/>
      </c>
      <c r="AI264" s="66" t="str">
        <f t="shared" si="110"/>
        <v/>
      </c>
      <c r="AJ264" s="66" t="str">
        <f t="shared" si="111"/>
        <v/>
      </c>
      <c r="AK264" s="66" t="str">
        <f t="shared" si="112"/>
        <v/>
      </c>
      <c r="AM264">
        <f t="shared" si="113"/>
        <v>0.6885</v>
      </c>
      <c r="AN264">
        <f t="shared" si="114"/>
        <v>1432389000</v>
      </c>
      <c r="AO264">
        <f t="shared" si="115"/>
        <v>301.8</v>
      </c>
      <c r="AP264">
        <f t="shared" si="116"/>
        <v>26420230</v>
      </c>
      <c r="AQ264">
        <f t="shared" si="117"/>
        <v>108.52</v>
      </c>
      <c r="AR264">
        <f t="shared" si="118"/>
        <v>428070040</v>
      </c>
      <c r="AS264">
        <f t="shared" si="119"/>
        <v>39.645000000000003</v>
      </c>
      <c r="AT264">
        <f t="shared" si="120"/>
        <v>100290700</v>
      </c>
      <c r="AU264">
        <f t="shared" si="121"/>
        <v>74.55</v>
      </c>
      <c r="AV264">
        <f t="shared" si="122"/>
        <v>18122200</v>
      </c>
    </row>
    <row r="265" spans="1:48" x14ac:dyDescent="0.25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  <c r="O265">
        <v>79</v>
      </c>
      <c r="P265">
        <v>28138500</v>
      </c>
      <c r="R265" s="66" t="str">
        <f t="shared" si="93"/>
        <v/>
      </c>
      <c r="S265" s="66" t="str">
        <f t="shared" si="94"/>
        <v/>
      </c>
      <c r="T265" s="66" t="str">
        <f t="shared" si="95"/>
        <v/>
      </c>
      <c r="U265" s="66" t="str">
        <f t="shared" si="96"/>
        <v/>
      </c>
      <c r="V265" s="64" t="str">
        <f t="shared" si="97"/>
        <v/>
      </c>
      <c r="W265" s="64" t="str">
        <f t="shared" si="98"/>
        <v/>
      </c>
      <c r="X265" s="64" t="str">
        <f t="shared" si="99"/>
        <v/>
      </c>
      <c r="Y265" s="64" t="str">
        <f t="shared" si="100"/>
        <v/>
      </c>
      <c r="Z265" s="66" t="str">
        <f t="shared" si="101"/>
        <v/>
      </c>
      <c r="AA265" s="66" t="str">
        <f t="shared" si="102"/>
        <v/>
      </c>
      <c r="AB265" s="66" t="str">
        <f t="shared" si="103"/>
        <v/>
      </c>
      <c r="AC265" s="66" t="str">
        <f t="shared" si="104"/>
        <v/>
      </c>
      <c r="AD265" s="64" t="str">
        <f t="shared" si="105"/>
        <v/>
      </c>
      <c r="AE265" s="64" t="str">
        <f t="shared" si="106"/>
        <v/>
      </c>
      <c r="AF265" s="64" t="str">
        <f t="shared" si="107"/>
        <v/>
      </c>
      <c r="AG265" s="64" t="str">
        <f t="shared" si="108"/>
        <v/>
      </c>
      <c r="AH265" s="66" t="str">
        <f t="shared" si="109"/>
        <v/>
      </c>
      <c r="AI265" s="66" t="str">
        <f t="shared" si="110"/>
        <v/>
      </c>
      <c r="AJ265" s="66" t="str">
        <f t="shared" si="111"/>
        <v/>
      </c>
      <c r="AK265" s="66" t="str">
        <f t="shared" si="112"/>
        <v/>
      </c>
      <c r="AM265">
        <f t="shared" si="113"/>
        <v>0.69399999999999995</v>
      </c>
      <c r="AN265">
        <f t="shared" si="114"/>
        <v>1713566000</v>
      </c>
      <c r="AO265">
        <f t="shared" si="115"/>
        <v>316.5</v>
      </c>
      <c r="AP265">
        <f t="shared" si="116"/>
        <v>23320430</v>
      </c>
      <c r="AQ265">
        <f t="shared" si="117"/>
        <v>112.92</v>
      </c>
      <c r="AR265">
        <f t="shared" si="118"/>
        <v>435894840</v>
      </c>
      <c r="AS265">
        <f t="shared" si="119"/>
        <v>37.6</v>
      </c>
      <c r="AT265">
        <f t="shared" si="120"/>
        <v>100008100</v>
      </c>
      <c r="AU265">
        <f t="shared" si="121"/>
        <v>79</v>
      </c>
      <c r="AV265">
        <f t="shared" si="122"/>
        <v>28138500</v>
      </c>
    </row>
    <row r="266" spans="1:48" x14ac:dyDescent="0.25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  <c r="O266">
        <v>78</v>
      </c>
      <c r="P266">
        <v>28430700</v>
      </c>
      <c r="R266" s="66" t="str">
        <f t="shared" si="93"/>
        <v/>
      </c>
      <c r="S266" s="66" t="str">
        <f t="shared" si="94"/>
        <v/>
      </c>
      <c r="T266" s="66" t="str">
        <f t="shared" si="95"/>
        <v/>
      </c>
      <c r="U266" s="66" t="str">
        <f t="shared" si="96"/>
        <v/>
      </c>
      <c r="V266" s="64" t="str">
        <f t="shared" si="97"/>
        <v/>
      </c>
      <c r="W266" s="64" t="str">
        <f t="shared" si="98"/>
        <v/>
      </c>
      <c r="X266" s="64" t="str">
        <f t="shared" si="99"/>
        <v/>
      </c>
      <c r="Y266" s="64" t="str">
        <f t="shared" si="100"/>
        <v/>
      </c>
      <c r="Z266" s="66" t="str">
        <f t="shared" si="101"/>
        <v/>
      </c>
      <c r="AA266" s="66" t="str">
        <f t="shared" si="102"/>
        <v/>
      </c>
      <c r="AB266" s="66" t="str">
        <f t="shared" si="103"/>
        <v/>
      </c>
      <c r="AC266" s="66" t="str">
        <f t="shared" si="104"/>
        <v/>
      </c>
      <c r="AD266" s="64" t="str">
        <f t="shared" si="105"/>
        <v/>
      </c>
      <c r="AE266" s="64" t="str">
        <f t="shared" si="106"/>
        <v/>
      </c>
      <c r="AF266" s="64" t="str">
        <f t="shared" si="107"/>
        <v/>
      </c>
      <c r="AG266" s="64" t="str">
        <f t="shared" si="108"/>
        <v/>
      </c>
      <c r="AH266" s="66" t="str">
        <f t="shared" si="109"/>
        <v/>
      </c>
      <c r="AI266" s="66" t="str">
        <f t="shared" si="110"/>
        <v/>
      </c>
      <c r="AJ266" s="66" t="str">
        <f t="shared" si="111"/>
        <v/>
      </c>
      <c r="AK266" s="66" t="str">
        <f t="shared" si="112"/>
        <v/>
      </c>
      <c r="AM266">
        <f t="shared" si="113"/>
        <v>0.68200000000000005</v>
      </c>
      <c r="AN266">
        <f t="shared" si="114"/>
        <v>1891909000</v>
      </c>
      <c r="AO266">
        <f t="shared" si="115"/>
        <v>309.75</v>
      </c>
      <c r="AP266">
        <f t="shared" si="116"/>
        <v>30588050</v>
      </c>
      <c r="AQ266">
        <f t="shared" si="117"/>
        <v>119.3</v>
      </c>
      <c r="AR266">
        <f t="shared" si="118"/>
        <v>533374640</v>
      </c>
      <c r="AS266">
        <f t="shared" si="119"/>
        <v>36.86</v>
      </c>
      <c r="AT266">
        <f t="shared" si="120"/>
        <v>103725800</v>
      </c>
      <c r="AU266">
        <f t="shared" si="121"/>
        <v>78</v>
      </c>
      <c r="AV266">
        <f t="shared" si="122"/>
        <v>28430700</v>
      </c>
    </row>
    <row r="267" spans="1:48" x14ac:dyDescent="0.25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  <c r="O267">
        <v>78.209999999999994</v>
      </c>
      <c r="P267">
        <v>25764800</v>
      </c>
      <c r="R267" s="66" t="str">
        <f t="shared" si="93"/>
        <v/>
      </c>
      <c r="S267" s="66" t="str">
        <f t="shared" si="94"/>
        <v/>
      </c>
      <c r="T267" s="66" t="str">
        <f t="shared" si="95"/>
        <v/>
      </c>
      <c r="U267" s="66" t="str">
        <f t="shared" si="96"/>
        <v/>
      </c>
      <c r="V267" s="64" t="str">
        <f t="shared" si="97"/>
        <v/>
      </c>
      <c r="W267" s="64" t="str">
        <f t="shared" si="98"/>
        <v/>
      </c>
      <c r="X267" s="64" t="str">
        <f t="shared" si="99"/>
        <v/>
      </c>
      <c r="Y267" s="64" t="str">
        <f t="shared" si="100"/>
        <v/>
      </c>
      <c r="Z267" s="66" t="str">
        <f t="shared" si="101"/>
        <v/>
      </c>
      <c r="AA267" s="66" t="str">
        <f t="shared" si="102"/>
        <v/>
      </c>
      <c r="AB267" s="66" t="str">
        <f t="shared" si="103"/>
        <v/>
      </c>
      <c r="AC267" s="66" t="str">
        <f t="shared" si="104"/>
        <v/>
      </c>
      <c r="AD267" s="64" t="str">
        <f t="shared" si="105"/>
        <v/>
      </c>
      <c r="AE267" s="64" t="str">
        <f t="shared" si="106"/>
        <v/>
      </c>
      <c r="AF267" s="64" t="str">
        <f t="shared" si="107"/>
        <v/>
      </c>
      <c r="AG267" s="64" t="str">
        <f t="shared" si="108"/>
        <v/>
      </c>
      <c r="AH267" s="66" t="str">
        <f t="shared" si="109"/>
        <v/>
      </c>
      <c r="AI267" s="66" t="str">
        <f t="shared" si="110"/>
        <v/>
      </c>
      <c r="AJ267" s="66" t="str">
        <f t="shared" si="111"/>
        <v/>
      </c>
      <c r="AK267" s="66" t="str">
        <f t="shared" si="112"/>
        <v/>
      </c>
      <c r="AM267">
        <f t="shared" si="113"/>
        <v>0.69350000000000001</v>
      </c>
      <c r="AN267">
        <f t="shared" si="114"/>
        <v>2449522000</v>
      </c>
      <c r="AO267">
        <f t="shared" si="115"/>
        <v>322.10000000000002</v>
      </c>
      <c r="AP267">
        <f t="shared" si="116"/>
        <v>38690860</v>
      </c>
      <c r="AQ267">
        <f t="shared" si="117"/>
        <v>121.25</v>
      </c>
      <c r="AR267">
        <f t="shared" si="118"/>
        <v>618111130</v>
      </c>
      <c r="AS267">
        <f t="shared" si="119"/>
        <v>36.395000000000003</v>
      </c>
      <c r="AT267">
        <f t="shared" si="120"/>
        <v>143301500</v>
      </c>
      <c r="AU267">
        <f t="shared" si="121"/>
        <v>78.209999999999994</v>
      </c>
      <c r="AV267">
        <f t="shared" si="122"/>
        <v>25764800</v>
      </c>
    </row>
    <row r="268" spans="1:48" x14ac:dyDescent="0.25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  <c r="O268">
        <v>77.48</v>
      </c>
      <c r="P268">
        <v>19439500</v>
      </c>
      <c r="R268" s="66" t="str">
        <f t="shared" si="93"/>
        <v/>
      </c>
      <c r="S268" s="66" t="str">
        <f t="shared" si="94"/>
        <v/>
      </c>
      <c r="T268" s="66" t="str">
        <f t="shared" si="95"/>
        <v/>
      </c>
      <c r="U268" s="66" t="str">
        <f t="shared" si="96"/>
        <v/>
      </c>
      <c r="V268" s="64" t="str">
        <f t="shared" si="97"/>
        <v/>
      </c>
      <c r="W268" s="64" t="str">
        <f t="shared" si="98"/>
        <v/>
      </c>
      <c r="X268" s="64" t="str">
        <f t="shared" si="99"/>
        <v/>
      </c>
      <c r="Y268" s="64" t="str">
        <f t="shared" si="100"/>
        <v/>
      </c>
      <c r="Z268" s="66" t="str">
        <f t="shared" si="101"/>
        <v/>
      </c>
      <c r="AA268" s="66" t="str">
        <f t="shared" si="102"/>
        <v/>
      </c>
      <c r="AB268" s="66" t="str">
        <f t="shared" si="103"/>
        <v/>
      </c>
      <c r="AC268" s="66" t="str">
        <f t="shared" si="104"/>
        <v/>
      </c>
      <c r="AD268" s="64" t="str">
        <f t="shared" si="105"/>
        <v/>
      </c>
      <c r="AE268" s="64" t="str">
        <f t="shared" si="106"/>
        <v/>
      </c>
      <c r="AF268" s="64" t="str">
        <f t="shared" si="107"/>
        <v/>
      </c>
      <c r="AG268" s="64" t="str">
        <f t="shared" si="108"/>
        <v/>
      </c>
      <c r="AH268" s="66" t="str">
        <f t="shared" si="109"/>
        <v/>
      </c>
      <c r="AI268" s="66" t="str">
        <f t="shared" si="110"/>
        <v/>
      </c>
      <c r="AJ268" s="66" t="str">
        <f t="shared" si="111"/>
        <v/>
      </c>
      <c r="AK268" s="66" t="str">
        <f t="shared" si="112"/>
        <v/>
      </c>
      <c r="AM268">
        <f t="shared" si="113"/>
        <v>0.69020000000000004</v>
      </c>
      <c r="AN268">
        <f t="shared" si="114"/>
        <v>1900507000</v>
      </c>
      <c r="AO268">
        <f t="shared" si="115"/>
        <v>351</v>
      </c>
      <c r="AP268">
        <f t="shared" si="116"/>
        <v>32720500</v>
      </c>
      <c r="AQ268">
        <f t="shared" si="117"/>
        <v>123.55</v>
      </c>
      <c r="AR268">
        <f t="shared" si="118"/>
        <v>434476560</v>
      </c>
      <c r="AS268">
        <f t="shared" si="119"/>
        <v>34.1</v>
      </c>
      <c r="AT268">
        <f t="shared" si="120"/>
        <v>91458100</v>
      </c>
      <c r="AU268">
        <f t="shared" si="121"/>
        <v>77.48</v>
      </c>
      <c r="AV268">
        <f t="shared" si="122"/>
        <v>19439500</v>
      </c>
    </row>
    <row r="269" spans="1:48" x14ac:dyDescent="0.25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  <c r="O269">
        <v>78.5</v>
      </c>
      <c r="P269">
        <v>10110700</v>
      </c>
      <c r="R269" s="66" t="str">
        <f t="shared" si="93"/>
        <v/>
      </c>
      <c r="S269" s="66" t="str">
        <f t="shared" si="94"/>
        <v/>
      </c>
      <c r="T269" s="66" t="str">
        <f t="shared" si="95"/>
        <v/>
      </c>
      <c r="U269" s="66" t="str">
        <f t="shared" si="96"/>
        <v/>
      </c>
      <c r="V269" s="64" t="str">
        <f t="shared" si="97"/>
        <v/>
      </c>
      <c r="W269" s="64" t="str">
        <f t="shared" si="98"/>
        <v/>
      </c>
      <c r="X269" s="64" t="str">
        <f t="shared" si="99"/>
        <v/>
      </c>
      <c r="Y269" s="64" t="str">
        <f t="shared" si="100"/>
        <v/>
      </c>
      <c r="Z269" s="66" t="str">
        <f t="shared" si="101"/>
        <v/>
      </c>
      <c r="AA269" s="66" t="str">
        <f t="shared" si="102"/>
        <v/>
      </c>
      <c r="AB269" s="66" t="str">
        <f t="shared" si="103"/>
        <v/>
      </c>
      <c r="AC269" s="66" t="str">
        <f t="shared" si="104"/>
        <v/>
      </c>
      <c r="AD269" s="64" t="str">
        <f t="shared" si="105"/>
        <v/>
      </c>
      <c r="AE269" s="64" t="str">
        <f t="shared" si="106"/>
        <v/>
      </c>
      <c r="AF269" s="64" t="str">
        <f t="shared" si="107"/>
        <v/>
      </c>
      <c r="AG269" s="64" t="str">
        <f t="shared" si="108"/>
        <v/>
      </c>
      <c r="AH269" s="66" t="str">
        <f t="shared" si="109"/>
        <v/>
      </c>
      <c r="AI269" s="66" t="str">
        <f t="shared" si="110"/>
        <v/>
      </c>
      <c r="AJ269" s="66" t="str">
        <f t="shared" si="111"/>
        <v/>
      </c>
      <c r="AK269" s="66" t="str">
        <f t="shared" si="112"/>
        <v/>
      </c>
      <c r="AM269">
        <f t="shared" si="113"/>
        <v>0.67449999999999999</v>
      </c>
      <c r="AN269">
        <f t="shared" si="114"/>
        <v>1179120000</v>
      </c>
      <c r="AO269">
        <f t="shared" si="115"/>
        <v>329</v>
      </c>
      <c r="AP269">
        <f t="shared" si="116"/>
        <v>17646180</v>
      </c>
      <c r="AQ269">
        <f t="shared" si="117"/>
        <v>120.64</v>
      </c>
      <c r="AR269">
        <f t="shared" si="118"/>
        <v>211073370</v>
      </c>
      <c r="AS269">
        <f t="shared" si="119"/>
        <v>32.875</v>
      </c>
      <c r="AT269">
        <f t="shared" si="120"/>
        <v>113672500</v>
      </c>
      <c r="AU269">
        <f t="shared" si="121"/>
        <v>78.5</v>
      </c>
      <c r="AV269">
        <f t="shared" si="122"/>
        <v>10110700</v>
      </c>
    </row>
    <row r="270" spans="1:48" x14ac:dyDescent="0.25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  <c r="O270">
        <v>80.510000000000005</v>
      </c>
      <c r="P270">
        <v>16875100</v>
      </c>
      <c r="R270" s="66" t="str">
        <f t="shared" si="93"/>
        <v/>
      </c>
      <c r="S270" s="66" t="str">
        <f t="shared" si="94"/>
        <v/>
      </c>
      <c r="T270" s="66" t="str">
        <f t="shared" si="95"/>
        <v/>
      </c>
      <c r="U270" s="66" t="str">
        <f t="shared" si="96"/>
        <v/>
      </c>
      <c r="V270" s="64" t="str">
        <f t="shared" si="97"/>
        <v/>
      </c>
      <c r="W270" s="64" t="str">
        <f t="shared" si="98"/>
        <v/>
      </c>
      <c r="X270" s="64" t="str">
        <f t="shared" si="99"/>
        <v/>
      </c>
      <c r="Y270" s="64" t="str">
        <f t="shared" si="100"/>
        <v/>
      </c>
      <c r="Z270" s="66" t="str">
        <f t="shared" si="101"/>
        <v/>
      </c>
      <c r="AA270" s="66" t="str">
        <f t="shared" si="102"/>
        <v/>
      </c>
      <c r="AB270" s="66" t="str">
        <f t="shared" si="103"/>
        <v/>
      </c>
      <c r="AC270" s="66" t="str">
        <f t="shared" si="104"/>
        <v/>
      </c>
      <c r="AD270" s="64" t="str">
        <f t="shared" si="105"/>
        <v/>
      </c>
      <c r="AE270" s="64" t="str">
        <f t="shared" si="106"/>
        <v/>
      </c>
      <c r="AF270" s="64" t="str">
        <f t="shared" si="107"/>
        <v/>
      </c>
      <c r="AG270" s="64" t="str">
        <f t="shared" si="108"/>
        <v/>
      </c>
      <c r="AH270" s="66" t="str">
        <f t="shared" si="109"/>
        <v/>
      </c>
      <c r="AI270" s="66" t="str">
        <f t="shared" si="110"/>
        <v/>
      </c>
      <c r="AJ270" s="66" t="str">
        <f t="shared" si="111"/>
        <v/>
      </c>
      <c r="AK270" s="66" t="str">
        <f t="shared" si="112"/>
        <v/>
      </c>
      <c r="AM270">
        <f t="shared" si="113"/>
        <v>0.67300000000000004</v>
      </c>
      <c r="AN270">
        <f t="shared" si="114"/>
        <v>1784250000</v>
      </c>
      <c r="AO270">
        <f t="shared" si="115"/>
        <v>322.64999999999998</v>
      </c>
      <c r="AP270">
        <f t="shared" si="116"/>
        <v>17010300</v>
      </c>
      <c r="AQ270">
        <f t="shared" si="117"/>
        <v>121.07</v>
      </c>
      <c r="AR270">
        <f t="shared" si="118"/>
        <v>297121250</v>
      </c>
      <c r="AS270">
        <f t="shared" si="119"/>
        <v>33.43</v>
      </c>
      <c r="AT270">
        <f t="shared" si="120"/>
        <v>121600200</v>
      </c>
      <c r="AU270">
        <f t="shared" si="121"/>
        <v>80.510000000000005</v>
      </c>
      <c r="AV270">
        <f t="shared" si="122"/>
        <v>16875100</v>
      </c>
    </row>
    <row r="271" spans="1:48" x14ac:dyDescent="0.25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  <c r="O271">
        <v>78.8</v>
      </c>
      <c r="P271">
        <v>16442500</v>
      </c>
      <c r="R271" s="66" t="str">
        <f t="shared" si="93"/>
        <v/>
      </c>
      <c r="S271" s="66" t="str">
        <f t="shared" si="94"/>
        <v/>
      </c>
      <c r="T271" s="66" t="str">
        <f t="shared" si="95"/>
        <v/>
      </c>
      <c r="U271" s="66" t="str">
        <f t="shared" si="96"/>
        <v/>
      </c>
      <c r="V271" s="64" t="str">
        <f t="shared" si="97"/>
        <v/>
      </c>
      <c r="W271" s="64" t="str">
        <f t="shared" si="98"/>
        <v/>
      </c>
      <c r="X271" s="64" t="str">
        <f t="shared" si="99"/>
        <v/>
      </c>
      <c r="Y271" s="64" t="str">
        <f t="shared" si="100"/>
        <v/>
      </c>
      <c r="Z271" s="66" t="str">
        <f t="shared" si="101"/>
        <v/>
      </c>
      <c r="AA271" s="66" t="str">
        <f t="shared" si="102"/>
        <v/>
      </c>
      <c r="AB271" s="66" t="str">
        <f t="shared" si="103"/>
        <v/>
      </c>
      <c r="AC271" s="66" t="str">
        <f t="shared" si="104"/>
        <v/>
      </c>
      <c r="AD271" s="64" t="str">
        <f t="shared" si="105"/>
        <v/>
      </c>
      <c r="AE271" s="64" t="str">
        <f t="shared" si="106"/>
        <v/>
      </c>
      <c r="AF271" s="64" t="str">
        <f t="shared" si="107"/>
        <v/>
      </c>
      <c r="AG271" s="64" t="str">
        <f t="shared" si="108"/>
        <v/>
      </c>
      <c r="AH271" s="66" t="str">
        <f t="shared" si="109"/>
        <v/>
      </c>
      <c r="AI271" s="66" t="str">
        <f t="shared" si="110"/>
        <v/>
      </c>
      <c r="AJ271" s="66" t="str">
        <f t="shared" si="111"/>
        <v/>
      </c>
      <c r="AK271" s="66" t="str">
        <f t="shared" si="112"/>
        <v/>
      </c>
      <c r="AM271">
        <f t="shared" si="113"/>
        <v>0.6532</v>
      </c>
      <c r="AN271">
        <f t="shared" si="114"/>
        <v>1241209000</v>
      </c>
      <c r="AO271">
        <f t="shared" si="115"/>
        <v>324.64999999999998</v>
      </c>
      <c r="AP271">
        <f t="shared" si="116"/>
        <v>20960110</v>
      </c>
      <c r="AQ271">
        <f t="shared" si="117"/>
        <v>121.9</v>
      </c>
      <c r="AR271">
        <f t="shared" si="118"/>
        <v>307663890</v>
      </c>
      <c r="AS271">
        <f t="shared" si="119"/>
        <v>33.65</v>
      </c>
      <c r="AT271">
        <f t="shared" si="120"/>
        <v>101826400</v>
      </c>
      <c r="AU271">
        <f t="shared" si="121"/>
        <v>78.8</v>
      </c>
      <c r="AV271">
        <f t="shared" si="122"/>
        <v>16442500</v>
      </c>
    </row>
    <row r="272" spans="1:48" x14ac:dyDescent="0.25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  <c r="O272">
        <v>81</v>
      </c>
      <c r="P272">
        <v>16378900</v>
      </c>
      <c r="R272" s="66" t="str">
        <f t="shared" si="93"/>
        <v/>
      </c>
      <c r="S272" s="66" t="str">
        <f t="shared" si="94"/>
        <v/>
      </c>
      <c r="T272" s="66" t="str">
        <f t="shared" si="95"/>
        <v/>
      </c>
      <c r="U272" s="66" t="str">
        <f t="shared" si="96"/>
        <v/>
      </c>
      <c r="V272" s="64" t="str">
        <f t="shared" si="97"/>
        <v/>
      </c>
      <c r="W272" s="64" t="str">
        <f t="shared" si="98"/>
        <v/>
      </c>
      <c r="X272" s="64" t="str">
        <f t="shared" si="99"/>
        <v/>
      </c>
      <c r="Y272" s="64" t="str">
        <f t="shared" si="100"/>
        <v/>
      </c>
      <c r="Z272" s="66" t="str">
        <f t="shared" si="101"/>
        <v/>
      </c>
      <c r="AA272" s="66" t="str">
        <f t="shared" si="102"/>
        <v/>
      </c>
      <c r="AB272" s="66" t="str">
        <f t="shared" si="103"/>
        <v/>
      </c>
      <c r="AC272" s="66" t="str">
        <f t="shared" si="104"/>
        <v/>
      </c>
      <c r="AD272" s="64" t="str">
        <f t="shared" si="105"/>
        <v/>
      </c>
      <c r="AE272" s="64" t="str">
        <f t="shared" si="106"/>
        <v/>
      </c>
      <c r="AF272" s="64" t="str">
        <f t="shared" si="107"/>
        <v/>
      </c>
      <c r="AG272" s="64" t="str">
        <f t="shared" si="108"/>
        <v/>
      </c>
      <c r="AH272" s="66" t="str">
        <f t="shared" si="109"/>
        <v/>
      </c>
      <c r="AI272" s="66" t="str">
        <f t="shared" si="110"/>
        <v/>
      </c>
      <c r="AJ272" s="66" t="str">
        <f t="shared" si="111"/>
        <v/>
      </c>
      <c r="AK272" s="66" t="str">
        <f t="shared" si="112"/>
        <v/>
      </c>
      <c r="AM272">
        <f t="shared" si="113"/>
        <v>0.6633</v>
      </c>
      <c r="AN272">
        <f t="shared" si="114"/>
        <v>1698781000</v>
      </c>
      <c r="AO272">
        <f t="shared" si="115"/>
        <v>320.60000000000002</v>
      </c>
      <c r="AP272">
        <f t="shared" si="116"/>
        <v>22435750</v>
      </c>
      <c r="AQ272">
        <f t="shared" si="117"/>
        <v>133.19999999999999</v>
      </c>
      <c r="AR272">
        <f t="shared" si="118"/>
        <v>439541560</v>
      </c>
      <c r="AS272">
        <f t="shared" si="119"/>
        <v>33.799999999999997</v>
      </c>
      <c r="AT272">
        <f t="shared" si="120"/>
        <v>59431200</v>
      </c>
      <c r="AU272">
        <f t="shared" si="121"/>
        <v>81</v>
      </c>
      <c r="AV272">
        <f t="shared" si="122"/>
        <v>16378900</v>
      </c>
    </row>
    <row r="273" spans="1:48" x14ac:dyDescent="0.25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  <c r="O273">
        <v>88.2</v>
      </c>
      <c r="P273">
        <v>19525600</v>
      </c>
      <c r="R273" s="66" t="str">
        <f t="shared" si="93"/>
        <v/>
      </c>
      <c r="S273" s="66" t="str">
        <f t="shared" si="94"/>
        <v/>
      </c>
      <c r="T273" s="66" t="str">
        <f t="shared" si="95"/>
        <v/>
      </c>
      <c r="U273" s="66" t="str">
        <f t="shared" si="96"/>
        <v/>
      </c>
      <c r="V273" s="64" t="str">
        <f t="shared" si="97"/>
        <v/>
      </c>
      <c r="W273" s="64" t="str">
        <f t="shared" si="98"/>
        <v/>
      </c>
      <c r="X273" s="64" t="str">
        <f t="shared" si="99"/>
        <v/>
      </c>
      <c r="Y273" s="64" t="str">
        <f t="shared" si="100"/>
        <v/>
      </c>
      <c r="Z273" s="66" t="str">
        <f t="shared" si="101"/>
        <v/>
      </c>
      <c r="AA273" s="66" t="str">
        <f t="shared" si="102"/>
        <v/>
      </c>
      <c r="AB273" s="66" t="str">
        <f t="shared" si="103"/>
        <v/>
      </c>
      <c r="AC273" s="66" t="str">
        <f t="shared" si="104"/>
        <v/>
      </c>
      <c r="AD273" s="64" t="str">
        <f t="shared" si="105"/>
        <v/>
      </c>
      <c r="AE273" s="64" t="str">
        <f t="shared" si="106"/>
        <v/>
      </c>
      <c r="AF273" s="64" t="str">
        <f t="shared" si="107"/>
        <v/>
      </c>
      <c r="AG273" s="64" t="str">
        <f t="shared" si="108"/>
        <v/>
      </c>
      <c r="AH273" s="66" t="str">
        <f t="shared" si="109"/>
        <v/>
      </c>
      <c r="AI273" s="66" t="str">
        <f t="shared" si="110"/>
        <v/>
      </c>
      <c r="AJ273" s="66" t="str">
        <f t="shared" si="111"/>
        <v/>
      </c>
      <c r="AK273" s="66" t="str">
        <f t="shared" si="112"/>
        <v/>
      </c>
      <c r="AM273">
        <f t="shared" si="113"/>
        <v>0.62880000000000003</v>
      </c>
      <c r="AN273">
        <f t="shared" si="114"/>
        <v>2617439000</v>
      </c>
      <c r="AO273">
        <f t="shared" si="115"/>
        <v>314.75</v>
      </c>
      <c r="AP273">
        <f t="shared" si="116"/>
        <v>16865640</v>
      </c>
      <c r="AQ273">
        <f t="shared" si="117"/>
        <v>131.59</v>
      </c>
      <c r="AR273">
        <f t="shared" si="118"/>
        <v>327014540</v>
      </c>
      <c r="AS273">
        <f t="shared" si="119"/>
        <v>33.020000000000003</v>
      </c>
      <c r="AT273">
        <f t="shared" si="120"/>
        <v>77097000</v>
      </c>
      <c r="AU273">
        <f t="shared" si="121"/>
        <v>88.2</v>
      </c>
      <c r="AV273">
        <f t="shared" si="122"/>
        <v>19525600</v>
      </c>
    </row>
    <row r="274" spans="1:48" x14ac:dyDescent="0.25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  <c r="O274">
        <v>83.92</v>
      </c>
      <c r="P274">
        <v>18028800</v>
      </c>
      <c r="R274" s="66" t="str">
        <f t="shared" si="93"/>
        <v/>
      </c>
      <c r="S274" s="66" t="str">
        <f t="shared" si="94"/>
        <v/>
      </c>
      <c r="T274" s="66" t="str">
        <f t="shared" si="95"/>
        <v/>
      </c>
      <c r="U274" s="66" t="str">
        <f t="shared" si="96"/>
        <v/>
      </c>
      <c r="V274" s="64" t="str">
        <f t="shared" si="97"/>
        <v/>
      </c>
      <c r="W274" s="64" t="str">
        <f t="shared" si="98"/>
        <v/>
      </c>
      <c r="X274" s="64" t="str">
        <f t="shared" si="99"/>
        <v/>
      </c>
      <c r="Y274" s="64" t="str">
        <f t="shared" si="100"/>
        <v/>
      </c>
      <c r="Z274" s="66" t="str">
        <f t="shared" si="101"/>
        <v/>
      </c>
      <c r="AA274" s="66" t="str">
        <f t="shared" si="102"/>
        <v/>
      </c>
      <c r="AB274" s="66" t="str">
        <f t="shared" si="103"/>
        <v/>
      </c>
      <c r="AC274" s="66" t="str">
        <f t="shared" si="104"/>
        <v/>
      </c>
      <c r="AD274" s="64" t="str">
        <f t="shared" si="105"/>
        <v/>
      </c>
      <c r="AE274" s="64" t="str">
        <f t="shared" si="106"/>
        <v/>
      </c>
      <c r="AF274" s="64" t="str">
        <f t="shared" si="107"/>
        <v/>
      </c>
      <c r="AG274" s="64" t="str">
        <f t="shared" si="108"/>
        <v/>
      </c>
      <c r="AH274" s="66" t="str">
        <f t="shared" si="109"/>
        <v/>
      </c>
      <c r="AI274" s="66" t="str">
        <f t="shared" si="110"/>
        <v/>
      </c>
      <c r="AJ274" s="66" t="str">
        <f t="shared" si="111"/>
        <v/>
      </c>
      <c r="AK274" s="66" t="str">
        <f t="shared" si="112"/>
        <v/>
      </c>
      <c r="AM274">
        <f t="shared" si="113"/>
        <v>0.60050000000000003</v>
      </c>
      <c r="AN274">
        <f t="shared" si="114"/>
        <v>2094395000</v>
      </c>
      <c r="AO274">
        <f t="shared" si="115"/>
        <v>337.85</v>
      </c>
      <c r="AP274">
        <f t="shared" si="116"/>
        <v>25547620</v>
      </c>
      <c r="AQ274">
        <f t="shared" si="117"/>
        <v>133.5</v>
      </c>
      <c r="AR274">
        <f t="shared" si="118"/>
        <v>359134560</v>
      </c>
      <c r="AS274">
        <f t="shared" si="119"/>
        <v>32.82</v>
      </c>
      <c r="AT274">
        <f t="shared" si="120"/>
        <v>88370800</v>
      </c>
      <c r="AU274">
        <f t="shared" si="121"/>
        <v>83.92</v>
      </c>
      <c r="AV274">
        <f t="shared" si="122"/>
        <v>18028800</v>
      </c>
    </row>
    <row r="275" spans="1:48" x14ac:dyDescent="0.25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  <c r="O275">
        <v>84.7</v>
      </c>
      <c r="P275">
        <v>12413000</v>
      </c>
      <c r="R275" s="66" t="str">
        <f t="shared" si="93"/>
        <v/>
      </c>
      <c r="S275" s="66" t="str">
        <f t="shared" si="94"/>
        <v/>
      </c>
      <c r="T275" s="66" t="str">
        <f t="shared" si="95"/>
        <v/>
      </c>
      <c r="U275" s="66" t="str">
        <f t="shared" si="96"/>
        <v/>
      </c>
      <c r="V275" s="64" t="str">
        <f t="shared" si="97"/>
        <v/>
      </c>
      <c r="W275" s="64" t="str">
        <f t="shared" si="98"/>
        <v/>
      </c>
      <c r="X275" s="64" t="str">
        <f t="shared" si="99"/>
        <v/>
      </c>
      <c r="Y275" s="64" t="str">
        <f t="shared" si="100"/>
        <v/>
      </c>
      <c r="Z275" s="66" t="str">
        <f t="shared" si="101"/>
        <v/>
      </c>
      <c r="AA275" s="66" t="str">
        <f t="shared" si="102"/>
        <v/>
      </c>
      <c r="AB275" s="66" t="str">
        <f t="shared" si="103"/>
        <v/>
      </c>
      <c r="AC275" s="66" t="str">
        <f t="shared" si="104"/>
        <v/>
      </c>
      <c r="AD275" s="64" t="str">
        <f t="shared" si="105"/>
        <v/>
      </c>
      <c r="AE275" s="64" t="str">
        <f t="shared" si="106"/>
        <v/>
      </c>
      <c r="AF275" s="64" t="str">
        <f t="shared" si="107"/>
        <v/>
      </c>
      <c r="AG275" s="64" t="str">
        <f t="shared" si="108"/>
        <v/>
      </c>
      <c r="AH275" s="66" t="str">
        <f t="shared" si="109"/>
        <v/>
      </c>
      <c r="AI275" s="66" t="str">
        <f t="shared" si="110"/>
        <v/>
      </c>
      <c r="AJ275" s="66" t="str">
        <f t="shared" si="111"/>
        <v/>
      </c>
      <c r="AK275" s="66" t="str">
        <f t="shared" si="112"/>
        <v/>
      </c>
      <c r="AM275">
        <f t="shared" si="113"/>
        <v>0.57450000000000001</v>
      </c>
      <c r="AN275">
        <f t="shared" si="114"/>
        <v>2187639000</v>
      </c>
      <c r="AO275">
        <f t="shared" si="115"/>
        <v>320.64999999999998</v>
      </c>
      <c r="AP275">
        <f t="shared" si="116"/>
        <v>20191010</v>
      </c>
      <c r="AQ275">
        <f t="shared" si="117"/>
        <v>128.69999999999999</v>
      </c>
      <c r="AR275">
        <f t="shared" si="118"/>
        <v>323294770</v>
      </c>
      <c r="AS275">
        <f t="shared" si="119"/>
        <v>33.6</v>
      </c>
      <c r="AT275">
        <f t="shared" si="120"/>
        <v>91598900</v>
      </c>
      <c r="AU275">
        <f t="shared" si="121"/>
        <v>84.7</v>
      </c>
      <c r="AV275">
        <f t="shared" si="122"/>
        <v>12413000</v>
      </c>
    </row>
    <row r="276" spans="1:48" x14ac:dyDescent="0.25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  <c r="O276">
        <v>83.42</v>
      </c>
      <c r="P276">
        <v>13102900</v>
      </c>
      <c r="R276" s="66" t="str">
        <f t="shared" si="93"/>
        <v/>
      </c>
      <c r="S276" s="66" t="str">
        <f t="shared" si="94"/>
        <v/>
      </c>
      <c r="T276" s="66" t="str">
        <f t="shared" si="95"/>
        <v/>
      </c>
      <c r="U276" s="66" t="str">
        <f t="shared" si="96"/>
        <v/>
      </c>
      <c r="V276" s="64" t="str">
        <f t="shared" si="97"/>
        <v/>
      </c>
      <c r="W276" s="64" t="str">
        <f t="shared" si="98"/>
        <v/>
      </c>
      <c r="X276" s="64" t="str">
        <f t="shared" si="99"/>
        <v/>
      </c>
      <c r="Y276" s="64" t="str">
        <f t="shared" si="100"/>
        <v/>
      </c>
      <c r="Z276" s="66" t="str">
        <f t="shared" si="101"/>
        <v/>
      </c>
      <c r="AA276" s="66" t="str">
        <f t="shared" si="102"/>
        <v/>
      </c>
      <c r="AB276" s="66" t="str">
        <f t="shared" si="103"/>
        <v/>
      </c>
      <c r="AC276" s="66" t="str">
        <f t="shared" si="104"/>
        <v/>
      </c>
      <c r="AD276" s="64" t="str">
        <f t="shared" si="105"/>
        <v/>
      </c>
      <c r="AE276" s="64" t="str">
        <f t="shared" si="106"/>
        <v/>
      </c>
      <c r="AF276" s="64" t="str">
        <f t="shared" si="107"/>
        <v/>
      </c>
      <c r="AG276" s="64" t="str">
        <f t="shared" si="108"/>
        <v/>
      </c>
      <c r="AH276" s="66" t="str">
        <f t="shared" si="109"/>
        <v/>
      </c>
      <c r="AI276" s="66" t="str">
        <f t="shared" si="110"/>
        <v/>
      </c>
      <c r="AJ276" s="66" t="str">
        <f t="shared" si="111"/>
        <v/>
      </c>
      <c r="AK276" s="66" t="str">
        <f t="shared" si="112"/>
        <v/>
      </c>
      <c r="AM276">
        <f t="shared" si="113"/>
        <v>0.6008</v>
      </c>
      <c r="AN276">
        <f t="shared" si="114"/>
        <v>1944521000</v>
      </c>
      <c r="AO276">
        <f t="shared" si="115"/>
        <v>333.65</v>
      </c>
      <c r="AP276">
        <f t="shared" si="116"/>
        <v>26607830</v>
      </c>
      <c r="AQ276">
        <f t="shared" si="117"/>
        <v>133.4</v>
      </c>
      <c r="AR276">
        <f t="shared" si="118"/>
        <v>307369650</v>
      </c>
      <c r="AS276">
        <f t="shared" si="119"/>
        <v>33.695</v>
      </c>
      <c r="AT276">
        <f t="shared" si="120"/>
        <v>86308100</v>
      </c>
      <c r="AU276">
        <f t="shared" si="121"/>
        <v>83.42</v>
      </c>
      <c r="AV276">
        <f t="shared" si="122"/>
        <v>13102900</v>
      </c>
    </row>
    <row r="277" spans="1:48" x14ac:dyDescent="0.25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  <c r="O277">
        <v>86.01</v>
      </c>
      <c r="P277">
        <v>14967600</v>
      </c>
      <c r="R277" s="66" t="str">
        <f t="shared" si="93"/>
        <v/>
      </c>
      <c r="S277" s="66" t="str">
        <f t="shared" si="94"/>
        <v/>
      </c>
      <c r="T277" s="66" t="str">
        <f t="shared" si="95"/>
        <v/>
      </c>
      <c r="U277" s="66" t="str">
        <f t="shared" si="96"/>
        <v/>
      </c>
      <c r="V277" s="64" t="str">
        <f t="shared" si="97"/>
        <v/>
      </c>
      <c r="W277" s="64" t="str">
        <f t="shared" si="98"/>
        <v/>
      </c>
      <c r="X277" s="64" t="str">
        <f t="shared" si="99"/>
        <v/>
      </c>
      <c r="Y277" s="64" t="str">
        <f t="shared" si="100"/>
        <v/>
      </c>
      <c r="Z277" s="66" t="str">
        <f t="shared" si="101"/>
        <v/>
      </c>
      <c r="AA277" s="66" t="str">
        <f t="shared" si="102"/>
        <v/>
      </c>
      <c r="AB277" s="66" t="str">
        <f t="shared" si="103"/>
        <v/>
      </c>
      <c r="AC277" s="66" t="str">
        <f t="shared" si="104"/>
        <v/>
      </c>
      <c r="AD277" s="64" t="str">
        <f t="shared" si="105"/>
        <v/>
      </c>
      <c r="AE277" s="64" t="str">
        <f t="shared" si="106"/>
        <v/>
      </c>
      <c r="AF277" s="64" t="str">
        <f t="shared" si="107"/>
        <v/>
      </c>
      <c r="AG277" s="64" t="str">
        <f t="shared" si="108"/>
        <v/>
      </c>
      <c r="AH277" s="66" t="str">
        <f t="shared" si="109"/>
        <v/>
      </c>
      <c r="AI277" s="66" t="str">
        <f t="shared" si="110"/>
        <v/>
      </c>
      <c r="AJ277" s="66" t="str">
        <f t="shared" si="111"/>
        <v/>
      </c>
      <c r="AK277" s="66" t="str">
        <f t="shared" si="112"/>
        <v/>
      </c>
      <c r="AM277">
        <f t="shared" si="113"/>
        <v>0.63070000000000004</v>
      </c>
      <c r="AN277">
        <f t="shared" si="114"/>
        <v>1728863000</v>
      </c>
      <c r="AO277">
        <f t="shared" si="115"/>
        <v>332.45</v>
      </c>
      <c r="AP277">
        <f t="shared" si="116"/>
        <v>20048090</v>
      </c>
      <c r="AQ277">
        <f t="shared" si="117"/>
        <v>133.85</v>
      </c>
      <c r="AR277">
        <f t="shared" si="118"/>
        <v>427156380</v>
      </c>
      <c r="AS277">
        <f t="shared" si="119"/>
        <v>32.96</v>
      </c>
      <c r="AT277">
        <f t="shared" si="120"/>
        <v>52064600</v>
      </c>
      <c r="AU277">
        <f t="shared" si="121"/>
        <v>86.01</v>
      </c>
      <c r="AV277">
        <f t="shared" si="122"/>
        <v>14967600</v>
      </c>
    </row>
    <row r="278" spans="1:48" x14ac:dyDescent="0.25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  <c r="O278">
        <v>89</v>
      </c>
      <c r="P278">
        <v>8939500</v>
      </c>
      <c r="R278" s="66" t="str">
        <f t="shared" si="93"/>
        <v/>
      </c>
      <c r="S278" s="66" t="str">
        <f t="shared" si="94"/>
        <v/>
      </c>
      <c r="T278" s="66" t="str">
        <f t="shared" si="95"/>
        <v/>
      </c>
      <c r="U278" s="66" t="str">
        <f t="shared" si="96"/>
        <v/>
      </c>
      <c r="V278" s="64" t="str">
        <f t="shared" si="97"/>
        <v/>
      </c>
      <c r="W278" s="64" t="str">
        <f t="shared" si="98"/>
        <v/>
      </c>
      <c r="X278" s="64" t="str">
        <f t="shared" si="99"/>
        <v/>
      </c>
      <c r="Y278" s="64" t="str">
        <f t="shared" si="100"/>
        <v/>
      </c>
      <c r="Z278" s="66" t="str">
        <f t="shared" si="101"/>
        <v/>
      </c>
      <c r="AA278" s="66" t="str">
        <f t="shared" si="102"/>
        <v/>
      </c>
      <c r="AB278" s="66" t="str">
        <f t="shared" si="103"/>
        <v/>
      </c>
      <c r="AC278" s="66" t="str">
        <f t="shared" si="104"/>
        <v/>
      </c>
      <c r="AD278" s="64" t="str">
        <f t="shared" si="105"/>
        <v/>
      </c>
      <c r="AE278" s="64" t="str">
        <f t="shared" si="106"/>
        <v/>
      </c>
      <c r="AF278" s="64" t="str">
        <f t="shared" si="107"/>
        <v/>
      </c>
      <c r="AG278" s="64" t="str">
        <f t="shared" si="108"/>
        <v/>
      </c>
      <c r="AH278" s="66" t="str">
        <f t="shared" si="109"/>
        <v/>
      </c>
      <c r="AI278" s="66" t="str">
        <f t="shared" si="110"/>
        <v/>
      </c>
      <c r="AJ278" s="66" t="str">
        <f t="shared" si="111"/>
        <v/>
      </c>
      <c r="AK278" s="66" t="str">
        <f t="shared" si="112"/>
        <v/>
      </c>
      <c r="AM278">
        <f t="shared" si="113"/>
        <v>0.59219999999999995</v>
      </c>
      <c r="AN278">
        <f t="shared" si="114"/>
        <v>2019334000</v>
      </c>
      <c r="AO278">
        <f t="shared" si="115"/>
        <v>325</v>
      </c>
      <c r="AP278">
        <f t="shared" si="116"/>
        <v>16349090</v>
      </c>
      <c r="AQ278">
        <f t="shared" si="117"/>
        <v>134.41</v>
      </c>
      <c r="AR278">
        <f t="shared" si="118"/>
        <v>305373370</v>
      </c>
      <c r="AS278">
        <f t="shared" si="119"/>
        <v>32</v>
      </c>
      <c r="AT278">
        <f t="shared" si="120"/>
        <v>57805100</v>
      </c>
      <c r="AU278">
        <f t="shared" si="121"/>
        <v>89</v>
      </c>
      <c r="AV278">
        <f t="shared" si="122"/>
        <v>8939500</v>
      </c>
    </row>
    <row r="279" spans="1:48" x14ac:dyDescent="0.25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  <c r="O279">
        <v>87.18</v>
      </c>
      <c r="P279">
        <v>14840900</v>
      </c>
      <c r="R279" s="66" t="str">
        <f t="shared" si="93"/>
        <v/>
      </c>
      <c r="S279" s="66" t="str">
        <f t="shared" si="94"/>
        <v/>
      </c>
      <c r="T279" s="66" t="str">
        <f t="shared" si="95"/>
        <v/>
      </c>
      <c r="U279" s="66" t="str">
        <f t="shared" si="96"/>
        <v/>
      </c>
      <c r="V279" s="64" t="str">
        <f t="shared" si="97"/>
        <v/>
      </c>
      <c r="W279" s="64" t="str">
        <f t="shared" si="98"/>
        <v/>
      </c>
      <c r="X279" s="64" t="str">
        <f t="shared" si="99"/>
        <v/>
      </c>
      <c r="Y279" s="64" t="str">
        <f t="shared" si="100"/>
        <v/>
      </c>
      <c r="Z279" s="66" t="str">
        <f t="shared" si="101"/>
        <v/>
      </c>
      <c r="AA279" s="66" t="str">
        <f t="shared" si="102"/>
        <v/>
      </c>
      <c r="AB279" s="66" t="str">
        <f t="shared" si="103"/>
        <v/>
      </c>
      <c r="AC279" s="66" t="str">
        <f t="shared" si="104"/>
        <v/>
      </c>
      <c r="AD279" s="64" t="str">
        <f t="shared" si="105"/>
        <v/>
      </c>
      <c r="AE279" s="64" t="str">
        <f t="shared" si="106"/>
        <v/>
      </c>
      <c r="AF279" s="64" t="str">
        <f t="shared" si="107"/>
        <v/>
      </c>
      <c r="AG279" s="64" t="str">
        <f t="shared" si="108"/>
        <v/>
      </c>
      <c r="AH279" s="66" t="str">
        <f t="shared" si="109"/>
        <v/>
      </c>
      <c r="AI279" s="66" t="str">
        <f t="shared" si="110"/>
        <v/>
      </c>
      <c r="AJ279" s="66" t="str">
        <f t="shared" si="111"/>
        <v/>
      </c>
      <c r="AK279" s="66" t="str">
        <f t="shared" si="112"/>
        <v/>
      </c>
      <c r="AM279">
        <f t="shared" si="113"/>
        <v>0.63749999999999996</v>
      </c>
      <c r="AN279">
        <f t="shared" si="114"/>
        <v>2369173000</v>
      </c>
      <c r="AO279">
        <f t="shared" si="115"/>
        <v>335</v>
      </c>
      <c r="AP279">
        <f t="shared" si="116"/>
        <v>15586060</v>
      </c>
      <c r="AQ279">
        <f t="shared" si="117"/>
        <v>138.12</v>
      </c>
      <c r="AR279">
        <f t="shared" si="118"/>
        <v>333860240</v>
      </c>
      <c r="AS279">
        <f t="shared" si="119"/>
        <v>32.950000000000003</v>
      </c>
      <c r="AT279">
        <f t="shared" si="120"/>
        <v>95297200</v>
      </c>
      <c r="AU279">
        <f t="shared" si="121"/>
        <v>87.18</v>
      </c>
      <c r="AV279">
        <f t="shared" si="122"/>
        <v>14840900</v>
      </c>
    </row>
    <row r="280" spans="1:48" x14ac:dyDescent="0.25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  <c r="O280">
        <v>86.88</v>
      </c>
      <c r="P280">
        <v>14429600</v>
      </c>
      <c r="R280" s="66" t="str">
        <f t="shared" si="93"/>
        <v/>
      </c>
      <c r="S280" s="66" t="str">
        <f t="shared" si="94"/>
        <v/>
      </c>
      <c r="T280" s="66" t="str">
        <f t="shared" si="95"/>
        <v/>
      </c>
      <c r="U280" s="66" t="str">
        <f t="shared" si="96"/>
        <v/>
      </c>
      <c r="V280" s="64" t="str">
        <f t="shared" si="97"/>
        <v/>
      </c>
      <c r="W280" s="64" t="str">
        <f t="shared" si="98"/>
        <v/>
      </c>
      <c r="X280" s="64" t="str">
        <f t="shared" si="99"/>
        <v/>
      </c>
      <c r="Y280" s="64" t="str">
        <f t="shared" si="100"/>
        <v/>
      </c>
      <c r="Z280" s="66" t="str">
        <f t="shared" si="101"/>
        <v/>
      </c>
      <c r="AA280" s="66" t="str">
        <f t="shared" si="102"/>
        <v/>
      </c>
      <c r="AB280" s="66" t="str">
        <f t="shared" si="103"/>
        <v/>
      </c>
      <c r="AC280" s="66" t="str">
        <f t="shared" si="104"/>
        <v/>
      </c>
      <c r="AD280" s="64" t="str">
        <f t="shared" si="105"/>
        <v/>
      </c>
      <c r="AE280" s="64" t="str">
        <f t="shared" si="106"/>
        <v/>
      </c>
      <c r="AF280" s="64" t="str">
        <f t="shared" si="107"/>
        <v/>
      </c>
      <c r="AG280" s="64" t="str">
        <f t="shared" si="108"/>
        <v/>
      </c>
      <c r="AH280" s="66" t="str">
        <f t="shared" si="109"/>
        <v/>
      </c>
      <c r="AI280" s="66" t="str">
        <f t="shared" si="110"/>
        <v/>
      </c>
      <c r="AJ280" s="66" t="str">
        <f t="shared" si="111"/>
        <v/>
      </c>
      <c r="AK280" s="66" t="str">
        <f t="shared" si="112"/>
        <v/>
      </c>
      <c r="AM280">
        <f t="shared" si="113"/>
        <v>0.6633</v>
      </c>
      <c r="AN280">
        <f t="shared" si="114"/>
        <v>1815030000</v>
      </c>
      <c r="AO280">
        <f t="shared" si="115"/>
        <v>334.3</v>
      </c>
      <c r="AP280">
        <f t="shared" si="116"/>
        <v>11119440</v>
      </c>
      <c r="AQ280">
        <f t="shared" si="117"/>
        <v>137.80000000000001</v>
      </c>
      <c r="AR280">
        <f t="shared" si="118"/>
        <v>229513310</v>
      </c>
      <c r="AS280">
        <f t="shared" si="119"/>
        <v>32.225000000000001</v>
      </c>
      <c r="AT280">
        <f t="shared" si="120"/>
        <v>66368100</v>
      </c>
      <c r="AU280">
        <f t="shared" si="121"/>
        <v>86.88</v>
      </c>
      <c r="AV280">
        <f t="shared" si="122"/>
        <v>14429600</v>
      </c>
    </row>
    <row r="281" spans="1:48" x14ac:dyDescent="0.25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  <c r="O281">
        <v>85.7</v>
      </c>
      <c r="P281">
        <v>16151100</v>
      </c>
      <c r="R281" s="66" t="str">
        <f t="shared" si="93"/>
        <v/>
      </c>
      <c r="S281" s="66" t="str">
        <f t="shared" si="94"/>
        <v/>
      </c>
      <c r="T281" s="66" t="str">
        <f t="shared" si="95"/>
        <v/>
      </c>
      <c r="U281" s="66" t="str">
        <f t="shared" si="96"/>
        <v/>
      </c>
      <c r="V281" s="64" t="str">
        <f t="shared" si="97"/>
        <v/>
      </c>
      <c r="W281" s="64" t="str">
        <f t="shared" si="98"/>
        <v/>
      </c>
      <c r="X281" s="64" t="str">
        <f t="shared" si="99"/>
        <v/>
      </c>
      <c r="Y281" s="64" t="str">
        <f t="shared" si="100"/>
        <v/>
      </c>
      <c r="Z281" s="66" t="str">
        <f t="shared" si="101"/>
        <v/>
      </c>
      <c r="AA281" s="66" t="str">
        <f t="shared" si="102"/>
        <v/>
      </c>
      <c r="AB281" s="66" t="str">
        <f t="shared" si="103"/>
        <v/>
      </c>
      <c r="AC281" s="66" t="str">
        <f t="shared" si="104"/>
        <v/>
      </c>
      <c r="AD281" s="64" t="str">
        <f t="shared" si="105"/>
        <v/>
      </c>
      <c r="AE281" s="64" t="str">
        <f t="shared" si="106"/>
        <v/>
      </c>
      <c r="AF281" s="64" t="str">
        <f t="shared" si="107"/>
        <v/>
      </c>
      <c r="AG281" s="64" t="str">
        <f t="shared" si="108"/>
        <v/>
      </c>
      <c r="AH281" s="66" t="str">
        <f t="shared" si="109"/>
        <v/>
      </c>
      <c r="AI281" s="66" t="str">
        <f t="shared" si="110"/>
        <v/>
      </c>
      <c r="AJ281" s="66" t="str">
        <f t="shared" si="111"/>
        <v/>
      </c>
      <c r="AK281" s="66" t="str">
        <f t="shared" si="112"/>
        <v/>
      </c>
      <c r="AM281">
        <f t="shared" si="113"/>
        <v>0.70740000000000003</v>
      </c>
      <c r="AN281">
        <f t="shared" si="114"/>
        <v>4838869000</v>
      </c>
      <c r="AO281">
        <f t="shared" si="115"/>
        <v>325.5</v>
      </c>
      <c r="AP281">
        <f t="shared" si="116"/>
        <v>11940740</v>
      </c>
      <c r="AQ281">
        <f t="shared" si="117"/>
        <v>139.15</v>
      </c>
      <c r="AR281">
        <f t="shared" si="118"/>
        <v>290061610</v>
      </c>
      <c r="AS281">
        <f t="shared" si="119"/>
        <v>31.204999999999998</v>
      </c>
      <c r="AT281">
        <f t="shared" si="120"/>
        <v>79165500</v>
      </c>
      <c r="AU281">
        <f t="shared" si="121"/>
        <v>85.7</v>
      </c>
      <c r="AV281">
        <f t="shared" si="122"/>
        <v>16151100</v>
      </c>
    </row>
    <row r="282" spans="1:48" x14ac:dyDescent="0.25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  <c r="O282">
        <v>87</v>
      </c>
      <c r="P282">
        <v>7987000</v>
      </c>
      <c r="R282" s="66" t="str">
        <f t="shared" si="93"/>
        <v/>
      </c>
      <c r="S282" s="66" t="str">
        <f t="shared" si="94"/>
        <v/>
      </c>
      <c r="T282" s="66" t="str">
        <f t="shared" si="95"/>
        <v/>
      </c>
      <c r="U282" s="66" t="str">
        <f t="shared" si="96"/>
        <v/>
      </c>
      <c r="V282" s="64" t="str">
        <f t="shared" si="97"/>
        <v/>
      </c>
      <c r="W282" s="64" t="str">
        <f t="shared" si="98"/>
        <v/>
      </c>
      <c r="X282" s="64" t="str">
        <f t="shared" si="99"/>
        <v/>
      </c>
      <c r="Y282" s="64" t="str">
        <f t="shared" si="100"/>
        <v/>
      </c>
      <c r="Z282" s="66" t="str">
        <f t="shared" si="101"/>
        <v/>
      </c>
      <c r="AA282" s="66" t="str">
        <f t="shared" si="102"/>
        <v/>
      </c>
      <c r="AB282" s="66" t="str">
        <f t="shared" si="103"/>
        <v/>
      </c>
      <c r="AC282" s="66" t="str">
        <f t="shared" si="104"/>
        <v/>
      </c>
      <c r="AD282" s="64" t="str">
        <f t="shared" si="105"/>
        <v/>
      </c>
      <c r="AE282" s="64" t="str">
        <f t="shared" si="106"/>
        <v/>
      </c>
      <c r="AF282" s="64" t="str">
        <f t="shared" si="107"/>
        <v/>
      </c>
      <c r="AG282" s="64" t="str">
        <f t="shared" si="108"/>
        <v/>
      </c>
      <c r="AH282" s="66" t="str">
        <f t="shared" si="109"/>
        <v/>
      </c>
      <c r="AI282" s="66" t="str">
        <f t="shared" si="110"/>
        <v/>
      </c>
      <c r="AJ282" s="66" t="str">
        <f t="shared" si="111"/>
        <v/>
      </c>
      <c r="AK282" s="66" t="str">
        <f t="shared" si="112"/>
        <v/>
      </c>
      <c r="AM282">
        <f t="shared" si="113"/>
        <v>0.68010000000000004</v>
      </c>
      <c r="AN282">
        <f t="shared" si="114"/>
        <v>2018816000</v>
      </c>
      <c r="AO282">
        <f t="shared" si="115"/>
        <v>329.9</v>
      </c>
      <c r="AP282">
        <f t="shared" si="116"/>
        <v>12439180</v>
      </c>
      <c r="AQ282">
        <f t="shared" si="117"/>
        <v>138.69</v>
      </c>
      <c r="AR282">
        <f t="shared" si="118"/>
        <v>237101950</v>
      </c>
      <c r="AS282">
        <f t="shared" si="119"/>
        <v>30.64</v>
      </c>
      <c r="AT282">
        <f t="shared" si="120"/>
        <v>78730500</v>
      </c>
      <c r="AU282">
        <f t="shared" si="121"/>
        <v>87</v>
      </c>
      <c r="AV282">
        <f t="shared" si="122"/>
        <v>7987000</v>
      </c>
    </row>
    <row r="283" spans="1:48" x14ac:dyDescent="0.25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  <c r="O283">
        <v>85.79</v>
      </c>
      <c r="P283">
        <v>8612900</v>
      </c>
      <c r="R283" s="66" t="str">
        <f t="shared" si="93"/>
        <v/>
      </c>
      <c r="S283" s="66" t="str">
        <f t="shared" si="94"/>
        <v/>
      </c>
      <c r="T283" s="66" t="str">
        <f t="shared" si="95"/>
        <v/>
      </c>
      <c r="U283" s="66" t="str">
        <f t="shared" si="96"/>
        <v/>
      </c>
      <c r="V283" s="64" t="str">
        <f t="shared" si="97"/>
        <v/>
      </c>
      <c r="W283" s="64" t="str">
        <f t="shared" si="98"/>
        <v/>
      </c>
      <c r="X283" s="64" t="str">
        <f t="shared" si="99"/>
        <v/>
      </c>
      <c r="Y283" s="64" t="str">
        <f t="shared" si="100"/>
        <v/>
      </c>
      <c r="Z283" s="66" t="str">
        <f t="shared" si="101"/>
        <v/>
      </c>
      <c r="AA283" s="66" t="str">
        <f t="shared" si="102"/>
        <v/>
      </c>
      <c r="AB283" s="66" t="str">
        <f t="shared" si="103"/>
        <v/>
      </c>
      <c r="AC283" s="66" t="str">
        <f t="shared" si="104"/>
        <v/>
      </c>
      <c r="AD283" s="64" t="str">
        <f t="shared" si="105"/>
        <v/>
      </c>
      <c r="AE283" s="64" t="str">
        <f t="shared" si="106"/>
        <v/>
      </c>
      <c r="AF283" s="64" t="str">
        <f t="shared" si="107"/>
        <v/>
      </c>
      <c r="AG283" s="64" t="str">
        <f t="shared" si="108"/>
        <v/>
      </c>
      <c r="AH283" s="66" t="str">
        <f t="shared" si="109"/>
        <v/>
      </c>
      <c r="AI283" s="66" t="str">
        <f t="shared" si="110"/>
        <v/>
      </c>
      <c r="AJ283" s="66" t="str">
        <f t="shared" si="111"/>
        <v/>
      </c>
      <c r="AK283" s="66" t="str">
        <f t="shared" si="112"/>
        <v/>
      </c>
      <c r="AM283">
        <f t="shared" si="113"/>
        <v>0.7026</v>
      </c>
      <c r="AN283">
        <f t="shared" si="114"/>
        <v>1281348000</v>
      </c>
      <c r="AO283">
        <f t="shared" si="115"/>
        <v>330.85</v>
      </c>
      <c r="AP283">
        <f t="shared" si="116"/>
        <v>9576010</v>
      </c>
      <c r="AQ283">
        <f t="shared" si="117"/>
        <v>139.44999999999999</v>
      </c>
      <c r="AR283">
        <f t="shared" si="118"/>
        <v>214589270</v>
      </c>
      <c r="AS283">
        <f t="shared" si="119"/>
        <v>30.65</v>
      </c>
      <c r="AT283">
        <f t="shared" si="120"/>
        <v>74207400</v>
      </c>
      <c r="AU283">
        <f t="shared" si="121"/>
        <v>85.79</v>
      </c>
      <c r="AV283">
        <f t="shared" si="122"/>
        <v>8612900</v>
      </c>
    </row>
    <row r="284" spans="1:48" x14ac:dyDescent="0.25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  <c r="O284">
        <v>83.25</v>
      </c>
      <c r="P284">
        <v>10135200</v>
      </c>
      <c r="R284" s="66" t="str">
        <f t="shared" ref="R284:R347" si="123">IF(C284&gt;C$23,1,"")</f>
        <v/>
      </c>
      <c r="S284" s="66" t="str">
        <f t="shared" ref="S284:S347" si="124">IF(D284&gt;D$23,1,"")</f>
        <v/>
      </c>
      <c r="T284" s="66" t="str">
        <f t="shared" ref="T284:T347" si="125">IF(C284&lt;C$24,1,"")</f>
        <v/>
      </c>
      <c r="U284" s="66" t="str">
        <f t="shared" ref="U284:U347" si="126">IF(D284&lt;D$24,1,"")</f>
        <v/>
      </c>
      <c r="V284" s="64" t="str">
        <f t="shared" ref="V284:V347" si="127">IF(F284&gt;F$23,1,"")</f>
        <v/>
      </c>
      <c r="W284" s="64" t="str">
        <f t="shared" ref="W284:W347" si="128">IF(G284&gt;G$23,1,"")</f>
        <v/>
      </c>
      <c r="X284" s="64" t="str">
        <f t="shared" ref="X284:X347" si="129">IF(F284&lt;F$24,1,"")</f>
        <v/>
      </c>
      <c r="Y284" s="64" t="str">
        <f t="shared" ref="Y284:Y347" si="130">IF(G284&lt;G$24,1,"")</f>
        <v/>
      </c>
      <c r="Z284" s="66" t="str">
        <f t="shared" ref="Z284:Z347" si="131">IF(I284&gt;I$23,1,"")</f>
        <v/>
      </c>
      <c r="AA284" s="66" t="str">
        <f t="shared" ref="AA284:AA347" si="132">IF(J284&gt;J$23,1,"")</f>
        <v/>
      </c>
      <c r="AB284" s="66" t="str">
        <f t="shared" ref="AB284:AB347" si="133">IF(I284&lt;I$24,1,"")</f>
        <v/>
      </c>
      <c r="AC284" s="66" t="str">
        <f t="shared" ref="AC284:AC347" si="134">IF(J284&lt;J$24,1,"")</f>
        <v/>
      </c>
      <c r="AD284" s="64" t="str">
        <f t="shared" ref="AD284:AD347" si="135">IF(L284&gt;L$23,1,"")</f>
        <v/>
      </c>
      <c r="AE284" s="64" t="str">
        <f t="shared" ref="AE284:AE347" si="136">IF(M284&gt;M$23,1,"")</f>
        <v/>
      </c>
      <c r="AF284" s="64" t="str">
        <f t="shared" ref="AF284:AF347" si="137">IF(L284&lt;L$24,1,"")</f>
        <v/>
      </c>
      <c r="AG284" s="64" t="str">
        <f t="shared" ref="AG284:AG347" si="138">IF(M284&lt;M$24,1,"")</f>
        <v/>
      </c>
      <c r="AH284" s="66" t="str">
        <f t="shared" ref="AH284:AH347" si="139">IF(O284&gt;O$23,1,"")</f>
        <v/>
      </c>
      <c r="AI284" s="66" t="str">
        <f t="shared" ref="AI284:AI347" si="140">IF(P284&gt;P$23,1,"")</f>
        <v/>
      </c>
      <c r="AJ284" s="66" t="str">
        <f t="shared" ref="AJ284:AJ347" si="141">IF(O284&lt;O$24,1,"")</f>
        <v/>
      </c>
      <c r="AK284" s="66" t="str">
        <f t="shared" ref="AK284:AK347" si="142">IF(P284&lt;P$24,1,"")</f>
        <v/>
      </c>
      <c r="AM284">
        <f t="shared" ref="AM284:AM347" si="143">IF(R284=1,C$23,IF(T284=1,C$24,C284))</f>
        <v>0.68400000000000005</v>
      </c>
      <c r="AN284">
        <f t="shared" ref="AN284:AN347" si="144">IF(S284=1,D$23,IF(U284=1,D$24,D284))</f>
        <v>1876070000</v>
      </c>
      <c r="AO284">
        <f t="shared" ref="AO284:AO347" si="145">IF(V284=1,F$23,IF(X284=1,F$24,F284))</f>
        <v>349.05</v>
      </c>
      <c r="AP284">
        <f t="shared" ref="AP284:AP347" si="146">IF(W284=1,G$23,IF(Y284=1,G$24,G284))</f>
        <v>19133360</v>
      </c>
      <c r="AQ284">
        <f t="shared" ref="AQ284:AQ347" si="147">IF(Z284=1,I$23,IF(AB284=1,I$24,I284))</f>
        <v>135.80000000000001</v>
      </c>
      <c r="AR284">
        <f t="shared" ref="AR284:AR347" si="148">IF(AA284=1,J$23,IF(AC284=1,J$24,J284))</f>
        <v>252351310</v>
      </c>
      <c r="AS284">
        <f t="shared" ref="AS284:AS347" si="149">IF(AD284=1,L$23,IF(AF284=1,L$24,L284))</f>
        <v>30.37</v>
      </c>
      <c r="AT284">
        <f t="shared" ref="AT284:AT347" si="150">IF(AE284=1,M$23,IF(AG284=1,M$24,M284))</f>
        <v>63630500</v>
      </c>
      <c r="AU284">
        <f t="shared" ref="AU284:AU347" si="151">IF(AH284=1,O$23,IF(AJ284=1,O$24,O284))</f>
        <v>83.25</v>
      </c>
      <c r="AV284">
        <f t="shared" ref="AV284:AV347" si="152">IF(AI284=1,P$23,IF(AK284=1,P$24,P284))</f>
        <v>10135200</v>
      </c>
    </row>
    <row r="285" spans="1:48" x14ac:dyDescent="0.25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  <c r="O285">
        <v>94</v>
      </c>
      <c r="P285">
        <v>20832300</v>
      </c>
      <c r="R285" s="66" t="str">
        <f t="shared" si="123"/>
        <v/>
      </c>
      <c r="S285" s="66" t="str">
        <f t="shared" si="124"/>
        <v/>
      </c>
      <c r="T285" s="66" t="str">
        <f t="shared" si="125"/>
        <v/>
      </c>
      <c r="U285" s="66" t="str">
        <f t="shared" si="126"/>
        <v/>
      </c>
      <c r="V285" s="64" t="str">
        <f t="shared" si="127"/>
        <v/>
      </c>
      <c r="W285" s="64" t="str">
        <f t="shared" si="128"/>
        <v/>
      </c>
      <c r="X285" s="64" t="str">
        <f t="shared" si="129"/>
        <v/>
      </c>
      <c r="Y285" s="64" t="str">
        <f t="shared" si="130"/>
        <v/>
      </c>
      <c r="Z285" s="66" t="str">
        <f t="shared" si="131"/>
        <v/>
      </c>
      <c r="AA285" s="66" t="str">
        <f t="shared" si="132"/>
        <v/>
      </c>
      <c r="AB285" s="66" t="str">
        <f t="shared" si="133"/>
        <v/>
      </c>
      <c r="AC285" s="66" t="str">
        <f t="shared" si="134"/>
        <v/>
      </c>
      <c r="AD285" s="64" t="str">
        <f t="shared" si="135"/>
        <v/>
      </c>
      <c r="AE285" s="64" t="str">
        <f t="shared" si="136"/>
        <v/>
      </c>
      <c r="AF285" s="64" t="str">
        <f t="shared" si="137"/>
        <v/>
      </c>
      <c r="AG285" s="64" t="str">
        <f t="shared" si="138"/>
        <v/>
      </c>
      <c r="AH285" s="66" t="str">
        <f t="shared" si="139"/>
        <v/>
      </c>
      <c r="AI285" s="66" t="str">
        <f t="shared" si="140"/>
        <v/>
      </c>
      <c r="AJ285" s="66" t="str">
        <f t="shared" si="141"/>
        <v/>
      </c>
      <c r="AK285" s="66" t="str">
        <f t="shared" si="142"/>
        <v/>
      </c>
      <c r="AM285">
        <f t="shared" si="143"/>
        <v>0.76890000000000003</v>
      </c>
      <c r="AN285">
        <f t="shared" si="144"/>
        <v>5007730000</v>
      </c>
      <c r="AO285">
        <f t="shared" si="145"/>
        <v>350.55</v>
      </c>
      <c r="AP285">
        <f t="shared" si="146"/>
        <v>10974220</v>
      </c>
      <c r="AQ285">
        <f t="shared" si="147"/>
        <v>145.25</v>
      </c>
      <c r="AR285">
        <f t="shared" si="148"/>
        <v>303813520</v>
      </c>
      <c r="AS285">
        <f t="shared" si="149"/>
        <v>30.285</v>
      </c>
      <c r="AT285">
        <f t="shared" si="150"/>
        <v>85872600</v>
      </c>
      <c r="AU285">
        <f t="shared" si="151"/>
        <v>94</v>
      </c>
      <c r="AV285">
        <f t="shared" si="152"/>
        <v>20832300</v>
      </c>
    </row>
    <row r="286" spans="1:48" x14ac:dyDescent="0.25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  <c r="O286">
        <v>101.95</v>
      </c>
      <c r="P286">
        <v>29127500</v>
      </c>
      <c r="R286" s="66" t="str">
        <f t="shared" si="123"/>
        <v/>
      </c>
      <c r="S286" s="66" t="str">
        <f t="shared" si="124"/>
        <v/>
      </c>
      <c r="T286" s="66" t="str">
        <f t="shared" si="125"/>
        <v/>
      </c>
      <c r="U286" s="66" t="str">
        <f t="shared" si="126"/>
        <v/>
      </c>
      <c r="V286" s="64" t="str">
        <f t="shared" si="127"/>
        <v/>
      </c>
      <c r="W286" s="64" t="str">
        <f t="shared" si="128"/>
        <v/>
      </c>
      <c r="X286" s="64" t="str">
        <f t="shared" si="129"/>
        <v/>
      </c>
      <c r="Y286" s="64" t="str">
        <f t="shared" si="130"/>
        <v/>
      </c>
      <c r="Z286" s="66" t="str">
        <f t="shared" si="131"/>
        <v/>
      </c>
      <c r="AA286" s="66" t="str">
        <f t="shared" si="132"/>
        <v/>
      </c>
      <c r="AB286" s="66" t="str">
        <f t="shared" si="133"/>
        <v/>
      </c>
      <c r="AC286" s="66" t="str">
        <f t="shared" si="134"/>
        <v/>
      </c>
      <c r="AD286" s="64" t="str">
        <f t="shared" si="135"/>
        <v/>
      </c>
      <c r="AE286" s="64" t="str">
        <f t="shared" si="136"/>
        <v/>
      </c>
      <c r="AF286" s="64" t="str">
        <f t="shared" si="137"/>
        <v/>
      </c>
      <c r="AG286" s="64" t="str">
        <f t="shared" si="138"/>
        <v/>
      </c>
      <c r="AH286" s="66" t="str">
        <f t="shared" si="139"/>
        <v/>
      </c>
      <c r="AI286" s="66" t="str">
        <f t="shared" si="140"/>
        <v/>
      </c>
      <c r="AJ286" s="66" t="str">
        <f t="shared" si="141"/>
        <v/>
      </c>
      <c r="AK286" s="66" t="str">
        <f t="shared" si="142"/>
        <v/>
      </c>
      <c r="AM286">
        <f t="shared" si="143"/>
        <v>0.79200000000000004</v>
      </c>
      <c r="AN286">
        <f t="shared" si="144"/>
        <v>5607066000</v>
      </c>
      <c r="AO286">
        <f t="shared" si="145"/>
        <v>349.9</v>
      </c>
      <c r="AP286">
        <f t="shared" si="146"/>
        <v>13204820</v>
      </c>
      <c r="AQ286">
        <f t="shared" si="147"/>
        <v>146.88</v>
      </c>
      <c r="AR286">
        <f t="shared" si="148"/>
        <v>237062940</v>
      </c>
      <c r="AS286">
        <f t="shared" si="149"/>
        <v>31.12</v>
      </c>
      <c r="AT286">
        <f t="shared" si="150"/>
        <v>95967500</v>
      </c>
      <c r="AU286">
        <f t="shared" si="151"/>
        <v>101.95</v>
      </c>
      <c r="AV286">
        <f t="shared" si="152"/>
        <v>29127500</v>
      </c>
    </row>
    <row r="287" spans="1:48" x14ac:dyDescent="0.25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  <c r="O287">
        <v>103.8</v>
      </c>
      <c r="P287">
        <v>16841200</v>
      </c>
      <c r="R287" s="66" t="str">
        <f t="shared" si="123"/>
        <v/>
      </c>
      <c r="S287" s="66" t="str">
        <f t="shared" si="124"/>
        <v/>
      </c>
      <c r="T287" s="66" t="str">
        <f t="shared" si="125"/>
        <v/>
      </c>
      <c r="U287" s="66" t="str">
        <f t="shared" si="126"/>
        <v/>
      </c>
      <c r="V287" s="64" t="str">
        <f t="shared" si="127"/>
        <v/>
      </c>
      <c r="W287" s="64" t="str">
        <f t="shared" si="128"/>
        <v/>
      </c>
      <c r="X287" s="64" t="str">
        <f t="shared" si="129"/>
        <v/>
      </c>
      <c r="Y287" s="64" t="str">
        <f t="shared" si="130"/>
        <v/>
      </c>
      <c r="Z287" s="66" t="str">
        <f t="shared" si="131"/>
        <v/>
      </c>
      <c r="AA287" s="66" t="str">
        <f t="shared" si="132"/>
        <v/>
      </c>
      <c r="AB287" s="66" t="str">
        <f t="shared" si="133"/>
        <v/>
      </c>
      <c r="AC287" s="66" t="str">
        <f t="shared" si="134"/>
        <v/>
      </c>
      <c r="AD287" s="64" t="str">
        <f t="shared" si="135"/>
        <v/>
      </c>
      <c r="AE287" s="64" t="str">
        <f t="shared" si="136"/>
        <v/>
      </c>
      <c r="AF287" s="64" t="str">
        <f t="shared" si="137"/>
        <v/>
      </c>
      <c r="AG287" s="64" t="str">
        <f t="shared" si="138"/>
        <v/>
      </c>
      <c r="AH287" s="66" t="str">
        <f t="shared" si="139"/>
        <v/>
      </c>
      <c r="AI287" s="66" t="str">
        <f t="shared" si="140"/>
        <v/>
      </c>
      <c r="AJ287" s="66" t="str">
        <f t="shared" si="141"/>
        <v/>
      </c>
      <c r="AK287" s="66" t="str">
        <f t="shared" si="142"/>
        <v/>
      </c>
      <c r="AM287">
        <f t="shared" si="143"/>
        <v>0.82620000000000005</v>
      </c>
      <c r="AN287">
        <f t="shared" si="144"/>
        <v>2694368000</v>
      </c>
      <c r="AO287">
        <f t="shared" si="145"/>
        <v>362.4</v>
      </c>
      <c r="AP287">
        <f t="shared" si="146"/>
        <v>16571570</v>
      </c>
      <c r="AQ287">
        <f t="shared" si="147"/>
        <v>151.6</v>
      </c>
      <c r="AR287">
        <f t="shared" si="148"/>
        <v>313257430</v>
      </c>
      <c r="AS287">
        <f t="shared" si="149"/>
        <v>31.3</v>
      </c>
      <c r="AT287">
        <f t="shared" si="150"/>
        <v>97333400</v>
      </c>
      <c r="AU287">
        <f t="shared" si="151"/>
        <v>103.8</v>
      </c>
      <c r="AV287">
        <f t="shared" si="152"/>
        <v>16841200</v>
      </c>
    </row>
    <row r="288" spans="1:48" x14ac:dyDescent="0.25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  <c r="O288">
        <v>104.2</v>
      </c>
      <c r="P288">
        <v>8858300</v>
      </c>
      <c r="R288" s="66" t="str">
        <f t="shared" si="123"/>
        <v/>
      </c>
      <c r="S288" s="66" t="str">
        <f t="shared" si="124"/>
        <v/>
      </c>
      <c r="T288" s="66" t="str">
        <f t="shared" si="125"/>
        <v/>
      </c>
      <c r="U288" s="66" t="str">
        <f t="shared" si="126"/>
        <v/>
      </c>
      <c r="V288" s="64" t="str">
        <f t="shared" si="127"/>
        <v/>
      </c>
      <c r="W288" s="64" t="str">
        <f t="shared" si="128"/>
        <v/>
      </c>
      <c r="X288" s="64" t="str">
        <f t="shared" si="129"/>
        <v/>
      </c>
      <c r="Y288" s="64" t="str">
        <f t="shared" si="130"/>
        <v/>
      </c>
      <c r="Z288" s="66" t="str">
        <f t="shared" si="131"/>
        <v/>
      </c>
      <c r="AA288" s="66" t="str">
        <f t="shared" si="132"/>
        <v/>
      </c>
      <c r="AB288" s="66" t="str">
        <f t="shared" si="133"/>
        <v/>
      </c>
      <c r="AC288" s="66" t="str">
        <f t="shared" si="134"/>
        <v/>
      </c>
      <c r="AD288" s="64" t="str">
        <f t="shared" si="135"/>
        <v/>
      </c>
      <c r="AE288" s="64" t="str">
        <f t="shared" si="136"/>
        <v/>
      </c>
      <c r="AF288" s="64" t="str">
        <f t="shared" si="137"/>
        <v/>
      </c>
      <c r="AG288" s="64" t="str">
        <f t="shared" si="138"/>
        <v/>
      </c>
      <c r="AH288" s="66" t="str">
        <f t="shared" si="139"/>
        <v/>
      </c>
      <c r="AI288" s="66" t="str">
        <f t="shared" si="140"/>
        <v/>
      </c>
      <c r="AJ288" s="66" t="str">
        <f t="shared" si="141"/>
        <v/>
      </c>
      <c r="AK288" s="66" t="str">
        <f t="shared" si="142"/>
        <v/>
      </c>
      <c r="AM288">
        <f t="shared" si="143"/>
        <v>0.75529999999999997</v>
      </c>
      <c r="AN288">
        <f t="shared" si="144"/>
        <v>3603418000</v>
      </c>
      <c r="AO288">
        <f t="shared" si="145"/>
        <v>360.85</v>
      </c>
      <c r="AP288">
        <f t="shared" si="146"/>
        <v>19722100</v>
      </c>
      <c r="AQ288">
        <f t="shared" si="147"/>
        <v>147</v>
      </c>
      <c r="AR288">
        <f t="shared" si="148"/>
        <v>225727160</v>
      </c>
      <c r="AS288">
        <f t="shared" si="149"/>
        <v>30.79</v>
      </c>
      <c r="AT288">
        <f t="shared" si="150"/>
        <v>74929900</v>
      </c>
      <c r="AU288">
        <f t="shared" si="151"/>
        <v>104.2</v>
      </c>
      <c r="AV288">
        <f t="shared" si="152"/>
        <v>8858300</v>
      </c>
    </row>
    <row r="289" spans="1:48" x14ac:dyDescent="0.25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  <c r="O289">
        <v>114.25</v>
      </c>
      <c r="P289">
        <v>19994100</v>
      </c>
      <c r="R289" s="66" t="str">
        <f t="shared" si="123"/>
        <v/>
      </c>
      <c r="S289" s="66" t="str">
        <f t="shared" si="124"/>
        <v/>
      </c>
      <c r="T289" s="66" t="str">
        <f t="shared" si="125"/>
        <v/>
      </c>
      <c r="U289" s="66" t="str">
        <f t="shared" si="126"/>
        <v/>
      </c>
      <c r="V289" s="64" t="str">
        <f t="shared" si="127"/>
        <v/>
      </c>
      <c r="W289" s="64" t="str">
        <f t="shared" si="128"/>
        <v/>
      </c>
      <c r="X289" s="64" t="str">
        <f t="shared" si="129"/>
        <v/>
      </c>
      <c r="Y289" s="64" t="str">
        <f t="shared" si="130"/>
        <v/>
      </c>
      <c r="Z289" s="66" t="str">
        <f t="shared" si="131"/>
        <v/>
      </c>
      <c r="AA289" s="66" t="str">
        <f t="shared" si="132"/>
        <v/>
      </c>
      <c r="AB289" s="66" t="str">
        <f t="shared" si="133"/>
        <v/>
      </c>
      <c r="AC289" s="66" t="str">
        <f t="shared" si="134"/>
        <v/>
      </c>
      <c r="AD289" s="64" t="str">
        <f t="shared" si="135"/>
        <v/>
      </c>
      <c r="AE289" s="64" t="str">
        <f t="shared" si="136"/>
        <v/>
      </c>
      <c r="AF289" s="64" t="str">
        <f t="shared" si="137"/>
        <v/>
      </c>
      <c r="AG289" s="64" t="str">
        <f t="shared" si="138"/>
        <v/>
      </c>
      <c r="AH289" s="66" t="str">
        <f t="shared" si="139"/>
        <v/>
      </c>
      <c r="AI289" s="66" t="str">
        <f t="shared" si="140"/>
        <v/>
      </c>
      <c r="AJ289" s="66" t="str">
        <f t="shared" si="141"/>
        <v/>
      </c>
      <c r="AK289" s="66" t="str">
        <f t="shared" si="142"/>
        <v/>
      </c>
      <c r="AM289">
        <f t="shared" si="143"/>
        <v>0.8095</v>
      </c>
      <c r="AN289">
        <f t="shared" si="144"/>
        <v>2267894000</v>
      </c>
      <c r="AO289">
        <f t="shared" si="145"/>
        <v>356.05</v>
      </c>
      <c r="AP289">
        <f t="shared" si="146"/>
        <v>14431330</v>
      </c>
      <c r="AQ289">
        <f t="shared" si="147"/>
        <v>151.5</v>
      </c>
      <c r="AR289">
        <f t="shared" si="148"/>
        <v>235040590</v>
      </c>
      <c r="AS289">
        <f t="shared" si="149"/>
        <v>30.905000000000001</v>
      </c>
      <c r="AT289">
        <f t="shared" si="150"/>
        <v>58583200</v>
      </c>
      <c r="AU289">
        <f t="shared" si="151"/>
        <v>114.25</v>
      </c>
      <c r="AV289">
        <f t="shared" si="152"/>
        <v>19994100</v>
      </c>
    </row>
    <row r="290" spans="1:48" x14ac:dyDescent="0.25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  <c r="O290">
        <v>116.93</v>
      </c>
      <c r="P290">
        <v>26025100</v>
      </c>
      <c r="R290" s="66" t="str">
        <f t="shared" si="123"/>
        <v/>
      </c>
      <c r="S290" s="66" t="str">
        <f t="shared" si="124"/>
        <v/>
      </c>
      <c r="T290" s="66" t="str">
        <f t="shared" si="125"/>
        <v/>
      </c>
      <c r="U290" s="66" t="str">
        <f t="shared" si="126"/>
        <v/>
      </c>
      <c r="V290" s="64" t="str">
        <f t="shared" si="127"/>
        <v/>
      </c>
      <c r="W290" s="64" t="str">
        <f t="shared" si="128"/>
        <v/>
      </c>
      <c r="X290" s="64" t="str">
        <f t="shared" si="129"/>
        <v/>
      </c>
      <c r="Y290" s="64" t="str">
        <f t="shared" si="130"/>
        <v/>
      </c>
      <c r="Z290" s="66" t="str">
        <f t="shared" si="131"/>
        <v/>
      </c>
      <c r="AA290" s="66" t="str">
        <f t="shared" si="132"/>
        <v/>
      </c>
      <c r="AB290" s="66" t="str">
        <f t="shared" si="133"/>
        <v/>
      </c>
      <c r="AC290" s="66" t="str">
        <f t="shared" si="134"/>
        <v/>
      </c>
      <c r="AD290" s="64" t="str">
        <f t="shared" si="135"/>
        <v/>
      </c>
      <c r="AE290" s="64" t="str">
        <f t="shared" si="136"/>
        <v/>
      </c>
      <c r="AF290" s="64" t="str">
        <f t="shared" si="137"/>
        <v/>
      </c>
      <c r="AG290" s="64" t="str">
        <f t="shared" si="138"/>
        <v/>
      </c>
      <c r="AH290" s="66" t="str">
        <f t="shared" si="139"/>
        <v/>
      </c>
      <c r="AI290" s="66" t="str">
        <f t="shared" si="140"/>
        <v/>
      </c>
      <c r="AJ290" s="66" t="str">
        <f t="shared" si="141"/>
        <v/>
      </c>
      <c r="AK290" s="66" t="str">
        <f t="shared" si="142"/>
        <v/>
      </c>
      <c r="AM290">
        <f t="shared" si="143"/>
        <v>0.77500000000000002</v>
      </c>
      <c r="AN290">
        <f t="shared" si="144"/>
        <v>1898775000</v>
      </c>
      <c r="AO290">
        <f t="shared" si="145"/>
        <v>342.8</v>
      </c>
      <c r="AP290">
        <f t="shared" si="146"/>
        <v>18882670</v>
      </c>
      <c r="AQ290">
        <f t="shared" si="147"/>
        <v>145.34</v>
      </c>
      <c r="AR290">
        <f t="shared" si="148"/>
        <v>246661610</v>
      </c>
      <c r="AS290">
        <f t="shared" si="149"/>
        <v>30.71</v>
      </c>
      <c r="AT290">
        <f t="shared" si="150"/>
        <v>79982200</v>
      </c>
      <c r="AU290">
        <f t="shared" si="151"/>
        <v>116.93</v>
      </c>
      <c r="AV290">
        <f t="shared" si="152"/>
        <v>26025100</v>
      </c>
    </row>
    <row r="291" spans="1:48" x14ac:dyDescent="0.25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  <c r="O291">
        <v>118.77</v>
      </c>
      <c r="P291">
        <v>20434500</v>
      </c>
      <c r="R291" s="66" t="str">
        <f t="shared" si="123"/>
        <v/>
      </c>
      <c r="S291" s="66" t="str">
        <f t="shared" si="124"/>
        <v/>
      </c>
      <c r="T291" s="66" t="str">
        <f t="shared" si="125"/>
        <v/>
      </c>
      <c r="U291" s="66" t="str">
        <f t="shared" si="126"/>
        <v/>
      </c>
      <c r="V291" s="64" t="str">
        <f t="shared" si="127"/>
        <v/>
      </c>
      <c r="W291" s="64" t="str">
        <f t="shared" si="128"/>
        <v/>
      </c>
      <c r="X291" s="64" t="str">
        <f t="shared" si="129"/>
        <v/>
      </c>
      <c r="Y291" s="64" t="str">
        <f t="shared" si="130"/>
        <v/>
      </c>
      <c r="Z291" s="66" t="str">
        <f t="shared" si="131"/>
        <v/>
      </c>
      <c r="AA291" s="66" t="str">
        <f t="shared" si="132"/>
        <v/>
      </c>
      <c r="AB291" s="66" t="str">
        <f t="shared" si="133"/>
        <v/>
      </c>
      <c r="AC291" s="66" t="str">
        <f t="shared" si="134"/>
        <v/>
      </c>
      <c r="AD291" s="64" t="str">
        <f t="shared" si="135"/>
        <v/>
      </c>
      <c r="AE291" s="64" t="str">
        <f t="shared" si="136"/>
        <v/>
      </c>
      <c r="AF291" s="64" t="str">
        <f t="shared" si="137"/>
        <v/>
      </c>
      <c r="AG291" s="64" t="str">
        <f t="shared" si="138"/>
        <v/>
      </c>
      <c r="AH291" s="66" t="str">
        <f t="shared" si="139"/>
        <v/>
      </c>
      <c r="AI291" s="66" t="str">
        <f t="shared" si="140"/>
        <v/>
      </c>
      <c r="AJ291" s="66" t="str">
        <f t="shared" si="141"/>
        <v/>
      </c>
      <c r="AK291" s="66" t="str">
        <f t="shared" si="142"/>
        <v/>
      </c>
      <c r="AM291">
        <f t="shared" si="143"/>
        <v>0.74639999999999995</v>
      </c>
      <c r="AN291">
        <f t="shared" si="144"/>
        <v>2845128000</v>
      </c>
      <c r="AO291">
        <f t="shared" si="145"/>
        <v>341.5</v>
      </c>
      <c r="AP291">
        <f t="shared" si="146"/>
        <v>18795470</v>
      </c>
      <c r="AQ291">
        <f t="shared" si="147"/>
        <v>148.74</v>
      </c>
      <c r="AR291">
        <f t="shared" si="148"/>
        <v>214455720</v>
      </c>
      <c r="AS291">
        <f t="shared" si="149"/>
        <v>29.38</v>
      </c>
      <c r="AT291">
        <f t="shared" si="150"/>
        <v>143677000</v>
      </c>
      <c r="AU291">
        <f t="shared" si="151"/>
        <v>118.77</v>
      </c>
      <c r="AV291">
        <f t="shared" si="152"/>
        <v>20434500</v>
      </c>
    </row>
    <row r="292" spans="1:48" x14ac:dyDescent="0.25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  <c r="O292">
        <v>116</v>
      </c>
      <c r="P292">
        <v>23970300</v>
      </c>
      <c r="R292" s="66" t="str">
        <f t="shared" si="123"/>
        <v/>
      </c>
      <c r="S292" s="66" t="str">
        <f t="shared" si="124"/>
        <v/>
      </c>
      <c r="T292" s="66" t="str">
        <f t="shared" si="125"/>
        <v/>
      </c>
      <c r="U292" s="66" t="str">
        <f t="shared" si="126"/>
        <v/>
      </c>
      <c r="V292" s="64" t="str">
        <f t="shared" si="127"/>
        <v/>
      </c>
      <c r="W292" s="64" t="str">
        <f t="shared" si="128"/>
        <v/>
      </c>
      <c r="X292" s="64" t="str">
        <f t="shared" si="129"/>
        <v/>
      </c>
      <c r="Y292" s="64" t="str">
        <f t="shared" si="130"/>
        <v/>
      </c>
      <c r="Z292" s="66" t="str">
        <f t="shared" si="131"/>
        <v/>
      </c>
      <c r="AA292" s="66" t="str">
        <f t="shared" si="132"/>
        <v/>
      </c>
      <c r="AB292" s="66" t="str">
        <f t="shared" si="133"/>
        <v/>
      </c>
      <c r="AC292" s="66" t="str">
        <f t="shared" si="134"/>
        <v/>
      </c>
      <c r="AD292" s="64" t="str">
        <f t="shared" si="135"/>
        <v/>
      </c>
      <c r="AE292" s="64" t="str">
        <f t="shared" si="136"/>
        <v/>
      </c>
      <c r="AF292" s="64" t="str">
        <f t="shared" si="137"/>
        <v/>
      </c>
      <c r="AG292" s="64" t="str">
        <f t="shared" si="138"/>
        <v/>
      </c>
      <c r="AH292" s="66" t="str">
        <f t="shared" si="139"/>
        <v/>
      </c>
      <c r="AI292" s="66" t="str">
        <f t="shared" si="140"/>
        <v/>
      </c>
      <c r="AJ292" s="66" t="str">
        <f t="shared" si="141"/>
        <v/>
      </c>
      <c r="AK292" s="66" t="str">
        <f t="shared" si="142"/>
        <v/>
      </c>
      <c r="AM292">
        <f t="shared" si="143"/>
        <v>0.75549999999999995</v>
      </c>
      <c r="AN292">
        <f t="shared" si="144"/>
        <v>1866416000</v>
      </c>
      <c r="AO292">
        <f t="shared" si="145"/>
        <v>353.85</v>
      </c>
      <c r="AP292">
        <f t="shared" si="146"/>
        <v>24845190</v>
      </c>
      <c r="AQ292">
        <f t="shared" si="147"/>
        <v>146.72999999999999</v>
      </c>
      <c r="AR292">
        <f t="shared" si="148"/>
        <v>209077940</v>
      </c>
      <c r="AS292">
        <f t="shared" si="149"/>
        <v>28.925000000000001</v>
      </c>
      <c r="AT292">
        <f t="shared" si="150"/>
        <v>98433100</v>
      </c>
      <c r="AU292">
        <f t="shared" si="151"/>
        <v>116</v>
      </c>
      <c r="AV292">
        <f t="shared" si="152"/>
        <v>23970300</v>
      </c>
    </row>
    <row r="293" spans="1:48" x14ac:dyDescent="0.25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  <c r="O293">
        <v>126.69</v>
      </c>
      <c r="P293">
        <v>20822200</v>
      </c>
      <c r="R293" s="66" t="str">
        <f t="shared" si="123"/>
        <v/>
      </c>
      <c r="S293" s="66" t="str">
        <f t="shared" si="124"/>
        <v/>
      </c>
      <c r="T293" s="66" t="str">
        <f t="shared" si="125"/>
        <v/>
      </c>
      <c r="U293" s="66" t="str">
        <f t="shared" si="126"/>
        <v/>
      </c>
      <c r="V293" s="64" t="str">
        <f t="shared" si="127"/>
        <v/>
      </c>
      <c r="W293" s="64" t="str">
        <f t="shared" si="128"/>
        <v/>
      </c>
      <c r="X293" s="64" t="str">
        <f t="shared" si="129"/>
        <v/>
      </c>
      <c r="Y293" s="64" t="str">
        <f t="shared" si="130"/>
        <v/>
      </c>
      <c r="Z293" s="66" t="str">
        <f t="shared" si="131"/>
        <v/>
      </c>
      <c r="AA293" s="66" t="str">
        <f t="shared" si="132"/>
        <v/>
      </c>
      <c r="AB293" s="66" t="str">
        <f t="shared" si="133"/>
        <v/>
      </c>
      <c r="AC293" s="66" t="str">
        <f t="shared" si="134"/>
        <v/>
      </c>
      <c r="AD293" s="64" t="str">
        <f t="shared" si="135"/>
        <v/>
      </c>
      <c r="AE293" s="64" t="str">
        <f t="shared" si="136"/>
        <v/>
      </c>
      <c r="AF293" s="64" t="str">
        <f t="shared" si="137"/>
        <v/>
      </c>
      <c r="AG293" s="64" t="str">
        <f t="shared" si="138"/>
        <v/>
      </c>
      <c r="AH293" s="66" t="str">
        <f t="shared" si="139"/>
        <v/>
      </c>
      <c r="AI293" s="66" t="str">
        <f t="shared" si="140"/>
        <v/>
      </c>
      <c r="AJ293" s="66" t="str">
        <f t="shared" si="141"/>
        <v/>
      </c>
      <c r="AK293" s="66" t="str">
        <f t="shared" si="142"/>
        <v/>
      </c>
      <c r="AM293">
        <f t="shared" si="143"/>
        <v>0.79</v>
      </c>
      <c r="AN293">
        <f t="shared" si="144"/>
        <v>2136859000</v>
      </c>
      <c r="AO293">
        <f t="shared" si="145"/>
        <v>344.3</v>
      </c>
      <c r="AP293">
        <f t="shared" si="146"/>
        <v>12925420</v>
      </c>
      <c r="AQ293">
        <f t="shared" si="147"/>
        <v>148.41999999999999</v>
      </c>
      <c r="AR293">
        <f t="shared" si="148"/>
        <v>164740270</v>
      </c>
      <c r="AS293">
        <f t="shared" si="149"/>
        <v>27.434999999999999</v>
      </c>
      <c r="AT293">
        <f t="shared" si="150"/>
        <v>168319100</v>
      </c>
      <c r="AU293">
        <f t="shared" si="151"/>
        <v>126.69</v>
      </c>
      <c r="AV293">
        <f t="shared" si="152"/>
        <v>20822200</v>
      </c>
    </row>
    <row r="294" spans="1:48" x14ac:dyDescent="0.25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  <c r="O294">
        <v>129.19</v>
      </c>
      <c r="P294">
        <v>19739500</v>
      </c>
      <c r="R294" s="66" t="str">
        <f t="shared" si="123"/>
        <v/>
      </c>
      <c r="S294" s="66" t="str">
        <f t="shared" si="124"/>
        <v/>
      </c>
      <c r="T294" s="66" t="str">
        <f t="shared" si="125"/>
        <v/>
      </c>
      <c r="U294" s="66" t="str">
        <f t="shared" si="126"/>
        <v/>
      </c>
      <c r="V294" s="64" t="str">
        <f t="shared" si="127"/>
        <v/>
      </c>
      <c r="W294" s="64" t="str">
        <f t="shared" si="128"/>
        <v/>
      </c>
      <c r="X294" s="64" t="str">
        <f t="shared" si="129"/>
        <v/>
      </c>
      <c r="Y294" s="64" t="str">
        <f t="shared" si="130"/>
        <v/>
      </c>
      <c r="Z294" s="66" t="str">
        <f t="shared" si="131"/>
        <v/>
      </c>
      <c r="AA294" s="66" t="str">
        <f t="shared" si="132"/>
        <v/>
      </c>
      <c r="AB294" s="66" t="str">
        <f t="shared" si="133"/>
        <v/>
      </c>
      <c r="AC294" s="66" t="str">
        <f t="shared" si="134"/>
        <v/>
      </c>
      <c r="AD294" s="64" t="str">
        <f t="shared" si="135"/>
        <v/>
      </c>
      <c r="AE294" s="64" t="str">
        <f t="shared" si="136"/>
        <v/>
      </c>
      <c r="AF294" s="64" t="str">
        <f t="shared" si="137"/>
        <v/>
      </c>
      <c r="AG294" s="64" t="str">
        <f t="shared" si="138"/>
        <v/>
      </c>
      <c r="AH294" s="66" t="str">
        <f t="shared" si="139"/>
        <v/>
      </c>
      <c r="AI294" s="66" t="str">
        <f t="shared" si="140"/>
        <v/>
      </c>
      <c r="AJ294" s="66" t="str">
        <f t="shared" si="141"/>
        <v/>
      </c>
      <c r="AK294" s="66" t="str">
        <f t="shared" si="142"/>
        <v/>
      </c>
      <c r="AM294">
        <f t="shared" si="143"/>
        <v>0.80300000000000005</v>
      </c>
      <c r="AN294">
        <f t="shared" si="144"/>
        <v>2923547000</v>
      </c>
      <c r="AO294">
        <f t="shared" si="145"/>
        <v>349.9</v>
      </c>
      <c r="AP294">
        <f t="shared" si="146"/>
        <v>10576800</v>
      </c>
      <c r="AQ294">
        <f t="shared" si="147"/>
        <v>149.19999999999999</v>
      </c>
      <c r="AR294">
        <f t="shared" si="148"/>
        <v>160586680</v>
      </c>
      <c r="AS294">
        <f t="shared" si="149"/>
        <v>27.234999999999999</v>
      </c>
      <c r="AT294">
        <f t="shared" si="150"/>
        <v>126054800</v>
      </c>
      <c r="AU294">
        <f t="shared" si="151"/>
        <v>129.19</v>
      </c>
      <c r="AV294">
        <f t="shared" si="152"/>
        <v>19739500</v>
      </c>
    </row>
    <row r="295" spans="1:48" x14ac:dyDescent="0.25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  <c r="O295">
        <v>130.85</v>
      </c>
      <c r="P295">
        <v>22328700</v>
      </c>
      <c r="R295" s="66" t="str">
        <f t="shared" si="123"/>
        <v/>
      </c>
      <c r="S295" s="66" t="str">
        <f t="shared" si="124"/>
        <v/>
      </c>
      <c r="T295" s="66" t="str">
        <f t="shared" si="125"/>
        <v/>
      </c>
      <c r="U295" s="66" t="str">
        <f t="shared" si="126"/>
        <v/>
      </c>
      <c r="V295" s="64" t="str">
        <f t="shared" si="127"/>
        <v/>
      </c>
      <c r="W295" s="64" t="str">
        <f t="shared" si="128"/>
        <v/>
      </c>
      <c r="X295" s="64" t="str">
        <f t="shared" si="129"/>
        <v/>
      </c>
      <c r="Y295" s="64" t="str">
        <f t="shared" si="130"/>
        <v/>
      </c>
      <c r="Z295" s="66" t="str">
        <f t="shared" si="131"/>
        <v/>
      </c>
      <c r="AA295" s="66" t="str">
        <f t="shared" si="132"/>
        <v/>
      </c>
      <c r="AB295" s="66" t="str">
        <f t="shared" si="133"/>
        <v/>
      </c>
      <c r="AC295" s="66" t="str">
        <f t="shared" si="134"/>
        <v/>
      </c>
      <c r="AD295" s="64" t="str">
        <f t="shared" si="135"/>
        <v/>
      </c>
      <c r="AE295" s="64" t="str">
        <f t="shared" si="136"/>
        <v/>
      </c>
      <c r="AF295" s="64" t="str">
        <f t="shared" si="137"/>
        <v/>
      </c>
      <c r="AG295" s="64" t="str">
        <f t="shared" si="138"/>
        <v/>
      </c>
      <c r="AH295" s="66" t="str">
        <f t="shared" si="139"/>
        <v/>
      </c>
      <c r="AI295" s="66" t="str">
        <f t="shared" si="140"/>
        <v/>
      </c>
      <c r="AJ295" s="66" t="str">
        <f t="shared" si="141"/>
        <v/>
      </c>
      <c r="AK295" s="66" t="str">
        <f t="shared" si="142"/>
        <v/>
      </c>
      <c r="AM295">
        <f t="shared" si="143"/>
        <v>0.77170000000000005</v>
      </c>
      <c r="AN295">
        <f t="shared" si="144"/>
        <v>1734435000</v>
      </c>
      <c r="AO295">
        <f t="shared" si="145"/>
        <v>342</v>
      </c>
      <c r="AP295">
        <f t="shared" si="146"/>
        <v>12245210</v>
      </c>
      <c r="AQ295">
        <f t="shared" si="147"/>
        <v>142.75</v>
      </c>
      <c r="AR295">
        <f t="shared" si="148"/>
        <v>172187910</v>
      </c>
      <c r="AS295">
        <f t="shared" si="149"/>
        <v>28.5</v>
      </c>
      <c r="AT295">
        <f t="shared" si="150"/>
        <v>155538900</v>
      </c>
      <c r="AU295">
        <f t="shared" si="151"/>
        <v>130.85</v>
      </c>
      <c r="AV295">
        <f t="shared" si="152"/>
        <v>22328700</v>
      </c>
    </row>
    <row r="296" spans="1:48" x14ac:dyDescent="0.25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  <c r="O296">
        <v>129.6</v>
      </c>
      <c r="P296">
        <v>24215200</v>
      </c>
      <c r="R296" s="66" t="str">
        <f t="shared" si="123"/>
        <v/>
      </c>
      <c r="S296" s="66" t="str">
        <f t="shared" si="124"/>
        <v/>
      </c>
      <c r="T296" s="66" t="str">
        <f t="shared" si="125"/>
        <v/>
      </c>
      <c r="U296" s="66" t="str">
        <f t="shared" si="126"/>
        <v/>
      </c>
      <c r="V296" s="64" t="str">
        <f t="shared" si="127"/>
        <v/>
      </c>
      <c r="W296" s="64" t="str">
        <f t="shared" si="128"/>
        <v/>
      </c>
      <c r="X296" s="64" t="str">
        <f t="shared" si="129"/>
        <v/>
      </c>
      <c r="Y296" s="64" t="str">
        <f t="shared" si="130"/>
        <v/>
      </c>
      <c r="Z296" s="66" t="str">
        <f t="shared" si="131"/>
        <v/>
      </c>
      <c r="AA296" s="66" t="str">
        <f t="shared" si="132"/>
        <v/>
      </c>
      <c r="AB296" s="66" t="str">
        <f t="shared" si="133"/>
        <v/>
      </c>
      <c r="AC296" s="66" t="str">
        <f t="shared" si="134"/>
        <v/>
      </c>
      <c r="AD296" s="64" t="str">
        <f t="shared" si="135"/>
        <v/>
      </c>
      <c r="AE296" s="64" t="str">
        <f t="shared" si="136"/>
        <v/>
      </c>
      <c r="AF296" s="64" t="str">
        <f t="shared" si="137"/>
        <v/>
      </c>
      <c r="AG296" s="64" t="str">
        <f t="shared" si="138"/>
        <v/>
      </c>
      <c r="AH296" s="66" t="str">
        <f t="shared" si="139"/>
        <v/>
      </c>
      <c r="AI296" s="66" t="str">
        <f t="shared" si="140"/>
        <v/>
      </c>
      <c r="AJ296" s="66" t="str">
        <f t="shared" si="141"/>
        <v/>
      </c>
      <c r="AK296" s="66" t="str">
        <f t="shared" si="142"/>
        <v/>
      </c>
      <c r="AM296">
        <f t="shared" si="143"/>
        <v>0.76200000000000001</v>
      </c>
      <c r="AN296">
        <f t="shared" si="144"/>
        <v>2515169000</v>
      </c>
      <c r="AO296">
        <f t="shared" si="145"/>
        <v>342.1</v>
      </c>
      <c r="AP296">
        <f t="shared" si="146"/>
        <v>17047320</v>
      </c>
      <c r="AQ296">
        <f t="shared" si="147"/>
        <v>151.51</v>
      </c>
      <c r="AR296">
        <f t="shared" si="148"/>
        <v>341581930</v>
      </c>
      <c r="AS296">
        <f t="shared" si="149"/>
        <v>29.5</v>
      </c>
      <c r="AT296">
        <f t="shared" si="150"/>
        <v>153759700</v>
      </c>
      <c r="AU296">
        <f t="shared" si="151"/>
        <v>129.6</v>
      </c>
      <c r="AV296">
        <f t="shared" si="152"/>
        <v>24215200</v>
      </c>
    </row>
    <row r="297" spans="1:48" x14ac:dyDescent="0.25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  <c r="O297">
        <v>129.91</v>
      </c>
      <c r="P297">
        <v>10439800</v>
      </c>
      <c r="R297" s="66" t="str">
        <f t="shared" si="123"/>
        <v/>
      </c>
      <c r="S297" s="66" t="str">
        <f t="shared" si="124"/>
        <v/>
      </c>
      <c r="T297" s="66" t="str">
        <f t="shared" si="125"/>
        <v/>
      </c>
      <c r="U297" s="66" t="str">
        <f t="shared" si="126"/>
        <v/>
      </c>
      <c r="V297" s="64" t="str">
        <f t="shared" si="127"/>
        <v/>
      </c>
      <c r="W297" s="64" t="str">
        <f t="shared" si="128"/>
        <v/>
      </c>
      <c r="X297" s="64" t="str">
        <f t="shared" si="129"/>
        <v/>
      </c>
      <c r="Y297" s="64" t="str">
        <f t="shared" si="130"/>
        <v/>
      </c>
      <c r="Z297" s="66" t="str">
        <f t="shared" si="131"/>
        <v/>
      </c>
      <c r="AA297" s="66" t="str">
        <f t="shared" si="132"/>
        <v/>
      </c>
      <c r="AB297" s="66" t="str">
        <f t="shared" si="133"/>
        <v/>
      </c>
      <c r="AC297" s="66" t="str">
        <f t="shared" si="134"/>
        <v/>
      </c>
      <c r="AD297" s="64" t="str">
        <f t="shared" si="135"/>
        <v/>
      </c>
      <c r="AE297" s="64" t="str">
        <f t="shared" si="136"/>
        <v/>
      </c>
      <c r="AF297" s="64" t="str">
        <f t="shared" si="137"/>
        <v/>
      </c>
      <c r="AG297" s="64" t="str">
        <f t="shared" si="138"/>
        <v/>
      </c>
      <c r="AH297" s="66" t="str">
        <f t="shared" si="139"/>
        <v/>
      </c>
      <c r="AI297" s="66" t="str">
        <f t="shared" si="140"/>
        <v/>
      </c>
      <c r="AJ297" s="66" t="str">
        <f t="shared" si="141"/>
        <v/>
      </c>
      <c r="AK297" s="66" t="str">
        <f t="shared" si="142"/>
        <v/>
      </c>
      <c r="AM297">
        <f t="shared" si="143"/>
        <v>0.80720000000000003</v>
      </c>
      <c r="AN297">
        <f t="shared" si="144"/>
        <v>3075839000</v>
      </c>
      <c r="AO297">
        <f t="shared" si="145"/>
        <v>337</v>
      </c>
      <c r="AP297">
        <f t="shared" si="146"/>
        <v>18899100</v>
      </c>
      <c r="AQ297">
        <f t="shared" si="147"/>
        <v>150.05000000000001</v>
      </c>
      <c r="AR297">
        <f t="shared" si="148"/>
        <v>198473790</v>
      </c>
      <c r="AS297">
        <f t="shared" si="149"/>
        <v>29.594999999999999</v>
      </c>
      <c r="AT297">
        <f t="shared" si="150"/>
        <v>86054700</v>
      </c>
      <c r="AU297">
        <f t="shared" si="151"/>
        <v>129.91</v>
      </c>
      <c r="AV297">
        <f t="shared" si="152"/>
        <v>10439800</v>
      </c>
    </row>
    <row r="298" spans="1:48" x14ac:dyDescent="0.25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  <c r="O298">
        <v>130</v>
      </c>
      <c r="P298">
        <v>12551400</v>
      </c>
      <c r="R298" s="66" t="str">
        <f t="shared" si="123"/>
        <v/>
      </c>
      <c r="S298" s="66" t="str">
        <f t="shared" si="124"/>
        <v/>
      </c>
      <c r="T298" s="66" t="str">
        <f t="shared" si="125"/>
        <v/>
      </c>
      <c r="U298" s="66" t="str">
        <f t="shared" si="126"/>
        <v/>
      </c>
      <c r="V298" s="64" t="str">
        <f t="shared" si="127"/>
        <v/>
      </c>
      <c r="W298" s="64" t="str">
        <f t="shared" si="128"/>
        <v/>
      </c>
      <c r="X298" s="64" t="str">
        <f t="shared" si="129"/>
        <v/>
      </c>
      <c r="Y298" s="64" t="str">
        <f t="shared" si="130"/>
        <v/>
      </c>
      <c r="Z298" s="66" t="str">
        <f t="shared" si="131"/>
        <v/>
      </c>
      <c r="AA298" s="66" t="str">
        <f t="shared" si="132"/>
        <v/>
      </c>
      <c r="AB298" s="66" t="str">
        <f t="shared" si="133"/>
        <v/>
      </c>
      <c r="AC298" s="66" t="str">
        <f t="shared" si="134"/>
        <v/>
      </c>
      <c r="AD298" s="64" t="str">
        <f t="shared" si="135"/>
        <v/>
      </c>
      <c r="AE298" s="64" t="str">
        <f t="shared" si="136"/>
        <v/>
      </c>
      <c r="AF298" s="64" t="str">
        <f t="shared" si="137"/>
        <v/>
      </c>
      <c r="AG298" s="64" t="str">
        <f t="shared" si="138"/>
        <v/>
      </c>
      <c r="AH298" s="66" t="str">
        <f t="shared" si="139"/>
        <v/>
      </c>
      <c r="AI298" s="66" t="str">
        <f t="shared" si="140"/>
        <v/>
      </c>
      <c r="AJ298" s="66" t="str">
        <f t="shared" si="141"/>
        <v/>
      </c>
      <c r="AK298" s="66" t="str">
        <f t="shared" si="142"/>
        <v/>
      </c>
      <c r="AM298">
        <f t="shared" si="143"/>
        <v>0.89</v>
      </c>
      <c r="AN298">
        <f t="shared" si="144"/>
        <v>4415660000</v>
      </c>
      <c r="AO298">
        <f t="shared" si="145"/>
        <v>341.5</v>
      </c>
      <c r="AP298">
        <f t="shared" si="146"/>
        <v>13460990</v>
      </c>
      <c r="AQ298">
        <f t="shared" si="147"/>
        <v>160.36000000000001</v>
      </c>
      <c r="AR298">
        <f t="shared" si="148"/>
        <v>282678710</v>
      </c>
      <c r="AS298">
        <f t="shared" si="149"/>
        <v>29.1</v>
      </c>
      <c r="AT298">
        <f t="shared" si="150"/>
        <v>70741000</v>
      </c>
      <c r="AU298">
        <f t="shared" si="151"/>
        <v>130</v>
      </c>
      <c r="AV298">
        <f t="shared" si="152"/>
        <v>12551400</v>
      </c>
    </row>
    <row r="299" spans="1:48" x14ac:dyDescent="0.25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  <c r="O299">
        <v>135.9</v>
      </c>
      <c r="P299">
        <v>33062800</v>
      </c>
      <c r="R299" s="66" t="str">
        <f t="shared" si="123"/>
        <v/>
      </c>
      <c r="S299" s="66">
        <f t="shared" si="124"/>
        <v>1</v>
      </c>
      <c r="T299" s="66" t="str">
        <f t="shared" si="125"/>
        <v/>
      </c>
      <c r="U299" s="66" t="str">
        <f t="shared" si="126"/>
        <v/>
      </c>
      <c r="V299" s="64" t="str">
        <f t="shared" si="127"/>
        <v/>
      </c>
      <c r="W299" s="64" t="str">
        <f t="shared" si="128"/>
        <v/>
      </c>
      <c r="X299" s="64" t="str">
        <f t="shared" si="129"/>
        <v/>
      </c>
      <c r="Y299" s="64" t="str">
        <f t="shared" si="130"/>
        <v/>
      </c>
      <c r="Z299" s="66" t="str">
        <f t="shared" si="131"/>
        <v/>
      </c>
      <c r="AA299" s="66" t="str">
        <f t="shared" si="132"/>
        <v/>
      </c>
      <c r="AB299" s="66" t="str">
        <f t="shared" si="133"/>
        <v/>
      </c>
      <c r="AC299" s="66" t="str">
        <f t="shared" si="134"/>
        <v/>
      </c>
      <c r="AD299" s="64" t="str">
        <f t="shared" si="135"/>
        <v/>
      </c>
      <c r="AE299" s="64" t="str">
        <f t="shared" si="136"/>
        <v/>
      </c>
      <c r="AF299" s="64" t="str">
        <f t="shared" si="137"/>
        <v/>
      </c>
      <c r="AG299" s="64" t="str">
        <f t="shared" si="138"/>
        <v/>
      </c>
      <c r="AH299" s="66" t="str">
        <f t="shared" si="139"/>
        <v/>
      </c>
      <c r="AI299" s="66" t="str">
        <f t="shared" si="140"/>
        <v/>
      </c>
      <c r="AJ299" s="66" t="str">
        <f t="shared" si="141"/>
        <v/>
      </c>
      <c r="AK299" s="66" t="str">
        <f t="shared" si="142"/>
        <v/>
      </c>
      <c r="AM299">
        <f t="shared" si="143"/>
        <v>0.93</v>
      </c>
      <c r="AN299">
        <f t="shared" si="144"/>
        <v>6231394000</v>
      </c>
      <c r="AO299">
        <f t="shared" si="145"/>
        <v>340</v>
      </c>
      <c r="AP299">
        <f t="shared" si="146"/>
        <v>24618440</v>
      </c>
      <c r="AQ299">
        <f t="shared" si="147"/>
        <v>159.4</v>
      </c>
      <c r="AR299">
        <f t="shared" si="148"/>
        <v>242130300</v>
      </c>
      <c r="AS299">
        <f t="shared" si="149"/>
        <v>29.635000000000002</v>
      </c>
      <c r="AT299">
        <f t="shared" si="150"/>
        <v>112349900</v>
      </c>
      <c r="AU299">
        <f t="shared" si="151"/>
        <v>135.9</v>
      </c>
      <c r="AV299">
        <f t="shared" si="152"/>
        <v>33062800</v>
      </c>
    </row>
    <row r="300" spans="1:48" x14ac:dyDescent="0.25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  <c r="O300">
        <v>147.68</v>
      </c>
      <c r="P300">
        <v>26715600</v>
      </c>
      <c r="R300" s="66" t="str">
        <f t="shared" si="123"/>
        <v/>
      </c>
      <c r="S300" s="66" t="str">
        <f t="shared" si="124"/>
        <v/>
      </c>
      <c r="T300" s="66" t="str">
        <f t="shared" si="125"/>
        <v/>
      </c>
      <c r="U300" s="66" t="str">
        <f t="shared" si="126"/>
        <v/>
      </c>
      <c r="V300" s="64" t="str">
        <f t="shared" si="127"/>
        <v/>
      </c>
      <c r="W300" s="64" t="str">
        <f t="shared" si="128"/>
        <v/>
      </c>
      <c r="X300" s="64" t="str">
        <f t="shared" si="129"/>
        <v/>
      </c>
      <c r="Y300" s="64" t="str">
        <f t="shared" si="130"/>
        <v/>
      </c>
      <c r="Z300" s="66" t="str">
        <f t="shared" si="131"/>
        <v/>
      </c>
      <c r="AA300" s="66" t="str">
        <f t="shared" si="132"/>
        <v/>
      </c>
      <c r="AB300" s="66" t="str">
        <f t="shared" si="133"/>
        <v/>
      </c>
      <c r="AC300" s="66" t="str">
        <f t="shared" si="134"/>
        <v/>
      </c>
      <c r="AD300" s="64" t="str">
        <f t="shared" si="135"/>
        <v/>
      </c>
      <c r="AE300" s="64" t="str">
        <f t="shared" si="136"/>
        <v/>
      </c>
      <c r="AF300" s="64" t="str">
        <f t="shared" si="137"/>
        <v/>
      </c>
      <c r="AG300" s="64" t="str">
        <f t="shared" si="138"/>
        <v/>
      </c>
      <c r="AH300" s="66" t="str">
        <f t="shared" si="139"/>
        <v/>
      </c>
      <c r="AI300" s="66" t="str">
        <f t="shared" si="140"/>
        <v/>
      </c>
      <c r="AJ300" s="66" t="str">
        <f t="shared" si="141"/>
        <v/>
      </c>
      <c r="AK300" s="66" t="str">
        <f t="shared" si="142"/>
        <v/>
      </c>
      <c r="AM300">
        <f t="shared" si="143"/>
        <v>0.96750000000000003</v>
      </c>
      <c r="AN300">
        <f t="shared" si="144"/>
        <v>5431653000</v>
      </c>
      <c r="AO300">
        <f t="shared" si="145"/>
        <v>370.8</v>
      </c>
      <c r="AP300">
        <f t="shared" si="146"/>
        <v>55050760</v>
      </c>
      <c r="AQ300">
        <f t="shared" si="147"/>
        <v>169.66</v>
      </c>
      <c r="AR300">
        <f t="shared" si="148"/>
        <v>323092190</v>
      </c>
      <c r="AS300">
        <f t="shared" si="149"/>
        <v>30.905000000000001</v>
      </c>
      <c r="AT300">
        <f t="shared" si="150"/>
        <v>99976600</v>
      </c>
      <c r="AU300">
        <f t="shared" si="151"/>
        <v>147.68</v>
      </c>
      <c r="AV300">
        <f t="shared" si="152"/>
        <v>26715600</v>
      </c>
    </row>
    <row r="301" spans="1:48" x14ac:dyDescent="0.25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  <c r="O301">
        <v>149.80000000000001</v>
      </c>
      <c r="P301">
        <v>31147100</v>
      </c>
      <c r="R301" s="66" t="str">
        <f t="shared" si="123"/>
        <v/>
      </c>
      <c r="S301" s="66" t="str">
        <f t="shared" si="124"/>
        <v/>
      </c>
      <c r="T301" s="66" t="str">
        <f t="shared" si="125"/>
        <v/>
      </c>
      <c r="U301" s="66" t="str">
        <f t="shared" si="126"/>
        <v/>
      </c>
      <c r="V301" s="64" t="str">
        <f t="shared" si="127"/>
        <v/>
      </c>
      <c r="W301" s="64" t="str">
        <f t="shared" si="128"/>
        <v/>
      </c>
      <c r="X301" s="64" t="str">
        <f t="shared" si="129"/>
        <v/>
      </c>
      <c r="Y301" s="64" t="str">
        <f t="shared" si="130"/>
        <v/>
      </c>
      <c r="Z301" s="66" t="str">
        <f t="shared" si="131"/>
        <v/>
      </c>
      <c r="AA301" s="66" t="str">
        <f t="shared" si="132"/>
        <v/>
      </c>
      <c r="AB301" s="66" t="str">
        <f t="shared" si="133"/>
        <v/>
      </c>
      <c r="AC301" s="66" t="str">
        <f t="shared" si="134"/>
        <v/>
      </c>
      <c r="AD301" s="64" t="str">
        <f t="shared" si="135"/>
        <v/>
      </c>
      <c r="AE301" s="64" t="str">
        <f t="shared" si="136"/>
        <v/>
      </c>
      <c r="AF301" s="64" t="str">
        <f t="shared" si="137"/>
        <v/>
      </c>
      <c r="AG301" s="64" t="str">
        <f t="shared" si="138"/>
        <v/>
      </c>
      <c r="AH301" s="66" t="str">
        <f t="shared" si="139"/>
        <v/>
      </c>
      <c r="AI301" s="66" t="str">
        <f t="shared" si="140"/>
        <v/>
      </c>
      <c r="AJ301" s="66" t="str">
        <f t="shared" si="141"/>
        <v/>
      </c>
      <c r="AK301" s="66" t="str">
        <f t="shared" si="142"/>
        <v/>
      </c>
      <c r="AM301">
        <f t="shared" si="143"/>
        <v>0.94530000000000003</v>
      </c>
      <c r="AN301">
        <f t="shared" si="144"/>
        <v>5119608000</v>
      </c>
      <c r="AO301">
        <f t="shared" si="145"/>
        <v>410.5</v>
      </c>
      <c r="AP301">
        <f t="shared" si="146"/>
        <v>43278850</v>
      </c>
      <c r="AQ301">
        <f t="shared" si="147"/>
        <v>173.9</v>
      </c>
      <c r="AR301">
        <f t="shared" si="148"/>
        <v>357510770</v>
      </c>
      <c r="AS301">
        <f t="shared" si="149"/>
        <v>31</v>
      </c>
      <c r="AT301">
        <f t="shared" si="150"/>
        <v>120541100</v>
      </c>
      <c r="AU301">
        <f t="shared" si="151"/>
        <v>149.80000000000001</v>
      </c>
      <c r="AV301">
        <f t="shared" si="152"/>
        <v>31147100</v>
      </c>
    </row>
    <row r="302" spans="1:48" x14ac:dyDescent="0.25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  <c r="O302">
        <v>153.30000000000001</v>
      </c>
      <c r="P302">
        <v>19726000</v>
      </c>
      <c r="R302" s="66" t="str">
        <f t="shared" si="123"/>
        <v/>
      </c>
      <c r="S302" s="66" t="str">
        <f t="shared" si="124"/>
        <v/>
      </c>
      <c r="T302" s="66" t="str">
        <f t="shared" si="125"/>
        <v/>
      </c>
      <c r="U302" s="66" t="str">
        <f t="shared" si="126"/>
        <v/>
      </c>
      <c r="V302" s="64" t="str">
        <f t="shared" si="127"/>
        <v/>
      </c>
      <c r="W302" s="64" t="str">
        <f t="shared" si="128"/>
        <v/>
      </c>
      <c r="X302" s="64" t="str">
        <f t="shared" si="129"/>
        <v/>
      </c>
      <c r="Y302" s="64" t="str">
        <f t="shared" si="130"/>
        <v/>
      </c>
      <c r="Z302" s="66" t="str">
        <f t="shared" si="131"/>
        <v/>
      </c>
      <c r="AA302" s="66" t="str">
        <f t="shared" si="132"/>
        <v/>
      </c>
      <c r="AB302" s="66" t="str">
        <f t="shared" si="133"/>
        <v/>
      </c>
      <c r="AC302" s="66" t="str">
        <f t="shared" si="134"/>
        <v/>
      </c>
      <c r="AD302" s="64" t="str">
        <f t="shared" si="135"/>
        <v/>
      </c>
      <c r="AE302" s="64" t="str">
        <f t="shared" si="136"/>
        <v/>
      </c>
      <c r="AF302" s="64" t="str">
        <f t="shared" si="137"/>
        <v/>
      </c>
      <c r="AG302" s="64" t="str">
        <f t="shared" si="138"/>
        <v/>
      </c>
      <c r="AH302" s="66" t="str">
        <f t="shared" si="139"/>
        <v/>
      </c>
      <c r="AI302" s="66" t="str">
        <f t="shared" si="140"/>
        <v/>
      </c>
      <c r="AJ302" s="66" t="str">
        <f t="shared" si="141"/>
        <v/>
      </c>
      <c r="AK302" s="66" t="str">
        <f t="shared" si="142"/>
        <v/>
      </c>
      <c r="AM302">
        <f t="shared" si="143"/>
        <v>0.89319999999999999</v>
      </c>
      <c r="AN302">
        <f t="shared" si="144"/>
        <v>3195122000</v>
      </c>
      <c r="AO302">
        <f t="shared" si="145"/>
        <v>382.85</v>
      </c>
      <c r="AP302">
        <f t="shared" si="146"/>
        <v>17206910</v>
      </c>
      <c r="AQ302">
        <f t="shared" si="147"/>
        <v>171.15</v>
      </c>
      <c r="AR302">
        <f t="shared" si="148"/>
        <v>262498230</v>
      </c>
      <c r="AS302">
        <f t="shared" si="149"/>
        <v>30.03</v>
      </c>
      <c r="AT302">
        <f t="shared" si="150"/>
        <v>65250300</v>
      </c>
      <c r="AU302">
        <f t="shared" si="151"/>
        <v>153.30000000000001</v>
      </c>
      <c r="AV302">
        <f t="shared" si="152"/>
        <v>19726000</v>
      </c>
    </row>
    <row r="303" spans="1:48" x14ac:dyDescent="0.25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  <c r="O303">
        <v>152.85</v>
      </c>
      <c r="P303">
        <v>8989200</v>
      </c>
      <c r="R303" s="66" t="str">
        <f t="shared" si="123"/>
        <v/>
      </c>
      <c r="S303" s="66" t="str">
        <f t="shared" si="124"/>
        <v/>
      </c>
      <c r="T303" s="66" t="str">
        <f t="shared" si="125"/>
        <v/>
      </c>
      <c r="U303" s="66" t="str">
        <f t="shared" si="126"/>
        <v/>
      </c>
      <c r="V303" s="64" t="str">
        <f t="shared" si="127"/>
        <v/>
      </c>
      <c r="W303" s="64" t="str">
        <f t="shared" si="128"/>
        <v/>
      </c>
      <c r="X303" s="64" t="str">
        <f t="shared" si="129"/>
        <v/>
      </c>
      <c r="Y303" s="64" t="str">
        <f t="shared" si="130"/>
        <v/>
      </c>
      <c r="Z303" s="66" t="str">
        <f t="shared" si="131"/>
        <v/>
      </c>
      <c r="AA303" s="66" t="str">
        <f t="shared" si="132"/>
        <v/>
      </c>
      <c r="AB303" s="66" t="str">
        <f t="shared" si="133"/>
        <v/>
      </c>
      <c r="AC303" s="66" t="str">
        <f t="shared" si="134"/>
        <v/>
      </c>
      <c r="AD303" s="64" t="str">
        <f t="shared" si="135"/>
        <v/>
      </c>
      <c r="AE303" s="64" t="str">
        <f t="shared" si="136"/>
        <v/>
      </c>
      <c r="AF303" s="64" t="str">
        <f t="shared" si="137"/>
        <v/>
      </c>
      <c r="AG303" s="64" t="str">
        <f t="shared" si="138"/>
        <v/>
      </c>
      <c r="AH303" s="66" t="str">
        <f t="shared" si="139"/>
        <v/>
      </c>
      <c r="AI303" s="66" t="str">
        <f t="shared" si="140"/>
        <v/>
      </c>
      <c r="AJ303" s="66" t="str">
        <f t="shared" si="141"/>
        <v/>
      </c>
      <c r="AK303" s="66" t="str">
        <f t="shared" si="142"/>
        <v/>
      </c>
      <c r="AM303">
        <f t="shared" si="143"/>
        <v>0.92589999999999995</v>
      </c>
      <c r="AN303">
        <f t="shared" si="144"/>
        <v>2056983000</v>
      </c>
      <c r="AO303">
        <f t="shared" si="145"/>
        <v>402.8</v>
      </c>
      <c r="AP303">
        <f t="shared" si="146"/>
        <v>11461560</v>
      </c>
      <c r="AQ303">
        <f t="shared" si="147"/>
        <v>173.25</v>
      </c>
      <c r="AR303">
        <f t="shared" si="148"/>
        <v>162937460</v>
      </c>
      <c r="AS303">
        <f t="shared" si="149"/>
        <v>30.95</v>
      </c>
      <c r="AT303">
        <f t="shared" si="150"/>
        <v>46156100</v>
      </c>
      <c r="AU303">
        <f t="shared" si="151"/>
        <v>152.85</v>
      </c>
      <c r="AV303">
        <f t="shared" si="152"/>
        <v>8989200</v>
      </c>
    </row>
    <row r="304" spans="1:48" x14ac:dyDescent="0.25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  <c r="O304">
        <v>146.31</v>
      </c>
      <c r="P304">
        <v>13395800</v>
      </c>
      <c r="R304" s="66" t="str">
        <f t="shared" si="123"/>
        <v/>
      </c>
      <c r="S304" s="66" t="str">
        <f t="shared" si="124"/>
        <v/>
      </c>
      <c r="T304" s="66" t="str">
        <f t="shared" si="125"/>
        <v/>
      </c>
      <c r="U304" s="66" t="str">
        <f t="shared" si="126"/>
        <v/>
      </c>
      <c r="V304" s="64" t="str">
        <f t="shared" si="127"/>
        <v/>
      </c>
      <c r="W304" s="64" t="str">
        <f t="shared" si="128"/>
        <v/>
      </c>
      <c r="X304" s="64" t="str">
        <f t="shared" si="129"/>
        <v/>
      </c>
      <c r="Y304" s="64" t="str">
        <f t="shared" si="130"/>
        <v/>
      </c>
      <c r="Z304" s="66" t="str">
        <f t="shared" si="131"/>
        <v/>
      </c>
      <c r="AA304" s="66" t="str">
        <f t="shared" si="132"/>
        <v/>
      </c>
      <c r="AB304" s="66" t="str">
        <f t="shared" si="133"/>
        <v/>
      </c>
      <c r="AC304" s="66" t="str">
        <f t="shared" si="134"/>
        <v/>
      </c>
      <c r="AD304" s="64" t="str">
        <f t="shared" si="135"/>
        <v/>
      </c>
      <c r="AE304" s="64" t="str">
        <f t="shared" si="136"/>
        <v/>
      </c>
      <c r="AF304" s="64" t="str">
        <f t="shared" si="137"/>
        <v/>
      </c>
      <c r="AG304" s="64" t="str">
        <f t="shared" si="138"/>
        <v/>
      </c>
      <c r="AH304" s="66" t="str">
        <f t="shared" si="139"/>
        <v/>
      </c>
      <c r="AI304" s="66" t="str">
        <f t="shared" si="140"/>
        <v/>
      </c>
      <c r="AJ304" s="66" t="str">
        <f t="shared" si="141"/>
        <v/>
      </c>
      <c r="AK304" s="66" t="str">
        <f t="shared" si="142"/>
        <v/>
      </c>
      <c r="AM304">
        <f t="shared" si="143"/>
        <v>0.9345</v>
      </c>
      <c r="AN304">
        <f t="shared" si="144"/>
        <v>1930155000</v>
      </c>
      <c r="AO304">
        <f t="shared" si="145"/>
        <v>392.5</v>
      </c>
      <c r="AP304">
        <f t="shared" si="146"/>
        <v>18535750</v>
      </c>
      <c r="AQ304">
        <f t="shared" si="147"/>
        <v>170.69</v>
      </c>
      <c r="AR304">
        <f t="shared" si="148"/>
        <v>165642640</v>
      </c>
      <c r="AS304">
        <f t="shared" si="149"/>
        <v>31.69</v>
      </c>
      <c r="AT304">
        <f t="shared" si="150"/>
        <v>68188300</v>
      </c>
      <c r="AU304">
        <f t="shared" si="151"/>
        <v>146.31</v>
      </c>
      <c r="AV304">
        <f t="shared" si="152"/>
        <v>13395800</v>
      </c>
    </row>
    <row r="305" spans="1:48" x14ac:dyDescent="0.25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  <c r="O305">
        <v>156.9</v>
      </c>
      <c r="P305">
        <v>30193300</v>
      </c>
      <c r="R305" s="66" t="str">
        <f t="shared" si="123"/>
        <v/>
      </c>
      <c r="S305" s="66" t="str">
        <f t="shared" si="124"/>
        <v/>
      </c>
      <c r="T305" s="66" t="str">
        <f t="shared" si="125"/>
        <v/>
      </c>
      <c r="U305" s="66" t="str">
        <f t="shared" si="126"/>
        <v/>
      </c>
      <c r="V305" s="64" t="str">
        <f t="shared" si="127"/>
        <v/>
      </c>
      <c r="W305" s="64" t="str">
        <f t="shared" si="128"/>
        <v/>
      </c>
      <c r="X305" s="64" t="str">
        <f t="shared" si="129"/>
        <v/>
      </c>
      <c r="Y305" s="64" t="str">
        <f t="shared" si="130"/>
        <v/>
      </c>
      <c r="Z305" s="66" t="str">
        <f t="shared" si="131"/>
        <v/>
      </c>
      <c r="AA305" s="66" t="str">
        <f t="shared" si="132"/>
        <v/>
      </c>
      <c r="AB305" s="66" t="str">
        <f t="shared" si="133"/>
        <v/>
      </c>
      <c r="AC305" s="66" t="str">
        <f t="shared" si="134"/>
        <v/>
      </c>
      <c r="AD305" s="64" t="str">
        <f t="shared" si="135"/>
        <v/>
      </c>
      <c r="AE305" s="64" t="str">
        <f t="shared" si="136"/>
        <v/>
      </c>
      <c r="AF305" s="64" t="str">
        <f t="shared" si="137"/>
        <v/>
      </c>
      <c r="AG305" s="64" t="str">
        <f t="shared" si="138"/>
        <v/>
      </c>
      <c r="AH305" s="66" t="str">
        <f t="shared" si="139"/>
        <v/>
      </c>
      <c r="AI305" s="66" t="str">
        <f t="shared" si="140"/>
        <v/>
      </c>
      <c r="AJ305" s="66" t="str">
        <f t="shared" si="141"/>
        <v/>
      </c>
      <c r="AK305" s="66" t="str">
        <f t="shared" si="142"/>
        <v/>
      </c>
      <c r="AM305">
        <f t="shared" si="143"/>
        <v>0.97309999999999997</v>
      </c>
      <c r="AN305">
        <f t="shared" si="144"/>
        <v>3897179000</v>
      </c>
      <c r="AO305">
        <f t="shared" si="145"/>
        <v>388</v>
      </c>
      <c r="AP305">
        <f t="shared" si="146"/>
        <v>24810170</v>
      </c>
      <c r="AQ305">
        <f t="shared" si="147"/>
        <v>164.9</v>
      </c>
      <c r="AR305">
        <f t="shared" si="148"/>
        <v>282483080</v>
      </c>
      <c r="AS305">
        <f t="shared" si="149"/>
        <v>31.41</v>
      </c>
      <c r="AT305">
        <f t="shared" si="150"/>
        <v>50175300</v>
      </c>
      <c r="AU305">
        <f t="shared" si="151"/>
        <v>156.9</v>
      </c>
      <c r="AV305">
        <f t="shared" si="152"/>
        <v>30193300</v>
      </c>
    </row>
    <row r="306" spans="1:48" x14ac:dyDescent="0.25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  <c r="O306">
        <v>160.5</v>
      </c>
      <c r="P306">
        <v>21118200</v>
      </c>
      <c r="R306" s="66" t="str">
        <f t="shared" si="123"/>
        <v/>
      </c>
      <c r="S306" s="66">
        <f t="shared" si="124"/>
        <v>1</v>
      </c>
      <c r="T306" s="66" t="str">
        <f t="shared" si="125"/>
        <v/>
      </c>
      <c r="U306" s="66" t="str">
        <f t="shared" si="126"/>
        <v/>
      </c>
      <c r="V306" s="64" t="str">
        <f t="shared" si="127"/>
        <v/>
      </c>
      <c r="W306" s="64" t="str">
        <f t="shared" si="128"/>
        <v/>
      </c>
      <c r="X306" s="64" t="str">
        <f t="shared" si="129"/>
        <v/>
      </c>
      <c r="Y306" s="64" t="str">
        <f t="shared" si="130"/>
        <v/>
      </c>
      <c r="Z306" s="66" t="str">
        <f t="shared" si="131"/>
        <v/>
      </c>
      <c r="AA306" s="66" t="str">
        <f t="shared" si="132"/>
        <v/>
      </c>
      <c r="AB306" s="66" t="str">
        <f t="shared" si="133"/>
        <v/>
      </c>
      <c r="AC306" s="66" t="str">
        <f t="shared" si="134"/>
        <v/>
      </c>
      <c r="AD306" s="64" t="str">
        <f t="shared" si="135"/>
        <v/>
      </c>
      <c r="AE306" s="64" t="str">
        <f t="shared" si="136"/>
        <v/>
      </c>
      <c r="AF306" s="64" t="str">
        <f t="shared" si="137"/>
        <v/>
      </c>
      <c r="AG306" s="64" t="str">
        <f t="shared" si="138"/>
        <v/>
      </c>
      <c r="AH306" s="66" t="str">
        <f t="shared" si="139"/>
        <v/>
      </c>
      <c r="AI306" s="66" t="str">
        <f t="shared" si="140"/>
        <v/>
      </c>
      <c r="AJ306" s="66" t="str">
        <f t="shared" si="141"/>
        <v/>
      </c>
      <c r="AK306" s="66" t="str">
        <f t="shared" si="142"/>
        <v/>
      </c>
      <c r="AM306">
        <f t="shared" si="143"/>
        <v>1.0866</v>
      </c>
      <c r="AN306">
        <f t="shared" si="144"/>
        <v>6231394000</v>
      </c>
      <c r="AO306">
        <f t="shared" si="145"/>
        <v>387.5</v>
      </c>
      <c r="AP306">
        <f t="shared" si="146"/>
        <v>20914000</v>
      </c>
      <c r="AQ306">
        <f t="shared" si="147"/>
        <v>167.49</v>
      </c>
      <c r="AR306">
        <f t="shared" si="148"/>
        <v>196936880</v>
      </c>
      <c r="AS306">
        <f t="shared" si="149"/>
        <v>31.7</v>
      </c>
      <c r="AT306">
        <f t="shared" si="150"/>
        <v>44753200</v>
      </c>
      <c r="AU306">
        <f t="shared" si="151"/>
        <v>160.5</v>
      </c>
      <c r="AV306">
        <f t="shared" si="152"/>
        <v>21118200</v>
      </c>
    </row>
    <row r="307" spans="1:48" x14ac:dyDescent="0.25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  <c r="O307">
        <v>168.5</v>
      </c>
      <c r="P307">
        <v>16409100</v>
      </c>
      <c r="R307" s="66" t="str">
        <f t="shared" si="123"/>
        <v/>
      </c>
      <c r="S307" s="66">
        <f t="shared" si="124"/>
        <v>1</v>
      </c>
      <c r="T307" s="66" t="str">
        <f t="shared" si="125"/>
        <v/>
      </c>
      <c r="U307" s="66" t="str">
        <f t="shared" si="126"/>
        <v/>
      </c>
      <c r="V307" s="64" t="str">
        <f t="shared" si="127"/>
        <v/>
      </c>
      <c r="W307" s="64" t="str">
        <f t="shared" si="128"/>
        <v/>
      </c>
      <c r="X307" s="64" t="str">
        <f t="shared" si="129"/>
        <v/>
      </c>
      <c r="Y307" s="64" t="str">
        <f t="shared" si="130"/>
        <v/>
      </c>
      <c r="Z307" s="66" t="str">
        <f t="shared" si="131"/>
        <v/>
      </c>
      <c r="AA307" s="66" t="str">
        <f t="shared" si="132"/>
        <v/>
      </c>
      <c r="AB307" s="66" t="str">
        <f t="shared" si="133"/>
        <v/>
      </c>
      <c r="AC307" s="66" t="str">
        <f t="shared" si="134"/>
        <v/>
      </c>
      <c r="AD307" s="64" t="str">
        <f t="shared" si="135"/>
        <v/>
      </c>
      <c r="AE307" s="64" t="str">
        <f t="shared" si="136"/>
        <v/>
      </c>
      <c r="AF307" s="64" t="str">
        <f t="shared" si="137"/>
        <v/>
      </c>
      <c r="AG307" s="64" t="str">
        <f t="shared" si="138"/>
        <v/>
      </c>
      <c r="AH307" s="66" t="str">
        <f t="shared" si="139"/>
        <v/>
      </c>
      <c r="AI307" s="66" t="str">
        <f t="shared" si="140"/>
        <v/>
      </c>
      <c r="AJ307" s="66" t="str">
        <f t="shared" si="141"/>
        <v/>
      </c>
      <c r="AK307" s="66" t="str">
        <f t="shared" si="142"/>
        <v/>
      </c>
      <c r="AM307">
        <f t="shared" si="143"/>
        <v>1.0585</v>
      </c>
      <c r="AN307">
        <f t="shared" si="144"/>
        <v>6231394000</v>
      </c>
      <c r="AO307">
        <f t="shared" si="145"/>
        <v>402</v>
      </c>
      <c r="AP307">
        <f t="shared" si="146"/>
        <v>24787920</v>
      </c>
      <c r="AQ307">
        <f t="shared" si="147"/>
        <v>178.92</v>
      </c>
      <c r="AR307">
        <f t="shared" si="148"/>
        <v>251441100</v>
      </c>
      <c r="AS307">
        <f t="shared" si="149"/>
        <v>32.524999999999999</v>
      </c>
      <c r="AT307">
        <f t="shared" si="150"/>
        <v>72237900</v>
      </c>
      <c r="AU307">
        <f t="shared" si="151"/>
        <v>168.5</v>
      </c>
      <c r="AV307">
        <f t="shared" si="152"/>
        <v>16409100</v>
      </c>
    </row>
    <row r="308" spans="1:48" x14ac:dyDescent="0.25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  <c r="O308">
        <v>178.5</v>
      </c>
      <c r="P308">
        <v>18419200</v>
      </c>
      <c r="R308" s="66" t="str">
        <f t="shared" si="123"/>
        <v/>
      </c>
      <c r="S308" s="66" t="str">
        <f t="shared" si="124"/>
        <v/>
      </c>
      <c r="T308" s="66" t="str">
        <f t="shared" si="125"/>
        <v/>
      </c>
      <c r="U308" s="66" t="str">
        <f t="shared" si="126"/>
        <v/>
      </c>
      <c r="V308" s="64" t="str">
        <f t="shared" si="127"/>
        <v/>
      </c>
      <c r="W308" s="64" t="str">
        <f t="shared" si="128"/>
        <v/>
      </c>
      <c r="X308" s="64" t="str">
        <f t="shared" si="129"/>
        <v/>
      </c>
      <c r="Y308" s="64" t="str">
        <f t="shared" si="130"/>
        <v/>
      </c>
      <c r="Z308" s="66" t="str">
        <f t="shared" si="131"/>
        <v/>
      </c>
      <c r="AA308" s="66" t="str">
        <f t="shared" si="132"/>
        <v/>
      </c>
      <c r="AB308" s="66" t="str">
        <f t="shared" si="133"/>
        <v/>
      </c>
      <c r="AC308" s="66" t="str">
        <f t="shared" si="134"/>
        <v/>
      </c>
      <c r="AD308" s="64" t="str">
        <f t="shared" si="135"/>
        <v/>
      </c>
      <c r="AE308" s="64" t="str">
        <f t="shared" si="136"/>
        <v/>
      </c>
      <c r="AF308" s="64" t="str">
        <f t="shared" si="137"/>
        <v/>
      </c>
      <c r="AG308" s="64" t="str">
        <f t="shared" si="138"/>
        <v/>
      </c>
      <c r="AH308" s="66" t="str">
        <f t="shared" si="139"/>
        <v/>
      </c>
      <c r="AI308" s="66" t="str">
        <f t="shared" si="140"/>
        <v/>
      </c>
      <c r="AJ308" s="66" t="str">
        <f t="shared" si="141"/>
        <v/>
      </c>
      <c r="AK308" s="66" t="str">
        <f t="shared" si="142"/>
        <v/>
      </c>
      <c r="AM308">
        <f t="shared" si="143"/>
        <v>1.0878000000000001</v>
      </c>
      <c r="AN308">
        <f t="shared" si="144"/>
        <v>5378220000</v>
      </c>
      <c r="AO308">
        <f t="shared" si="145"/>
        <v>397.85</v>
      </c>
      <c r="AP308">
        <f t="shared" si="146"/>
        <v>16805110</v>
      </c>
      <c r="AQ308">
        <f t="shared" si="147"/>
        <v>173.8</v>
      </c>
      <c r="AR308">
        <f t="shared" si="148"/>
        <v>200169000</v>
      </c>
      <c r="AS308">
        <f t="shared" si="149"/>
        <v>32.664999999999999</v>
      </c>
      <c r="AT308">
        <f t="shared" si="150"/>
        <v>75065500</v>
      </c>
      <c r="AU308">
        <f t="shared" si="151"/>
        <v>178.5</v>
      </c>
      <c r="AV308">
        <f t="shared" si="152"/>
        <v>18419200</v>
      </c>
    </row>
    <row r="309" spans="1:48" x14ac:dyDescent="0.25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  <c r="O309">
        <v>179.5</v>
      </c>
      <c r="P309">
        <v>19457500</v>
      </c>
      <c r="R309" s="66" t="str">
        <f t="shared" si="123"/>
        <v/>
      </c>
      <c r="S309" s="66" t="str">
        <f t="shared" si="124"/>
        <v/>
      </c>
      <c r="T309" s="66" t="str">
        <f t="shared" si="125"/>
        <v/>
      </c>
      <c r="U309" s="66" t="str">
        <f t="shared" si="126"/>
        <v/>
      </c>
      <c r="V309" s="64" t="str">
        <f t="shared" si="127"/>
        <v/>
      </c>
      <c r="W309" s="64" t="str">
        <f t="shared" si="128"/>
        <v/>
      </c>
      <c r="X309" s="64" t="str">
        <f t="shared" si="129"/>
        <v/>
      </c>
      <c r="Y309" s="64" t="str">
        <f t="shared" si="130"/>
        <v/>
      </c>
      <c r="Z309" s="66" t="str">
        <f t="shared" si="131"/>
        <v/>
      </c>
      <c r="AA309" s="66" t="str">
        <f t="shared" si="132"/>
        <v/>
      </c>
      <c r="AB309" s="66" t="str">
        <f t="shared" si="133"/>
        <v/>
      </c>
      <c r="AC309" s="66" t="str">
        <f t="shared" si="134"/>
        <v/>
      </c>
      <c r="AD309" s="64" t="str">
        <f t="shared" si="135"/>
        <v/>
      </c>
      <c r="AE309" s="64" t="str">
        <f t="shared" si="136"/>
        <v/>
      </c>
      <c r="AF309" s="64" t="str">
        <f t="shared" si="137"/>
        <v/>
      </c>
      <c r="AG309" s="64" t="str">
        <f t="shared" si="138"/>
        <v/>
      </c>
      <c r="AH309" s="66" t="str">
        <f t="shared" si="139"/>
        <v/>
      </c>
      <c r="AI309" s="66" t="str">
        <f t="shared" si="140"/>
        <v/>
      </c>
      <c r="AJ309" s="66" t="str">
        <f t="shared" si="141"/>
        <v/>
      </c>
      <c r="AK309" s="66" t="str">
        <f t="shared" si="142"/>
        <v/>
      </c>
      <c r="AM309">
        <f t="shared" si="143"/>
        <v>1.0838000000000001</v>
      </c>
      <c r="AN309">
        <f t="shared" si="144"/>
        <v>3813524000</v>
      </c>
      <c r="AO309">
        <f t="shared" si="145"/>
        <v>377.6</v>
      </c>
      <c r="AP309">
        <f t="shared" si="146"/>
        <v>20045410</v>
      </c>
      <c r="AQ309">
        <f t="shared" si="147"/>
        <v>165.5</v>
      </c>
      <c r="AR309">
        <f t="shared" si="148"/>
        <v>208619900</v>
      </c>
      <c r="AS309">
        <f t="shared" si="149"/>
        <v>32.19</v>
      </c>
      <c r="AT309">
        <f t="shared" si="150"/>
        <v>52080200</v>
      </c>
      <c r="AU309">
        <f t="shared" si="151"/>
        <v>179.5</v>
      </c>
      <c r="AV309">
        <f t="shared" si="152"/>
        <v>19457500</v>
      </c>
    </row>
    <row r="310" spans="1:48" x14ac:dyDescent="0.25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  <c r="O310">
        <v>173.1</v>
      </c>
      <c r="P310">
        <v>13682500</v>
      </c>
      <c r="R310" s="66" t="str">
        <f t="shared" si="123"/>
        <v/>
      </c>
      <c r="S310" s="66" t="str">
        <f t="shared" si="124"/>
        <v/>
      </c>
      <c r="T310" s="66" t="str">
        <f t="shared" si="125"/>
        <v/>
      </c>
      <c r="U310" s="66" t="str">
        <f t="shared" si="126"/>
        <v/>
      </c>
      <c r="V310" s="64" t="str">
        <f t="shared" si="127"/>
        <v/>
      </c>
      <c r="W310" s="64" t="str">
        <f t="shared" si="128"/>
        <v/>
      </c>
      <c r="X310" s="64" t="str">
        <f t="shared" si="129"/>
        <v/>
      </c>
      <c r="Y310" s="64" t="str">
        <f t="shared" si="130"/>
        <v/>
      </c>
      <c r="Z310" s="66" t="str">
        <f t="shared" si="131"/>
        <v/>
      </c>
      <c r="AA310" s="66" t="str">
        <f t="shared" si="132"/>
        <v/>
      </c>
      <c r="AB310" s="66" t="str">
        <f t="shared" si="133"/>
        <v/>
      </c>
      <c r="AC310" s="66" t="str">
        <f t="shared" si="134"/>
        <v/>
      </c>
      <c r="AD310" s="64" t="str">
        <f t="shared" si="135"/>
        <v/>
      </c>
      <c r="AE310" s="64" t="str">
        <f t="shared" si="136"/>
        <v/>
      </c>
      <c r="AF310" s="64" t="str">
        <f t="shared" si="137"/>
        <v/>
      </c>
      <c r="AG310" s="64" t="str">
        <f t="shared" si="138"/>
        <v/>
      </c>
      <c r="AH310" s="66" t="str">
        <f t="shared" si="139"/>
        <v/>
      </c>
      <c r="AI310" s="66" t="str">
        <f t="shared" si="140"/>
        <v/>
      </c>
      <c r="AJ310" s="66" t="str">
        <f t="shared" si="141"/>
        <v/>
      </c>
      <c r="AK310" s="66" t="str">
        <f t="shared" si="142"/>
        <v/>
      </c>
      <c r="AM310">
        <f t="shared" si="143"/>
        <v>1.071</v>
      </c>
      <c r="AN310">
        <f t="shared" si="144"/>
        <v>3504486000</v>
      </c>
      <c r="AO310">
        <f t="shared" si="145"/>
        <v>354</v>
      </c>
      <c r="AP310">
        <f t="shared" si="146"/>
        <v>28337210</v>
      </c>
      <c r="AQ310">
        <f t="shared" si="147"/>
        <v>165.49</v>
      </c>
      <c r="AR310">
        <f t="shared" si="148"/>
        <v>253093680</v>
      </c>
      <c r="AS310">
        <f t="shared" si="149"/>
        <v>31.61</v>
      </c>
      <c r="AT310">
        <f t="shared" si="150"/>
        <v>51971500</v>
      </c>
      <c r="AU310">
        <f t="shared" si="151"/>
        <v>173.1</v>
      </c>
      <c r="AV310">
        <f t="shared" si="152"/>
        <v>13682500</v>
      </c>
    </row>
    <row r="311" spans="1:48" x14ac:dyDescent="0.25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  <c r="O311">
        <v>167</v>
      </c>
      <c r="P311">
        <v>7270300</v>
      </c>
      <c r="R311" s="66" t="str">
        <f t="shared" si="123"/>
        <v/>
      </c>
      <c r="S311" s="66" t="str">
        <f t="shared" si="124"/>
        <v/>
      </c>
      <c r="T311" s="66" t="str">
        <f t="shared" si="125"/>
        <v/>
      </c>
      <c r="U311" s="66" t="str">
        <f t="shared" si="126"/>
        <v/>
      </c>
      <c r="V311" s="64" t="str">
        <f t="shared" si="127"/>
        <v/>
      </c>
      <c r="W311" s="64" t="str">
        <f t="shared" si="128"/>
        <v/>
      </c>
      <c r="X311" s="64" t="str">
        <f t="shared" si="129"/>
        <v/>
      </c>
      <c r="Y311" s="64" t="str">
        <f t="shared" si="130"/>
        <v/>
      </c>
      <c r="Z311" s="66" t="str">
        <f t="shared" si="131"/>
        <v/>
      </c>
      <c r="AA311" s="66" t="str">
        <f t="shared" si="132"/>
        <v/>
      </c>
      <c r="AB311" s="66" t="str">
        <f t="shared" si="133"/>
        <v/>
      </c>
      <c r="AC311" s="66" t="str">
        <f t="shared" si="134"/>
        <v/>
      </c>
      <c r="AD311" s="64" t="str">
        <f t="shared" si="135"/>
        <v/>
      </c>
      <c r="AE311" s="64" t="str">
        <f t="shared" si="136"/>
        <v/>
      </c>
      <c r="AF311" s="64" t="str">
        <f t="shared" si="137"/>
        <v/>
      </c>
      <c r="AG311" s="64" t="str">
        <f t="shared" si="138"/>
        <v/>
      </c>
      <c r="AH311" s="66" t="str">
        <f t="shared" si="139"/>
        <v/>
      </c>
      <c r="AI311" s="66" t="str">
        <f t="shared" si="140"/>
        <v/>
      </c>
      <c r="AJ311" s="66" t="str">
        <f t="shared" si="141"/>
        <v/>
      </c>
      <c r="AK311" s="66" t="str">
        <f t="shared" si="142"/>
        <v/>
      </c>
      <c r="AM311">
        <f t="shared" si="143"/>
        <v>0.98099999999999998</v>
      </c>
      <c r="AN311">
        <f t="shared" si="144"/>
        <v>2598710000</v>
      </c>
      <c r="AO311">
        <f t="shared" si="145"/>
        <v>343</v>
      </c>
      <c r="AP311">
        <f t="shared" si="146"/>
        <v>19931840</v>
      </c>
      <c r="AQ311">
        <f t="shared" si="147"/>
        <v>165.51</v>
      </c>
      <c r="AR311">
        <f t="shared" si="148"/>
        <v>136801570</v>
      </c>
      <c r="AS311">
        <f t="shared" si="149"/>
        <v>30.64</v>
      </c>
      <c r="AT311">
        <f t="shared" si="150"/>
        <v>37666800</v>
      </c>
      <c r="AU311">
        <f t="shared" si="151"/>
        <v>167</v>
      </c>
      <c r="AV311">
        <f t="shared" si="152"/>
        <v>7270300</v>
      </c>
    </row>
    <row r="312" spans="1:48" x14ac:dyDescent="0.25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  <c r="O312">
        <v>168.85</v>
      </c>
      <c r="P312">
        <v>29888300</v>
      </c>
      <c r="R312" s="66" t="str">
        <f t="shared" si="123"/>
        <v/>
      </c>
      <c r="S312" s="66">
        <f t="shared" si="124"/>
        <v>1</v>
      </c>
      <c r="T312" s="66" t="str">
        <f t="shared" si="125"/>
        <v/>
      </c>
      <c r="U312" s="66" t="str">
        <f t="shared" si="126"/>
        <v/>
      </c>
      <c r="V312" s="64" t="str">
        <f t="shared" si="127"/>
        <v/>
      </c>
      <c r="W312" s="64" t="str">
        <f t="shared" si="128"/>
        <v/>
      </c>
      <c r="X312" s="64" t="str">
        <f t="shared" si="129"/>
        <v/>
      </c>
      <c r="Y312" s="64" t="str">
        <f t="shared" si="130"/>
        <v/>
      </c>
      <c r="Z312" s="66" t="str">
        <f t="shared" si="131"/>
        <v/>
      </c>
      <c r="AA312" s="66" t="str">
        <f t="shared" si="132"/>
        <v/>
      </c>
      <c r="AB312" s="66" t="str">
        <f t="shared" si="133"/>
        <v/>
      </c>
      <c r="AC312" s="66" t="str">
        <f t="shared" si="134"/>
        <v/>
      </c>
      <c r="AD312" s="64" t="str">
        <f t="shared" si="135"/>
        <v/>
      </c>
      <c r="AE312" s="64" t="str">
        <f t="shared" si="136"/>
        <v/>
      </c>
      <c r="AF312" s="64" t="str">
        <f t="shared" si="137"/>
        <v/>
      </c>
      <c r="AG312" s="64" t="str">
        <f t="shared" si="138"/>
        <v/>
      </c>
      <c r="AH312" s="66" t="str">
        <f t="shared" si="139"/>
        <v/>
      </c>
      <c r="AI312" s="66" t="str">
        <f t="shared" si="140"/>
        <v/>
      </c>
      <c r="AJ312" s="66" t="str">
        <f t="shared" si="141"/>
        <v/>
      </c>
      <c r="AK312" s="66" t="str">
        <f t="shared" si="142"/>
        <v/>
      </c>
      <c r="AM312">
        <f t="shared" si="143"/>
        <v>1.0029999999999999</v>
      </c>
      <c r="AN312">
        <f t="shared" si="144"/>
        <v>6231394000</v>
      </c>
      <c r="AO312">
        <f t="shared" si="145"/>
        <v>336.5</v>
      </c>
      <c r="AP312">
        <f t="shared" si="146"/>
        <v>30309110</v>
      </c>
      <c r="AQ312">
        <f t="shared" si="147"/>
        <v>164.4</v>
      </c>
      <c r="AR312">
        <f t="shared" si="148"/>
        <v>275260490</v>
      </c>
      <c r="AS312">
        <f t="shared" si="149"/>
        <v>29.61</v>
      </c>
      <c r="AT312">
        <f t="shared" si="150"/>
        <v>80223700</v>
      </c>
      <c r="AU312">
        <f t="shared" si="151"/>
        <v>168.85</v>
      </c>
      <c r="AV312">
        <f t="shared" si="152"/>
        <v>29888300</v>
      </c>
    </row>
    <row r="313" spans="1:48" x14ac:dyDescent="0.25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  <c r="O313">
        <v>149.19999999999999</v>
      </c>
      <c r="P313">
        <v>19075200</v>
      </c>
      <c r="R313" s="66" t="str">
        <f t="shared" si="123"/>
        <v/>
      </c>
      <c r="S313" s="66" t="str">
        <f t="shared" si="124"/>
        <v/>
      </c>
      <c r="T313" s="66" t="str">
        <f t="shared" si="125"/>
        <v/>
      </c>
      <c r="U313" s="66" t="str">
        <f t="shared" si="126"/>
        <v/>
      </c>
      <c r="V313" s="64" t="str">
        <f t="shared" si="127"/>
        <v/>
      </c>
      <c r="W313" s="64" t="str">
        <f t="shared" si="128"/>
        <v/>
      </c>
      <c r="X313" s="64" t="str">
        <f t="shared" si="129"/>
        <v/>
      </c>
      <c r="Y313" s="64" t="str">
        <f t="shared" si="130"/>
        <v/>
      </c>
      <c r="Z313" s="66" t="str">
        <f t="shared" si="131"/>
        <v/>
      </c>
      <c r="AA313" s="66" t="str">
        <f t="shared" si="132"/>
        <v/>
      </c>
      <c r="AB313" s="66" t="str">
        <f t="shared" si="133"/>
        <v/>
      </c>
      <c r="AC313" s="66" t="str">
        <f t="shared" si="134"/>
        <v/>
      </c>
      <c r="AD313" s="64" t="str">
        <f t="shared" si="135"/>
        <v/>
      </c>
      <c r="AE313" s="64" t="str">
        <f t="shared" si="136"/>
        <v/>
      </c>
      <c r="AF313" s="64" t="str">
        <f t="shared" si="137"/>
        <v/>
      </c>
      <c r="AG313" s="64" t="str">
        <f t="shared" si="138"/>
        <v/>
      </c>
      <c r="AH313" s="66" t="str">
        <f t="shared" si="139"/>
        <v/>
      </c>
      <c r="AI313" s="66" t="str">
        <f t="shared" si="140"/>
        <v/>
      </c>
      <c r="AJ313" s="66" t="str">
        <f t="shared" si="141"/>
        <v/>
      </c>
      <c r="AK313" s="66" t="str">
        <f t="shared" si="142"/>
        <v/>
      </c>
      <c r="AM313">
        <f t="shared" si="143"/>
        <v>0.9335</v>
      </c>
      <c r="AN313">
        <f t="shared" si="144"/>
        <v>4627127000</v>
      </c>
      <c r="AO313">
        <f t="shared" si="145"/>
        <v>315</v>
      </c>
      <c r="AP313">
        <f t="shared" si="146"/>
        <v>24424770</v>
      </c>
      <c r="AQ313">
        <f t="shared" si="147"/>
        <v>157.5</v>
      </c>
      <c r="AR313">
        <f t="shared" si="148"/>
        <v>196469590</v>
      </c>
      <c r="AS313">
        <f t="shared" si="149"/>
        <v>28.2</v>
      </c>
      <c r="AT313">
        <f t="shared" si="150"/>
        <v>57240200</v>
      </c>
      <c r="AU313">
        <f t="shared" si="151"/>
        <v>149.19999999999999</v>
      </c>
      <c r="AV313">
        <f t="shared" si="152"/>
        <v>19075200</v>
      </c>
    </row>
    <row r="314" spans="1:48" x14ac:dyDescent="0.25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  <c r="O314">
        <v>161.55000000000001</v>
      </c>
      <c r="P314">
        <v>21575100</v>
      </c>
      <c r="R314" s="66" t="str">
        <f t="shared" si="123"/>
        <v/>
      </c>
      <c r="S314" s="66" t="str">
        <f t="shared" si="124"/>
        <v/>
      </c>
      <c r="T314" s="66" t="str">
        <f t="shared" si="125"/>
        <v/>
      </c>
      <c r="U314" s="66" t="str">
        <f t="shared" si="126"/>
        <v/>
      </c>
      <c r="V314" s="64" t="str">
        <f t="shared" si="127"/>
        <v/>
      </c>
      <c r="W314" s="64" t="str">
        <f t="shared" si="128"/>
        <v/>
      </c>
      <c r="X314" s="64" t="str">
        <f t="shared" si="129"/>
        <v/>
      </c>
      <c r="Y314" s="64" t="str">
        <f t="shared" si="130"/>
        <v/>
      </c>
      <c r="Z314" s="66" t="str">
        <f t="shared" si="131"/>
        <v/>
      </c>
      <c r="AA314" s="66" t="str">
        <f t="shared" si="132"/>
        <v/>
      </c>
      <c r="AB314" s="66" t="str">
        <f t="shared" si="133"/>
        <v/>
      </c>
      <c r="AC314" s="66" t="str">
        <f t="shared" si="134"/>
        <v/>
      </c>
      <c r="AD314" s="64" t="str">
        <f t="shared" si="135"/>
        <v/>
      </c>
      <c r="AE314" s="64" t="str">
        <f t="shared" si="136"/>
        <v/>
      </c>
      <c r="AF314" s="64" t="str">
        <f t="shared" si="137"/>
        <v/>
      </c>
      <c r="AG314" s="64" t="str">
        <f t="shared" si="138"/>
        <v/>
      </c>
      <c r="AH314" s="66" t="str">
        <f t="shared" si="139"/>
        <v/>
      </c>
      <c r="AI314" s="66" t="str">
        <f t="shared" si="140"/>
        <v/>
      </c>
      <c r="AJ314" s="66" t="str">
        <f t="shared" si="141"/>
        <v/>
      </c>
      <c r="AK314" s="66" t="str">
        <f t="shared" si="142"/>
        <v/>
      </c>
      <c r="AM314">
        <f t="shared" si="143"/>
        <v>0.95799999999999996</v>
      </c>
      <c r="AN314">
        <f t="shared" si="144"/>
        <v>3477367000</v>
      </c>
      <c r="AO314">
        <f t="shared" si="145"/>
        <v>314.45</v>
      </c>
      <c r="AP314">
        <f t="shared" si="146"/>
        <v>30921780</v>
      </c>
      <c r="AQ314">
        <f t="shared" si="147"/>
        <v>161.15</v>
      </c>
      <c r="AR314">
        <f t="shared" si="148"/>
        <v>275668680</v>
      </c>
      <c r="AS314">
        <f t="shared" si="149"/>
        <v>28.934999999999999</v>
      </c>
      <c r="AT314">
        <f t="shared" si="150"/>
        <v>73596800</v>
      </c>
      <c r="AU314">
        <f t="shared" si="151"/>
        <v>161.55000000000001</v>
      </c>
      <c r="AV314">
        <f t="shared" si="152"/>
        <v>21575100</v>
      </c>
    </row>
    <row r="315" spans="1:48" x14ac:dyDescent="0.25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  <c r="O315">
        <v>167.6</v>
      </c>
      <c r="P315">
        <v>12521500</v>
      </c>
      <c r="R315" s="66" t="str">
        <f t="shared" si="123"/>
        <v/>
      </c>
      <c r="S315" s="66" t="str">
        <f t="shared" si="124"/>
        <v/>
      </c>
      <c r="T315" s="66" t="str">
        <f t="shared" si="125"/>
        <v/>
      </c>
      <c r="U315" s="66" t="str">
        <f t="shared" si="126"/>
        <v/>
      </c>
      <c r="V315" s="64" t="str">
        <f t="shared" si="127"/>
        <v/>
      </c>
      <c r="W315" s="64" t="str">
        <f t="shared" si="128"/>
        <v/>
      </c>
      <c r="X315" s="64" t="str">
        <f t="shared" si="129"/>
        <v/>
      </c>
      <c r="Y315" s="64" t="str">
        <f t="shared" si="130"/>
        <v/>
      </c>
      <c r="Z315" s="66" t="str">
        <f t="shared" si="131"/>
        <v/>
      </c>
      <c r="AA315" s="66" t="str">
        <f t="shared" si="132"/>
        <v/>
      </c>
      <c r="AB315" s="66" t="str">
        <f t="shared" si="133"/>
        <v/>
      </c>
      <c r="AC315" s="66" t="str">
        <f t="shared" si="134"/>
        <v/>
      </c>
      <c r="AD315" s="64" t="str">
        <f t="shared" si="135"/>
        <v/>
      </c>
      <c r="AE315" s="64" t="str">
        <f t="shared" si="136"/>
        <v/>
      </c>
      <c r="AF315" s="64" t="str">
        <f t="shared" si="137"/>
        <v/>
      </c>
      <c r="AG315" s="64" t="str">
        <f t="shared" si="138"/>
        <v/>
      </c>
      <c r="AH315" s="66" t="str">
        <f t="shared" si="139"/>
        <v/>
      </c>
      <c r="AI315" s="66" t="str">
        <f t="shared" si="140"/>
        <v/>
      </c>
      <c r="AJ315" s="66" t="str">
        <f t="shared" si="141"/>
        <v/>
      </c>
      <c r="AK315" s="66" t="str">
        <f t="shared" si="142"/>
        <v/>
      </c>
      <c r="AM315">
        <f t="shared" si="143"/>
        <v>0.94499999999999995</v>
      </c>
      <c r="AN315">
        <f t="shared" si="144"/>
        <v>3928823000</v>
      </c>
      <c r="AO315">
        <f t="shared" si="145"/>
        <v>315.64999999999998</v>
      </c>
      <c r="AP315">
        <f t="shared" si="146"/>
        <v>33435300</v>
      </c>
      <c r="AQ315">
        <f t="shared" si="147"/>
        <v>164.52</v>
      </c>
      <c r="AR315">
        <f t="shared" si="148"/>
        <v>193488810</v>
      </c>
      <c r="AS315">
        <f t="shared" si="149"/>
        <v>29.425000000000001</v>
      </c>
      <c r="AT315">
        <f t="shared" si="150"/>
        <v>62531400</v>
      </c>
      <c r="AU315">
        <f t="shared" si="151"/>
        <v>167.6</v>
      </c>
      <c r="AV315">
        <f t="shared" si="152"/>
        <v>12521500</v>
      </c>
    </row>
    <row r="316" spans="1:48" x14ac:dyDescent="0.25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  <c r="O316">
        <v>168</v>
      </c>
      <c r="P316">
        <v>9642700</v>
      </c>
      <c r="R316" s="66" t="str">
        <f t="shared" si="123"/>
        <v/>
      </c>
      <c r="S316" s="66" t="str">
        <f t="shared" si="124"/>
        <v/>
      </c>
      <c r="T316" s="66" t="str">
        <f t="shared" si="125"/>
        <v/>
      </c>
      <c r="U316" s="66" t="str">
        <f t="shared" si="126"/>
        <v/>
      </c>
      <c r="V316" s="64" t="str">
        <f t="shared" si="127"/>
        <v/>
      </c>
      <c r="W316" s="64" t="str">
        <f t="shared" si="128"/>
        <v/>
      </c>
      <c r="X316" s="64" t="str">
        <f t="shared" si="129"/>
        <v/>
      </c>
      <c r="Y316" s="64" t="str">
        <f t="shared" si="130"/>
        <v/>
      </c>
      <c r="Z316" s="66" t="str">
        <f t="shared" si="131"/>
        <v/>
      </c>
      <c r="AA316" s="66" t="str">
        <f t="shared" si="132"/>
        <v/>
      </c>
      <c r="AB316" s="66" t="str">
        <f t="shared" si="133"/>
        <v/>
      </c>
      <c r="AC316" s="66" t="str">
        <f t="shared" si="134"/>
        <v/>
      </c>
      <c r="AD316" s="64" t="str">
        <f t="shared" si="135"/>
        <v/>
      </c>
      <c r="AE316" s="64" t="str">
        <f t="shared" si="136"/>
        <v/>
      </c>
      <c r="AF316" s="64" t="str">
        <f t="shared" si="137"/>
        <v/>
      </c>
      <c r="AG316" s="64" t="str">
        <f t="shared" si="138"/>
        <v/>
      </c>
      <c r="AH316" s="66" t="str">
        <f t="shared" si="139"/>
        <v/>
      </c>
      <c r="AI316" s="66" t="str">
        <f t="shared" si="140"/>
        <v/>
      </c>
      <c r="AJ316" s="66" t="str">
        <f t="shared" si="141"/>
        <v/>
      </c>
      <c r="AK316" s="66" t="str">
        <f t="shared" si="142"/>
        <v/>
      </c>
      <c r="AM316">
        <f t="shared" si="143"/>
        <v>0.93289999999999995</v>
      </c>
      <c r="AN316">
        <f t="shared" si="144"/>
        <v>2480693000</v>
      </c>
      <c r="AO316">
        <f t="shared" si="145"/>
        <v>323.5</v>
      </c>
      <c r="AP316">
        <f t="shared" si="146"/>
        <v>27411020</v>
      </c>
      <c r="AQ316">
        <f t="shared" si="147"/>
        <v>159.80000000000001</v>
      </c>
      <c r="AR316">
        <f t="shared" si="148"/>
        <v>147789700</v>
      </c>
      <c r="AS316">
        <f t="shared" si="149"/>
        <v>29.45</v>
      </c>
      <c r="AT316">
        <f t="shared" si="150"/>
        <v>46625400</v>
      </c>
      <c r="AU316">
        <f t="shared" si="151"/>
        <v>168</v>
      </c>
      <c r="AV316">
        <f t="shared" si="152"/>
        <v>9642700</v>
      </c>
    </row>
    <row r="317" spans="1:48" x14ac:dyDescent="0.25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  <c r="O317">
        <v>171.9</v>
      </c>
      <c r="P317">
        <v>13820200</v>
      </c>
      <c r="R317" s="66" t="str">
        <f t="shared" si="123"/>
        <v/>
      </c>
      <c r="S317" s="66" t="str">
        <f t="shared" si="124"/>
        <v/>
      </c>
      <c r="T317" s="66" t="str">
        <f t="shared" si="125"/>
        <v/>
      </c>
      <c r="U317" s="66" t="str">
        <f t="shared" si="126"/>
        <v/>
      </c>
      <c r="V317" s="64" t="str">
        <f t="shared" si="127"/>
        <v/>
      </c>
      <c r="W317" s="64" t="str">
        <f t="shared" si="128"/>
        <v/>
      </c>
      <c r="X317" s="64" t="str">
        <f t="shared" si="129"/>
        <v/>
      </c>
      <c r="Y317" s="64" t="str">
        <f t="shared" si="130"/>
        <v/>
      </c>
      <c r="Z317" s="66" t="str">
        <f t="shared" si="131"/>
        <v/>
      </c>
      <c r="AA317" s="66" t="str">
        <f t="shared" si="132"/>
        <v/>
      </c>
      <c r="AB317" s="66" t="str">
        <f t="shared" si="133"/>
        <v/>
      </c>
      <c r="AC317" s="66" t="str">
        <f t="shared" si="134"/>
        <v/>
      </c>
      <c r="AD317" s="64" t="str">
        <f t="shared" si="135"/>
        <v/>
      </c>
      <c r="AE317" s="64" t="str">
        <f t="shared" si="136"/>
        <v/>
      </c>
      <c r="AF317" s="64" t="str">
        <f t="shared" si="137"/>
        <v/>
      </c>
      <c r="AG317" s="64" t="str">
        <f t="shared" si="138"/>
        <v/>
      </c>
      <c r="AH317" s="66" t="str">
        <f t="shared" si="139"/>
        <v/>
      </c>
      <c r="AI317" s="66" t="str">
        <f t="shared" si="140"/>
        <v/>
      </c>
      <c r="AJ317" s="66" t="str">
        <f t="shared" si="141"/>
        <v/>
      </c>
      <c r="AK317" s="66" t="str">
        <f t="shared" si="142"/>
        <v/>
      </c>
      <c r="AM317">
        <f t="shared" si="143"/>
        <v>0.94159999999999999</v>
      </c>
      <c r="AN317">
        <f t="shared" si="144"/>
        <v>2467015000</v>
      </c>
      <c r="AO317">
        <f t="shared" si="145"/>
        <v>335.95</v>
      </c>
      <c r="AP317">
        <f t="shared" si="146"/>
        <v>23495450</v>
      </c>
      <c r="AQ317">
        <f t="shared" si="147"/>
        <v>161.49</v>
      </c>
      <c r="AR317">
        <f t="shared" si="148"/>
        <v>197673310</v>
      </c>
      <c r="AS317">
        <f t="shared" si="149"/>
        <v>29.66</v>
      </c>
      <c r="AT317">
        <f t="shared" si="150"/>
        <v>42927200</v>
      </c>
      <c r="AU317">
        <f t="shared" si="151"/>
        <v>171.9</v>
      </c>
      <c r="AV317">
        <f t="shared" si="152"/>
        <v>13820200</v>
      </c>
    </row>
    <row r="318" spans="1:48" x14ac:dyDescent="0.25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  <c r="O318">
        <v>161.75</v>
      </c>
      <c r="P318">
        <v>17772200</v>
      </c>
      <c r="R318" s="66" t="str">
        <f t="shared" si="123"/>
        <v/>
      </c>
      <c r="S318" s="66" t="str">
        <f t="shared" si="124"/>
        <v/>
      </c>
      <c r="T318" s="66" t="str">
        <f t="shared" si="125"/>
        <v/>
      </c>
      <c r="U318" s="66" t="str">
        <f t="shared" si="126"/>
        <v/>
      </c>
      <c r="V318" s="64" t="str">
        <f t="shared" si="127"/>
        <v/>
      </c>
      <c r="W318" s="64" t="str">
        <f t="shared" si="128"/>
        <v/>
      </c>
      <c r="X318" s="64" t="str">
        <f t="shared" si="129"/>
        <v/>
      </c>
      <c r="Y318" s="64" t="str">
        <f t="shared" si="130"/>
        <v/>
      </c>
      <c r="Z318" s="66" t="str">
        <f t="shared" si="131"/>
        <v/>
      </c>
      <c r="AA318" s="66" t="str">
        <f t="shared" si="132"/>
        <v/>
      </c>
      <c r="AB318" s="66" t="str">
        <f t="shared" si="133"/>
        <v/>
      </c>
      <c r="AC318" s="66" t="str">
        <f t="shared" si="134"/>
        <v/>
      </c>
      <c r="AD318" s="64" t="str">
        <f t="shared" si="135"/>
        <v/>
      </c>
      <c r="AE318" s="64" t="str">
        <f t="shared" si="136"/>
        <v/>
      </c>
      <c r="AF318" s="64" t="str">
        <f t="shared" si="137"/>
        <v/>
      </c>
      <c r="AG318" s="64" t="str">
        <f t="shared" si="138"/>
        <v/>
      </c>
      <c r="AH318" s="66" t="str">
        <f t="shared" si="139"/>
        <v/>
      </c>
      <c r="AI318" s="66" t="str">
        <f t="shared" si="140"/>
        <v/>
      </c>
      <c r="AJ318" s="66" t="str">
        <f t="shared" si="141"/>
        <v/>
      </c>
      <c r="AK318" s="66" t="str">
        <f t="shared" si="142"/>
        <v/>
      </c>
      <c r="AM318">
        <f t="shared" si="143"/>
        <v>0.84750000000000003</v>
      </c>
      <c r="AN318">
        <f t="shared" si="144"/>
        <v>4821364000</v>
      </c>
      <c r="AO318">
        <f t="shared" si="145"/>
        <v>315.75</v>
      </c>
      <c r="AP318">
        <f t="shared" si="146"/>
        <v>24084800</v>
      </c>
      <c r="AQ318">
        <f t="shared" si="147"/>
        <v>149.24</v>
      </c>
      <c r="AR318">
        <f t="shared" si="148"/>
        <v>274969070</v>
      </c>
      <c r="AS318">
        <f t="shared" si="149"/>
        <v>26.785</v>
      </c>
      <c r="AT318">
        <f t="shared" si="150"/>
        <v>76873000</v>
      </c>
      <c r="AU318">
        <f t="shared" si="151"/>
        <v>161.75</v>
      </c>
      <c r="AV318">
        <f t="shared" si="152"/>
        <v>17772200</v>
      </c>
    </row>
    <row r="319" spans="1:48" x14ac:dyDescent="0.25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  <c r="O319">
        <v>167.35</v>
      </c>
      <c r="P319">
        <v>10415900</v>
      </c>
      <c r="R319" s="66" t="str">
        <f t="shared" si="123"/>
        <v/>
      </c>
      <c r="S319" s="66" t="str">
        <f t="shared" si="124"/>
        <v/>
      </c>
      <c r="T319" s="66" t="str">
        <f t="shared" si="125"/>
        <v/>
      </c>
      <c r="U319" s="66" t="str">
        <f t="shared" si="126"/>
        <v/>
      </c>
      <c r="V319" s="64" t="str">
        <f t="shared" si="127"/>
        <v/>
      </c>
      <c r="W319" s="64" t="str">
        <f t="shared" si="128"/>
        <v/>
      </c>
      <c r="X319" s="64" t="str">
        <f t="shared" si="129"/>
        <v/>
      </c>
      <c r="Y319" s="64" t="str">
        <f t="shared" si="130"/>
        <v/>
      </c>
      <c r="Z319" s="66" t="str">
        <f t="shared" si="131"/>
        <v/>
      </c>
      <c r="AA319" s="66" t="str">
        <f t="shared" si="132"/>
        <v/>
      </c>
      <c r="AB319" s="66" t="str">
        <f t="shared" si="133"/>
        <v/>
      </c>
      <c r="AC319" s="66" t="str">
        <f t="shared" si="134"/>
        <v/>
      </c>
      <c r="AD319" s="64" t="str">
        <f t="shared" si="135"/>
        <v/>
      </c>
      <c r="AE319" s="64" t="str">
        <f t="shared" si="136"/>
        <v/>
      </c>
      <c r="AF319" s="64" t="str">
        <f t="shared" si="137"/>
        <v/>
      </c>
      <c r="AG319" s="64" t="str">
        <f t="shared" si="138"/>
        <v/>
      </c>
      <c r="AH319" s="66" t="str">
        <f t="shared" si="139"/>
        <v/>
      </c>
      <c r="AI319" s="66" t="str">
        <f t="shared" si="140"/>
        <v/>
      </c>
      <c r="AJ319" s="66" t="str">
        <f t="shared" si="141"/>
        <v/>
      </c>
      <c r="AK319" s="66" t="str">
        <f t="shared" si="142"/>
        <v/>
      </c>
      <c r="AM319">
        <f t="shared" si="143"/>
        <v>0.87250000000000005</v>
      </c>
      <c r="AN319">
        <f t="shared" si="144"/>
        <v>2790670000</v>
      </c>
      <c r="AO319">
        <f t="shared" si="145"/>
        <v>317.39999999999998</v>
      </c>
      <c r="AP319">
        <f t="shared" si="146"/>
        <v>17505000</v>
      </c>
      <c r="AQ319">
        <f t="shared" si="147"/>
        <v>159.59</v>
      </c>
      <c r="AR319">
        <f t="shared" si="148"/>
        <v>269265760</v>
      </c>
      <c r="AS319">
        <f t="shared" si="149"/>
        <v>26.675000000000001</v>
      </c>
      <c r="AT319">
        <f t="shared" si="150"/>
        <v>44500300</v>
      </c>
      <c r="AU319">
        <f t="shared" si="151"/>
        <v>167.35</v>
      </c>
      <c r="AV319">
        <f t="shared" si="152"/>
        <v>10415900</v>
      </c>
    </row>
    <row r="320" spans="1:48" x14ac:dyDescent="0.25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  <c r="O320">
        <v>175.75</v>
      </c>
      <c r="P320">
        <v>13657800</v>
      </c>
      <c r="R320" s="66" t="str">
        <f t="shared" si="123"/>
        <v/>
      </c>
      <c r="S320" s="66" t="str">
        <f t="shared" si="124"/>
        <v/>
      </c>
      <c r="T320" s="66" t="str">
        <f t="shared" si="125"/>
        <v/>
      </c>
      <c r="U320" s="66" t="str">
        <f t="shared" si="126"/>
        <v/>
      </c>
      <c r="V320" s="64" t="str">
        <f t="shared" si="127"/>
        <v/>
      </c>
      <c r="W320" s="64" t="str">
        <f t="shared" si="128"/>
        <v/>
      </c>
      <c r="X320" s="64" t="str">
        <f t="shared" si="129"/>
        <v/>
      </c>
      <c r="Y320" s="64" t="str">
        <f t="shared" si="130"/>
        <v/>
      </c>
      <c r="Z320" s="66" t="str">
        <f t="shared" si="131"/>
        <v/>
      </c>
      <c r="AA320" s="66" t="str">
        <f t="shared" si="132"/>
        <v/>
      </c>
      <c r="AB320" s="66" t="str">
        <f t="shared" si="133"/>
        <v/>
      </c>
      <c r="AC320" s="66" t="str">
        <f t="shared" si="134"/>
        <v/>
      </c>
      <c r="AD320" s="64" t="str">
        <f t="shared" si="135"/>
        <v/>
      </c>
      <c r="AE320" s="64" t="str">
        <f t="shared" si="136"/>
        <v/>
      </c>
      <c r="AF320" s="64" t="str">
        <f t="shared" si="137"/>
        <v/>
      </c>
      <c r="AG320" s="64" t="str">
        <f t="shared" si="138"/>
        <v/>
      </c>
      <c r="AH320" s="66" t="str">
        <f t="shared" si="139"/>
        <v/>
      </c>
      <c r="AI320" s="66" t="str">
        <f t="shared" si="140"/>
        <v/>
      </c>
      <c r="AJ320" s="66" t="str">
        <f t="shared" si="141"/>
        <v/>
      </c>
      <c r="AK320" s="66" t="str">
        <f t="shared" si="142"/>
        <v/>
      </c>
      <c r="AM320">
        <f t="shared" si="143"/>
        <v>0.89500000000000002</v>
      </c>
      <c r="AN320">
        <f t="shared" si="144"/>
        <v>2990444000</v>
      </c>
      <c r="AO320">
        <f t="shared" si="145"/>
        <v>317.25</v>
      </c>
      <c r="AP320">
        <f t="shared" si="146"/>
        <v>19788030</v>
      </c>
      <c r="AQ320">
        <f t="shared" si="147"/>
        <v>165.2</v>
      </c>
      <c r="AR320">
        <f t="shared" si="148"/>
        <v>222061890</v>
      </c>
      <c r="AS320">
        <f t="shared" si="149"/>
        <v>27.91</v>
      </c>
      <c r="AT320">
        <f t="shared" si="150"/>
        <v>59780400</v>
      </c>
      <c r="AU320">
        <f t="shared" si="151"/>
        <v>175.75</v>
      </c>
      <c r="AV320">
        <f t="shared" si="152"/>
        <v>13657800</v>
      </c>
    </row>
    <row r="321" spans="1:48" x14ac:dyDescent="0.25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  <c r="O321">
        <v>187.6</v>
      </c>
      <c r="P321">
        <v>15221500</v>
      </c>
      <c r="R321" s="66" t="str">
        <f t="shared" si="123"/>
        <v/>
      </c>
      <c r="S321" s="66" t="str">
        <f t="shared" si="124"/>
        <v/>
      </c>
      <c r="T321" s="66" t="str">
        <f t="shared" si="125"/>
        <v/>
      </c>
      <c r="U321" s="66" t="str">
        <f t="shared" si="126"/>
        <v/>
      </c>
      <c r="V321" s="64" t="str">
        <f t="shared" si="127"/>
        <v/>
      </c>
      <c r="W321" s="64" t="str">
        <f t="shared" si="128"/>
        <v/>
      </c>
      <c r="X321" s="64" t="str">
        <f t="shared" si="129"/>
        <v/>
      </c>
      <c r="Y321" s="64" t="str">
        <f t="shared" si="130"/>
        <v/>
      </c>
      <c r="Z321" s="66" t="str">
        <f t="shared" si="131"/>
        <v/>
      </c>
      <c r="AA321" s="66" t="str">
        <f t="shared" si="132"/>
        <v/>
      </c>
      <c r="AB321" s="66" t="str">
        <f t="shared" si="133"/>
        <v/>
      </c>
      <c r="AC321" s="66" t="str">
        <f t="shared" si="134"/>
        <v/>
      </c>
      <c r="AD321" s="64" t="str">
        <f t="shared" si="135"/>
        <v/>
      </c>
      <c r="AE321" s="64" t="str">
        <f t="shared" si="136"/>
        <v/>
      </c>
      <c r="AF321" s="64" t="str">
        <f t="shared" si="137"/>
        <v/>
      </c>
      <c r="AG321" s="64" t="str">
        <f t="shared" si="138"/>
        <v/>
      </c>
      <c r="AH321" s="66" t="str">
        <f t="shared" si="139"/>
        <v/>
      </c>
      <c r="AI321" s="66" t="str">
        <f t="shared" si="140"/>
        <v/>
      </c>
      <c r="AJ321" s="66" t="str">
        <f t="shared" si="141"/>
        <v/>
      </c>
      <c r="AK321" s="66" t="str">
        <f t="shared" si="142"/>
        <v/>
      </c>
      <c r="AM321">
        <f t="shared" si="143"/>
        <v>0.89100000000000001</v>
      </c>
      <c r="AN321">
        <f t="shared" si="144"/>
        <v>1251418000</v>
      </c>
      <c r="AO321">
        <f t="shared" si="145"/>
        <v>312.45</v>
      </c>
      <c r="AP321">
        <f t="shared" si="146"/>
        <v>15576270</v>
      </c>
      <c r="AQ321">
        <f t="shared" si="147"/>
        <v>165.8</v>
      </c>
      <c r="AR321">
        <f t="shared" si="148"/>
        <v>148906380</v>
      </c>
      <c r="AS321">
        <f t="shared" si="149"/>
        <v>28.46</v>
      </c>
      <c r="AT321">
        <f t="shared" si="150"/>
        <v>47758700</v>
      </c>
      <c r="AU321">
        <f t="shared" si="151"/>
        <v>187.6</v>
      </c>
      <c r="AV321">
        <f t="shared" si="152"/>
        <v>15221500</v>
      </c>
    </row>
    <row r="322" spans="1:48" x14ac:dyDescent="0.25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  <c r="O322">
        <v>184.15</v>
      </c>
      <c r="P322">
        <v>11864600</v>
      </c>
      <c r="R322" s="66" t="str">
        <f t="shared" si="123"/>
        <v/>
      </c>
      <c r="S322" s="66" t="str">
        <f t="shared" si="124"/>
        <v/>
      </c>
      <c r="T322" s="66" t="str">
        <f t="shared" si="125"/>
        <v/>
      </c>
      <c r="U322" s="66" t="str">
        <f t="shared" si="126"/>
        <v/>
      </c>
      <c r="V322" s="64" t="str">
        <f t="shared" si="127"/>
        <v/>
      </c>
      <c r="W322" s="64" t="str">
        <f t="shared" si="128"/>
        <v/>
      </c>
      <c r="X322" s="64" t="str">
        <f t="shared" si="129"/>
        <v/>
      </c>
      <c r="Y322" s="64" t="str">
        <f t="shared" si="130"/>
        <v/>
      </c>
      <c r="Z322" s="66" t="str">
        <f t="shared" si="131"/>
        <v/>
      </c>
      <c r="AA322" s="66" t="str">
        <f t="shared" si="132"/>
        <v/>
      </c>
      <c r="AB322" s="66" t="str">
        <f t="shared" si="133"/>
        <v/>
      </c>
      <c r="AC322" s="66" t="str">
        <f t="shared" si="134"/>
        <v/>
      </c>
      <c r="AD322" s="64" t="str">
        <f t="shared" si="135"/>
        <v/>
      </c>
      <c r="AE322" s="64" t="str">
        <f t="shared" si="136"/>
        <v/>
      </c>
      <c r="AF322" s="64" t="str">
        <f t="shared" si="137"/>
        <v/>
      </c>
      <c r="AG322" s="64" t="str">
        <f t="shared" si="138"/>
        <v/>
      </c>
      <c r="AH322" s="66" t="str">
        <f t="shared" si="139"/>
        <v/>
      </c>
      <c r="AI322" s="66" t="str">
        <f t="shared" si="140"/>
        <v/>
      </c>
      <c r="AJ322" s="66" t="str">
        <f t="shared" si="141"/>
        <v/>
      </c>
      <c r="AK322" s="66" t="str">
        <f t="shared" si="142"/>
        <v/>
      </c>
      <c r="AM322">
        <f t="shared" si="143"/>
        <v>0.88480000000000003</v>
      </c>
      <c r="AN322">
        <f t="shared" si="144"/>
        <v>1597200000</v>
      </c>
      <c r="AO322">
        <f t="shared" si="145"/>
        <v>307.5</v>
      </c>
      <c r="AP322">
        <f t="shared" si="146"/>
        <v>10448500</v>
      </c>
      <c r="AQ322">
        <f t="shared" si="147"/>
        <v>167.7</v>
      </c>
      <c r="AR322">
        <f t="shared" si="148"/>
        <v>140098240</v>
      </c>
      <c r="AS322">
        <f t="shared" si="149"/>
        <v>28.5</v>
      </c>
      <c r="AT322">
        <f t="shared" si="150"/>
        <v>42661000</v>
      </c>
      <c r="AU322">
        <f t="shared" si="151"/>
        <v>184.15</v>
      </c>
      <c r="AV322">
        <f t="shared" si="152"/>
        <v>11864600</v>
      </c>
    </row>
    <row r="323" spans="1:48" x14ac:dyDescent="0.25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  <c r="O323">
        <v>189.1</v>
      </c>
      <c r="P323">
        <v>17640600</v>
      </c>
      <c r="R323" s="66" t="str">
        <f t="shared" si="123"/>
        <v/>
      </c>
      <c r="S323" s="66" t="str">
        <f t="shared" si="124"/>
        <v/>
      </c>
      <c r="T323" s="66" t="str">
        <f t="shared" si="125"/>
        <v/>
      </c>
      <c r="U323" s="66" t="str">
        <f t="shared" si="126"/>
        <v/>
      </c>
      <c r="V323" s="64" t="str">
        <f t="shared" si="127"/>
        <v/>
      </c>
      <c r="W323" s="64" t="str">
        <f t="shared" si="128"/>
        <v/>
      </c>
      <c r="X323" s="64" t="str">
        <f t="shared" si="129"/>
        <v/>
      </c>
      <c r="Y323" s="64" t="str">
        <f t="shared" si="130"/>
        <v/>
      </c>
      <c r="Z323" s="66" t="str">
        <f t="shared" si="131"/>
        <v/>
      </c>
      <c r="AA323" s="66" t="str">
        <f t="shared" si="132"/>
        <v/>
      </c>
      <c r="AB323" s="66" t="str">
        <f t="shared" si="133"/>
        <v/>
      </c>
      <c r="AC323" s="66" t="str">
        <f t="shared" si="134"/>
        <v/>
      </c>
      <c r="AD323" s="64" t="str">
        <f t="shared" si="135"/>
        <v/>
      </c>
      <c r="AE323" s="64" t="str">
        <f t="shared" si="136"/>
        <v/>
      </c>
      <c r="AF323" s="64" t="str">
        <f t="shared" si="137"/>
        <v/>
      </c>
      <c r="AG323" s="64" t="str">
        <f t="shared" si="138"/>
        <v/>
      </c>
      <c r="AH323" s="66" t="str">
        <f t="shared" si="139"/>
        <v/>
      </c>
      <c r="AI323" s="66" t="str">
        <f t="shared" si="140"/>
        <v/>
      </c>
      <c r="AJ323" s="66" t="str">
        <f t="shared" si="141"/>
        <v/>
      </c>
      <c r="AK323" s="66" t="str">
        <f t="shared" si="142"/>
        <v/>
      </c>
      <c r="AM323">
        <f t="shared" si="143"/>
        <v>0.81499999999999995</v>
      </c>
      <c r="AN323">
        <f t="shared" si="144"/>
        <v>2415267000</v>
      </c>
      <c r="AO323">
        <f t="shared" si="145"/>
        <v>306.10000000000002</v>
      </c>
      <c r="AP323">
        <f t="shared" si="146"/>
        <v>19844500</v>
      </c>
      <c r="AQ323">
        <f t="shared" si="147"/>
        <v>168.87</v>
      </c>
      <c r="AR323">
        <f t="shared" si="148"/>
        <v>213280550</v>
      </c>
      <c r="AS323">
        <f t="shared" si="149"/>
        <v>27.25</v>
      </c>
      <c r="AT323">
        <f t="shared" si="150"/>
        <v>53290300</v>
      </c>
      <c r="AU323">
        <f t="shared" si="151"/>
        <v>189.1</v>
      </c>
      <c r="AV323">
        <f t="shared" si="152"/>
        <v>17640600</v>
      </c>
    </row>
    <row r="324" spans="1:48" x14ac:dyDescent="0.25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  <c r="O324">
        <v>190.1</v>
      </c>
      <c r="P324">
        <v>15597700</v>
      </c>
      <c r="R324" s="66" t="str">
        <f t="shared" si="123"/>
        <v/>
      </c>
      <c r="S324" s="66" t="str">
        <f t="shared" si="124"/>
        <v/>
      </c>
      <c r="T324" s="66" t="str">
        <f t="shared" si="125"/>
        <v/>
      </c>
      <c r="U324" s="66" t="str">
        <f t="shared" si="126"/>
        <v/>
      </c>
      <c r="V324" s="64" t="str">
        <f t="shared" si="127"/>
        <v/>
      </c>
      <c r="W324" s="64" t="str">
        <f t="shared" si="128"/>
        <v/>
      </c>
      <c r="X324" s="64" t="str">
        <f t="shared" si="129"/>
        <v/>
      </c>
      <c r="Y324" s="64" t="str">
        <f t="shared" si="130"/>
        <v/>
      </c>
      <c r="Z324" s="66" t="str">
        <f t="shared" si="131"/>
        <v/>
      </c>
      <c r="AA324" s="66" t="str">
        <f t="shared" si="132"/>
        <v/>
      </c>
      <c r="AB324" s="66" t="str">
        <f t="shared" si="133"/>
        <v/>
      </c>
      <c r="AC324" s="66" t="str">
        <f t="shared" si="134"/>
        <v/>
      </c>
      <c r="AD324" s="64" t="str">
        <f t="shared" si="135"/>
        <v/>
      </c>
      <c r="AE324" s="64" t="str">
        <f t="shared" si="136"/>
        <v/>
      </c>
      <c r="AF324" s="64" t="str">
        <f t="shared" si="137"/>
        <v/>
      </c>
      <c r="AG324" s="64" t="str">
        <f t="shared" si="138"/>
        <v/>
      </c>
      <c r="AH324" s="66" t="str">
        <f t="shared" si="139"/>
        <v/>
      </c>
      <c r="AI324" s="66" t="str">
        <f t="shared" si="140"/>
        <v/>
      </c>
      <c r="AJ324" s="66" t="str">
        <f t="shared" si="141"/>
        <v/>
      </c>
      <c r="AK324" s="66" t="str">
        <f t="shared" si="142"/>
        <v/>
      </c>
      <c r="AM324">
        <f t="shared" si="143"/>
        <v>0.83</v>
      </c>
      <c r="AN324">
        <f t="shared" si="144"/>
        <v>2900580000</v>
      </c>
      <c r="AO324">
        <f t="shared" si="145"/>
        <v>304</v>
      </c>
      <c r="AP324">
        <f t="shared" si="146"/>
        <v>25017200</v>
      </c>
      <c r="AQ324">
        <f t="shared" si="147"/>
        <v>160.69999999999999</v>
      </c>
      <c r="AR324">
        <f t="shared" si="148"/>
        <v>196196330</v>
      </c>
      <c r="AS324">
        <f t="shared" si="149"/>
        <v>29.704999999999998</v>
      </c>
      <c r="AT324">
        <f t="shared" si="150"/>
        <v>143869800</v>
      </c>
      <c r="AU324">
        <f t="shared" si="151"/>
        <v>190.1</v>
      </c>
      <c r="AV324">
        <f t="shared" si="152"/>
        <v>15597700</v>
      </c>
    </row>
    <row r="325" spans="1:48" x14ac:dyDescent="0.25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  <c r="O325">
        <v>185.8</v>
      </c>
      <c r="P325">
        <v>15162100</v>
      </c>
      <c r="R325" s="66" t="str">
        <f t="shared" si="123"/>
        <v/>
      </c>
      <c r="S325" s="66" t="str">
        <f t="shared" si="124"/>
        <v/>
      </c>
      <c r="T325" s="66" t="str">
        <f t="shared" si="125"/>
        <v/>
      </c>
      <c r="U325" s="66" t="str">
        <f t="shared" si="126"/>
        <v/>
      </c>
      <c r="V325" s="64" t="str">
        <f t="shared" si="127"/>
        <v/>
      </c>
      <c r="W325" s="64" t="str">
        <f t="shared" si="128"/>
        <v/>
      </c>
      <c r="X325" s="64" t="str">
        <f t="shared" si="129"/>
        <v/>
      </c>
      <c r="Y325" s="64" t="str">
        <f t="shared" si="130"/>
        <v/>
      </c>
      <c r="Z325" s="66" t="str">
        <f t="shared" si="131"/>
        <v/>
      </c>
      <c r="AA325" s="66" t="str">
        <f t="shared" si="132"/>
        <v/>
      </c>
      <c r="AB325" s="66" t="str">
        <f t="shared" si="133"/>
        <v/>
      </c>
      <c r="AC325" s="66" t="str">
        <f t="shared" si="134"/>
        <v/>
      </c>
      <c r="AD325" s="64" t="str">
        <f t="shared" si="135"/>
        <v/>
      </c>
      <c r="AE325" s="64">
        <f t="shared" si="136"/>
        <v>1</v>
      </c>
      <c r="AF325" s="64" t="str">
        <f t="shared" si="137"/>
        <v/>
      </c>
      <c r="AG325" s="64" t="str">
        <f t="shared" si="138"/>
        <v/>
      </c>
      <c r="AH325" s="66" t="str">
        <f t="shared" si="139"/>
        <v/>
      </c>
      <c r="AI325" s="66" t="str">
        <f t="shared" si="140"/>
        <v/>
      </c>
      <c r="AJ325" s="66" t="str">
        <f t="shared" si="141"/>
        <v/>
      </c>
      <c r="AK325" s="66" t="str">
        <f t="shared" si="142"/>
        <v/>
      </c>
      <c r="AM325">
        <f t="shared" si="143"/>
        <v>0.83</v>
      </c>
      <c r="AN325">
        <f t="shared" si="144"/>
        <v>4593932000</v>
      </c>
      <c r="AO325">
        <f t="shared" si="145"/>
        <v>301</v>
      </c>
      <c r="AP325">
        <f t="shared" si="146"/>
        <v>31784930</v>
      </c>
      <c r="AQ325">
        <f t="shared" si="147"/>
        <v>157.13999999999999</v>
      </c>
      <c r="AR325">
        <f t="shared" si="148"/>
        <v>241583390</v>
      </c>
      <c r="AS325">
        <f t="shared" si="149"/>
        <v>26.62</v>
      </c>
      <c r="AT325">
        <f t="shared" si="150"/>
        <v>251998850</v>
      </c>
      <c r="AU325">
        <f t="shared" si="151"/>
        <v>185.8</v>
      </c>
      <c r="AV325">
        <f t="shared" si="152"/>
        <v>15162100</v>
      </c>
    </row>
    <row r="326" spans="1:48" x14ac:dyDescent="0.25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  <c r="O326">
        <v>192.85</v>
      </c>
      <c r="P326">
        <v>11295200</v>
      </c>
      <c r="R326" s="66" t="str">
        <f t="shared" si="123"/>
        <v/>
      </c>
      <c r="S326" s="66" t="str">
        <f t="shared" si="124"/>
        <v/>
      </c>
      <c r="T326" s="66" t="str">
        <f t="shared" si="125"/>
        <v/>
      </c>
      <c r="U326" s="66" t="str">
        <f t="shared" si="126"/>
        <v/>
      </c>
      <c r="V326" s="64" t="str">
        <f t="shared" si="127"/>
        <v/>
      </c>
      <c r="W326" s="64" t="str">
        <f t="shared" si="128"/>
        <v/>
      </c>
      <c r="X326" s="64" t="str">
        <f t="shared" si="129"/>
        <v/>
      </c>
      <c r="Y326" s="64" t="str">
        <f t="shared" si="130"/>
        <v/>
      </c>
      <c r="Z326" s="66" t="str">
        <f t="shared" si="131"/>
        <v/>
      </c>
      <c r="AA326" s="66" t="str">
        <f t="shared" si="132"/>
        <v/>
      </c>
      <c r="AB326" s="66" t="str">
        <f t="shared" si="133"/>
        <v/>
      </c>
      <c r="AC326" s="66" t="str">
        <f t="shared" si="134"/>
        <v/>
      </c>
      <c r="AD326" s="64" t="str">
        <f t="shared" si="135"/>
        <v/>
      </c>
      <c r="AE326" s="64" t="str">
        <f t="shared" si="136"/>
        <v/>
      </c>
      <c r="AF326" s="64" t="str">
        <f t="shared" si="137"/>
        <v/>
      </c>
      <c r="AG326" s="64" t="str">
        <f t="shared" si="138"/>
        <v/>
      </c>
      <c r="AH326" s="66" t="str">
        <f t="shared" si="139"/>
        <v/>
      </c>
      <c r="AI326" s="66" t="str">
        <f t="shared" si="140"/>
        <v/>
      </c>
      <c r="AJ326" s="66" t="str">
        <f t="shared" si="141"/>
        <v/>
      </c>
      <c r="AK326" s="66" t="str">
        <f t="shared" si="142"/>
        <v/>
      </c>
      <c r="AM326">
        <f t="shared" si="143"/>
        <v>0.79390000000000005</v>
      </c>
      <c r="AN326">
        <f t="shared" si="144"/>
        <v>2232176000</v>
      </c>
      <c r="AO326">
        <f t="shared" si="145"/>
        <v>306</v>
      </c>
      <c r="AP326">
        <f t="shared" si="146"/>
        <v>23914550</v>
      </c>
      <c r="AQ326">
        <f t="shared" si="147"/>
        <v>150.13</v>
      </c>
      <c r="AR326">
        <f t="shared" si="148"/>
        <v>240047840</v>
      </c>
      <c r="AS326">
        <f t="shared" si="149"/>
        <v>26.23</v>
      </c>
      <c r="AT326">
        <f t="shared" si="150"/>
        <v>106104000</v>
      </c>
      <c r="AU326">
        <f t="shared" si="151"/>
        <v>192.85</v>
      </c>
      <c r="AV326">
        <f t="shared" si="152"/>
        <v>11295200</v>
      </c>
    </row>
    <row r="327" spans="1:48" x14ac:dyDescent="0.25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  <c r="O327">
        <v>174.65</v>
      </c>
      <c r="P327">
        <v>21804900</v>
      </c>
      <c r="R327" s="66" t="str">
        <f t="shared" si="123"/>
        <v/>
      </c>
      <c r="S327" s="66" t="str">
        <f t="shared" si="124"/>
        <v/>
      </c>
      <c r="T327" s="66" t="str">
        <f t="shared" si="125"/>
        <v/>
      </c>
      <c r="U327" s="66" t="str">
        <f t="shared" si="126"/>
        <v/>
      </c>
      <c r="V327" s="64" t="str">
        <f t="shared" si="127"/>
        <v/>
      </c>
      <c r="W327" s="64" t="str">
        <f t="shared" si="128"/>
        <v/>
      </c>
      <c r="X327" s="64" t="str">
        <f t="shared" si="129"/>
        <v/>
      </c>
      <c r="Y327" s="64" t="str">
        <f t="shared" si="130"/>
        <v/>
      </c>
      <c r="Z327" s="66" t="str">
        <f t="shared" si="131"/>
        <v/>
      </c>
      <c r="AA327" s="66" t="str">
        <f t="shared" si="132"/>
        <v/>
      </c>
      <c r="AB327" s="66" t="str">
        <f t="shared" si="133"/>
        <v/>
      </c>
      <c r="AC327" s="66" t="str">
        <f t="shared" si="134"/>
        <v/>
      </c>
      <c r="AD327" s="64" t="str">
        <f t="shared" si="135"/>
        <v/>
      </c>
      <c r="AE327" s="64" t="str">
        <f t="shared" si="136"/>
        <v/>
      </c>
      <c r="AF327" s="64" t="str">
        <f t="shared" si="137"/>
        <v/>
      </c>
      <c r="AG327" s="64" t="str">
        <f t="shared" si="138"/>
        <v/>
      </c>
      <c r="AH327" s="66" t="str">
        <f t="shared" si="139"/>
        <v/>
      </c>
      <c r="AI327" s="66" t="str">
        <f t="shared" si="140"/>
        <v/>
      </c>
      <c r="AJ327" s="66" t="str">
        <f t="shared" si="141"/>
        <v/>
      </c>
      <c r="AK327" s="66" t="str">
        <f t="shared" si="142"/>
        <v/>
      </c>
      <c r="AM327">
        <f t="shared" si="143"/>
        <v>0.79</v>
      </c>
      <c r="AN327">
        <f t="shared" si="144"/>
        <v>2377678000</v>
      </c>
      <c r="AO327">
        <f t="shared" si="145"/>
        <v>306.5</v>
      </c>
      <c r="AP327">
        <f t="shared" si="146"/>
        <v>34657320</v>
      </c>
      <c r="AQ327">
        <f t="shared" si="147"/>
        <v>141.63</v>
      </c>
      <c r="AR327">
        <f t="shared" si="148"/>
        <v>373952220</v>
      </c>
      <c r="AS327">
        <f t="shared" si="149"/>
        <v>24.89</v>
      </c>
      <c r="AT327">
        <f t="shared" si="150"/>
        <v>141055200</v>
      </c>
      <c r="AU327">
        <f t="shared" si="151"/>
        <v>174.65</v>
      </c>
      <c r="AV327">
        <f t="shared" si="152"/>
        <v>21804900</v>
      </c>
    </row>
    <row r="328" spans="1:48" x14ac:dyDescent="0.25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  <c r="O328">
        <v>191.35</v>
      </c>
      <c r="P328">
        <v>27367500</v>
      </c>
      <c r="R328" s="66" t="str">
        <f t="shared" si="123"/>
        <v/>
      </c>
      <c r="S328" s="66" t="str">
        <f t="shared" si="124"/>
        <v/>
      </c>
      <c r="T328" s="66" t="str">
        <f t="shared" si="125"/>
        <v/>
      </c>
      <c r="U328" s="66" t="str">
        <f t="shared" si="126"/>
        <v/>
      </c>
      <c r="V328" s="64" t="str">
        <f t="shared" si="127"/>
        <v/>
      </c>
      <c r="W328" s="64" t="str">
        <f t="shared" si="128"/>
        <v/>
      </c>
      <c r="X328" s="64" t="str">
        <f t="shared" si="129"/>
        <v/>
      </c>
      <c r="Y328" s="64" t="str">
        <f t="shared" si="130"/>
        <v/>
      </c>
      <c r="Z328" s="66" t="str">
        <f t="shared" si="131"/>
        <v/>
      </c>
      <c r="AA328" s="66" t="str">
        <f t="shared" si="132"/>
        <v/>
      </c>
      <c r="AB328" s="66" t="str">
        <f t="shared" si="133"/>
        <v/>
      </c>
      <c r="AC328" s="66" t="str">
        <f t="shared" si="134"/>
        <v/>
      </c>
      <c r="AD328" s="64" t="str">
        <f t="shared" si="135"/>
        <v/>
      </c>
      <c r="AE328" s="64" t="str">
        <f t="shared" si="136"/>
        <v/>
      </c>
      <c r="AF328" s="64" t="str">
        <f t="shared" si="137"/>
        <v/>
      </c>
      <c r="AG328" s="64" t="str">
        <f t="shared" si="138"/>
        <v/>
      </c>
      <c r="AH328" s="66" t="str">
        <f t="shared" si="139"/>
        <v/>
      </c>
      <c r="AI328" s="66" t="str">
        <f t="shared" si="140"/>
        <v/>
      </c>
      <c r="AJ328" s="66" t="str">
        <f t="shared" si="141"/>
        <v/>
      </c>
      <c r="AK328" s="66" t="str">
        <f t="shared" si="142"/>
        <v/>
      </c>
      <c r="AM328">
        <f t="shared" si="143"/>
        <v>0.77800000000000002</v>
      </c>
      <c r="AN328">
        <f t="shared" si="144"/>
        <v>3220431000</v>
      </c>
      <c r="AO328">
        <f t="shared" si="145"/>
        <v>322</v>
      </c>
      <c r="AP328">
        <f t="shared" si="146"/>
        <v>27115680</v>
      </c>
      <c r="AQ328">
        <f t="shared" si="147"/>
        <v>144.1</v>
      </c>
      <c r="AR328">
        <f t="shared" si="148"/>
        <v>258756020</v>
      </c>
      <c r="AS328">
        <f t="shared" si="149"/>
        <v>25.71</v>
      </c>
      <c r="AT328">
        <f t="shared" si="150"/>
        <v>100247800</v>
      </c>
      <c r="AU328">
        <f t="shared" si="151"/>
        <v>191.35</v>
      </c>
      <c r="AV328">
        <f t="shared" si="152"/>
        <v>27367500</v>
      </c>
    </row>
    <row r="329" spans="1:48" x14ac:dyDescent="0.25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  <c r="O329">
        <v>195.3</v>
      </c>
      <c r="P329">
        <v>14731300</v>
      </c>
      <c r="R329" s="66" t="str">
        <f t="shared" si="123"/>
        <v/>
      </c>
      <c r="S329" s="66" t="str">
        <f t="shared" si="124"/>
        <v/>
      </c>
      <c r="T329" s="66" t="str">
        <f t="shared" si="125"/>
        <v/>
      </c>
      <c r="U329" s="66" t="str">
        <f t="shared" si="126"/>
        <v/>
      </c>
      <c r="V329" s="64" t="str">
        <f t="shared" si="127"/>
        <v/>
      </c>
      <c r="W329" s="64" t="str">
        <f t="shared" si="128"/>
        <v/>
      </c>
      <c r="X329" s="64" t="str">
        <f t="shared" si="129"/>
        <v/>
      </c>
      <c r="Y329" s="64" t="str">
        <f t="shared" si="130"/>
        <v/>
      </c>
      <c r="Z329" s="66" t="str">
        <f t="shared" si="131"/>
        <v/>
      </c>
      <c r="AA329" s="66" t="str">
        <f t="shared" si="132"/>
        <v/>
      </c>
      <c r="AB329" s="66" t="str">
        <f t="shared" si="133"/>
        <v/>
      </c>
      <c r="AC329" s="66" t="str">
        <f t="shared" si="134"/>
        <v/>
      </c>
      <c r="AD329" s="64" t="str">
        <f t="shared" si="135"/>
        <v/>
      </c>
      <c r="AE329" s="64" t="str">
        <f t="shared" si="136"/>
        <v/>
      </c>
      <c r="AF329" s="64" t="str">
        <f t="shared" si="137"/>
        <v/>
      </c>
      <c r="AG329" s="64" t="str">
        <f t="shared" si="138"/>
        <v/>
      </c>
      <c r="AH329" s="66">
        <f t="shared" si="139"/>
        <v>1</v>
      </c>
      <c r="AI329" s="66" t="str">
        <f t="shared" si="140"/>
        <v/>
      </c>
      <c r="AJ329" s="66" t="str">
        <f t="shared" si="141"/>
        <v/>
      </c>
      <c r="AK329" s="66" t="str">
        <f t="shared" si="142"/>
        <v/>
      </c>
      <c r="AM329">
        <f t="shared" si="143"/>
        <v>0.79620000000000002</v>
      </c>
      <c r="AN329">
        <f t="shared" si="144"/>
        <v>1797516000</v>
      </c>
      <c r="AO329">
        <f t="shared" si="145"/>
        <v>323</v>
      </c>
      <c r="AP329">
        <f t="shared" si="146"/>
        <v>21692200</v>
      </c>
      <c r="AQ329">
        <f t="shared" si="147"/>
        <v>145.59</v>
      </c>
      <c r="AR329">
        <f t="shared" si="148"/>
        <v>258959810</v>
      </c>
      <c r="AS329">
        <f t="shared" si="149"/>
        <v>25.67</v>
      </c>
      <c r="AT329">
        <f t="shared" si="150"/>
        <v>72029000</v>
      </c>
      <c r="AU329">
        <f t="shared" si="151"/>
        <v>193.875</v>
      </c>
      <c r="AV329">
        <f t="shared" si="152"/>
        <v>14731300</v>
      </c>
    </row>
    <row r="330" spans="1:48" x14ac:dyDescent="0.25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  <c r="O330">
        <v>213</v>
      </c>
      <c r="P330">
        <v>27078900</v>
      </c>
      <c r="R330" s="66" t="str">
        <f t="shared" si="123"/>
        <v/>
      </c>
      <c r="S330" s="66" t="str">
        <f t="shared" si="124"/>
        <v/>
      </c>
      <c r="T330" s="66" t="str">
        <f t="shared" si="125"/>
        <v/>
      </c>
      <c r="U330" s="66" t="str">
        <f t="shared" si="126"/>
        <v/>
      </c>
      <c r="V330" s="64" t="str">
        <f t="shared" si="127"/>
        <v/>
      </c>
      <c r="W330" s="64" t="str">
        <f t="shared" si="128"/>
        <v/>
      </c>
      <c r="X330" s="64" t="str">
        <f t="shared" si="129"/>
        <v/>
      </c>
      <c r="Y330" s="64" t="str">
        <f t="shared" si="130"/>
        <v/>
      </c>
      <c r="Z330" s="66" t="str">
        <f t="shared" si="131"/>
        <v/>
      </c>
      <c r="AA330" s="66" t="str">
        <f t="shared" si="132"/>
        <v/>
      </c>
      <c r="AB330" s="66" t="str">
        <f t="shared" si="133"/>
        <v/>
      </c>
      <c r="AC330" s="66" t="str">
        <f t="shared" si="134"/>
        <v/>
      </c>
      <c r="AD330" s="64" t="str">
        <f t="shared" si="135"/>
        <v/>
      </c>
      <c r="AE330" s="64" t="str">
        <f t="shared" si="136"/>
        <v/>
      </c>
      <c r="AF330" s="64" t="str">
        <f t="shared" si="137"/>
        <v/>
      </c>
      <c r="AG330" s="64" t="str">
        <f t="shared" si="138"/>
        <v/>
      </c>
      <c r="AH330" s="66">
        <f t="shared" si="139"/>
        <v>1</v>
      </c>
      <c r="AI330" s="66" t="str">
        <f t="shared" si="140"/>
        <v/>
      </c>
      <c r="AJ330" s="66" t="str">
        <f t="shared" si="141"/>
        <v/>
      </c>
      <c r="AK330" s="66" t="str">
        <f t="shared" si="142"/>
        <v/>
      </c>
      <c r="AM330">
        <f t="shared" si="143"/>
        <v>0.78400000000000003</v>
      </c>
      <c r="AN330">
        <f t="shared" si="144"/>
        <v>2618105000</v>
      </c>
      <c r="AO330">
        <f t="shared" si="145"/>
        <v>317.8</v>
      </c>
      <c r="AP330">
        <f t="shared" si="146"/>
        <v>21386000</v>
      </c>
      <c r="AQ330">
        <f t="shared" si="147"/>
        <v>152.16</v>
      </c>
      <c r="AR330">
        <f t="shared" si="148"/>
        <v>234976030</v>
      </c>
      <c r="AS330">
        <f t="shared" si="149"/>
        <v>26.4</v>
      </c>
      <c r="AT330">
        <f t="shared" si="150"/>
        <v>69200600</v>
      </c>
      <c r="AU330">
        <f t="shared" si="151"/>
        <v>193.875</v>
      </c>
      <c r="AV330">
        <f t="shared" si="152"/>
        <v>27078900</v>
      </c>
    </row>
    <row r="331" spans="1:48" x14ac:dyDescent="0.25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  <c r="O331">
        <v>212.8</v>
      </c>
      <c r="P331">
        <v>31977900</v>
      </c>
      <c r="R331" s="66" t="str">
        <f t="shared" si="123"/>
        <v/>
      </c>
      <c r="S331" s="66" t="str">
        <f t="shared" si="124"/>
        <v/>
      </c>
      <c r="T331" s="66" t="str">
        <f t="shared" si="125"/>
        <v/>
      </c>
      <c r="U331" s="66" t="str">
        <f t="shared" si="126"/>
        <v/>
      </c>
      <c r="V331" s="64" t="str">
        <f t="shared" si="127"/>
        <v/>
      </c>
      <c r="W331" s="64" t="str">
        <f t="shared" si="128"/>
        <v/>
      </c>
      <c r="X331" s="64" t="str">
        <f t="shared" si="129"/>
        <v/>
      </c>
      <c r="Y331" s="64" t="str">
        <f t="shared" si="130"/>
        <v/>
      </c>
      <c r="Z331" s="66" t="str">
        <f t="shared" si="131"/>
        <v/>
      </c>
      <c r="AA331" s="66" t="str">
        <f t="shared" si="132"/>
        <v/>
      </c>
      <c r="AB331" s="66" t="str">
        <f t="shared" si="133"/>
        <v/>
      </c>
      <c r="AC331" s="66" t="str">
        <f t="shared" si="134"/>
        <v/>
      </c>
      <c r="AD331" s="64" t="str">
        <f t="shared" si="135"/>
        <v/>
      </c>
      <c r="AE331" s="64" t="str">
        <f t="shared" si="136"/>
        <v/>
      </c>
      <c r="AF331" s="64" t="str">
        <f t="shared" si="137"/>
        <v/>
      </c>
      <c r="AG331" s="64" t="str">
        <f t="shared" si="138"/>
        <v/>
      </c>
      <c r="AH331" s="66">
        <f t="shared" si="139"/>
        <v>1</v>
      </c>
      <c r="AI331" s="66" t="str">
        <f t="shared" si="140"/>
        <v/>
      </c>
      <c r="AJ331" s="66" t="str">
        <f t="shared" si="141"/>
        <v/>
      </c>
      <c r="AK331" s="66" t="str">
        <f t="shared" si="142"/>
        <v/>
      </c>
      <c r="AM331">
        <f t="shared" si="143"/>
        <v>0.78439999999999999</v>
      </c>
      <c r="AN331">
        <f t="shared" si="144"/>
        <v>2866012000</v>
      </c>
      <c r="AO331">
        <f t="shared" si="145"/>
        <v>318</v>
      </c>
      <c r="AP331">
        <f t="shared" si="146"/>
        <v>18628380</v>
      </c>
      <c r="AQ331">
        <f t="shared" si="147"/>
        <v>161.4</v>
      </c>
      <c r="AR331">
        <f t="shared" si="148"/>
        <v>306503520</v>
      </c>
      <c r="AS331">
        <f t="shared" si="149"/>
        <v>26.67</v>
      </c>
      <c r="AT331">
        <f t="shared" si="150"/>
        <v>70371300</v>
      </c>
      <c r="AU331">
        <f t="shared" si="151"/>
        <v>193.875</v>
      </c>
      <c r="AV331">
        <f t="shared" si="152"/>
        <v>31977900</v>
      </c>
    </row>
    <row r="332" spans="1:48" x14ac:dyDescent="0.25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  <c r="O332">
        <v>208.5</v>
      </c>
      <c r="P332">
        <v>24405600</v>
      </c>
      <c r="R332" s="66" t="str">
        <f t="shared" si="123"/>
        <v/>
      </c>
      <c r="S332" s="66" t="str">
        <f t="shared" si="124"/>
        <v/>
      </c>
      <c r="T332" s="66" t="str">
        <f t="shared" si="125"/>
        <v/>
      </c>
      <c r="U332" s="66" t="str">
        <f t="shared" si="126"/>
        <v/>
      </c>
      <c r="V332" s="64" t="str">
        <f t="shared" si="127"/>
        <v/>
      </c>
      <c r="W332" s="64" t="str">
        <f t="shared" si="128"/>
        <v/>
      </c>
      <c r="X332" s="64" t="str">
        <f t="shared" si="129"/>
        <v/>
      </c>
      <c r="Y332" s="64" t="str">
        <f t="shared" si="130"/>
        <v/>
      </c>
      <c r="Z332" s="66" t="str">
        <f t="shared" si="131"/>
        <v/>
      </c>
      <c r="AA332" s="66" t="str">
        <f t="shared" si="132"/>
        <v/>
      </c>
      <c r="AB332" s="66" t="str">
        <f t="shared" si="133"/>
        <v/>
      </c>
      <c r="AC332" s="66" t="str">
        <f t="shared" si="134"/>
        <v/>
      </c>
      <c r="AD332" s="64" t="str">
        <f t="shared" si="135"/>
        <v/>
      </c>
      <c r="AE332" s="64" t="str">
        <f t="shared" si="136"/>
        <v/>
      </c>
      <c r="AF332" s="64" t="str">
        <f t="shared" si="137"/>
        <v/>
      </c>
      <c r="AG332" s="64" t="str">
        <f t="shared" si="138"/>
        <v/>
      </c>
      <c r="AH332" s="66">
        <f t="shared" si="139"/>
        <v>1</v>
      </c>
      <c r="AI332" s="66" t="str">
        <f t="shared" si="140"/>
        <v/>
      </c>
      <c r="AJ332" s="66" t="str">
        <f t="shared" si="141"/>
        <v/>
      </c>
      <c r="AK332" s="66" t="str">
        <f t="shared" si="142"/>
        <v/>
      </c>
      <c r="AM332">
        <f t="shared" si="143"/>
        <v>0.80400000000000005</v>
      </c>
      <c r="AN332">
        <f t="shared" si="144"/>
        <v>1791036000</v>
      </c>
      <c r="AO332">
        <f t="shared" si="145"/>
        <v>317.39999999999998</v>
      </c>
      <c r="AP332">
        <f t="shared" si="146"/>
        <v>18798980</v>
      </c>
      <c r="AQ332">
        <f t="shared" si="147"/>
        <v>162.1</v>
      </c>
      <c r="AR332">
        <f t="shared" si="148"/>
        <v>209829810</v>
      </c>
      <c r="AS332">
        <f t="shared" si="149"/>
        <v>26.465</v>
      </c>
      <c r="AT332">
        <f t="shared" si="150"/>
        <v>51641300</v>
      </c>
      <c r="AU332">
        <f t="shared" si="151"/>
        <v>193.875</v>
      </c>
      <c r="AV332">
        <f t="shared" si="152"/>
        <v>24405600</v>
      </c>
    </row>
    <row r="333" spans="1:48" x14ac:dyDescent="0.25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  <c r="O333">
        <v>203.35</v>
      </c>
      <c r="P333">
        <v>16103800</v>
      </c>
      <c r="R333" s="66" t="str">
        <f t="shared" si="123"/>
        <v/>
      </c>
      <c r="S333" s="66" t="str">
        <f t="shared" si="124"/>
        <v/>
      </c>
      <c r="T333" s="66" t="str">
        <f t="shared" si="125"/>
        <v/>
      </c>
      <c r="U333" s="66" t="str">
        <f t="shared" si="126"/>
        <v/>
      </c>
      <c r="V333" s="64" t="str">
        <f t="shared" si="127"/>
        <v/>
      </c>
      <c r="W333" s="64" t="str">
        <f t="shared" si="128"/>
        <v/>
      </c>
      <c r="X333" s="64" t="str">
        <f t="shared" si="129"/>
        <v/>
      </c>
      <c r="Y333" s="64" t="str">
        <f t="shared" si="130"/>
        <v/>
      </c>
      <c r="Z333" s="66" t="str">
        <f t="shared" si="131"/>
        <v/>
      </c>
      <c r="AA333" s="66" t="str">
        <f t="shared" si="132"/>
        <v/>
      </c>
      <c r="AB333" s="66" t="str">
        <f t="shared" si="133"/>
        <v/>
      </c>
      <c r="AC333" s="66" t="str">
        <f t="shared" si="134"/>
        <v/>
      </c>
      <c r="AD333" s="64" t="str">
        <f t="shared" si="135"/>
        <v/>
      </c>
      <c r="AE333" s="64" t="str">
        <f t="shared" si="136"/>
        <v/>
      </c>
      <c r="AF333" s="64" t="str">
        <f t="shared" si="137"/>
        <v/>
      </c>
      <c r="AG333" s="64" t="str">
        <f t="shared" si="138"/>
        <v/>
      </c>
      <c r="AH333" s="66">
        <f t="shared" si="139"/>
        <v>1</v>
      </c>
      <c r="AI333" s="66" t="str">
        <f t="shared" si="140"/>
        <v/>
      </c>
      <c r="AJ333" s="66" t="str">
        <f t="shared" si="141"/>
        <v/>
      </c>
      <c r="AK333" s="66" t="str">
        <f t="shared" si="142"/>
        <v/>
      </c>
      <c r="AM333">
        <f t="shared" si="143"/>
        <v>0.78559999999999997</v>
      </c>
      <c r="AN333">
        <f t="shared" si="144"/>
        <v>1915066000</v>
      </c>
      <c r="AO333">
        <f t="shared" si="145"/>
        <v>305.89999999999998</v>
      </c>
      <c r="AP333">
        <f t="shared" si="146"/>
        <v>14070180</v>
      </c>
      <c r="AQ333">
        <f t="shared" si="147"/>
        <v>165.4</v>
      </c>
      <c r="AR333">
        <f t="shared" si="148"/>
        <v>248420620</v>
      </c>
      <c r="AS333">
        <f t="shared" si="149"/>
        <v>26.15</v>
      </c>
      <c r="AT333">
        <f t="shared" si="150"/>
        <v>53634500</v>
      </c>
      <c r="AU333">
        <f t="shared" si="151"/>
        <v>193.875</v>
      </c>
      <c r="AV333">
        <f t="shared" si="152"/>
        <v>16103800</v>
      </c>
    </row>
    <row r="334" spans="1:48" x14ac:dyDescent="0.25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  <c r="O334">
        <v>205.45</v>
      </c>
      <c r="P334">
        <v>14069200</v>
      </c>
      <c r="R334" s="66" t="str">
        <f t="shared" si="123"/>
        <v/>
      </c>
      <c r="S334" s="66" t="str">
        <f t="shared" si="124"/>
        <v/>
      </c>
      <c r="T334" s="66" t="str">
        <f t="shared" si="125"/>
        <v/>
      </c>
      <c r="U334" s="66" t="str">
        <f t="shared" si="126"/>
        <v/>
      </c>
      <c r="V334" s="64" t="str">
        <f t="shared" si="127"/>
        <v/>
      </c>
      <c r="W334" s="64" t="str">
        <f t="shared" si="128"/>
        <v/>
      </c>
      <c r="X334" s="64" t="str">
        <f t="shared" si="129"/>
        <v/>
      </c>
      <c r="Y334" s="64" t="str">
        <f t="shared" si="130"/>
        <v/>
      </c>
      <c r="Z334" s="66" t="str">
        <f t="shared" si="131"/>
        <v/>
      </c>
      <c r="AA334" s="66" t="str">
        <f t="shared" si="132"/>
        <v/>
      </c>
      <c r="AB334" s="66" t="str">
        <f t="shared" si="133"/>
        <v/>
      </c>
      <c r="AC334" s="66" t="str">
        <f t="shared" si="134"/>
        <v/>
      </c>
      <c r="AD334" s="64" t="str">
        <f t="shared" si="135"/>
        <v/>
      </c>
      <c r="AE334" s="64" t="str">
        <f t="shared" si="136"/>
        <v/>
      </c>
      <c r="AF334" s="64" t="str">
        <f t="shared" si="137"/>
        <v/>
      </c>
      <c r="AG334" s="64" t="str">
        <f t="shared" si="138"/>
        <v/>
      </c>
      <c r="AH334" s="66">
        <f t="shared" si="139"/>
        <v>1</v>
      </c>
      <c r="AI334" s="66" t="str">
        <f t="shared" si="140"/>
        <v/>
      </c>
      <c r="AJ334" s="66" t="str">
        <f t="shared" si="141"/>
        <v/>
      </c>
      <c r="AK334" s="66" t="str">
        <f t="shared" si="142"/>
        <v/>
      </c>
      <c r="AM334">
        <f t="shared" si="143"/>
        <v>0.76649999999999996</v>
      </c>
      <c r="AN334">
        <f t="shared" si="144"/>
        <v>2509143000</v>
      </c>
      <c r="AO334">
        <f t="shared" si="145"/>
        <v>316</v>
      </c>
      <c r="AP334">
        <f t="shared" si="146"/>
        <v>23668140</v>
      </c>
      <c r="AQ334">
        <f t="shared" si="147"/>
        <v>169.73</v>
      </c>
      <c r="AR334">
        <f t="shared" si="148"/>
        <v>249775640</v>
      </c>
      <c r="AS334">
        <f t="shared" si="149"/>
        <v>27.07</v>
      </c>
      <c r="AT334">
        <f t="shared" si="150"/>
        <v>65096100</v>
      </c>
      <c r="AU334">
        <f t="shared" si="151"/>
        <v>193.875</v>
      </c>
      <c r="AV334">
        <f t="shared" si="152"/>
        <v>14069200</v>
      </c>
    </row>
    <row r="335" spans="1:48" x14ac:dyDescent="0.25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  <c r="O335">
        <v>202.9</v>
      </c>
      <c r="P335">
        <v>11920000</v>
      </c>
      <c r="R335" s="66" t="str">
        <f t="shared" si="123"/>
        <v/>
      </c>
      <c r="S335" s="66" t="str">
        <f t="shared" si="124"/>
        <v/>
      </c>
      <c r="T335" s="66" t="str">
        <f t="shared" si="125"/>
        <v/>
      </c>
      <c r="U335" s="66" t="str">
        <f t="shared" si="126"/>
        <v/>
      </c>
      <c r="V335" s="64" t="str">
        <f t="shared" si="127"/>
        <v/>
      </c>
      <c r="W335" s="64" t="str">
        <f t="shared" si="128"/>
        <v/>
      </c>
      <c r="X335" s="64" t="str">
        <f t="shared" si="129"/>
        <v/>
      </c>
      <c r="Y335" s="64" t="str">
        <f t="shared" si="130"/>
        <v/>
      </c>
      <c r="Z335" s="66" t="str">
        <f t="shared" si="131"/>
        <v/>
      </c>
      <c r="AA335" s="66" t="str">
        <f t="shared" si="132"/>
        <v/>
      </c>
      <c r="AB335" s="66" t="str">
        <f t="shared" si="133"/>
        <v/>
      </c>
      <c r="AC335" s="66" t="str">
        <f t="shared" si="134"/>
        <v/>
      </c>
      <c r="AD335" s="64" t="str">
        <f t="shared" si="135"/>
        <v/>
      </c>
      <c r="AE335" s="64" t="str">
        <f t="shared" si="136"/>
        <v/>
      </c>
      <c r="AF335" s="64" t="str">
        <f t="shared" si="137"/>
        <v/>
      </c>
      <c r="AG335" s="64" t="str">
        <f t="shared" si="138"/>
        <v/>
      </c>
      <c r="AH335" s="66">
        <f t="shared" si="139"/>
        <v>1</v>
      </c>
      <c r="AI335" s="66" t="str">
        <f t="shared" si="140"/>
        <v/>
      </c>
      <c r="AJ335" s="66" t="str">
        <f t="shared" si="141"/>
        <v/>
      </c>
      <c r="AK335" s="66" t="str">
        <f t="shared" si="142"/>
        <v/>
      </c>
      <c r="AM335">
        <f t="shared" si="143"/>
        <v>0.81499999999999995</v>
      </c>
      <c r="AN335">
        <f t="shared" si="144"/>
        <v>3759573000</v>
      </c>
      <c r="AO335">
        <f t="shared" si="145"/>
        <v>303.95</v>
      </c>
      <c r="AP335">
        <f t="shared" si="146"/>
        <v>17364930</v>
      </c>
      <c r="AQ335">
        <f t="shared" si="147"/>
        <v>172.05</v>
      </c>
      <c r="AR335">
        <f t="shared" si="148"/>
        <v>225336000</v>
      </c>
      <c r="AS335">
        <f t="shared" si="149"/>
        <v>26.324999999999999</v>
      </c>
      <c r="AT335">
        <f t="shared" si="150"/>
        <v>52375000</v>
      </c>
      <c r="AU335">
        <f t="shared" si="151"/>
        <v>193.875</v>
      </c>
      <c r="AV335">
        <f t="shared" si="152"/>
        <v>11920000</v>
      </c>
    </row>
    <row r="336" spans="1:48" x14ac:dyDescent="0.25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  <c r="O336">
        <v>212.65</v>
      </c>
      <c r="P336">
        <v>11058600</v>
      </c>
      <c r="R336" s="66" t="str">
        <f t="shared" si="123"/>
        <v/>
      </c>
      <c r="S336" s="66" t="str">
        <f t="shared" si="124"/>
        <v/>
      </c>
      <c r="T336" s="66" t="str">
        <f t="shared" si="125"/>
        <v/>
      </c>
      <c r="U336" s="66" t="str">
        <f t="shared" si="126"/>
        <v/>
      </c>
      <c r="V336" s="64" t="str">
        <f t="shared" si="127"/>
        <v/>
      </c>
      <c r="W336" s="64" t="str">
        <f t="shared" si="128"/>
        <v/>
      </c>
      <c r="X336" s="64" t="str">
        <f t="shared" si="129"/>
        <v/>
      </c>
      <c r="Y336" s="64" t="str">
        <f t="shared" si="130"/>
        <v/>
      </c>
      <c r="Z336" s="66" t="str">
        <f t="shared" si="131"/>
        <v/>
      </c>
      <c r="AA336" s="66" t="str">
        <f t="shared" si="132"/>
        <v/>
      </c>
      <c r="AB336" s="66" t="str">
        <f t="shared" si="133"/>
        <v/>
      </c>
      <c r="AC336" s="66" t="str">
        <f t="shared" si="134"/>
        <v/>
      </c>
      <c r="AD336" s="64" t="str">
        <f t="shared" si="135"/>
        <v/>
      </c>
      <c r="AE336" s="64" t="str">
        <f t="shared" si="136"/>
        <v/>
      </c>
      <c r="AF336" s="64" t="str">
        <f t="shared" si="137"/>
        <v/>
      </c>
      <c r="AG336" s="64" t="str">
        <f t="shared" si="138"/>
        <v/>
      </c>
      <c r="AH336" s="66">
        <f t="shared" si="139"/>
        <v>1</v>
      </c>
      <c r="AI336" s="66" t="str">
        <f t="shared" si="140"/>
        <v/>
      </c>
      <c r="AJ336" s="66" t="str">
        <f t="shared" si="141"/>
        <v/>
      </c>
      <c r="AK336" s="66" t="str">
        <f t="shared" si="142"/>
        <v/>
      </c>
      <c r="AM336">
        <f t="shared" si="143"/>
        <v>0.82240000000000002</v>
      </c>
      <c r="AN336">
        <f t="shared" si="144"/>
        <v>3683932000</v>
      </c>
      <c r="AO336">
        <f t="shared" si="145"/>
        <v>300.05</v>
      </c>
      <c r="AP336">
        <f t="shared" si="146"/>
        <v>12952070</v>
      </c>
      <c r="AQ336">
        <f t="shared" si="147"/>
        <v>169.5</v>
      </c>
      <c r="AR336">
        <f t="shared" si="148"/>
        <v>181219610</v>
      </c>
      <c r="AS336">
        <f t="shared" si="149"/>
        <v>26.39</v>
      </c>
      <c r="AT336">
        <f t="shared" si="150"/>
        <v>49048100</v>
      </c>
      <c r="AU336">
        <f t="shared" si="151"/>
        <v>193.875</v>
      </c>
      <c r="AV336">
        <f t="shared" si="152"/>
        <v>11058600</v>
      </c>
    </row>
    <row r="337" spans="1:48" x14ac:dyDescent="0.25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  <c r="O337">
        <v>204</v>
      </c>
      <c r="P337">
        <v>12483500</v>
      </c>
      <c r="R337" s="66" t="str">
        <f t="shared" si="123"/>
        <v/>
      </c>
      <c r="S337" s="66" t="str">
        <f t="shared" si="124"/>
        <v/>
      </c>
      <c r="T337" s="66" t="str">
        <f t="shared" si="125"/>
        <v/>
      </c>
      <c r="U337" s="66" t="str">
        <f t="shared" si="126"/>
        <v/>
      </c>
      <c r="V337" s="64" t="str">
        <f t="shared" si="127"/>
        <v/>
      </c>
      <c r="W337" s="64" t="str">
        <f t="shared" si="128"/>
        <v/>
      </c>
      <c r="X337" s="64" t="str">
        <f t="shared" si="129"/>
        <v/>
      </c>
      <c r="Y337" s="64" t="str">
        <f t="shared" si="130"/>
        <v/>
      </c>
      <c r="Z337" s="66" t="str">
        <f t="shared" si="131"/>
        <v/>
      </c>
      <c r="AA337" s="66" t="str">
        <f t="shared" si="132"/>
        <v/>
      </c>
      <c r="AB337" s="66" t="str">
        <f t="shared" si="133"/>
        <v/>
      </c>
      <c r="AC337" s="66" t="str">
        <f t="shared" si="134"/>
        <v/>
      </c>
      <c r="AD337" s="64" t="str">
        <f t="shared" si="135"/>
        <v/>
      </c>
      <c r="AE337" s="64" t="str">
        <f t="shared" si="136"/>
        <v/>
      </c>
      <c r="AF337" s="64" t="str">
        <f t="shared" si="137"/>
        <v/>
      </c>
      <c r="AG337" s="64" t="str">
        <f t="shared" si="138"/>
        <v/>
      </c>
      <c r="AH337" s="66">
        <f t="shared" si="139"/>
        <v>1</v>
      </c>
      <c r="AI337" s="66" t="str">
        <f t="shared" si="140"/>
        <v/>
      </c>
      <c r="AJ337" s="66" t="str">
        <f t="shared" si="141"/>
        <v/>
      </c>
      <c r="AK337" s="66" t="str">
        <f t="shared" si="142"/>
        <v/>
      </c>
      <c r="AM337">
        <f t="shared" si="143"/>
        <v>0.83550000000000002</v>
      </c>
      <c r="AN337">
        <f t="shared" si="144"/>
        <v>1967583000</v>
      </c>
      <c r="AO337">
        <f t="shared" si="145"/>
        <v>301.5</v>
      </c>
      <c r="AP337">
        <f t="shared" si="146"/>
        <v>11350280</v>
      </c>
      <c r="AQ337">
        <f t="shared" si="147"/>
        <v>180.51</v>
      </c>
      <c r="AR337">
        <f t="shared" si="148"/>
        <v>277014960</v>
      </c>
      <c r="AS337">
        <f t="shared" si="149"/>
        <v>26.68</v>
      </c>
      <c r="AT337">
        <f t="shared" si="150"/>
        <v>42865200</v>
      </c>
      <c r="AU337">
        <f t="shared" si="151"/>
        <v>193.875</v>
      </c>
      <c r="AV337">
        <f t="shared" si="152"/>
        <v>12483500</v>
      </c>
    </row>
    <row r="338" spans="1:48" x14ac:dyDescent="0.25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  <c r="O338">
        <v>190</v>
      </c>
      <c r="P338">
        <v>39019900</v>
      </c>
      <c r="R338" s="66" t="str">
        <f t="shared" si="123"/>
        <v/>
      </c>
      <c r="S338" s="66" t="str">
        <f t="shared" si="124"/>
        <v/>
      </c>
      <c r="T338" s="66" t="str">
        <f t="shared" si="125"/>
        <v/>
      </c>
      <c r="U338" s="66" t="str">
        <f t="shared" si="126"/>
        <v/>
      </c>
      <c r="V338" s="64" t="str">
        <f t="shared" si="127"/>
        <v/>
      </c>
      <c r="W338" s="64" t="str">
        <f t="shared" si="128"/>
        <v/>
      </c>
      <c r="X338" s="64" t="str">
        <f t="shared" si="129"/>
        <v/>
      </c>
      <c r="Y338" s="64" t="str">
        <f t="shared" si="130"/>
        <v/>
      </c>
      <c r="Z338" s="66" t="str">
        <f t="shared" si="131"/>
        <v/>
      </c>
      <c r="AA338" s="66" t="str">
        <f t="shared" si="132"/>
        <v/>
      </c>
      <c r="AB338" s="66" t="str">
        <f t="shared" si="133"/>
        <v/>
      </c>
      <c r="AC338" s="66" t="str">
        <f t="shared" si="134"/>
        <v/>
      </c>
      <c r="AD338" s="64" t="str">
        <f t="shared" si="135"/>
        <v/>
      </c>
      <c r="AE338" s="64" t="str">
        <f t="shared" si="136"/>
        <v/>
      </c>
      <c r="AF338" s="64" t="str">
        <f t="shared" si="137"/>
        <v/>
      </c>
      <c r="AG338" s="64" t="str">
        <f t="shared" si="138"/>
        <v/>
      </c>
      <c r="AH338" s="66" t="str">
        <f t="shared" si="139"/>
        <v/>
      </c>
      <c r="AI338" s="66" t="str">
        <f t="shared" si="140"/>
        <v/>
      </c>
      <c r="AJ338" s="66" t="str">
        <f t="shared" si="141"/>
        <v/>
      </c>
      <c r="AK338" s="66" t="str">
        <f t="shared" si="142"/>
        <v/>
      </c>
      <c r="AM338">
        <f t="shared" si="143"/>
        <v>0.83050000000000002</v>
      </c>
      <c r="AN338">
        <f t="shared" si="144"/>
        <v>3940541000</v>
      </c>
      <c r="AO338">
        <f t="shared" si="145"/>
        <v>304.10000000000002</v>
      </c>
      <c r="AP338">
        <f t="shared" si="146"/>
        <v>15043270</v>
      </c>
      <c r="AQ338">
        <f t="shared" si="147"/>
        <v>183.66</v>
      </c>
      <c r="AR338">
        <f t="shared" si="148"/>
        <v>220506770</v>
      </c>
      <c r="AS338">
        <f t="shared" si="149"/>
        <v>27.25</v>
      </c>
      <c r="AT338">
        <f t="shared" si="150"/>
        <v>61136300</v>
      </c>
      <c r="AU338">
        <f t="shared" si="151"/>
        <v>190</v>
      </c>
      <c r="AV338">
        <f t="shared" si="152"/>
        <v>39019900</v>
      </c>
    </row>
    <row r="339" spans="1:48" x14ac:dyDescent="0.25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  <c r="O339">
        <v>195.85</v>
      </c>
      <c r="P339">
        <v>26827700</v>
      </c>
      <c r="R339" s="66" t="str">
        <f t="shared" si="123"/>
        <v/>
      </c>
      <c r="S339" s="66" t="str">
        <f t="shared" si="124"/>
        <v/>
      </c>
      <c r="T339" s="66" t="str">
        <f t="shared" si="125"/>
        <v/>
      </c>
      <c r="U339" s="66" t="str">
        <f t="shared" si="126"/>
        <v/>
      </c>
      <c r="V339" s="64" t="str">
        <f t="shared" si="127"/>
        <v/>
      </c>
      <c r="W339" s="64" t="str">
        <f t="shared" si="128"/>
        <v/>
      </c>
      <c r="X339" s="64" t="str">
        <f t="shared" si="129"/>
        <v/>
      </c>
      <c r="Y339" s="64" t="str">
        <f t="shared" si="130"/>
        <v/>
      </c>
      <c r="Z339" s="66" t="str">
        <f t="shared" si="131"/>
        <v/>
      </c>
      <c r="AA339" s="66" t="str">
        <f t="shared" si="132"/>
        <v/>
      </c>
      <c r="AB339" s="66" t="str">
        <f t="shared" si="133"/>
        <v/>
      </c>
      <c r="AC339" s="66" t="str">
        <f t="shared" si="134"/>
        <v/>
      </c>
      <c r="AD339" s="64" t="str">
        <f t="shared" si="135"/>
        <v/>
      </c>
      <c r="AE339" s="64" t="str">
        <f t="shared" si="136"/>
        <v/>
      </c>
      <c r="AF339" s="64" t="str">
        <f t="shared" si="137"/>
        <v/>
      </c>
      <c r="AG339" s="64" t="str">
        <f t="shared" si="138"/>
        <v/>
      </c>
      <c r="AH339" s="66">
        <f t="shared" si="139"/>
        <v>1</v>
      </c>
      <c r="AI339" s="66" t="str">
        <f t="shared" si="140"/>
        <v/>
      </c>
      <c r="AJ339" s="66" t="str">
        <f t="shared" si="141"/>
        <v/>
      </c>
      <c r="AK339" s="66" t="str">
        <f t="shared" si="142"/>
        <v/>
      </c>
      <c r="AM339">
        <f t="shared" si="143"/>
        <v>0.82489999999999997</v>
      </c>
      <c r="AN339">
        <f t="shared" si="144"/>
        <v>3324059000</v>
      </c>
      <c r="AO339">
        <f t="shared" si="145"/>
        <v>314.95</v>
      </c>
      <c r="AP339">
        <f t="shared" si="146"/>
        <v>22850030</v>
      </c>
      <c r="AQ339">
        <f t="shared" si="147"/>
        <v>185.89</v>
      </c>
      <c r="AR339">
        <f t="shared" si="148"/>
        <v>199647000</v>
      </c>
      <c r="AS339">
        <f t="shared" si="149"/>
        <v>27.77</v>
      </c>
      <c r="AT339">
        <f t="shared" si="150"/>
        <v>88627600</v>
      </c>
      <c r="AU339">
        <f t="shared" si="151"/>
        <v>193.875</v>
      </c>
      <c r="AV339">
        <f t="shared" si="152"/>
        <v>26827700</v>
      </c>
    </row>
    <row r="340" spans="1:48" x14ac:dyDescent="0.25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  <c r="O340">
        <v>194.5</v>
      </c>
      <c r="P340">
        <v>23235600</v>
      </c>
      <c r="R340" s="66" t="str">
        <f t="shared" si="123"/>
        <v/>
      </c>
      <c r="S340" s="66" t="str">
        <f t="shared" si="124"/>
        <v/>
      </c>
      <c r="T340" s="66" t="str">
        <f t="shared" si="125"/>
        <v/>
      </c>
      <c r="U340" s="66" t="str">
        <f t="shared" si="126"/>
        <v/>
      </c>
      <c r="V340" s="64" t="str">
        <f t="shared" si="127"/>
        <v/>
      </c>
      <c r="W340" s="64" t="str">
        <f t="shared" si="128"/>
        <v/>
      </c>
      <c r="X340" s="64" t="str">
        <f t="shared" si="129"/>
        <v/>
      </c>
      <c r="Y340" s="64" t="str">
        <f t="shared" si="130"/>
        <v/>
      </c>
      <c r="Z340" s="66" t="str">
        <f t="shared" si="131"/>
        <v/>
      </c>
      <c r="AA340" s="66" t="str">
        <f t="shared" si="132"/>
        <v/>
      </c>
      <c r="AB340" s="66" t="str">
        <f t="shared" si="133"/>
        <v/>
      </c>
      <c r="AC340" s="66" t="str">
        <f t="shared" si="134"/>
        <v/>
      </c>
      <c r="AD340" s="64" t="str">
        <f t="shared" si="135"/>
        <v/>
      </c>
      <c r="AE340" s="64" t="str">
        <f t="shared" si="136"/>
        <v/>
      </c>
      <c r="AF340" s="64" t="str">
        <f t="shared" si="137"/>
        <v/>
      </c>
      <c r="AG340" s="64" t="str">
        <f t="shared" si="138"/>
        <v/>
      </c>
      <c r="AH340" s="66">
        <f t="shared" si="139"/>
        <v>1</v>
      </c>
      <c r="AI340" s="66" t="str">
        <f t="shared" si="140"/>
        <v/>
      </c>
      <c r="AJ340" s="66" t="str">
        <f t="shared" si="141"/>
        <v/>
      </c>
      <c r="AK340" s="66" t="str">
        <f t="shared" si="142"/>
        <v/>
      </c>
      <c r="AM340">
        <f t="shared" si="143"/>
        <v>0.80600000000000005</v>
      </c>
      <c r="AN340">
        <f t="shared" si="144"/>
        <v>3357671000</v>
      </c>
      <c r="AO340">
        <f t="shared" si="145"/>
        <v>319.7</v>
      </c>
      <c r="AP340">
        <f t="shared" si="146"/>
        <v>31087300</v>
      </c>
      <c r="AQ340">
        <f t="shared" si="147"/>
        <v>188.75</v>
      </c>
      <c r="AR340">
        <f t="shared" si="148"/>
        <v>242503970</v>
      </c>
      <c r="AS340">
        <f t="shared" si="149"/>
        <v>28.15</v>
      </c>
      <c r="AT340">
        <f t="shared" si="150"/>
        <v>75724400</v>
      </c>
      <c r="AU340">
        <f t="shared" si="151"/>
        <v>193.875</v>
      </c>
      <c r="AV340">
        <f t="shared" si="152"/>
        <v>23235600</v>
      </c>
    </row>
    <row r="341" spans="1:48" x14ac:dyDescent="0.25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  <c r="O341">
        <v>183.95</v>
      </c>
      <c r="P341">
        <v>49732200</v>
      </c>
      <c r="R341" s="66" t="str">
        <f t="shared" si="123"/>
        <v/>
      </c>
      <c r="S341" s="66" t="str">
        <f t="shared" si="124"/>
        <v/>
      </c>
      <c r="T341" s="66" t="str">
        <f t="shared" si="125"/>
        <v/>
      </c>
      <c r="U341" s="66" t="str">
        <f t="shared" si="126"/>
        <v/>
      </c>
      <c r="V341" s="64" t="str">
        <f t="shared" si="127"/>
        <v/>
      </c>
      <c r="W341" s="64" t="str">
        <f t="shared" si="128"/>
        <v/>
      </c>
      <c r="X341" s="64" t="str">
        <f t="shared" si="129"/>
        <v/>
      </c>
      <c r="Y341" s="64" t="str">
        <f t="shared" si="130"/>
        <v/>
      </c>
      <c r="Z341" s="66" t="str">
        <f t="shared" si="131"/>
        <v/>
      </c>
      <c r="AA341" s="66" t="str">
        <f t="shared" si="132"/>
        <v/>
      </c>
      <c r="AB341" s="66" t="str">
        <f t="shared" si="133"/>
        <v/>
      </c>
      <c r="AC341" s="66" t="str">
        <f t="shared" si="134"/>
        <v/>
      </c>
      <c r="AD341" s="64" t="str">
        <f t="shared" si="135"/>
        <v/>
      </c>
      <c r="AE341" s="64" t="str">
        <f t="shared" si="136"/>
        <v/>
      </c>
      <c r="AF341" s="64" t="str">
        <f t="shared" si="137"/>
        <v/>
      </c>
      <c r="AG341" s="64" t="str">
        <f t="shared" si="138"/>
        <v/>
      </c>
      <c r="AH341" s="66" t="str">
        <f t="shared" si="139"/>
        <v/>
      </c>
      <c r="AI341" s="66" t="str">
        <f t="shared" si="140"/>
        <v/>
      </c>
      <c r="AJ341" s="66" t="str">
        <f t="shared" si="141"/>
        <v/>
      </c>
      <c r="AK341" s="66" t="str">
        <f t="shared" si="142"/>
        <v/>
      </c>
      <c r="AM341">
        <f t="shared" si="143"/>
        <v>0.81020000000000003</v>
      </c>
      <c r="AN341">
        <f t="shared" si="144"/>
        <v>2631975000</v>
      </c>
      <c r="AO341">
        <f t="shared" si="145"/>
        <v>316.7</v>
      </c>
      <c r="AP341">
        <f t="shared" si="146"/>
        <v>17420700</v>
      </c>
      <c r="AQ341">
        <f t="shared" si="147"/>
        <v>187.55</v>
      </c>
      <c r="AR341">
        <f t="shared" si="148"/>
        <v>199642330</v>
      </c>
      <c r="AS341">
        <f t="shared" si="149"/>
        <v>28.725000000000001</v>
      </c>
      <c r="AT341">
        <f t="shared" si="150"/>
        <v>64376400</v>
      </c>
      <c r="AU341">
        <f t="shared" si="151"/>
        <v>183.95</v>
      </c>
      <c r="AV341">
        <f t="shared" si="152"/>
        <v>49732200</v>
      </c>
    </row>
    <row r="342" spans="1:48" x14ac:dyDescent="0.25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  <c r="O342">
        <v>183.95</v>
      </c>
      <c r="P342">
        <v>31890100</v>
      </c>
      <c r="R342" s="66" t="str">
        <f t="shared" si="123"/>
        <v/>
      </c>
      <c r="S342" s="66" t="str">
        <f t="shared" si="124"/>
        <v/>
      </c>
      <c r="T342" s="66" t="str">
        <f t="shared" si="125"/>
        <v/>
      </c>
      <c r="U342" s="66" t="str">
        <f t="shared" si="126"/>
        <v/>
      </c>
      <c r="V342" s="64" t="str">
        <f t="shared" si="127"/>
        <v/>
      </c>
      <c r="W342" s="64" t="str">
        <f t="shared" si="128"/>
        <v/>
      </c>
      <c r="X342" s="64" t="str">
        <f t="shared" si="129"/>
        <v/>
      </c>
      <c r="Y342" s="64" t="str">
        <f t="shared" si="130"/>
        <v/>
      </c>
      <c r="Z342" s="66" t="str">
        <f t="shared" si="131"/>
        <v/>
      </c>
      <c r="AA342" s="66" t="str">
        <f t="shared" si="132"/>
        <v/>
      </c>
      <c r="AB342" s="66" t="str">
        <f t="shared" si="133"/>
        <v/>
      </c>
      <c r="AC342" s="66" t="str">
        <f t="shared" si="134"/>
        <v/>
      </c>
      <c r="AD342" s="64" t="str">
        <f t="shared" si="135"/>
        <v/>
      </c>
      <c r="AE342" s="64" t="str">
        <f t="shared" si="136"/>
        <v/>
      </c>
      <c r="AF342" s="64" t="str">
        <f t="shared" si="137"/>
        <v/>
      </c>
      <c r="AG342" s="64" t="str">
        <f t="shared" si="138"/>
        <v/>
      </c>
      <c r="AH342" s="66" t="str">
        <f t="shared" si="139"/>
        <v/>
      </c>
      <c r="AI342" s="66" t="str">
        <f t="shared" si="140"/>
        <v/>
      </c>
      <c r="AJ342" s="66" t="str">
        <f t="shared" si="141"/>
        <v/>
      </c>
      <c r="AK342" s="66" t="str">
        <f t="shared" si="142"/>
        <v/>
      </c>
      <c r="AM342">
        <f t="shared" si="143"/>
        <v>0.85140000000000005</v>
      </c>
      <c r="AN342">
        <f t="shared" si="144"/>
        <v>5326521000</v>
      </c>
      <c r="AO342">
        <f t="shared" si="145"/>
        <v>318.95</v>
      </c>
      <c r="AP342">
        <f t="shared" si="146"/>
        <v>23588180</v>
      </c>
      <c r="AQ342">
        <f t="shared" si="147"/>
        <v>192.33</v>
      </c>
      <c r="AR342">
        <f t="shared" si="148"/>
        <v>266439620</v>
      </c>
      <c r="AS342">
        <f t="shared" si="149"/>
        <v>29.5</v>
      </c>
      <c r="AT342">
        <f t="shared" si="150"/>
        <v>56189200</v>
      </c>
      <c r="AU342">
        <f t="shared" si="151"/>
        <v>183.95</v>
      </c>
      <c r="AV342">
        <f t="shared" si="152"/>
        <v>31890100</v>
      </c>
    </row>
    <row r="343" spans="1:48" x14ac:dyDescent="0.25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  <c r="O343">
        <v>181</v>
      </c>
      <c r="P343">
        <v>23284300</v>
      </c>
      <c r="R343" s="66" t="str">
        <f t="shared" si="123"/>
        <v/>
      </c>
      <c r="S343" s="66" t="str">
        <f t="shared" si="124"/>
        <v/>
      </c>
      <c r="T343" s="66" t="str">
        <f t="shared" si="125"/>
        <v/>
      </c>
      <c r="U343" s="66" t="str">
        <f t="shared" si="126"/>
        <v/>
      </c>
      <c r="V343" s="64" t="str">
        <f t="shared" si="127"/>
        <v/>
      </c>
      <c r="W343" s="64" t="str">
        <f t="shared" si="128"/>
        <v/>
      </c>
      <c r="X343" s="64" t="str">
        <f t="shared" si="129"/>
        <v/>
      </c>
      <c r="Y343" s="64" t="str">
        <f t="shared" si="130"/>
        <v/>
      </c>
      <c r="Z343" s="66" t="str">
        <f t="shared" si="131"/>
        <v/>
      </c>
      <c r="AA343" s="66" t="str">
        <f t="shared" si="132"/>
        <v/>
      </c>
      <c r="AB343" s="66" t="str">
        <f t="shared" si="133"/>
        <v/>
      </c>
      <c r="AC343" s="66" t="str">
        <f t="shared" si="134"/>
        <v/>
      </c>
      <c r="AD343" s="64" t="str">
        <f t="shared" si="135"/>
        <v/>
      </c>
      <c r="AE343" s="64" t="str">
        <f t="shared" si="136"/>
        <v/>
      </c>
      <c r="AF343" s="64" t="str">
        <f t="shared" si="137"/>
        <v/>
      </c>
      <c r="AG343" s="64" t="str">
        <f t="shared" si="138"/>
        <v/>
      </c>
      <c r="AH343" s="66" t="str">
        <f t="shared" si="139"/>
        <v/>
      </c>
      <c r="AI343" s="66" t="str">
        <f t="shared" si="140"/>
        <v/>
      </c>
      <c r="AJ343" s="66" t="str">
        <f t="shared" si="141"/>
        <v/>
      </c>
      <c r="AK343" s="66" t="str">
        <f t="shared" si="142"/>
        <v/>
      </c>
      <c r="AM343">
        <f t="shared" si="143"/>
        <v>0.85499999999999998</v>
      </c>
      <c r="AN343">
        <f t="shared" si="144"/>
        <v>4029756000</v>
      </c>
      <c r="AO343">
        <f t="shared" si="145"/>
        <v>320.60000000000002</v>
      </c>
      <c r="AP343">
        <f t="shared" si="146"/>
        <v>14800110</v>
      </c>
      <c r="AQ343">
        <f t="shared" si="147"/>
        <v>194.16</v>
      </c>
      <c r="AR343">
        <f t="shared" si="148"/>
        <v>192830100</v>
      </c>
      <c r="AS343">
        <f t="shared" si="149"/>
        <v>29.54</v>
      </c>
      <c r="AT343">
        <f t="shared" si="150"/>
        <v>42458200</v>
      </c>
      <c r="AU343">
        <f t="shared" si="151"/>
        <v>181</v>
      </c>
      <c r="AV343">
        <f t="shared" si="152"/>
        <v>23284300</v>
      </c>
    </row>
    <row r="344" spans="1:48" x14ac:dyDescent="0.25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  <c r="O344">
        <v>180.6</v>
      </c>
      <c r="P344">
        <v>21743300</v>
      </c>
      <c r="R344" s="66" t="str">
        <f t="shared" si="123"/>
        <v/>
      </c>
      <c r="S344" s="66" t="str">
        <f t="shared" si="124"/>
        <v/>
      </c>
      <c r="T344" s="66" t="str">
        <f t="shared" si="125"/>
        <v/>
      </c>
      <c r="U344" s="66" t="str">
        <f t="shared" si="126"/>
        <v/>
      </c>
      <c r="V344" s="64" t="str">
        <f t="shared" si="127"/>
        <v/>
      </c>
      <c r="W344" s="64" t="str">
        <f t="shared" si="128"/>
        <v/>
      </c>
      <c r="X344" s="64" t="str">
        <f t="shared" si="129"/>
        <v/>
      </c>
      <c r="Y344" s="64" t="str">
        <f t="shared" si="130"/>
        <v/>
      </c>
      <c r="Z344" s="66" t="str">
        <f t="shared" si="131"/>
        <v/>
      </c>
      <c r="AA344" s="66" t="str">
        <f t="shared" si="132"/>
        <v/>
      </c>
      <c r="AB344" s="66" t="str">
        <f t="shared" si="133"/>
        <v/>
      </c>
      <c r="AC344" s="66" t="str">
        <f t="shared" si="134"/>
        <v/>
      </c>
      <c r="AD344" s="64" t="str">
        <f t="shared" si="135"/>
        <v/>
      </c>
      <c r="AE344" s="64" t="str">
        <f t="shared" si="136"/>
        <v/>
      </c>
      <c r="AF344" s="64" t="str">
        <f t="shared" si="137"/>
        <v/>
      </c>
      <c r="AG344" s="64" t="str">
        <f t="shared" si="138"/>
        <v/>
      </c>
      <c r="AH344" s="66" t="str">
        <f t="shared" si="139"/>
        <v/>
      </c>
      <c r="AI344" s="66" t="str">
        <f t="shared" si="140"/>
        <v/>
      </c>
      <c r="AJ344" s="66" t="str">
        <f t="shared" si="141"/>
        <v/>
      </c>
      <c r="AK344" s="66" t="str">
        <f t="shared" si="142"/>
        <v/>
      </c>
      <c r="AM344">
        <f t="shared" si="143"/>
        <v>0.879</v>
      </c>
      <c r="AN344">
        <f t="shared" si="144"/>
        <v>4190574000</v>
      </c>
      <c r="AO344">
        <f t="shared" si="145"/>
        <v>320</v>
      </c>
      <c r="AP344">
        <f t="shared" si="146"/>
        <v>12314650</v>
      </c>
      <c r="AQ344">
        <f t="shared" si="147"/>
        <v>196.48</v>
      </c>
      <c r="AR344">
        <f t="shared" si="148"/>
        <v>168715990</v>
      </c>
      <c r="AS344">
        <f t="shared" si="149"/>
        <v>29.785</v>
      </c>
      <c r="AT344">
        <f t="shared" si="150"/>
        <v>46814800</v>
      </c>
      <c r="AU344">
        <f t="shared" si="151"/>
        <v>180.6</v>
      </c>
      <c r="AV344">
        <f t="shared" si="152"/>
        <v>21743300</v>
      </c>
    </row>
    <row r="345" spans="1:48" x14ac:dyDescent="0.25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  <c r="O345">
        <v>182.5</v>
      </c>
      <c r="P345">
        <v>10960800</v>
      </c>
      <c r="R345" s="66" t="str">
        <f t="shared" si="123"/>
        <v/>
      </c>
      <c r="S345" s="66" t="str">
        <f t="shared" si="124"/>
        <v/>
      </c>
      <c r="T345" s="66" t="str">
        <f t="shared" si="125"/>
        <v/>
      </c>
      <c r="U345" s="66" t="str">
        <f t="shared" si="126"/>
        <v/>
      </c>
      <c r="V345" s="64" t="str">
        <f t="shared" si="127"/>
        <v/>
      </c>
      <c r="W345" s="64" t="str">
        <f t="shared" si="128"/>
        <v/>
      </c>
      <c r="X345" s="64" t="str">
        <f t="shared" si="129"/>
        <v/>
      </c>
      <c r="Y345" s="64" t="str">
        <f t="shared" si="130"/>
        <v/>
      </c>
      <c r="Z345" s="66" t="str">
        <f t="shared" si="131"/>
        <v/>
      </c>
      <c r="AA345" s="66" t="str">
        <f t="shared" si="132"/>
        <v/>
      </c>
      <c r="AB345" s="66" t="str">
        <f t="shared" si="133"/>
        <v/>
      </c>
      <c r="AC345" s="66" t="str">
        <f t="shared" si="134"/>
        <v/>
      </c>
      <c r="AD345" s="64" t="str">
        <f t="shared" si="135"/>
        <v/>
      </c>
      <c r="AE345" s="64" t="str">
        <f t="shared" si="136"/>
        <v/>
      </c>
      <c r="AF345" s="64" t="str">
        <f t="shared" si="137"/>
        <v/>
      </c>
      <c r="AG345" s="64" t="str">
        <f t="shared" si="138"/>
        <v/>
      </c>
      <c r="AH345" s="66" t="str">
        <f t="shared" si="139"/>
        <v/>
      </c>
      <c r="AI345" s="66" t="str">
        <f t="shared" si="140"/>
        <v/>
      </c>
      <c r="AJ345" s="66" t="str">
        <f t="shared" si="141"/>
        <v/>
      </c>
      <c r="AK345" s="66" t="str">
        <f t="shared" si="142"/>
        <v/>
      </c>
      <c r="AM345">
        <f t="shared" si="143"/>
        <v>0.83950000000000002</v>
      </c>
      <c r="AN345">
        <f t="shared" si="144"/>
        <v>3627703000</v>
      </c>
      <c r="AO345">
        <f t="shared" si="145"/>
        <v>321.8</v>
      </c>
      <c r="AP345">
        <f t="shared" si="146"/>
        <v>17968900</v>
      </c>
      <c r="AQ345">
        <f t="shared" si="147"/>
        <v>192.97</v>
      </c>
      <c r="AR345">
        <f t="shared" si="148"/>
        <v>165666730</v>
      </c>
      <c r="AS345">
        <f t="shared" si="149"/>
        <v>29.52</v>
      </c>
      <c r="AT345">
        <f t="shared" si="150"/>
        <v>41102600</v>
      </c>
      <c r="AU345">
        <f t="shared" si="151"/>
        <v>182.5</v>
      </c>
      <c r="AV345">
        <f t="shared" si="152"/>
        <v>10960800</v>
      </c>
    </row>
    <row r="346" spans="1:48" x14ac:dyDescent="0.25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  <c r="O346">
        <v>182.8</v>
      </c>
      <c r="P346">
        <v>18246400</v>
      </c>
      <c r="R346" s="66" t="str">
        <f t="shared" si="123"/>
        <v/>
      </c>
      <c r="S346" s="66" t="str">
        <f t="shared" si="124"/>
        <v/>
      </c>
      <c r="T346" s="66" t="str">
        <f t="shared" si="125"/>
        <v/>
      </c>
      <c r="U346" s="66" t="str">
        <f t="shared" si="126"/>
        <v/>
      </c>
      <c r="V346" s="64" t="str">
        <f t="shared" si="127"/>
        <v/>
      </c>
      <c r="W346" s="64" t="str">
        <f t="shared" si="128"/>
        <v/>
      </c>
      <c r="X346" s="64" t="str">
        <f t="shared" si="129"/>
        <v/>
      </c>
      <c r="Y346" s="64" t="str">
        <f t="shared" si="130"/>
        <v/>
      </c>
      <c r="Z346" s="66" t="str">
        <f t="shared" si="131"/>
        <v/>
      </c>
      <c r="AA346" s="66" t="str">
        <f t="shared" si="132"/>
        <v/>
      </c>
      <c r="AB346" s="66" t="str">
        <f t="shared" si="133"/>
        <v/>
      </c>
      <c r="AC346" s="66" t="str">
        <f t="shared" si="134"/>
        <v/>
      </c>
      <c r="AD346" s="64" t="str">
        <f t="shared" si="135"/>
        <v/>
      </c>
      <c r="AE346" s="64" t="str">
        <f t="shared" si="136"/>
        <v/>
      </c>
      <c r="AF346" s="64" t="str">
        <f t="shared" si="137"/>
        <v/>
      </c>
      <c r="AG346" s="64" t="str">
        <f t="shared" si="138"/>
        <v/>
      </c>
      <c r="AH346" s="66" t="str">
        <f t="shared" si="139"/>
        <v/>
      </c>
      <c r="AI346" s="66" t="str">
        <f t="shared" si="140"/>
        <v/>
      </c>
      <c r="AJ346" s="66" t="str">
        <f t="shared" si="141"/>
        <v/>
      </c>
      <c r="AK346" s="66" t="str">
        <f t="shared" si="142"/>
        <v/>
      </c>
      <c r="AM346">
        <f t="shared" si="143"/>
        <v>0.8175</v>
      </c>
      <c r="AN346">
        <f t="shared" si="144"/>
        <v>2736557000</v>
      </c>
      <c r="AO346">
        <f t="shared" si="145"/>
        <v>322</v>
      </c>
      <c r="AP346">
        <f t="shared" si="146"/>
        <v>13534000</v>
      </c>
      <c r="AQ346">
        <f t="shared" si="147"/>
        <v>196.05</v>
      </c>
      <c r="AR346">
        <f t="shared" si="148"/>
        <v>159728870</v>
      </c>
      <c r="AS346">
        <f t="shared" si="149"/>
        <v>29.375</v>
      </c>
      <c r="AT346">
        <f t="shared" si="150"/>
        <v>47057900</v>
      </c>
      <c r="AU346">
        <f t="shared" si="151"/>
        <v>182.8</v>
      </c>
      <c r="AV346">
        <f t="shared" si="152"/>
        <v>18246400</v>
      </c>
    </row>
    <row r="347" spans="1:48" x14ac:dyDescent="0.25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  <c r="O347">
        <v>162.4</v>
      </c>
      <c r="P347">
        <v>61715000</v>
      </c>
      <c r="R347" s="66" t="str">
        <f t="shared" si="123"/>
        <v/>
      </c>
      <c r="S347" s="66" t="str">
        <f t="shared" si="124"/>
        <v/>
      </c>
      <c r="T347" s="66" t="str">
        <f t="shared" si="125"/>
        <v/>
      </c>
      <c r="U347" s="66" t="str">
        <f t="shared" si="126"/>
        <v/>
      </c>
      <c r="V347" s="64" t="str">
        <f t="shared" si="127"/>
        <v/>
      </c>
      <c r="W347" s="64" t="str">
        <f t="shared" si="128"/>
        <v/>
      </c>
      <c r="X347" s="64" t="str">
        <f t="shared" si="129"/>
        <v/>
      </c>
      <c r="Y347" s="64" t="str">
        <f t="shared" si="130"/>
        <v/>
      </c>
      <c r="Z347" s="66" t="str">
        <f t="shared" si="131"/>
        <v/>
      </c>
      <c r="AA347" s="66" t="str">
        <f t="shared" si="132"/>
        <v/>
      </c>
      <c r="AB347" s="66" t="str">
        <f t="shared" si="133"/>
        <v/>
      </c>
      <c r="AC347" s="66" t="str">
        <f t="shared" si="134"/>
        <v/>
      </c>
      <c r="AD347" s="64" t="str">
        <f t="shared" si="135"/>
        <v/>
      </c>
      <c r="AE347" s="64" t="str">
        <f t="shared" si="136"/>
        <v/>
      </c>
      <c r="AF347" s="64" t="str">
        <f t="shared" si="137"/>
        <v/>
      </c>
      <c r="AG347" s="64" t="str">
        <f t="shared" si="138"/>
        <v/>
      </c>
      <c r="AH347" s="66" t="str">
        <f t="shared" si="139"/>
        <v/>
      </c>
      <c r="AI347" s="66">
        <f t="shared" si="140"/>
        <v>1</v>
      </c>
      <c r="AJ347" s="66" t="str">
        <f t="shared" si="141"/>
        <v/>
      </c>
      <c r="AK347" s="66" t="str">
        <f t="shared" si="142"/>
        <v/>
      </c>
      <c r="AM347">
        <f t="shared" si="143"/>
        <v>0.8357</v>
      </c>
      <c r="AN347">
        <f t="shared" si="144"/>
        <v>3048065000</v>
      </c>
      <c r="AO347">
        <f t="shared" si="145"/>
        <v>317.8</v>
      </c>
      <c r="AP347">
        <f t="shared" si="146"/>
        <v>14194200</v>
      </c>
      <c r="AQ347">
        <f t="shared" si="147"/>
        <v>193.8</v>
      </c>
      <c r="AR347">
        <f t="shared" si="148"/>
        <v>162022280</v>
      </c>
      <c r="AS347">
        <f t="shared" si="149"/>
        <v>29.315000000000001</v>
      </c>
      <c r="AT347">
        <f t="shared" si="150"/>
        <v>58274300</v>
      </c>
      <c r="AU347">
        <f t="shared" si="151"/>
        <v>162.4</v>
      </c>
      <c r="AV347">
        <f t="shared" si="152"/>
        <v>51857700</v>
      </c>
    </row>
    <row r="348" spans="1:48" x14ac:dyDescent="0.25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  <c r="O348">
        <v>163.4</v>
      </c>
      <c r="P348">
        <v>43345900</v>
      </c>
      <c r="R348" s="66" t="str">
        <f t="shared" ref="R348:R411" si="153">IF(C348&gt;C$23,1,"")</f>
        <v/>
      </c>
      <c r="S348" s="66" t="str">
        <f t="shared" ref="S348:S411" si="154">IF(D348&gt;D$23,1,"")</f>
        <v/>
      </c>
      <c r="T348" s="66" t="str">
        <f t="shared" ref="T348:T411" si="155">IF(C348&lt;C$24,1,"")</f>
        <v/>
      </c>
      <c r="U348" s="66" t="str">
        <f t="shared" ref="U348:U411" si="156">IF(D348&lt;D$24,1,"")</f>
        <v/>
      </c>
      <c r="V348" s="64" t="str">
        <f t="shared" ref="V348:V411" si="157">IF(F348&gt;F$23,1,"")</f>
        <v/>
      </c>
      <c r="W348" s="64" t="str">
        <f t="shared" ref="W348:W411" si="158">IF(G348&gt;G$23,1,"")</f>
        <v/>
      </c>
      <c r="X348" s="64" t="str">
        <f t="shared" ref="X348:X411" si="159">IF(F348&lt;F$24,1,"")</f>
        <v/>
      </c>
      <c r="Y348" s="64" t="str">
        <f t="shared" ref="Y348:Y411" si="160">IF(G348&lt;G$24,1,"")</f>
        <v/>
      </c>
      <c r="Z348" s="66" t="str">
        <f t="shared" ref="Z348:Z411" si="161">IF(I348&gt;I$23,1,"")</f>
        <v/>
      </c>
      <c r="AA348" s="66" t="str">
        <f t="shared" ref="AA348:AA411" si="162">IF(J348&gt;J$23,1,"")</f>
        <v/>
      </c>
      <c r="AB348" s="66" t="str">
        <f t="shared" ref="AB348:AB411" si="163">IF(I348&lt;I$24,1,"")</f>
        <v/>
      </c>
      <c r="AC348" s="66" t="str">
        <f t="shared" ref="AC348:AC411" si="164">IF(J348&lt;J$24,1,"")</f>
        <v/>
      </c>
      <c r="AD348" s="64" t="str">
        <f t="shared" ref="AD348:AD411" si="165">IF(L348&gt;L$23,1,"")</f>
        <v/>
      </c>
      <c r="AE348" s="64" t="str">
        <f t="shared" ref="AE348:AE411" si="166">IF(M348&gt;M$23,1,"")</f>
        <v/>
      </c>
      <c r="AF348" s="64" t="str">
        <f t="shared" ref="AF348:AF411" si="167">IF(L348&lt;L$24,1,"")</f>
        <v/>
      </c>
      <c r="AG348" s="64" t="str">
        <f t="shared" ref="AG348:AG411" si="168">IF(M348&lt;M$24,1,"")</f>
        <v/>
      </c>
      <c r="AH348" s="66" t="str">
        <f t="shared" ref="AH348:AH411" si="169">IF(O348&gt;O$23,1,"")</f>
        <v/>
      </c>
      <c r="AI348" s="66" t="str">
        <f t="shared" ref="AI348:AI411" si="170">IF(P348&gt;P$23,1,"")</f>
        <v/>
      </c>
      <c r="AJ348" s="66" t="str">
        <f t="shared" ref="AJ348:AJ411" si="171">IF(O348&lt;O$24,1,"")</f>
        <v/>
      </c>
      <c r="AK348" s="66" t="str">
        <f t="shared" ref="AK348:AK411" si="172">IF(P348&lt;P$24,1,"")</f>
        <v/>
      </c>
      <c r="AM348">
        <f t="shared" ref="AM348:AM411" si="173">IF(R348=1,C$23,IF(T348=1,C$24,C348))</f>
        <v>0.85</v>
      </c>
      <c r="AN348">
        <f t="shared" ref="AN348:AN411" si="174">IF(S348=1,D$23,IF(U348=1,D$24,D348))</f>
        <v>2885175000</v>
      </c>
      <c r="AO348">
        <f t="shared" ref="AO348:AO411" si="175">IF(V348=1,F$23,IF(X348=1,F$24,F348))</f>
        <v>329.35</v>
      </c>
      <c r="AP348">
        <f t="shared" ref="AP348:AP411" si="176">IF(W348=1,G$23,IF(Y348=1,G$24,G348))</f>
        <v>30289200</v>
      </c>
      <c r="AQ348">
        <f t="shared" ref="AQ348:AQ411" si="177">IF(Z348=1,I$23,IF(AB348=1,I$24,I348))</f>
        <v>217.7</v>
      </c>
      <c r="AR348">
        <f t="shared" ref="AR348:AR411" si="178">IF(AA348=1,J$23,IF(AC348=1,J$24,J348))</f>
        <v>483320890</v>
      </c>
      <c r="AS348">
        <f t="shared" ref="AS348:AS411" si="179">IF(AD348=1,L$23,IF(AF348=1,L$24,L348))</f>
        <v>29.9</v>
      </c>
      <c r="AT348">
        <f t="shared" ref="AT348:AT411" si="180">IF(AE348=1,M$23,IF(AG348=1,M$24,M348))</f>
        <v>70485100</v>
      </c>
      <c r="AU348">
        <f t="shared" ref="AU348:AU411" si="181">IF(AH348=1,O$23,IF(AJ348=1,O$24,O348))</f>
        <v>163.4</v>
      </c>
      <c r="AV348">
        <f t="shared" ref="AV348:AV411" si="182">IF(AI348=1,P$23,IF(AK348=1,P$24,P348))</f>
        <v>43345900</v>
      </c>
    </row>
    <row r="349" spans="1:48" x14ac:dyDescent="0.25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  <c r="O349">
        <v>164.55</v>
      </c>
      <c r="P349">
        <v>31328200</v>
      </c>
      <c r="R349" s="66" t="str">
        <f t="shared" si="153"/>
        <v/>
      </c>
      <c r="S349" s="66" t="str">
        <f t="shared" si="154"/>
        <v/>
      </c>
      <c r="T349" s="66" t="str">
        <f t="shared" si="155"/>
        <v/>
      </c>
      <c r="U349" s="66" t="str">
        <f t="shared" si="156"/>
        <v/>
      </c>
      <c r="V349" s="64" t="str">
        <f t="shared" si="157"/>
        <v/>
      </c>
      <c r="W349" s="64" t="str">
        <f t="shared" si="158"/>
        <v/>
      </c>
      <c r="X349" s="64" t="str">
        <f t="shared" si="159"/>
        <v/>
      </c>
      <c r="Y349" s="64" t="str">
        <f t="shared" si="160"/>
        <v/>
      </c>
      <c r="Z349" s="66" t="str">
        <f t="shared" si="161"/>
        <v/>
      </c>
      <c r="AA349" s="66" t="str">
        <f t="shared" si="162"/>
        <v/>
      </c>
      <c r="AB349" s="66" t="str">
        <f t="shared" si="163"/>
        <v/>
      </c>
      <c r="AC349" s="66" t="str">
        <f t="shared" si="164"/>
        <v/>
      </c>
      <c r="AD349" s="64" t="str">
        <f t="shared" si="165"/>
        <v/>
      </c>
      <c r="AE349" s="64" t="str">
        <f t="shared" si="166"/>
        <v/>
      </c>
      <c r="AF349" s="64" t="str">
        <f t="shared" si="167"/>
        <v/>
      </c>
      <c r="AG349" s="64" t="str">
        <f t="shared" si="168"/>
        <v/>
      </c>
      <c r="AH349" s="66" t="str">
        <f t="shared" si="169"/>
        <v/>
      </c>
      <c r="AI349" s="66" t="str">
        <f t="shared" si="170"/>
        <v/>
      </c>
      <c r="AJ349" s="66" t="str">
        <f t="shared" si="171"/>
        <v/>
      </c>
      <c r="AK349" s="66" t="str">
        <f t="shared" si="172"/>
        <v/>
      </c>
      <c r="AM349">
        <f t="shared" si="173"/>
        <v>0.82579999999999998</v>
      </c>
      <c r="AN349">
        <f t="shared" si="174"/>
        <v>2404910000</v>
      </c>
      <c r="AO349">
        <f t="shared" si="175"/>
        <v>300.7</v>
      </c>
      <c r="AP349">
        <f t="shared" si="176"/>
        <v>28653560</v>
      </c>
      <c r="AQ349">
        <f t="shared" si="177"/>
        <v>225.65</v>
      </c>
      <c r="AR349">
        <f t="shared" si="178"/>
        <v>292658100</v>
      </c>
      <c r="AS349">
        <f t="shared" si="179"/>
        <v>29.085000000000001</v>
      </c>
      <c r="AT349">
        <f t="shared" si="180"/>
        <v>57406600</v>
      </c>
      <c r="AU349">
        <f t="shared" si="181"/>
        <v>164.55</v>
      </c>
      <c r="AV349">
        <f t="shared" si="182"/>
        <v>31328200</v>
      </c>
    </row>
    <row r="350" spans="1:48" x14ac:dyDescent="0.25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  <c r="O350">
        <v>159.85</v>
      </c>
      <c r="P350">
        <v>27574800</v>
      </c>
      <c r="R350" s="66" t="str">
        <f t="shared" si="153"/>
        <v/>
      </c>
      <c r="S350" s="66" t="str">
        <f t="shared" si="154"/>
        <v/>
      </c>
      <c r="T350" s="66" t="str">
        <f t="shared" si="155"/>
        <v/>
      </c>
      <c r="U350" s="66" t="str">
        <f t="shared" si="156"/>
        <v/>
      </c>
      <c r="V350" s="64" t="str">
        <f t="shared" si="157"/>
        <v/>
      </c>
      <c r="W350" s="64" t="str">
        <f t="shared" si="158"/>
        <v/>
      </c>
      <c r="X350" s="64" t="str">
        <f t="shared" si="159"/>
        <v/>
      </c>
      <c r="Y350" s="64" t="str">
        <f t="shared" si="160"/>
        <v/>
      </c>
      <c r="Z350" s="66" t="str">
        <f t="shared" si="161"/>
        <v/>
      </c>
      <c r="AA350" s="66" t="str">
        <f t="shared" si="162"/>
        <v/>
      </c>
      <c r="AB350" s="66" t="str">
        <f t="shared" si="163"/>
        <v/>
      </c>
      <c r="AC350" s="66" t="str">
        <f t="shared" si="164"/>
        <v/>
      </c>
      <c r="AD350" s="64" t="str">
        <f t="shared" si="165"/>
        <v/>
      </c>
      <c r="AE350" s="64" t="str">
        <f t="shared" si="166"/>
        <v/>
      </c>
      <c r="AF350" s="64" t="str">
        <f t="shared" si="167"/>
        <v/>
      </c>
      <c r="AG350" s="64" t="str">
        <f t="shared" si="168"/>
        <v/>
      </c>
      <c r="AH350" s="66" t="str">
        <f t="shared" si="169"/>
        <v/>
      </c>
      <c r="AI350" s="66" t="str">
        <f t="shared" si="170"/>
        <v/>
      </c>
      <c r="AJ350" s="66" t="str">
        <f t="shared" si="171"/>
        <v/>
      </c>
      <c r="AK350" s="66" t="str">
        <f t="shared" si="172"/>
        <v/>
      </c>
      <c r="AM350">
        <f t="shared" si="173"/>
        <v>0.83399999999999996</v>
      </c>
      <c r="AN350">
        <f t="shared" si="174"/>
        <v>1372140000</v>
      </c>
      <c r="AO350">
        <f t="shared" si="175"/>
        <v>303.8</v>
      </c>
      <c r="AP350">
        <f t="shared" si="176"/>
        <v>17275500</v>
      </c>
      <c r="AQ350">
        <f t="shared" si="177"/>
        <v>228</v>
      </c>
      <c r="AR350">
        <f t="shared" si="178"/>
        <v>227632960</v>
      </c>
      <c r="AS350">
        <f t="shared" si="179"/>
        <v>29.37</v>
      </c>
      <c r="AT350">
        <f t="shared" si="180"/>
        <v>33811500</v>
      </c>
      <c r="AU350">
        <f t="shared" si="181"/>
        <v>159.85</v>
      </c>
      <c r="AV350">
        <f t="shared" si="182"/>
        <v>27574800</v>
      </c>
    </row>
    <row r="351" spans="1:48" x14ac:dyDescent="0.25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  <c r="O351">
        <v>148.15</v>
      </c>
      <c r="P351">
        <v>47891900</v>
      </c>
      <c r="R351" s="66" t="str">
        <f t="shared" si="153"/>
        <v/>
      </c>
      <c r="S351" s="66" t="str">
        <f t="shared" si="154"/>
        <v/>
      </c>
      <c r="T351" s="66" t="str">
        <f t="shared" si="155"/>
        <v/>
      </c>
      <c r="U351" s="66" t="str">
        <f t="shared" si="156"/>
        <v/>
      </c>
      <c r="V351" s="64" t="str">
        <f t="shared" si="157"/>
        <v/>
      </c>
      <c r="W351" s="64" t="str">
        <f t="shared" si="158"/>
        <v/>
      </c>
      <c r="X351" s="64" t="str">
        <f t="shared" si="159"/>
        <v/>
      </c>
      <c r="Y351" s="64" t="str">
        <f t="shared" si="160"/>
        <v/>
      </c>
      <c r="Z351" s="66" t="str">
        <f t="shared" si="161"/>
        <v/>
      </c>
      <c r="AA351" s="66" t="str">
        <f t="shared" si="162"/>
        <v/>
      </c>
      <c r="AB351" s="66" t="str">
        <f t="shared" si="163"/>
        <v/>
      </c>
      <c r="AC351" s="66" t="str">
        <f t="shared" si="164"/>
        <v/>
      </c>
      <c r="AD351" s="64" t="str">
        <f t="shared" si="165"/>
        <v/>
      </c>
      <c r="AE351" s="64" t="str">
        <f t="shared" si="166"/>
        <v/>
      </c>
      <c r="AF351" s="64" t="str">
        <f t="shared" si="167"/>
        <v/>
      </c>
      <c r="AG351" s="64" t="str">
        <f t="shared" si="168"/>
        <v/>
      </c>
      <c r="AH351" s="66" t="str">
        <f t="shared" si="169"/>
        <v/>
      </c>
      <c r="AI351" s="66" t="str">
        <f t="shared" si="170"/>
        <v/>
      </c>
      <c r="AJ351" s="66" t="str">
        <f t="shared" si="171"/>
        <v/>
      </c>
      <c r="AK351" s="66" t="str">
        <f t="shared" si="172"/>
        <v/>
      </c>
      <c r="AM351">
        <f t="shared" si="173"/>
        <v>0.82</v>
      </c>
      <c r="AN351">
        <f t="shared" si="174"/>
        <v>1868570000</v>
      </c>
      <c r="AO351">
        <f t="shared" si="175"/>
        <v>292</v>
      </c>
      <c r="AP351">
        <f t="shared" si="176"/>
        <v>20378750</v>
      </c>
      <c r="AQ351">
        <f t="shared" si="177"/>
        <v>221.5</v>
      </c>
      <c r="AR351">
        <f t="shared" si="178"/>
        <v>184347810</v>
      </c>
      <c r="AS351">
        <f t="shared" si="179"/>
        <v>27.704999999999998</v>
      </c>
      <c r="AT351">
        <f t="shared" si="180"/>
        <v>63852300</v>
      </c>
      <c r="AU351">
        <f t="shared" si="181"/>
        <v>148.15</v>
      </c>
      <c r="AV351">
        <f t="shared" si="182"/>
        <v>47891900</v>
      </c>
    </row>
    <row r="352" spans="1:48" x14ac:dyDescent="0.25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  <c r="O352">
        <v>144.35</v>
      </c>
      <c r="P352">
        <v>34426200</v>
      </c>
      <c r="R352" s="66" t="str">
        <f t="shared" si="153"/>
        <v/>
      </c>
      <c r="S352" s="66" t="str">
        <f t="shared" si="154"/>
        <v/>
      </c>
      <c r="T352" s="66" t="str">
        <f t="shared" si="155"/>
        <v/>
      </c>
      <c r="U352" s="66" t="str">
        <f t="shared" si="156"/>
        <v/>
      </c>
      <c r="V352" s="64" t="str">
        <f t="shared" si="157"/>
        <v/>
      </c>
      <c r="W352" s="64" t="str">
        <f t="shared" si="158"/>
        <v/>
      </c>
      <c r="X352" s="64" t="str">
        <f t="shared" si="159"/>
        <v/>
      </c>
      <c r="Y352" s="64" t="str">
        <f t="shared" si="160"/>
        <v/>
      </c>
      <c r="Z352" s="66" t="str">
        <f t="shared" si="161"/>
        <v/>
      </c>
      <c r="AA352" s="66" t="str">
        <f t="shared" si="162"/>
        <v/>
      </c>
      <c r="AB352" s="66" t="str">
        <f t="shared" si="163"/>
        <v/>
      </c>
      <c r="AC352" s="66" t="str">
        <f t="shared" si="164"/>
        <v/>
      </c>
      <c r="AD352" s="64" t="str">
        <f t="shared" si="165"/>
        <v/>
      </c>
      <c r="AE352" s="64" t="str">
        <f t="shared" si="166"/>
        <v/>
      </c>
      <c r="AF352" s="64" t="str">
        <f t="shared" si="167"/>
        <v/>
      </c>
      <c r="AG352" s="64" t="str">
        <f t="shared" si="168"/>
        <v/>
      </c>
      <c r="AH352" s="66" t="str">
        <f t="shared" si="169"/>
        <v/>
      </c>
      <c r="AI352" s="66" t="str">
        <f t="shared" si="170"/>
        <v/>
      </c>
      <c r="AJ352" s="66" t="str">
        <f t="shared" si="171"/>
        <v/>
      </c>
      <c r="AK352" s="66" t="str">
        <f t="shared" si="172"/>
        <v/>
      </c>
      <c r="AM352">
        <f t="shared" si="173"/>
        <v>0.80789999999999995</v>
      </c>
      <c r="AN352">
        <f t="shared" si="174"/>
        <v>2023646000</v>
      </c>
      <c r="AO352">
        <f t="shared" si="175"/>
        <v>293.75</v>
      </c>
      <c r="AP352">
        <f t="shared" si="176"/>
        <v>14324600</v>
      </c>
      <c r="AQ352">
        <f t="shared" si="177"/>
        <v>220.89</v>
      </c>
      <c r="AR352">
        <f t="shared" si="178"/>
        <v>162523690</v>
      </c>
      <c r="AS352">
        <f t="shared" si="179"/>
        <v>27.7</v>
      </c>
      <c r="AT352">
        <f t="shared" si="180"/>
        <v>51948200</v>
      </c>
      <c r="AU352">
        <f t="shared" si="181"/>
        <v>144.35</v>
      </c>
      <c r="AV352">
        <f t="shared" si="182"/>
        <v>34426200</v>
      </c>
    </row>
    <row r="353" spans="1:48" x14ac:dyDescent="0.25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  <c r="O353">
        <v>143.6</v>
      </c>
      <c r="P353">
        <v>38209800</v>
      </c>
      <c r="R353" s="66" t="str">
        <f t="shared" si="153"/>
        <v/>
      </c>
      <c r="S353" s="66" t="str">
        <f t="shared" si="154"/>
        <v/>
      </c>
      <c r="T353" s="66" t="str">
        <f t="shared" si="155"/>
        <v/>
      </c>
      <c r="U353" s="66" t="str">
        <f t="shared" si="156"/>
        <v/>
      </c>
      <c r="V353" s="64" t="str">
        <f t="shared" si="157"/>
        <v/>
      </c>
      <c r="W353" s="64" t="str">
        <f t="shared" si="158"/>
        <v/>
      </c>
      <c r="X353" s="64" t="str">
        <f t="shared" si="159"/>
        <v/>
      </c>
      <c r="Y353" s="64" t="str">
        <f t="shared" si="160"/>
        <v/>
      </c>
      <c r="Z353" s="66" t="str">
        <f t="shared" si="161"/>
        <v/>
      </c>
      <c r="AA353" s="66" t="str">
        <f t="shared" si="162"/>
        <v/>
      </c>
      <c r="AB353" s="66" t="str">
        <f t="shared" si="163"/>
        <v/>
      </c>
      <c r="AC353" s="66" t="str">
        <f t="shared" si="164"/>
        <v/>
      </c>
      <c r="AD353" s="64" t="str">
        <f t="shared" si="165"/>
        <v/>
      </c>
      <c r="AE353" s="64" t="str">
        <f t="shared" si="166"/>
        <v/>
      </c>
      <c r="AF353" s="64" t="str">
        <f t="shared" si="167"/>
        <v/>
      </c>
      <c r="AG353" s="64" t="str">
        <f t="shared" si="168"/>
        <v/>
      </c>
      <c r="AH353" s="66" t="str">
        <f t="shared" si="169"/>
        <v/>
      </c>
      <c r="AI353" s="66" t="str">
        <f t="shared" si="170"/>
        <v/>
      </c>
      <c r="AJ353" s="66" t="str">
        <f t="shared" si="171"/>
        <v/>
      </c>
      <c r="AK353" s="66" t="str">
        <f t="shared" si="172"/>
        <v/>
      </c>
      <c r="AM353">
        <f t="shared" si="173"/>
        <v>0.82469999999999999</v>
      </c>
      <c r="AN353">
        <f t="shared" si="174"/>
        <v>1777243000</v>
      </c>
      <c r="AO353">
        <f t="shared" si="175"/>
        <v>299.64999999999998</v>
      </c>
      <c r="AP353">
        <f t="shared" si="176"/>
        <v>18993430</v>
      </c>
      <c r="AQ353">
        <f t="shared" si="177"/>
        <v>226.53</v>
      </c>
      <c r="AR353">
        <f t="shared" si="178"/>
        <v>233717430</v>
      </c>
      <c r="AS353">
        <f t="shared" si="179"/>
        <v>28.914999999999999</v>
      </c>
      <c r="AT353">
        <f t="shared" si="180"/>
        <v>58252800</v>
      </c>
      <c r="AU353">
        <f t="shared" si="181"/>
        <v>143.6</v>
      </c>
      <c r="AV353">
        <f t="shared" si="182"/>
        <v>38209800</v>
      </c>
    </row>
    <row r="354" spans="1:48" x14ac:dyDescent="0.25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  <c r="O354">
        <v>138.80000000000001</v>
      </c>
      <c r="P354">
        <v>26705000</v>
      </c>
      <c r="R354" s="66" t="str">
        <f t="shared" si="153"/>
        <v/>
      </c>
      <c r="S354" s="66" t="str">
        <f t="shared" si="154"/>
        <v/>
      </c>
      <c r="T354" s="66" t="str">
        <f t="shared" si="155"/>
        <v/>
      </c>
      <c r="U354" s="66" t="str">
        <f t="shared" si="156"/>
        <v/>
      </c>
      <c r="V354" s="64" t="str">
        <f t="shared" si="157"/>
        <v/>
      </c>
      <c r="W354" s="64" t="str">
        <f t="shared" si="158"/>
        <v/>
      </c>
      <c r="X354" s="64" t="str">
        <f t="shared" si="159"/>
        <v/>
      </c>
      <c r="Y354" s="64" t="str">
        <f t="shared" si="160"/>
        <v/>
      </c>
      <c r="Z354" s="66" t="str">
        <f t="shared" si="161"/>
        <v/>
      </c>
      <c r="AA354" s="66" t="str">
        <f t="shared" si="162"/>
        <v/>
      </c>
      <c r="AB354" s="66" t="str">
        <f t="shared" si="163"/>
        <v/>
      </c>
      <c r="AC354" s="66" t="str">
        <f t="shared" si="164"/>
        <v/>
      </c>
      <c r="AD354" s="64" t="str">
        <f t="shared" si="165"/>
        <v/>
      </c>
      <c r="AE354" s="64" t="str">
        <f t="shared" si="166"/>
        <v/>
      </c>
      <c r="AF354" s="64" t="str">
        <f t="shared" si="167"/>
        <v/>
      </c>
      <c r="AG354" s="64" t="str">
        <f t="shared" si="168"/>
        <v/>
      </c>
      <c r="AH354" s="66" t="str">
        <f t="shared" si="169"/>
        <v/>
      </c>
      <c r="AI354" s="66" t="str">
        <f t="shared" si="170"/>
        <v/>
      </c>
      <c r="AJ354" s="66" t="str">
        <f t="shared" si="171"/>
        <v/>
      </c>
      <c r="AK354" s="66" t="str">
        <f t="shared" si="172"/>
        <v/>
      </c>
      <c r="AM354">
        <f t="shared" si="173"/>
        <v>0.7349</v>
      </c>
      <c r="AN354">
        <f t="shared" si="174"/>
        <v>5892457000</v>
      </c>
      <c r="AO354">
        <f t="shared" si="175"/>
        <v>293.75</v>
      </c>
      <c r="AP354">
        <f t="shared" si="176"/>
        <v>16879760</v>
      </c>
      <c r="AQ354">
        <f t="shared" si="177"/>
        <v>221.44</v>
      </c>
      <c r="AR354">
        <f t="shared" si="178"/>
        <v>149889740</v>
      </c>
      <c r="AS354">
        <f t="shared" si="179"/>
        <v>28.234999999999999</v>
      </c>
      <c r="AT354">
        <f t="shared" si="180"/>
        <v>56606200</v>
      </c>
      <c r="AU354">
        <f t="shared" si="181"/>
        <v>138.80000000000001</v>
      </c>
      <c r="AV354">
        <f t="shared" si="182"/>
        <v>26705000</v>
      </c>
    </row>
    <row r="355" spans="1:48" x14ac:dyDescent="0.25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  <c r="O355">
        <v>138.44999999999999</v>
      </c>
      <c r="P355">
        <v>12855900</v>
      </c>
      <c r="R355" s="66" t="str">
        <f t="shared" si="153"/>
        <v/>
      </c>
      <c r="S355" s="66" t="str">
        <f t="shared" si="154"/>
        <v/>
      </c>
      <c r="T355" s="66" t="str">
        <f t="shared" si="155"/>
        <v/>
      </c>
      <c r="U355" s="66" t="str">
        <f t="shared" si="156"/>
        <v/>
      </c>
      <c r="V355" s="64" t="str">
        <f t="shared" si="157"/>
        <v/>
      </c>
      <c r="W355" s="64" t="str">
        <f t="shared" si="158"/>
        <v/>
      </c>
      <c r="X355" s="64" t="str">
        <f t="shared" si="159"/>
        <v/>
      </c>
      <c r="Y355" s="64" t="str">
        <f t="shared" si="160"/>
        <v/>
      </c>
      <c r="Z355" s="66" t="str">
        <f t="shared" si="161"/>
        <v/>
      </c>
      <c r="AA355" s="66" t="str">
        <f t="shared" si="162"/>
        <v/>
      </c>
      <c r="AB355" s="66" t="str">
        <f t="shared" si="163"/>
        <v/>
      </c>
      <c r="AC355" s="66" t="str">
        <f t="shared" si="164"/>
        <v/>
      </c>
      <c r="AD355" s="64" t="str">
        <f t="shared" si="165"/>
        <v/>
      </c>
      <c r="AE355" s="64" t="str">
        <f t="shared" si="166"/>
        <v/>
      </c>
      <c r="AF355" s="64" t="str">
        <f t="shared" si="167"/>
        <v/>
      </c>
      <c r="AG355" s="64" t="str">
        <f t="shared" si="168"/>
        <v/>
      </c>
      <c r="AH355" s="66" t="str">
        <f t="shared" si="169"/>
        <v/>
      </c>
      <c r="AI355" s="66" t="str">
        <f t="shared" si="170"/>
        <v/>
      </c>
      <c r="AJ355" s="66" t="str">
        <f t="shared" si="171"/>
        <v/>
      </c>
      <c r="AK355" s="66" t="str">
        <f t="shared" si="172"/>
        <v/>
      </c>
      <c r="AM355">
        <f t="shared" si="173"/>
        <v>0.72889999999999999</v>
      </c>
      <c r="AN355">
        <f t="shared" si="174"/>
        <v>1379736000</v>
      </c>
      <c r="AO355">
        <f t="shared" si="175"/>
        <v>291.5</v>
      </c>
      <c r="AP355">
        <f t="shared" si="176"/>
        <v>10805290</v>
      </c>
      <c r="AQ355">
        <f t="shared" si="177"/>
        <v>225.2</v>
      </c>
      <c r="AR355">
        <f t="shared" si="178"/>
        <v>96493020</v>
      </c>
      <c r="AS355">
        <f t="shared" si="179"/>
        <v>27.89</v>
      </c>
      <c r="AT355">
        <f t="shared" si="180"/>
        <v>26769400</v>
      </c>
      <c r="AU355">
        <f t="shared" si="181"/>
        <v>138.44999999999999</v>
      </c>
      <c r="AV355">
        <f t="shared" si="182"/>
        <v>12855900</v>
      </c>
    </row>
    <row r="356" spans="1:48" x14ac:dyDescent="0.25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  <c r="O356">
        <v>147.30000000000001</v>
      </c>
      <c r="P356">
        <v>18493300</v>
      </c>
      <c r="R356" s="66" t="str">
        <f t="shared" si="153"/>
        <v/>
      </c>
      <c r="S356" s="66" t="str">
        <f t="shared" si="154"/>
        <v/>
      </c>
      <c r="T356" s="66" t="str">
        <f t="shared" si="155"/>
        <v/>
      </c>
      <c r="U356" s="66" t="str">
        <f t="shared" si="156"/>
        <v/>
      </c>
      <c r="V356" s="64" t="str">
        <f t="shared" si="157"/>
        <v/>
      </c>
      <c r="W356" s="64" t="str">
        <f t="shared" si="158"/>
        <v/>
      </c>
      <c r="X356" s="64" t="str">
        <f t="shared" si="159"/>
        <v/>
      </c>
      <c r="Y356" s="64" t="str">
        <f t="shared" si="160"/>
        <v/>
      </c>
      <c r="Z356" s="66" t="str">
        <f t="shared" si="161"/>
        <v/>
      </c>
      <c r="AA356" s="66" t="str">
        <f t="shared" si="162"/>
        <v/>
      </c>
      <c r="AB356" s="66" t="str">
        <f t="shared" si="163"/>
        <v/>
      </c>
      <c r="AC356" s="66" t="str">
        <f t="shared" si="164"/>
        <v/>
      </c>
      <c r="AD356" s="64" t="str">
        <f t="shared" si="165"/>
        <v/>
      </c>
      <c r="AE356" s="64" t="str">
        <f t="shared" si="166"/>
        <v/>
      </c>
      <c r="AF356" s="64" t="str">
        <f t="shared" si="167"/>
        <v/>
      </c>
      <c r="AG356" s="64" t="str">
        <f t="shared" si="168"/>
        <v/>
      </c>
      <c r="AH356" s="66" t="str">
        <f t="shared" si="169"/>
        <v/>
      </c>
      <c r="AI356" s="66" t="str">
        <f t="shared" si="170"/>
        <v/>
      </c>
      <c r="AJ356" s="66" t="str">
        <f t="shared" si="171"/>
        <v/>
      </c>
      <c r="AK356" s="66" t="str">
        <f t="shared" si="172"/>
        <v/>
      </c>
      <c r="AM356">
        <f t="shared" si="173"/>
        <v>0.75870000000000004</v>
      </c>
      <c r="AN356">
        <f t="shared" si="174"/>
        <v>861175000</v>
      </c>
      <c r="AO356">
        <f t="shared" si="175"/>
        <v>311.95</v>
      </c>
      <c r="AP356">
        <f t="shared" si="176"/>
        <v>12222400</v>
      </c>
      <c r="AQ356">
        <f t="shared" si="177"/>
        <v>238.6</v>
      </c>
      <c r="AR356">
        <f t="shared" si="178"/>
        <v>119582940</v>
      </c>
      <c r="AS356">
        <f t="shared" si="179"/>
        <v>28.22</v>
      </c>
      <c r="AT356">
        <f t="shared" si="180"/>
        <v>23102800</v>
      </c>
      <c r="AU356">
        <f t="shared" si="181"/>
        <v>147.30000000000001</v>
      </c>
      <c r="AV356">
        <f t="shared" si="182"/>
        <v>18493300</v>
      </c>
    </row>
    <row r="357" spans="1:48" x14ac:dyDescent="0.25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  <c r="O357">
        <v>145.6</v>
      </c>
      <c r="P357">
        <v>28008400</v>
      </c>
      <c r="R357" s="66" t="str">
        <f t="shared" si="153"/>
        <v/>
      </c>
      <c r="S357" s="66" t="str">
        <f t="shared" si="154"/>
        <v/>
      </c>
      <c r="T357" s="66" t="str">
        <f t="shared" si="155"/>
        <v/>
      </c>
      <c r="U357" s="66" t="str">
        <f t="shared" si="156"/>
        <v/>
      </c>
      <c r="V357" s="64" t="str">
        <f t="shared" si="157"/>
        <v/>
      </c>
      <c r="W357" s="64" t="str">
        <f t="shared" si="158"/>
        <v/>
      </c>
      <c r="X357" s="64" t="str">
        <f t="shared" si="159"/>
        <v/>
      </c>
      <c r="Y357" s="64" t="str">
        <f t="shared" si="160"/>
        <v/>
      </c>
      <c r="Z357" s="66" t="str">
        <f t="shared" si="161"/>
        <v/>
      </c>
      <c r="AA357" s="66" t="str">
        <f t="shared" si="162"/>
        <v/>
      </c>
      <c r="AB357" s="66" t="str">
        <f t="shared" si="163"/>
        <v/>
      </c>
      <c r="AC357" s="66" t="str">
        <f t="shared" si="164"/>
        <v/>
      </c>
      <c r="AD357" s="64" t="str">
        <f t="shared" si="165"/>
        <v/>
      </c>
      <c r="AE357" s="64" t="str">
        <f t="shared" si="166"/>
        <v/>
      </c>
      <c r="AF357" s="64" t="str">
        <f t="shared" si="167"/>
        <v/>
      </c>
      <c r="AG357" s="64" t="str">
        <f t="shared" si="168"/>
        <v/>
      </c>
      <c r="AH357" s="66" t="str">
        <f t="shared" si="169"/>
        <v/>
      </c>
      <c r="AI357" s="66" t="str">
        <f t="shared" si="170"/>
        <v/>
      </c>
      <c r="AJ357" s="66" t="str">
        <f t="shared" si="171"/>
        <v/>
      </c>
      <c r="AK357" s="66" t="str">
        <f t="shared" si="172"/>
        <v/>
      </c>
      <c r="AM357">
        <f t="shared" si="173"/>
        <v>0.76749999999999996</v>
      </c>
      <c r="AN357">
        <f t="shared" si="174"/>
        <v>1795876000</v>
      </c>
      <c r="AO357">
        <f t="shared" si="175"/>
        <v>324.35000000000002</v>
      </c>
      <c r="AP357">
        <f t="shared" si="176"/>
        <v>20182890</v>
      </c>
      <c r="AQ357">
        <f t="shared" si="177"/>
        <v>237.75</v>
      </c>
      <c r="AR357">
        <f t="shared" si="178"/>
        <v>166460220</v>
      </c>
      <c r="AS357">
        <f t="shared" si="179"/>
        <v>28.8</v>
      </c>
      <c r="AT357">
        <f t="shared" si="180"/>
        <v>50469800</v>
      </c>
      <c r="AU357">
        <f t="shared" si="181"/>
        <v>145.6</v>
      </c>
      <c r="AV357">
        <f t="shared" si="182"/>
        <v>28008400</v>
      </c>
    </row>
    <row r="358" spans="1:48" x14ac:dyDescent="0.25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  <c r="O358">
        <v>138.69999999999999</v>
      </c>
      <c r="P358">
        <v>51488000</v>
      </c>
      <c r="R358" s="66" t="str">
        <f t="shared" si="153"/>
        <v/>
      </c>
      <c r="S358" s="66" t="str">
        <f t="shared" si="154"/>
        <v/>
      </c>
      <c r="T358" s="66" t="str">
        <f t="shared" si="155"/>
        <v/>
      </c>
      <c r="U358" s="66" t="str">
        <f t="shared" si="156"/>
        <v/>
      </c>
      <c r="V358" s="64" t="str">
        <f t="shared" si="157"/>
        <v/>
      </c>
      <c r="W358" s="64" t="str">
        <f t="shared" si="158"/>
        <v/>
      </c>
      <c r="X358" s="64" t="str">
        <f t="shared" si="159"/>
        <v/>
      </c>
      <c r="Y358" s="64" t="str">
        <f t="shared" si="160"/>
        <v/>
      </c>
      <c r="Z358" s="66" t="str">
        <f t="shared" si="161"/>
        <v/>
      </c>
      <c r="AA358" s="66" t="str">
        <f t="shared" si="162"/>
        <v/>
      </c>
      <c r="AB358" s="66" t="str">
        <f t="shared" si="163"/>
        <v/>
      </c>
      <c r="AC358" s="66" t="str">
        <f t="shared" si="164"/>
        <v/>
      </c>
      <c r="AD358" s="64" t="str">
        <f t="shared" si="165"/>
        <v/>
      </c>
      <c r="AE358" s="64" t="str">
        <f t="shared" si="166"/>
        <v/>
      </c>
      <c r="AF358" s="64" t="str">
        <f t="shared" si="167"/>
        <v/>
      </c>
      <c r="AG358" s="64" t="str">
        <f t="shared" si="168"/>
        <v/>
      </c>
      <c r="AH358" s="66" t="str">
        <f t="shared" si="169"/>
        <v/>
      </c>
      <c r="AI358" s="66" t="str">
        <f t="shared" si="170"/>
        <v/>
      </c>
      <c r="AJ358" s="66" t="str">
        <f t="shared" si="171"/>
        <v/>
      </c>
      <c r="AK358" s="66" t="str">
        <f t="shared" si="172"/>
        <v/>
      </c>
      <c r="AM358">
        <f t="shared" si="173"/>
        <v>0.78439999999999999</v>
      </c>
      <c r="AN358">
        <f t="shared" si="174"/>
        <v>1993622000</v>
      </c>
      <c r="AO358">
        <f t="shared" si="175"/>
        <v>328</v>
      </c>
      <c r="AP358">
        <f t="shared" si="176"/>
        <v>29394910</v>
      </c>
      <c r="AQ358">
        <f t="shared" si="177"/>
        <v>242.45</v>
      </c>
      <c r="AR358">
        <f t="shared" si="178"/>
        <v>184648940</v>
      </c>
      <c r="AS358">
        <f t="shared" si="179"/>
        <v>30.2</v>
      </c>
      <c r="AT358">
        <f t="shared" si="180"/>
        <v>81258000</v>
      </c>
      <c r="AU358">
        <f t="shared" si="181"/>
        <v>138.69999999999999</v>
      </c>
      <c r="AV358">
        <f t="shared" si="182"/>
        <v>51488000</v>
      </c>
    </row>
    <row r="359" spans="1:48" x14ac:dyDescent="0.25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  <c r="O359">
        <v>134.19999999999999</v>
      </c>
      <c r="P359">
        <v>29148400</v>
      </c>
      <c r="R359" s="66" t="str">
        <f t="shared" si="153"/>
        <v/>
      </c>
      <c r="S359" s="66" t="str">
        <f t="shared" si="154"/>
        <v/>
      </c>
      <c r="T359" s="66" t="str">
        <f t="shared" si="155"/>
        <v/>
      </c>
      <c r="U359" s="66" t="str">
        <f t="shared" si="156"/>
        <v/>
      </c>
      <c r="V359" s="64" t="str">
        <f t="shared" si="157"/>
        <v/>
      </c>
      <c r="W359" s="64" t="str">
        <f t="shared" si="158"/>
        <v/>
      </c>
      <c r="X359" s="64" t="str">
        <f t="shared" si="159"/>
        <v/>
      </c>
      <c r="Y359" s="64" t="str">
        <f t="shared" si="160"/>
        <v/>
      </c>
      <c r="Z359" s="66" t="str">
        <f t="shared" si="161"/>
        <v/>
      </c>
      <c r="AA359" s="66" t="str">
        <f t="shared" si="162"/>
        <v/>
      </c>
      <c r="AB359" s="66" t="str">
        <f t="shared" si="163"/>
        <v/>
      </c>
      <c r="AC359" s="66" t="str">
        <f t="shared" si="164"/>
        <v/>
      </c>
      <c r="AD359" s="64" t="str">
        <f t="shared" si="165"/>
        <v/>
      </c>
      <c r="AE359" s="64" t="str">
        <f t="shared" si="166"/>
        <v/>
      </c>
      <c r="AF359" s="64" t="str">
        <f t="shared" si="167"/>
        <v/>
      </c>
      <c r="AG359" s="64" t="str">
        <f t="shared" si="168"/>
        <v/>
      </c>
      <c r="AH359" s="66" t="str">
        <f t="shared" si="169"/>
        <v/>
      </c>
      <c r="AI359" s="66" t="str">
        <f t="shared" si="170"/>
        <v/>
      </c>
      <c r="AJ359" s="66" t="str">
        <f t="shared" si="171"/>
        <v/>
      </c>
      <c r="AK359" s="66" t="str">
        <f t="shared" si="172"/>
        <v/>
      </c>
      <c r="AM359">
        <f t="shared" si="173"/>
        <v>0.76080000000000003</v>
      </c>
      <c r="AN359">
        <f t="shared" si="174"/>
        <v>2751421000</v>
      </c>
      <c r="AO359">
        <f t="shared" si="175"/>
        <v>351.8</v>
      </c>
      <c r="AP359">
        <f t="shared" si="176"/>
        <v>41393810</v>
      </c>
      <c r="AQ359">
        <f t="shared" si="177"/>
        <v>247</v>
      </c>
      <c r="AR359">
        <f t="shared" si="178"/>
        <v>190317810</v>
      </c>
      <c r="AS359">
        <f t="shared" si="179"/>
        <v>30.38</v>
      </c>
      <c r="AT359">
        <f t="shared" si="180"/>
        <v>91225900</v>
      </c>
      <c r="AU359">
        <f t="shared" si="181"/>
        <v>134.19999999999999</v>
      </c>
      <c r="AV359">
        <f t="shared" si="182"/>
        <v>29148400</v>
      </c>
    </row>
    <row r="360" spans="1:48" x14ac:dyDescent="0.25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  <c r="O360">
        <v>133.5</v>
      </c>
      <c r="P360">
        <v>38352100</v>
      </c>
      <c r="R360" s="66" t="str">
        <f t="shared" si="153"/>
        <v/>
      </c>
      <c r="S360" s="66" t="str">
        <f t="shared" si="154"/>
        <v/>
      </c>
      <c r="T360" s="66" t="str">
        <f t="shared" si="155"/>
        <v/>
      </c>
      <c r="U360" s="66" t="str">
        <f t="shared" si="156"/>
        <v/>
      </c>
      <c r="V360" s="64" t="str">
        <f t="shared" si="157"/>
        <v/>
      </c>
      <c r="W360" s="64" t="str">
        <f t="shared" si="158"/>
        <v/>
      </c>
      <c r="X360" s="64" t="str">
        <f t="shared" si="159"/>
        <v/>
      </c>
      <c r="Y360" s="64" t="str">
        <f t="shared" si="160"/>
        <v/>
      </c>
      <c r="Z360" s="66" t="str">
        <f t="shared" si="161"/>
        <v/>
      </c>
      <c r="AA360" s="66" t="str">
        <f t="shared" si="162"/>
        <v/>
      </c>
      <c r="AB360" s="66" t="str">
        <f t="shared" si="163"/>
        <v/>
      </c>
      <c r="AC360" s="66" t="str">
        <f t="shared" si="164"/>
        <v/>
      </c>
      <c r="AD360" s="64" t="str">
        <f t="shared" si="165"/>
        <v/>
      </c>
      <c r="AE360" s="64" t="str">
        <f t="shared" si="166"/>
        <v/>
      </c>
      <c r="AF360" s="64" t="str">
        <f t="shared" si="167"/>
        <v/>
      </c>
      <c r="AG360" s="64" t="str">
        <f t="shared" si="168"/>
        <v/>
      </c>
      <c r="AH360" s="66" t="str">
        <f t="shared" si="169"/>
        <v/>
      </c>
      <c r="AI360" s="66" t="str">
        <f t="shared" si="170"/>
        <v/>
      </c>
      <c r="AJ360" s="66" t="str">
        <f t="shared" si="171"/>
        <v/>
      </c>
      <c r="AK360" s="66" t="str">
        <f t="shared" si="172"/>
        <v/>
      </c>
      <c r="AM360">
        <f t="shared" si="173"/>
        <v>0.7278</v>
      </c>
      <c r="AN360">
        <f t="shared" si="174"/>
        <v>3895322000</v>
      </c>
      <c r="AO360">
        <f t="shared" si="175"/>
        <v>339.9</v>
      </c>
      <c r="AP360">
        <f t="shared" si="176"/>
        <v>27506010</v>
      </c>
      <c r="AQ360">
        <f t="shared" si="177"/>
        <v>257.32</v>
      </c>
      <c r="AR360">
        <f t="shared" si="178"/>
        <v>315944620</v>
      </c>
      <c r="AS360">
        <f t="shared" si="179"/>
        <v>28.954999999999998</v>
      </c>
      <c r="AT360">
        <f t="shared" si="180"/>
        <v>83552600</v>
      </c>
      <c r="AU360">
        <f t="shared" si="181"/>
        <v>133.5</v>
      </c>
      <c r="AV360">
        <f t="shared" si="182"/>
        <v>38352100</v>
      </c>
    </row>
    <row r="361" spans="1:48" x14ac:dyDescent="0.25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  <c r="O361">
        <v>139.30000000000001</v>
      </c>
      <c r="P361">
        <v>41010600</v>
      </c>
      <c r="R361" s="66" t="str">
        <f t="shared" si="153"/>
        <v/>
      </c>
      <c r="S361" s="66" t="str">
        <f t="shared" si="154"/>
        <v/>
      </c>
      <c r="T361" s="66" t="str">
        <f t="shared" si="155"/>
        <v/>
      </c>
      <c r="U361" s="66" t="str">
        <f t="shared" si="156"/>
        <v/>
      </c>
      <c r="V361" s="64" t="str">
        <f t="shared" si="157"/>
        <v/>
      </c>
      <c r="W361" s="64" t="str">
        <f t="shared" si="158"/>
        <v/>
      </c>
      <c r="X361" s="64" t="str">
        <f t="shared" si="159"/>
        <v/>
      </c>
      <c r="Y361" s="64" t="str">
        <f t="shared" si="160"/>
        <v/>
      </c>
      <c r="Z361" s="66" t="str">
        <f t="shared" si="161"/>
        <v/>
      </c>
      <c r="AA361" s="66" t="str">
        <f t="shared" si="162"/>
        <v/>
      </c>
      <c r="AB361" s="66" t="str">
        <f t="shared" si="163"/>
        <v/>
      </c>
      <c r="AC361" s="66" t="str">
        <f t="shared" si="164"/>
        <v/>
      </c>
      <c r="AD361" s="64" t="str">
        <f t="shared" si="165"/>
        <v/>
      </c>
      <c r="AE361" s="64" t="str">
        <f t="shared" si="166"/>
        <v/>
      </c>
      <c r="AF361" s="64" t="str">
        <f t="shared" si="167"/>
        <v/>
      </c>
      <c r="AG361" s="64" t="str">
        <f t="shared" si="168"/>
        <v/>
      </c>
      <c r="AH361" s="66" t="str">
        <f t="shared" si="169"/>
        <v/>
      </c>
      <c r="AI361" s="66" t="str">
        <f t="shared" si="170"/>
        <v/>
      </c>
      <c r="AJ361" s="66" t="str">
        <f t="shared" si="171"/>
        <v/>
      </c>
      <c r="AK361" s="66" t="str">
        <f t="shared" si="172"/>
        <v/>
      </c>
      <c r="AM361">
        <f t="shared" si="173"/>
        <v>0.73070000000000002</v>
      </c>
      <c r="AN361">
        <f t="shared" si="174"/>
        <v>3075602000</v>
      </c>
      <c r="AO361">
        <f t="shared" si="175"/>
        <v>324.55</v>
      </c>
      <c r="AP361">
        <f t="shared" si="176"/>
        <v>28248480</v>
      </c>
      <c r="AQ361">
        <f t="shared" si="177"/>
        <v>250.11</v>
      </c>
      <c r="AR361">
        <f t="shared" si="178"/>
        <v>303509660</v>
      </c>
      <c r="AS361">
        <f t="shared" si="179"/>
        <v>28.315000000000001</v>
      </c>
      <c r="AT361">
        <f t="shared" si="180"/>
        <v>110452000</v>
      </c>
      <c r="AU361">
        <f t="shared" si="181"/>
        <v>139.30000000000001</v>
      </c>
      <c r="AV361">
        <f t="shared" si="182"/>
        <v>41010600</v>
      </c>
    </row>
    <row r="362" spans="1:48" x14ac:dyDescent="0.25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  <c r="O362">
        <v>137.30000000000001</v>
      </c>
      <c r="P362">
        <v>25371800</v>
      </c>
      <c r="R362" s="66" t="str">
        <f t="shared" si="153"/>
        <v/>
      </c>
      <c r="S362" s="66" t="str">
        <f t="shared" si="154"/>
        <v/>
      </c>
      <c r="T362" s="66" t="str">
        <f t="shared" si="155"/>
        <v/>
      </c>
      <c r="U362" s="66" t="str">
        <f t="shared" si="156"/>
        <v/>
      </c>
      <c r="V362" s="64" t="str">
        <f t="shared" si="157"/>
        <v/>
      </c>
      <c r="W362" s="64" t="str">
        <f t="shared" si="158"/>
        <v/>
      </c>
      <c r="X362" s="64" t="str">
        <f t="shared" si="159"/>
        <v/>
      </c>
      <c r="Y362" s="64" t="str">
        <f t="shared" si="160"/>
        <v/>
      </c>
      <c r="Z362" s="66" t="str">
        <f t="shared" si="161"/>
        <v/>
      </c>
      <c r="AA362" s="66" t="str">
        <f t="shared" si="162"/>
        <v/>
      </c>
      <c r="AB362" s="66" t="str">
        <f t="shared" si="163"/>
        <v/>
      </c>
      <c r="AC362" s="66" t="str">
        <f t="shared" si="164"/>
        <v/>
      </c>
      <c r="AD362" s="64" t="str">
        <f t="shared" si="165"/>
        <v/>
      </c>
      <c r="AE362" s="64" t="str">
        <f t="shared" si="166"/>
        <v/>
      </c>
      <c r="AF362" s="64" t="str">
        <f t="shared" si="167"/>
        <v/>
      </c>
      <c r="AG362" s="64" t="str">
        <f t="shared" si="168"/>
        <v/>
      </c>
      <c r="AH362" s="66" t="str">
        <f t="shared" si="169"/>
        <v/>
      </c>
      <c r="AI362" s="66" t="str">
        <f t="shared" si="170"/>
        <v/>
      </c>
      <c r="AJ362" s="66" t="str">
        <f t="shared" si="171"/>
        <v/>
      </c>
      <c r="AK362" s="66" t="str">
        <f t="shared" si="172"/>
        <v/>
      </c>
      <c r="AM362">
        <f t="shared" si="173"/>
        <v>0.76980000000000004</v>
      </c>
      <c r="AN362">
        <f t="shared" si="174"/>
        <v>2387194000</v>
      </c>
      <c r="AO362">
        <f t="shared" si="175"/>
        <v>324.2</v>
      </c>
      <c r="AP362">
        <f t="shared" si="176"/>
        <v>23422490</v>
      </c>
      <c r="AQ362">
        <f t="shared" si="177"/>
        <v>266.99</v>
      </c>
      <c r="AR362">
        <f t="shared" si="178"/>
        <v>258267290</v>
      </c>
      <c r="AS362">
        <f t="shared" si="179"/>
        <v>28.504999999999999</v>
      </c>
      <c r="AT362">
        <f t="shared" si="180"/>
        <v>83158400</v>
      </c>
      <c r="AU362">
        <f t="shared" si="181"/>
        <v>137.30000000000001</v>
      </c>
      <c r="AV362">
        <f t="shared" si="182"/>
        <v>25371800</v>
      </c>
    </row>
    <row r="363" spans="1:48" x14ac:dyDescent="0.25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  <c r="O363">
        <v>140.1</v>
      </c>
      <c r="P363">
        <v>15726600</v>
      </c>
      <c r="R363" s="66" t="str">
        <f t="shared" si="153"/>
        <v/>
      </c>
      <c r="S363" s="66" t="str">
        <f t="shared" si="154"/>
        <v/>
      </c>
      <c r="T363" s="66" t="str">
        <f t="shared" si="155"/>
        <v/>
      </c>
      <c r="U363" s="66" t="str">
        <f t="shared" si="156"/>
        <v/>
      </c>
      <c r="V363" s="64" t="str">
        <f t="shared" si="157"/>
        <v/>
      </c>
      <c r="W363" s="64" t="str">
        <f t="shared" si="158"/>
        <v/>
      </c>
      <c r="X363" s="64" t="str">
        <f t="shared" si="159"/>
        <v/>
      </c>
      <c r="Y363" s="64" t="str">
        <f t="shared" si="160"/>
        <v/>
      </c>
      <c r="Z363" s="66" t="str">
        <f t="shared" si="161"/>
        <v/>
      </c>
      <c r="AA363" s="66" t="str">
        <f t="shared" si="162"/>
        <v/>
      </c>
      <c r="AB363" s="66" t="str">
        <f t="shared" si="163"/>
        <v/>
      </c>
      <c r="AC363" s="66" t="str">
        <f t="shared" si="164"/>
        <v/>
      </c>
      <c r="AD363" s="64" t="str">
        <f t="shared" si="165"/>
        <v/>
      </c>
      <c r="AE363" s="64" t="str">
        <f t="shared" si="166"/>
        <v/>
      </c>
      <c r="AF363" s="64" t="str">
        <f t="shared" si="167"/>
        <v/>
      </c>
      <c r="AG363" s="64" t="str">
        <f t="shared" si="168"/>
        <v/>
      </c>
      <c r="AH363" s="66" t="str">
        <f t="shared" si="169"/>
        <v/>
      </c>
      <c r="AI363" s="66" t="str">
        <f t="shared" si="170"/>
        <v/>
      </c>
      <c r="AJ363" s="66" t="str">
        <f t="shared" si="171"/>
        <v/>
      </c>
      <c r="AK363" s="66" t="str">
        <f t="shared" si="172"/>
        <v/>
      </c>
      <c r="AM363">
        <f t="shared" si="173"/>
        <v>0.78100000000000003</v>
      </c>
      <c r="AN363">
        <f t="shared" si="174"/>
        <v>1571455000</v>
      </c>
      <c r="AO363">
        <f t="shared" si="175"/>
        <v>337.3</v>
      </c>
      <c r="AP363">
        <f t="shared" si="176"/>
        <v>12858890</v>
      </c>
      <c r="AQ363">
        <f t="shared" si="177"/>
        <v>277.49</v>
      </c>
      <c r="AR363">
        <f t="shared" si="178"/>
        <v>169856090</v>
      </c>
      <c r="AS363">
        <f t="shared" si="179"/>
        <v>29.2</v>
      </c>
      <c r="AT363">
        <f t="shared" si="180"/>
        <v>43176200</v>
      </c>
      <c r="AU363">
        <f t="shared" si="181"/>
        <v>140.1</v>
      </c>
      <c r="AV363">
        <f t="shared" si="182"/>
        <v>15726600</v>
      </c>
    </row>
    <row r="364" spans="1:48" x14ac:dyDescent="0.25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  <c r="O364">
        <v>152</v>
      </c>
      <c r="P364">
        <v>59908900</v>
      </c>
      <c r="R364" s="66" t="str">
        <f t="shared" si="153"/>
        <v/>
      </c>
      <c r="S364" s="66" t="str">
        <f t="shared" si="154"/>
        <v/>
      </c>
      <c r="T364" s="66" t="str">
        <f t="shared" si="155"/>
        <v/>
      </c>
      <c r="U364" s="66" t="str">
        <f t="shared" si="156"/>
        <v/>
      </c>
      <c r="V364" s="64" t="str">
        <f t="shared" si="157"/>
        <v/>
      </c>
      <c r="W364" s="64" t="str">
        <f t="shared" si="158"/>
        <v/>
      </c>
      <c r="X364" s="64" t="str">
        <f t="shared" si="159"/>
        <v/>
      </c>
      <c r="Y364" s="64" t="str">
        <f t="shared" si="160"/>
        <v/>
      </c>
      <c r="Z364" s="66" t="str">
        <f t="shared" si="161"/>
        <v/>
      </c>
      <c r="AA364" s="66" t="str">
        <f t="shared" si="162"/>
        <v/>
      </c>
      <c r="AB364" s="66" t="str">
        <f t="shared" si="163"/>
        <v/>
      </c>
      <c r="AC364" s="66" t="str">
        <f t="shared" si="164"/>
        <v/>
      </c>
      <c r="AD364" s="64" t="str">
        <f t="shared" si="165"/>
        <v/>
      </c>
      <c r="AE364" s="64" t="str">
        <f t="shared" si="166"/>
        <v/>
      </c>
      <c r="AF364" s="64" t="str">
        <f t="shared" si="167"/>
        <v/>
      </c>
      <c r="AG364" s="64" t="str">
        <f t="shared" si="168"/>
        <v/>
      </c>
      <c r="AH364" s="66" t="str">
        <f t="shared" si="169"/>
        <v/>
      </c>
      <c r="AI364" s="66">
        <f t="shared" si="170"/>
        <v>1</v>
      </c>
      <c r="AJ364" s="66" t="str">
        <f t="shared" si="171"/>
        <v/>
      </c>
      <c r="AK364" s="66" t="str">
        <f t="shared" si="172"/>
        <v/>
      </c>
      <c r="AM364">
        <f t="shared" si="173"/>
        <v>0.7792</v>
      </c>
      <c r="AN364">
        <f t="shared" si="174"/>
        <v>2260164000</v>
      </c>
      <c r="AO364">
        <f t="shared" si="175"/>
        <v>319.5</v>
      </c>
      <c r="AP364">
        <f t="shared" si="176"/>
        <v>20156080</v>
      </c>
      <c r="AQ364">
        <f t="shared" si="177"/>
        <v>273</v>
      </c>
      <c r="AR364">
        <f t="shared" si="178"/>
        <v>245194030</v>
      </c>
      <c r="AS364">
        <f t="shared" si="179"/>
        <v>28.22</v>
      </c>
      <c r="AT364">
        <f t="shared" si="180"/>
        <v>88855300</v>
      </c>
      <c r="AU364">
        <f t="shared" si="181"/>
        <v>152</v>
      </c>
      <c r="AV364">
        <f t="shared" si="182"/>
        <v>51857700</v>
      </c>
    </row>
    <row r="365" spans="1:48" x14ac:dyDescent="0.25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  <c r="O365">
        <v>157.44999999999999</v>
      </c>
      <c r="P365">
        <v>28390200</v>
      </c>
      <c r="R365" s="66" t="str">
        <f t="shared" si="153"/>
        <v/>
      </c>
      <c r="S365" s="66" t="str">
        <f t="shared" si="154"/>
        <v/>
      </c>
      <c r="T365" s="66" t="str">
        <f t="shared" si="155"/>
        <v/>
      </c>
      <c r="U365" s="66" t="str">
        <f t="shared" si="156"/>
        <v/>
      </c>
      <c r="V365" s="64" t="str">
        <f t="shared" si="157"/>
        <v/>
      </c>
      <c r="W365" s="64" t="str">
        <f t="shared" si="158"/>
        <v/>
      </c>
      <c r="X365" s="64" t="str">
        <f t="shared" si="159"/>
        <v/>
      </c>
      <c r="Y365" s="64" t="str">
        <f t="shared" si="160"/>
        <v/>
      </c>
      <c r="Z365" s="66" t="str">
        <f t="shared" si="161"/>
        <v/>
      </c>
      <c r="AA365" s="66" t="str">
        <f t="shared" si="162"/>
        <v/>
      </c>
      <c r="AB365" s="66" t="str">
        <f t="shared" si="163"/>
        <v/>
      </c>
      <c r="AC365" s="66" t="str">
        <f t="shared" si="164"/>
        <v/>
      </c>
      <c r="AD365" s="64" t="str">
        <f t="shared" si="165"/>
        <v/>
      </c>
      <c r="AE365" s="64" t="str">
        <f t="shared" si="166"/>
        <v/>
      </c>
      <c r="AF365" s="64" t="str">
        <f t="shared" si="167"/>
        <v/>
      </c>
      <c r="AG365" s="64" t="str">
        <f t="shared" si="168"/>
        <v/>
      </c>
      <c r="AH365" s="66" t="str">
        <f t="shared" si="169"/>
        <v/>
      </c>
      <c r="AI365" s="66" t="str">
        <f t="shared" si="170"/>
        <v/>
      </c>
      <c r="AJ365" s="66" t="str">
        <f t="shared" si="171"/>
        <v/>
      </c>
      <c r="AK365" s="66" t="str">
        <f t="shared" si="172"/>
        <v/>
      </c>
      <c r="AM365">
        <f t="shared" si="173"/>
        <v>0.77890000000000004</v>
      </c>
      <c r="AN365">
        <f t="shared" si="174"/>
        <v>1370273000</v>
      </c>
      <c r="AO365">
        <f t="shared" si="175"/>
        <v>313.25</v>
      </c>
      <c r="AP365">
        <f t="shared" si="176"/>
        <v>13290650</v>
      </c>
      <c r="AQ365">
        <f t="shared" si="177"/>
        <v>274.60000000000002</v>
      </c>
      <c r="AR365">
        <f t="shared" si="178"/>
        <v>150898360</v>
      </c>
      <c r="AS365">
        <f t="shared" si="179"/>
        <v>28.63</v>
      </c>
      <c r="AT365">
        <f t="shared" si="180"/>
        <v>52304200</v>
      </c>
      <c r="AU365">
        <f t="shared" si="181"/>
        <v>157.44999999999999</v>
      </c>
      <c r="AV365">
        <f t="shared" si="182"/>
        <v>28390200</v>
      </c>
    </row>
    <row r="366" spans="1:48" x14ac:dyDescent="0.25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  <c r="O366">
        <v>160.5</v>
      </c>
      <c r="P366">
        <v>51609700</v>
      </c>
      <c r="R366" s="66" t="str">
        <f t="shared" si="153"/>
        <v/>
      </c>
      <c r="S366" s="66" t="str">
        <f t="shared" si="154"/>
        <v/>
      </c>
      <c r="T366" s="66" t="str">
        <f t="shared" si="155"/>
        <v/>
      </c>
      <c r="U366" s="66" t="str">
        <f t="shared" si="156"/>
        <v/>
      </c>
      <c r="V366" s="64" t="str">
        <f t="shared" si="157"/>
        <v/>
      </c>
      <c r="W366" s="64" t="str">
        <f t="shared" si="158"/>
        <v/>
      </c>
      <c r="X366" s="64" t="str">
        <f t="shared" si="159"/>
        <v/>
      </c>
      <c r="Y366" s="64" t="str">
        <f t="shared" si="160"/>
        <v/>
      </c>
      <c r="Z366" s="66" t="str">
        <f t="shared" si="161"/>
        <v/>
      </c>
      <c r="AA366" s="66" t="str">
        <f t="shared" si="162"/>
        <v/>
      </c>
      <c r="AB366" s="66" t="str">
        <f t="shared" si="163"/>
        <v/>
      </c>
      <c r="AC366" s="66" t="str">
        <f t="shared" si="164"/>
        <v/>
      </c>
      <c r="AD366" s="64" t="str">
        <f t="shared" si="165"/>
        <v/>
      </c>
      <c r="AE366" s="64" t="str">
        <f t="shared" si="166"/>
        <v/>
      </c>
      <c r="AF366" s="64" t="str">
        <f t="shared" si="167"/>
        <v/>
      </c>
      <c r="AG366" s="64" t="str">
        <f t="shared" si="168"/>
        <v/>
      </c>
      <c r="AH366" s="66" t="str">
        <f t="shared" si="169"/>
        <v/>
      </c>
      <c r="AI366" s="66" t="str">
        <f t="shared" si="170"/>
        <v/>
      </c>
      <c r="AJ366" s="66" t="str">
        <f t="shared" si="171"/>
        <v/>
      </c>
      <c r="AK366" s="66" t="str">
        <f t="shared" si="172"/>
        <v/>
      </c>
      <c r="AM366">
        <f t="shared" si="173"/>
        <v>0.76539999999999997</v>
      </c>
      <c r="AN366">
        <f t="shared" si="174"/>
        <v>1818143000</v>
      </c>
      <c r="AO366">
        <f t="shared" si="175"/>
        <v>319.3</v>
      </c>
      <c r="AP366">
        <f t="shared" si="176"/>
        <v>29672460</v>
      </c>
      <c r="AQ366">
        <f t="shared" si="177"/>
        <v>256.14999999999998</v>
      </c>
      <c r="AR366">
        <f t="shared" si="178"/>
        <v>289826120</v>
      </c>
      <c r="AS366">
        <f t="shared" si="179"/>
        <v>29.41</v>
      </c>
      <c r="AT366">
        <f t="shared" si="180"/>
        <v>104528400</v>
      </c>
      <c r="AU366">
        <f t="shared" si="181"/>
        <v>160.5</v>
      </c>
      <c r="AV366">
        <f t="shared" si="182"/>
        <v>51609700</v>
      </c>
    </row>
    <row r="367" spans="1:48" x14ac:dyDescent="0.25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  <c r="O367">
        <v>158.35</v>
      </c>
      <c r="P367">
        <v>30455700</v>
      </c>
      <c r="R367" s="66" t="str">
        <f t="shared" si="153"/>
        <v/>
      </c>
      <c r="S367" s="66" t="str">
        <f t="shared" si="154"/>
        <v/>
      </c>
      <c r="T367" s="66" t="str">
        <f t="shared" si="155"/>
        <v/>
      </c>
      <c r="U367" s="66" t="str">
        <f t="shared" si="156"/>
        <v/>
      </c>
      <c r="V367" s="64" t="str">
        <f t="shared" si="157"/>
        <v/>
      </c>
      <c r="W367" s="64" t="str">
        <f t="shared" si="158"/>
        <v/>
      </c>
      <c r="X367" s="64" t="str">
        <f t="shared" si="159"/>
        <v/>
      </c>
      <c r="Y367" s="64" t="str">
        <f t="shared" si="160"/>
        <v/>
      </c>
      <c r="Z367" s="66" t="str">
        <f t="shared" si="161"/>
        <v/>
      </c>
      <c r="AA367" s="66" t="str">
        <f t="shared" si="162"/>
        <v/>
      </c>
      <c r="AB367" s="66" t="str">
        <f t="shared" si="163"/>
        <v/>
      </c>
      <c r="AC367" s="66" t="str">
        <f t="shared" si="164"/>
        <v/>
      </c>
      <c r="AD367" s="64" t="str">
        <f t="shared" si="165"/>
        <v/>
      </c>
      <c r="AE367" s="64" t="str">
        <f t="shared" si="166"/>
        <v/>
      </c>
      <c r="AF367" s="64" t="str">
        <f t="shared" si="167"/>
        <v/>
      </c>
      <c r="AG367" s="64" t="str">
        <f t="shared" si="168"/>
        <v/>
      </c>
      <c r="AH367" s="66" t="str">
        <f t="shared" si="169"/>
        <v/>
      </c>
      <c r="AI367" s="66" t="str">
        <f t="shared" si="170"/>
        <v/>
      </c>
      <c r="AJ367" s="66" t="str">
        <f t="shared" si="171"/>
        <v/>
      </c>
      <c r="AK367" s="66" t="str">
        <f t="shared" si="172"/>
        <v/>
      </c>
      <c r="AM367">
        <f t="shared" si="173"/>
        <v>0.73399999999999999</v>
      </c>
      <c r="AN367">
        <f t="shared" si="174"/>
        <v>1981898000</v>
      </c>
      <c r="AO367">
        <f t="shared" si="175"/>
        <v>314.5</v>
      </c>
      <c r="AP367">
        <f t="shared" si="176"/>
        <v>25812270</v>
      </c>
      <c r="AQ367">
        <f t="shared" si="177"/>
        <v>262</v>
      </c>
      <c r="AR367">
        <f t="shared" si="178"/>
        <v>276201030</v>
      </c>
      <c r="AS367">
        <f t="shared" si="179"/>
        <v>28.885000000000002</v>
      </c>
      <c r="AT367">
        <f t="shared" si="180"/>
        <v>55357700</v>
      </c>
      <c r="AU367">
        <f t="shared" si="181"/>
        <v>158.35</v>
      </c>
      <c r="AV367">
        <f t="shared" si="182"/>
        <v>30455700</v>
      </c>
    </row>
    <row r="368" spans="1:48" x14ac:dyDescent="0.25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  <c r="O368">
        <v>155.6</v>
      </c>
      <c r="P368">
        <v>19391000</v>
      </c>
      <c r="R368" s="66" t="str">
        <f t="shared" si="153"/>
        <v/>
      </c>
      <c r="S368" s="66" t="str">
        <f t="shared" si="154"/>
        <v/>
      </c>
      <c r="T368" s="66" t="str">
        <f t="shared" si="155"/>
        <v/>
      </c>
      <c r="U368" s="66" t="str">
        <f t="shared" si="156"/>
        <v/>
      </c>
      <c r="V368" s="64" t="str">
        <f t="shared" si="157"/>
        <v/>
      </c>
      <c r="W368" s="64" t="str">
        <f t="shared" si="158"/>
        <v/>
      </c>
      <c r="X368" s="64" t="str">
        <f t="shared" si="159"/>
        <v/>
      </c>
      <c r="Y368" s="64" t="str">
        <f t="shared" si="160"/>
        <v/>
      </c>
      <c r="Z368" s="66" t="str">
        <f t="shared" si="161"/>
        <v/>
      </c>
      <c r="AA368" s="66" t="str">
        <f t="shared" si="162"/>
        <v/>
      </c>
      <c r="AB368" s="66" t="str">
        <f t="shared" si="163"/>
        <v/>
      </c>
      <c r="AC368" s="66" t="str">
        <f t="shared" si="164"/>
        <v/>
      </c>
      <c r="AD368" s="64" t="str">
        <f t="shared" si="165"/>
        <v/>
      </c>
      <c r="AE368" s="64" t="str">
        <f t="shared" si="166"/>
        <v/>
      </c>
      <c r="AF368" s="64" t="str">
        <f t="shared" si="167"/>
        <v/>
      </c>
      <c r="AG368" s="64" t="str">
        <f t="shared" si="168"/>
        <v/>
      </c>
      <c r="AH368" s="66" t="str">
        <f t="shared" si="169"/>
        <v/>
      </c>
      <c r="AI368" s="66" t="str">
        <f t="shared" si="170"/>
        <v/>
      </c>
      <c r="AJ368" s="66" t="str">
        <f t="shared" si="171"/>
        <v/>
      </c>
      <c r="AK368" s="66" t="str">
        <f t="shared" si="172"/>
        <v/>
      </c>
      <c r="AM368">
        <f t="shared" si="173"/>
        <v>0.76990000000000003</v>
      </c>
      <c r="AN368">
        <f t="shared" si="174"/>
        <v>3327832000</v>
      </c>
      <c r="AO368">
        <f t="shared" si="175"/>
        <v>313.89999999999998</v>
      </c>
      <c r="AP368">
        <f t="shared" si="176"/>
        <v>14123170</v>
      </c>
      <c r="AQ368">
        <f t="shared" si="177"/>
        <v>253.57</v>
      </c>
      <c r="AR368">
        <f t="shared" si="178"/>
        <v>190043060</v>
      </c>
      <c r="AS368">
        <f t="shared" si="179"/>
        <v>28.37</v>
      </c>
      <c r="AT368">
        <f t="shared" si="180"/>
        <v>64912600</v>
      </c>
      <c r="AU368">
        <f t="shared" si="181"/>
        <v>155.6</v>
      </c>
      <c r="AV368">
        <f t="shared" si="182"/>
        <v>19391000</v>
      </c>
    </row>
    <row r="369" spans="1:48" x14ac:dyDescent="0.25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  <c r="O369">
        <v>157.30000000000001</v>
      </c>
      <c r="P369">
        <v>13098500</v>
      </c>
      <c r="R369" s="66" t="str">
        <f t="shared" si="153"/>
        <v/>
      </c>
      <c r="S369" s="66" t="str">
        <f t="shared" si="154"/>
        <v/>
      </c>
      <c r="T369" s="66" t="str">
        <f t="shared" si="155"/>
        <v/>
      </c>
      <c r="U369" s="66" t="str">
        <f t="shared" si="156"/>
        <v/>
      </c>
      <c r="V369" s="64" t="str">
        <f t="shared" si="157"/>
        <v/>
      </c>
      <c r="W369" s="64" t="str">
        <f t="shared" si="158"/>
        <v/>
      </c>
      <c r="X369" s="64" t="str">
        <f t="shared" si="159"/>
        <v/>
      </c>
      <c r="Y369" s="64" t="str">
        <f t="shared" si="160"/>
        <v/>
      </c>
      <c r="Z369" s="66" t="str">
        <f t="shared" si="161"/>
        <v/>
      </c>
      <c r="AA369" s="66" t="str">
        <f t="shared" si="162"/>
        <v/>
      </c>
      <c r="AB369" s="66" t="str">
        <f t="shared" si="163"/>
        <v/>
      </c>
      <c r="AC369" s="66" t="str">
        <f t="shared" si="164"/>
        <v/>
      </c>
      <c r="AD369" s="64" t="str">
        <f t="shared" si="165"/>
        <v/>
      </c>
      <c r="AE369" s="64" t="str">
        <f t="shared" si="166"/>
        <v/>
      </c>
      <c r="AF369" s="64" t="str">
        <f t="shared" si="167"/>
        <v/>
      </c>
      <c r="AG369" s="64" t="str">
        <f t="shared" si="168"/>
        <v/>
      </c>
      <c r="AH369" s="66" t="str">
        <f t="shared" si="169"/>
        <v/>
      </c>
      <c r="AI369" s="66" t="str">
        <f t="shared" si="170"/>
        <v/>
      </c>
      <c r="AJ369" s="66" t="str">
        <f t="shared" si="171"/>
        <v/>
      </c>
      <c r="AK369" s="66" t="str">
        <f t="shared" si="172"/>
        <v/>
      </c>
      <c r="AM369">
        <f t="shared" si="173"/>
        <v>0.75339999999999996</v>
      </c>
      <c r="AN369">
        <f t="shared" si="174"/>
        <v>1943971000</v>
      </c>
      <c r="AO369">
        <f t="shared" si="175"/>
        <v>319.60000000000002</v>
      </c>
      <c r="AP369">
        <f t="shared" si="176"/>
        <v>26491650</v>
      </c>
      <c r="AQ369">
        <f t="shared" si="177"/>
        <v>256.76</v>
      </c>
      <c r="AR369">
        <f t="shared" si="178"/>
        <v>243814500</v>
      </c>
      <c r="AS369">
        <f t="shared" si="179"/>
        <v>28.94</v>
      </c>
      <c r="AT369">
        <f t="shared" si="180"/>
        <v>49743500</v>
      </c>
      <c r="AU369">
        <f t="shared" si="181"/>
        <v>157.30000000000001</v>
      </c>
      <c r="AV369">
        <f t="shared" si="182"/>
        <v>13098500</v>
      </c>
    </row>
    <row r="370" spans="1:48" x14ac:dyDescent="0.25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  <c r="O370">
        <v>144.85</v>
      </c>
      <c r="P370">
        <v>55705600</v>
      </c>
      <c r="R370" s="66" t="str">
        <f t="shared" si="153"/>
        <v/>
      </c>
      <c r="S370" s="66" t="str">
        <f t="shared" si="154"/>
        <v/>
      </c>
      <c r="T370" s="66" t="str">
        <f t="shared" si="155"/>
        <v/>
      </c>
      <c r="U370" s="66" t="str">
        <f t="shared" si="156"/>
        <v/>
      </c>
      <c r="V370" s="64" t="str">
        <f t="shared" si="157"/>
        <v/>
      </c>
      <c r="W370" s="64">
        <f t="shared" si="158"/>
        <v>1</v>
      </c>
      <c r="X370" s="64" t="str">
        <f t="shared" si="159"/>
        <v/>
      </c>
      <c r="Y370" s="64" t="str">
        <f t="shared" si="160"/>
        <v/>
      </c>
      <c r="Z370" s="66" t="str">
        <f t="shared" si="161"/>
        <v/>
      </c>
      <c r="AA370" s="66" t="str">
        <f t="shared" si="162"/>
        <v/>
      </c>
      <c r="AB370" s="66" t="str">
        <f t="shared" si="163"/>
        <v/>
      </c>
      <c r="AC370" s="66" t="str">
        <f t="shared" si="164"/>
        <v/>
      </c>
      <c r="AD370" s="64" t="str">
        <f t="shared" si="165"/>
        <v/>
      </c>
      <c r="AE370" s="64" t="str">
        <f t="shared" si="166"/>
        <v/>
      </c>
      <c r="AF370" s="64" t="str">
        <f t="shared" si="167"/>
        <v/>
      </c>
      <c r="AG370" s="64" t="str">
        <f t="shared" si="168"/>
        <v/>
      </c>
      <c r="AH370" s="66" t="str">
        <f t="shared" si="169"/>
        <v/>
      </c>
      <c r="AI370" s="66">
        <f t="shared" si="170"/>
        <v>1</v>
      </c>
      <c r="AJ370" s="66" t="str">
        <f t="shared" si="171"/>
        <v/>
      </c>
      <c r="AK370" s="66" t="str">
        <f t="shared" si="172"/>
        <v/>
      </c>
      <c r="AM370">
        <f t="shared" si="173"/>
        <v>0.74299999999999999</v>
      </c>
      <c r="AN370">
        <f t="shared" si="174"/>
        <v>5122423000</v>
      </c>
      <c r="AO370">
        <f t="shared" si="175"/>
        <v>323</v>
      </c>
      <c r="AP370">
        <f t="shared" si="176"/>
        <v>57267875</v>
      </c>
      <c r="AQ370">
        <f t="shared" si="177"/>
        <v>204.7</v>
      </c>
      <c r="AR370">
        <f t="shared" si="178"/>
        <v>911006960</v>
      </c>
      <c r="AS370">
        <f t="shared" si="179"/>
        <v>29.094999999999999</v>
      </c>
      <c r="AT370">
        <f t="shared" si="180"/>
        <v>190361000</v>
      </c>
      <c r="AU370">
        <f t="shared" si="181"/>
        <v>144.85</v>
      </c>
      <c r="AV370">
        <f t="shared" si="182"/>
        <v>51857700</v>
      </c>
    </row>
    <row r="371" spans="1:48" x14ac:dyDescent="0.25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  <c r="O371">
        <v>149.4</v>
      </c>
      <c r="P371">
        <v>17873300</v>
      </c>
      <c r="R371" s="66" t="str">
        <f t="shared" si="153"/>
        <v/>
      </c>
      <c r="S371" s="66" t="str">
        <f t="shared" si="154"/>
        <v/>
      </c>
      <c r="T371" s="66" t="str">
        <f t="shared" si="155"/>
        <v/>
      </c>
      <c r="U371" s="66" t="str">
        <f t="shared" si="156"/>
        <v/>
      </c>
      <c r="V371" s="64" t="str">
        <f t="shared" si="157"/>
        <v/>
      </c>
      <c r="W371" s="64" t="str">
        <f t="shared" si="158"/>
        <v/>
      </c>
      <c r="X371" s="64" t="str">
        <f t="shared" si="159"/>
        <v/>
      </c>
      <c r="Y371" s="64" t="str">
        <f t="shared" si="160"/>
        <v/>
      </c>
      <c r="Z371" s="66" t="str">
        <f t="shared" si="161"/>
        <v/>
      </c>
      <c r="AA371" s="66" t="str">
        <f t="shared" si="162"/>
        <v/>
      </c>
      <c r="AB371" s="66" t="str">
        <f t="shared" si="163"/>
        <v/>
      </c>
      <c r="AC371" s="66" t="str">
        <f t="shared" si="164"/>
        <v/>
      </c>
      <c r="AD371" s="64" t="str">
        <f t="shared" si="165"/>
        <v/>
      </c>
      <c r="AE371" s="64" t="str">
        <f t="shared" si="166"/>
        <v/>
      </c>
      <c r="AF371" s="64" t="str">
        <f t="shared" si="167"/>
        <v/>
      </c>
      <c r="AG371" s="64" t="str">
        <f t="shared" si="168"/>
        <v/>
      </c>
      <c r="AH371" s="66" t="str">
        <f t="shared" si="169"/>
        <v/>
      </c>
      <c r="AI371" s="66" t="str">
        <f t="shared" si="170"/>
        <v/>
      </c>
      <c r="AJ371" s="66" t="str">
        <f t="shared" si="171"/>
        <v/>
      </c>
      <c r="AK371" s="66" t="str">
        <f t="shared" si="172"/>
        <v/>
      </c>
      <c r="AM371">
        <f t="shared" si="173"/>
        <v>0.73980000000000001</v>
      </c>
      <c r="AN371">
        <f t="shared" si="174"/>
        <v>2402493000</v>
      </c>
      <c r="AO371">
        <f t="shared" si="175"/>
        <v>338.95</v>
      </c>
      <c r="AP371">
        <f t="shared" si="176"/>
        <v>32441750</v>
      </c>
      <c r="AQ371">
        <f t="shared" si="177"/>
        <v>215.36</v>
      </c>
      <c r="AR371">
        <f t="shared" si="178"/>
        <v>733031350</v>
      </c>
      <c r="AS371">
        <f t="shared" si="179"/>
        <v>29.36</v>
      </c>
      <c r="AT371">
        <f t="shared" si="180"/>
        <v>81776700</v>
      </c>
      <c r="AU371">
        <f t="shared" si="181"/>
        <v>149.4</v>
      </c>
      <c r="AV371">
        <f t="shared" si="182"/>
        <v>17873300</v>
      </c>
    </row>
    <row r="372" spans="1:48" x14ac:dyDescent="0.25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  <c r="O372">
        <v>144.85</v>
      </c>
      <c r="P372">
        <v>18340240</v>
      </c>
      <c r="R372" s="66" t="str">
        <f t="shared" si="153"/>
        <v/>
      </c>
      <c r="S372" s="66" t="str">
        <f t="shared" si="154"/>
        <v/>
      </c>
      <c r="T372" s="66" t="str">
        <f t="shared" si="155"/>
        <v/>
      </c>
      <c r="U372" s="66" t="str">
        <f t="shared" si="156"/>
        <v/>
      </c>
      <c r="V372" s="64" t="str">
        <f t="shared" si="157"/>
        <v/>
      </c>
      <c r="W372" s="64" t="str">
        <f t="shared" si="158"/>
        <v/>
      </c>
      <c r="X372" s="64" t="str">
        <f t="shared" si="159"/>
        <v/>
      </c>
      <c r="Y372" s="64" t="str">
        <f t="shared" si="160"/>
        <v/>
      </c>
      <c r="Z372" s="66" t="str">
        <f t="shared" si="161"/>
        <v/>
      </c>
      <c r="AA372" s="66" t="str">
        <f t="shared" si="162"/>
        <v/>
      </c>
      <c r="AB372" s="66" t="str">
        <f t="shared" si="163"/>
        <v/>
      </c>
      <c r="AC372" s="66" t="str">
        <f t="shared" si="164"/>
        <v/>
      </c>
      <c r="AD372" s="64" t="str">
        <f t="shared" si="165"/>
        <v/>
      </c>
      <c r="AE372" s="64" t="str">
        <f t="shared" si="166"/>
        <v/>
      </c>
      <c r="AF372" s="64" t="str">
        <f t="shared" si="167"/>
        <v/>
      </c>
      <c r="AG372" s="64" t="str">
        <f t="shared" si="168"/>
        <v/>
      </c>
      <c r="AH372" s="66" t="str">
        <f t="shared" si="169"/>
        <v/>
      </c>
      <c r="AI372" s="66" t="str">
        <f t="shared" si="170"/>
        <v/>
      </c>
      <c r="AJ372" s="66" t="str">
        <f t="shared" si="171"/>
        <v/>
      </c>
      <c r="AK372" s="66" t="str">
        <f t="shared" si="172"/>
        <v/>
      </c>
      <c r="AM372">
        <f t="shared" si="173"/>
        <v>0.75029999999999997</v>
      </c>
      <c r="AN372">
        <f t="shared" si="174"/>
        <v>1784058000</v>
      </c>
      <c r="AO372">
        <f t="shared" si="175"/>
        <v>381</v>
      </c>
      <c r="AP372">
        <f t="shared" si="176"/>
        <v>55810200</v>
      </c>
      <c r="AQ372">
        <f t="shared" si="177"/>
        <v>224.87</v>
      </c>
      <c r="AR372">
        <f t="shared" si="178"/>
        <v>435250660</v>
      </c>
      <c r="AS372">
        <f t="shared" si="179"/>
        <v>29.555</v>
      </c>
      <c r="AT372">
        <f t="shared" si="180"/>
        <v>67985700</v>
      </c>
      <c r="AU372">
        <f t="shared" si="181"/>
        <v>144.85</v>
      </c>
      <c r="AV372">
        <f t="shared" si="182"/>
        <v>18340240</v>
      </c>
    </row>
    <row r="373" spans="1:48" x14ac:dyDescent="0.25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  <c r="O373">
        <v>141.65</v>
      </c>
      <c r="P373">
        <v>17557000</v>
      </c>
      <c r="R373" s="66" t="str">
        <f t="shared" si="153"/>
        <v/>
      </c>
      <c r="S373" s="66" t="str">
        <f t="shared" si="154"/>
        <v/>
      </c>
      <c r="T373" s="66" t="str">
        <f t="shared" si="155"/>
        <v/>
      </c>
      <c r="U373" s="66" t="str">
        <f t="shared" si="156"/>
        <v/>
      </c>
      <c r="V373" s="64" t="str">
        <f t="shared" si="157"/>
        <v/>
      </c>
      <c r="W373" s="64" t="str">
        <f t="shared" si="158"/>
        <v/>
      </c>
      <c r="X373" s="64" t="str">
        <f t="shared" si="159"/>
        <v/>
      </c>
      <c r="Y373" s="64" t="str">
        <f t="shared" si="160"/>
        <v/>
      </c>
      <c r="Z373" s="66" t="str">
        <f t="shared" si="161"/>
        <v/>
      </c>
      <c r="AA373" s="66" t="str">
        <f t="shared" si="162"/>
        <v/>
      </c>
      <c r="AB373" s="66" t="str">
        <f t="shared" si="163"/>
        <v/>
      </c>
      <c r="AC373" s="66" t="str">
        <f t="shared" si="164"/>
        <v/>
      </c>
      <c r="AD373" s="64" t="str">
        <f t="shared" si="165"/>
        <v/>
      </c>
      <c r="AE373" s="64" t="str">
        <f t="shared" si="166"/>
        <v/>
      </c>
      <c r="AF373" s="64" t="str">
        <f t="shared" si="167"/>
        <v/>
      </c>
      <c r="AG373" s="64" t="str">
        <f t="shared" si="168"/>
        <v/>
      </c>
      <c r="AH373" s="66" t="str">
        <f t="shared" si="169"/>
        <v/>
      </c>
      <c r="AI373" s="66" t="str">
        <f t="shared" si="170"/>
        <v/>
      </c>
      <c r="AJ373" s="66" t="str">
        <f t="shared" si="171"/>
        <v/>
      </c>
      <c r="AK373" s="66" t="str">
        <f t="shared" si="172"/>
        <v/>
      </c>
      <c r="AM373">
        <f t="shared" si="173"/>
        <v>0.74399999999999999</v>
      </c>
      <c r="AN373">
        <f t="shared" si="174"/>
        <v>1243807000</v>
      </c>
      <c r="AO373">
        <f t="shared" si="175"/>
        <v>386.75</v>
      </c>
      <c r="AP373">
        <f t="shared" si="176"/>
        <v>31583840</v>
      </c>
      <c r="AQ373">
        <f t="shared" si="177"/>
        <v>228.55</v>
      </c>
      <c r="AR373">
        <f t="shared" si="178"/>
        <v>206811780</v>
      </c>
      <c r="AS373">
        <f t="shared" si="179"/>
        <v>29.405000000000001</v>
      </c>
      <c r="AT373">
        <f t="shared" si="180"/>
        <v>53139700</v>
      </c>
      <c r="AU373">
        <f t="shared" si="181"/>
        <v>141.65</v>
      </c>
      <c r="AV373">
        <f t="shared" si="182"/>
        <v>17557000</v>
      </c>
    </row>
    <row r="374" spans="1:48" x14ac:dyDescent="0.25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  <c r="O374">
        <v>137.5</v>
      </c>
      <c r="P374">
        <v>22703300</v>
      </c>
      <c r="R374" s="66" t="str">
        <f t="shared" si="153"/>
        <v/>
      </c>
      <c r="S374" s="66" t="str">
        <f t="shared" si="154"/>
        <v/>
      </c>
      <c r="T374" s="66" t="str">
        <f t="shared" si="155"/>
        <v/>
      </c>
      <c r="U374" s="66" t="str">
        <f t="shared" si="156"/>
        <v/>
      </c>
      <c r="V374" s="64" t="str">
        <f t="shared" si="157"/>
        <v/>
      </c>
      <c r="W374" s="64" t="str">
        <f t="shared" si="158"/>
        <v/>
      </c>
      <c r="X374" s="64" t="str">
        <f t="shared" si="159"/>
        <v/>
      </c>
      <c r="Y374" s="64" t="str">
        <f t="shared" si="160"/>
        <v/>
      </c>
      <c r="Z374" s="66" t="str">
        <f t="shared" si="161"/>
        <v/>
      </c>
      <c r="AA374" s="66" t="str">
        <f t="shared" si="162"/>
        <v/>
      </c>
      <c r="AB374" s="66" t="str">
        <f t="shared" si="163"/>
        <v/>
      </c>
      <c r="AC374" s="66" t="str">
        <f t="shared" si="164"/>
        <v/>
      </c>
      <c r="AD374" s="64" t="str">
        <f t="shared" si="165"/>
        <v/>
      </c>
      <c r="AE374" s="64" t="str">
        <f t="shared" si="166"/>
        <v/>
      </c>
      <c r="AF374" s="64" t="str">
        <f t="shared" si="167"/>
        <v/>
      </c>
      <c r="AG374" s="64" t="str">
        <f t="shared" si="168"/>
        <v/>
      </c>
      <c r="AH374" s="66" t="str">
        <f t="shared" si="169"/>
        <v/>
      </c>
      <c r="AI374" s="66" t="str">
        <f t="shared" si="170"/>
        <v/>
      </c>
      <c r="AJ374" s="66" t="str">
        <f t="shared" si="171"/>
        <v/>
      </c>
      <c r="AK374" s="66" t="str">
        <f t="shared" si="172"/>
        <v/>
      </c>
      <c r="AM374">
        <f t="shared" si="173"/>
        <v>0.745</v>
      </c>
      <c r="AN374">
        <f t="shared" si="174"/>
        <v>1415118000</v>
      </c>
      <c r="AO374">
        <f t="shared" si="175"/>
        <v>401.45</v>
      </c>
      <c r="AP374">
        <f t="shared" si="176"/>
        <v>21265480</v>
      </c>
      <c r="AQ374">
        <f t="shared" si="177"/>
        <v>235.72</v>
      </c>
      <c r="AR374">
        <f t="shared" si="178"/>
        <v>220151290</v>
      </c>
      <c r="AS374">
        <f t="shared" si="179"/>
        <v>29.684999999999999</v>
      </c>
      <c r="AT374">
        <f t="shared" si="180"/>
        <v>48437700</v>
      </c>
      <c r="AU374">
        <f t="shared" si="181"/>
        <v>137.5</v>
      </c>
      <c r="AV374">
        <f t="shared" si="182"/>
        <v>22703300</v>
      </c>
    </row>
    <row r="375" spans="1:48" x14ac:dyDescent="0.25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  <c r="O375">
        <v>136.75</v>
      </c>
      <c r="P375">
        <v>24906000</v>
      </c>
      <c r="R375" s="66" t="str">
        <f t="shared" si="153"/>
        <v/>
      </c>
      <c r="S375" s="66" t="str">
        <f t="shared" si="154"/>
        <v/>
      </c>
      <c r="T375" s="66" t="str">
        <f t="shared" si="155"/>
        <v/>
      </c>
      <c r="U375" s="66" t="str">
        <f t="shared" si="156"/>
        <v/>
      </c>
      <c r="V375" s="64" t="str">
        <f t="shared" si="157"/>
        <v/>
      </c>
      <c r="W375" s="64" t="str">
        <f t="shared" si="158"/>
        <v/>
      </c>
      <c r="X375" s="64" t="str">
        <f t="shared" si="159"/>
        <v/>
      </c>
      <c r="Y375" s="64" t="str">
        <f t="shared" si="160"/>
        <v/>
      </c>
      <c r="Z375" s="66" t="str">
        <f t="shared" si="161"/>
        <v/>
      </c>
      <c r="AA375" s="66" t="str">
        <f t="shared" si="162"/>
        <v/>
      </c>
      <c r="AB375" s="66" t="str">
        <f t="shared" si="163"/>
        <v/>
      </c>
      <c r="AC375" s="66" t="str">
        <f t="shared" si="164"/>
        <v/>
      </c>
      <c r="AD375" s="64" t="str">
        <f t="shared" si="165"/>
        <v/>
      </c>
      <c r="AE375" s="64" t="str">
        <f t="shared" si="166"/>
        <v/>
      </c>
      <c r="AF375" s="64" t="str">
        <f t="shared" si="167"/>
        <v/>
      </c>
      <c r="AG375" s="64" t="str">
        <f t="shared" si="168"/>
        <v/>
      </c>
      <c r="AH375" s="66" t="str">
        <f t="shared" si="169"/>
        <v/>
      </c>
      <c r="AI375" s="66" t="str">
        <f t="shared" si="170"/>
        <v/>
      </c>
      <c r="AJ375" s="66" t="str">
        <f t="shared" si="171"/>
        <v/>
      </c>
      <c r="AK375" s="66" t="str">
        <f t="shared" si="172"/>
        <v/>
      </c>
      <c r="AM375">
        <f t="shared" si="173"/>
        <v>0.74339999999999995</v>
      </c>
      <c r="AN375">
        <f t="shared" si="174"/>
        <v>1803352000</v>
      </c>
      <c r="AO375">
        <f t="shared" si="175"/>
        <v>387</v>
      </c>
      <c r="AP375">
        <f t="shared" si="176"/>
        <v>19179580</v>
      </c>
      <c r="AQ375">
        <f t="shared" si="177"/>
        <v>222.2</v>
      </c>
      <c r="AR375">
        <f t="shared" si="178"/>
        <v>261445850</v>
      </c>
      <c r="AS375">
        <f t="shared" si="179"/>
        <v>29.7</v>
      </c>
      <c r="AT375">
        <f t="shared" si="180"/>
        <v>83270300</v>
      </c>
      <c r="AU375">
        <f t="shared" si="181"/>
        <v>136.75</v>
      </c>
      <c r="AV375">
        <f t="shared" si="182"/>
        <v>24906000</v>
      </c>
    </row>
    <row r="376" spans="1:48" x14ac:dyDescent="0.25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  <c r="O376">
        <v>132.19999999999999</v>
      </c>
      <c r="P376">
        <v>17560300</v>
      </c>
      <c r="R376" s="66" t="str">
        <f t="shared" si="153"/>
        <v/>
      </c>
      <c r="S376" s="66" t="str">
        <f t="shared" si="154"/>
        <v/>
      </c>
      <c r="T376" s="66" t="str">
        <f t="shared" si="155"/>
        <v/>
      </c>
      <c r="U376" s="66" t="str">
        <f t="shared" si="156"/>
        <v/>
      </c>
      <c r="V376" s="64" t="str">
        <f t="shared" si="157"/>
        <v/>
      </c>
      <c r="W376" s="64" t="str">
        <f t="shared" si="158"/>
        <v/>
      </c>
      <c r="X376" s="64" t="str">
        <f t="shared" si="159"/>
        <v/>
      </c>
      <c r="Y376" s="64" t="str">
        <f t="shared" si="160"/>
        <v/>
      </c>
      <c r="Z376" s="66" t="str">
        <f t="shared" si="161"/>
        <v/>
      </c>
      <c r="AA376" s="66" t="str">
        <f t="shared" si="162"/>
        <v/>
      </c>
      <c r="AB376" s="66" t="str">
        <f t="shared" si="163"/>
        <v/>
      </c>
      <c r="AC376" s="66" t="str">
        <f t="shared" si="164"/>
        <v/>
      </c>
      <c r="AD376" s="64" t="str">
        <f t="shared" si="165"/>
        <v/>
      </c>
      <c r="AE376" s="64" t="str">
        <f t="shared" si="166"/>
        <v/>
      </c>
      <c r="AF376" s="64" t="str">
        <f t="shared" si="167"/>
        <v/>
      </c>
      <c r="AG376" s="64" t="str">
        <f t="shared" si="168"/>
        <v/>
      </c>
      <c r="AH376" s="66" t="str">
        <f t="shared" si="169"/>
        <v/>
      </c>
      <c r="AI376" s="66" t="str">
        <f t="shared" si="170"/>
        <v/>
      </c>
      <c r="AJ376" s="66" t="str">
        <f t="shared" si="171"/>
        <v/>
      </c>
      <c r="AK376" s="66" t="str">
        <f t="shared" si="172"/>
        <v/>
      </c>
      <c r="AM376">
        <f t="shared" si="173"/>
        <v>0.72699999999999998</v>
      </c>
      <c r="AN376">
        <f t="shared" si="174"/>
        <v>1411654000</v>
      </c>
      <c r="AO376">
        <f t="shared" si="175"/>
        <v>378.3</v>
      </c>
      <c r="AP376">
        <f t="shared" si="176"/>
        <v>15998900</v>
      </c>
      <c r="AQ376">
        <f t="shared" si="177"/>
        <v>220</v>
      </c>
      <c r="AR376">
        <f t="shared" si="178"/>
        <v>218158880</v>
      </c>
      <c r="AS376">
        <f t="shared" si="179"/>
        <v>29.135000000000002</v>
      </c>
      <c r="AT376">
        <f t="shared" si="180"/>
        <v>65858300</v>
      </c>
      <c r="AU376">
        <f t="shared" si="181"/>
        <v>132.19999999999999</v>
      </c>
      <c r="AV376">
        <f t="shared" si="182"/>
        <v>17560300</v>
      </c>
    </row>
    <row r="377" spans="1:48" x14ac:dyDescent="0.25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  <c r="O377">
        <v>139.65</v>
      </c>
      <c r="P377">
        <v>38769900</v>
      </c>
      <c r="R377" s="66" t="str">
        <f t="shared" si="153"/>
        <v/>
      </c>
      <c r="S377" s="66" t="str">
        <f t="shared" si="154"/>
        <v/>
      </c>
      <c r="T377" s="66" t="str">
        <f t="shared" si="155"/>
        <v/>
      </c>
      <c r="U377" s="66" t="str">
        <f t="shared" si="156"/>
        <v/>
      </c>
      <c r="V377" s="64" t="str">
        <f t="shared" si="157"/>
        <v/>
      </c>
      <c r="W377" s="64" t="str">
        <f t="shared" si="158"/>
        <v/>
      </c>
      <c r="X377" s="64" t="str">
        <f t="shared" si="159"/>
        <v/>
      </c>
      <c r="Y377" s="64" t="str">
        <f t="shared" si="160"/>
        <v/>
      </c>
      <c r="Z377" s="66" t="str">
        <f t="shared" si="161"/>
        <v/>
      </c>
      <c r="AA377" s="66" t="str">
        <f t="shared" si="162"/>
        <v/>
      </c>
      <c r="AB377" s="66" t="str">
        <f t="shared" si="163"/>
        <v/>
      </c>
      <c r="AC377" s="66" t="str">
        <f t="shared" si="164"/>
        <v/>
      </c>
      <c r="AD377" s="64" t="str">
        <f t="shared" si="165"/>
        <v/>
      </c>
      <c r="AE377" s="64" t="str">
        <f t="shared" si="166"/>
        <v/>
      </c>
      <c r="AF377" s="64" t="str">
        <f t="shared" si="167"/>
        <v/>
      </c>
      <c r="AG377" s="64" t="str">
        <f t="shared" si="168"/>
        <v/>
      </c>
      <c r="AH377" s="66" t="str">
        <f t="shared" si="169"/>
        <v/>
      </c>
      <c r="AI377" s="66" t="str">
        <f t="shared" si="170"/>
        <v/>
      </c>
      <c r="AJ377" s="66" t="str">
        <f t="shared" si="171"/>
        <v/>
      </c>
      <c r="AK377" s="66" t="str">
        <f t="shared" si="172"/>
        <v/>
      </c>
      <c r="AM377">
        <f t="shared" si="173"/>
        <v>0.71499999999999997</v>
      </c>
      <c r="AN377">
        <f t="shared" si="174"/>
        <v>2081374000</v>
      </c>
      <c r="AO377">
        <f t="shared" si="175"/>
        <v>382.55</v>
      </c>
      <c r="AP377">
        <f t="shared" si="176"/>
        <v>13493330</v>
      </c>
      <c r="AQ377">
        <f t="shared" si="177"/>
        <v>220</v>
      </c>
      <c r="AR377">
        <f t="shared" si="178"/>
        <v>210498410</v>
      </c>
      <c r="AS377">
        <f t="shared" si="179"/>
        <v>28.86</v>
      </c>
      <c r="AT377">
        <f t="shared" si="180"/>
        <v>86734900</v>
      </c>
      <c r="AU377">
        <f t="shared" si="181"/>
        <v>139.65</v>
      </c>
      <c r="AV377">
        <f t="shared" si="182"/>
        <v>38769900</v>
      </c>
    </row>
    <row r="378" spans="1:48" x14ac:dyDescent="0.25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  <c r="O378">
        <v>144.35</v>
      </c>
      <c r="P378">
        <v>24336240</v>
      </c>
      <c r="R378" s="66" t="str">
        <f t="shared" si="153"/>
        <v/>
      </c>
      <c r="S378" s="66" t="str">
        <f t="shared" si="154"/>
        <v/>
      </c>
      <c r="T378" s="66" t="str">
        <f t="shared" si="155"/>
        <v/>
      </c>
      <c r="U378" s="66" t="str">
        <f t="shared" si="156"/>
        <v/>
      </c>
      <c r="V378" s="64" t="str">
        <f t="shared" si="157"/>
        <v/>
      </c>
      <c r="W378" s="64" t="str">
        <f t="shared" si="158"/>
        <v/>
      </c>
      <c r="X378" s="64" t="str">
        <f t="shared" si="159"/>
        <v/>
      </c>
      <c r="Y378" s="64" t="str">
        <f t="shared" si="160"/>
        <v/>
      </c>
      <c r="Z378" s="66" t="str">
        <f t="shared" si="161"/>
        <v/>
      </c>
      <c r="AA378" s="66" t="str">
        <f t="shared" si="162"/>
        <v/>
      </c>
      <c r="AB378" s="66" t="str">
        <f t="shared" si="163"/>
        <v/>
      </c>
      <c r="AC378" s="66" t="str">
        <f t="shared" si="164"/>
        <v/>
      </c>
      <c r="AD378" s="64" t="str">
        <f t="shared" si="165"/>
        <v/>
      </c>
      <c r="AE378" s="64" t="str">
        <f t="shared" si="166"/>
        <v/>
      </c>
      <c r="AF378" s="64" t="str">
        <f t="shared" si="167"/>
        <v/>
      </c>
      <c r="AG378" s="64" t="str">
        <f t="shared" si="168"/>
        <v/>
      </c>
      <c r="AH378" s="66" t="str">
        <f t="shared" si="169"/>
        <v/>
      </c>
      <c r="AI378" s="66" t="str">
        <f t="shared" si="170"/>
        <v/>
      </c>
      <c r="AJ378" s="66" t="str">
        <f t="shared" si="171"/>
        <v/>
      </c>
      <c r="AK378" s="66" t="str">
        <f t="shared" si="172"/>
        <v/>
      </c>
      <c r="AM378">
        <f t="shared" si="173"/>
        <v>0.68979999999999997</v>
      </c>
      <c r="AN378">
        <f t="shared" si="174"/>
        <v>1834491000</v>
      </c>
      <c r="AO378">
        <f t="shared" si="175"/>
        <v>382.15</v>
      </c>
      <c r="AP378">
        <f t="shared" si="176"/>
        <v>33263620</v>
      </c>
      <c r="AQ378">
        <f t="shared" si="177"/>
        <v>212.6</v>
      </c>
      <c r="AR378">
        <f t="shared" si="178"/>
        <v>225652690</v>
      </c>
      <c r="AS378">
        <f t="shared" si="179"/>
        <v>28.535</v>
      </c>
      <c r="AT378">
        <f t="shared" si="180"/>
        <v>58365100</v>
      </c>
      <c r="AU378">
        <f t="shared" si="181"/>
        <v>144.35</v>
      </c>
      <c r="AV378">
        <f t="shared" si="182"/>
        <v>24336240</v>
      </c>
    </row>
    <row r="379" spans="1:48" x14ac:dyDescent="0.25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  <c r="O379">
        <v>140.5</v>
      </c>
      <c r="P379">
        <v>12866600</v>
      </c>
      <c r="R379" s="66" t="str">
        <f t="shared" si="153"/>
        <v/>
      </c>
      <c r="S379" s="66" t="str">
        <f t="shared" si="154"/>
        <v/>
      </c>
      <c r="T379" s="66" t="str">
        <f t="shared" si="155"/>
        <v/>
      </c>
      <c r="U379" s="66" t="str">
        <f t="shared" si="156"/>
        <v/>
      </c>
      <c r="V379" s="64" t="str">
        <f t="shared" si="157"/>
        <v/>
      </c>
      <c r="W379" s="64" t="str">
        <f t="shared" si="158"/>
        <v/>
      </c>
      <c r="X379" s="64" t="str">
        <f t="shared" si="159"/>
        <v/>
      </c>
      <c r="Y379" s="64" t="str">
        <f t="shared" si="160"/>
        <v/>
      </c>
      <c r="Z379" s="66" t="str">
        <f t="shared" si="161"/>
        <v/>
      </c>
      <c r="AA379" s="66" t="str">
        <f t="shared" si="162"/>
        <v/>
      </c>
      <c r="AB379" s="66" t="str">
        <f t="shared" si="163"/>
        <v/>
      </c>
      <c r="AC379" s="66" t="str">
        <f t="shared" si="164"/>
        <v/>
      </c>
      <c r="AD379" s="64" t="str">
        <f t="shared" si="165"/>
        <v/>
      </c>
      <c r="AE379" s="64" t="str">
        <f t="shared" si="166"/>
        <v/>
      </c>
      <c r="AF379" s="64" t="str">
        <f t="shared" si="167"/>
        <v/>
      </c>
      <c r="AG379" s="64" t="str">
        <f t="shared" si="168"/>
        <v/>
      </c>
      <c r="AH379" s="66" t="str">
        <f t="shared" si="169"/>
        <v/>
      </c>
      <c r="AI379" s="66" t="str">
        <f t="shared" si="170"/>
        <v/>
      </c>
      <c r="AJ379" s="66" t="str">
        <f t="shared" si="171"/>
        <v/>
      </c>
      <c r="AK379" s="66" t="str">
        <f t="shared" si="172"/>
        <v/>
      </c>
      <c r="AM379">
        <f t="shared" si="173"/>
        <v>0.69120000000000004</v>
      </c>
      <c r="AN379">
        <f t="shared" si="174"/>
        <v>2595014000</v>
      </c>
      <c r="AO379">
        <f t="shared" si="175"/>
        <v>383.25</v>
      </c>
      <c r="AP379">
        <f t="shared" si="176"/>
        <v>11639600</v>
      </c>
      <c r="AQ379">
        <f t="shared" si="177"/>
        <v>209.36</v>
      </c>
      <c r="AR379">
        <f t="shared" si="178"/>
        <v>205662640</v>
      </c>
      <c r="AS379">
        <f t="shared" si="179"/>
        <v>28.26</v>
      </c>
      <c r="AT379">
        <f t="shared" si="180"/>
        <v>63247200</v>
      </c>
      <c r="AU379">
        <f t="shared" si="181"/>
        <v>140.5</v>
      </c>
      <c r="AV379">
        <f t="shared" si="182"/>
        <v>12866600</v>
      </c>
    </row>
    <row r="380" spans="1:48" x14ac:dyDescent="0.25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  <c r="O380">
        <v>140.55000000000001</v>
      </c>
      <c r="P380">
        <v>15259900</v>
      </c>
      <c r="R380" s="66" t="str">
        <f t="shared" si="153"/>
        <v/>
      </c>
      <c r="S380" s="66" t="str">
        <f t="shared" si="154"/>
        <v/>
      </c>
      <c r="T380" s="66" t="str">
        <f t="shared" si="155"/>
        <v/>
      </c>
      <c r="U380" s="66" t="str">
        <f t="shared" si="156"/>
        <v/>
      </c>
      <c r="V380" s="64" t="str">
        <f t="shared" si="157"/>
        <v/>
      </c>
      <c r="W380" s="64" t="str">
        <f t="shared" si="158"/>
        <v/>
      </c>
      <c r="X380" s="64" t="str">
        <f t="shared" si="159"/>
        <v/>
      </c>
      <c r="Y380" s="64" t="str">
        <f t="shared" si="160"/>
        <v/>
      </c>
      <c r="Z380" s="66" t="str">
        <f t="shared" si="161"/>
        <v/>
      </c>
      <c r="AA380" s="66" t="str">
        <f t="shared" si="162"/>
        <v/>
      </c>
      <c r="AB380" s="66" t="str">
        <f t="shared" si="163"/>
        <v/>
      </c>
      <c r="AC380" s="66" t="str">
        <f t="shared" si="164"/>
        <v/>
      </c>
      <c r="AD380" s="64" t="str">
        <f t="shared" si="165"/>
        <v/>
      </c>
      <c r="AE380" s="64" t="str">
        <f t="shared" si="166"/>
        <v/>
      </c>
      <c r="AF380" s="64" t="str">
        <f t="shared" si="167"/>
        <v/>
      </c>
      <c r="AG380" s="64" t="str">
        <f t="shared" si="168"/>
        <v/>
      </c>
      <c r="AH380" s="66" t="str">
        <f t="shared" si="169"/>
        <v/>
      </c>
      <c r="AI380" s="66" t="str">
        <f t="shared" si="170"/>
        <v/>
      </c>
      <c r="AJ380" s="66" t="str">
        <f t="shared" si="171"/>
        <v/>
      </c>
      <c r="AK380" s="66" t="str">
        <f t="shared" si="172"/>
        <v/>
      </c>
      <c r="AM380">
        <f t="shared" si="173"/>
        <v>0.68920000000000003</v>
      </c>
      <c r="AN380">
        <f t="shared" si="174"/>
        <v>4216057000</v>
      </c>
      <c r="AO380">
        <f t="shared" si="175"/>
        <v>390.8</v>
      </c>
      <c r="AP380">
        <f t="shared" si="176"/>
        <v>20568350</v>
      </c>
      <c r="AQ380">
        <f t="shared" si="177"/>
        <v>214.43</v>
      </c>
      <c r="AR380">
        <f t="shared" si="178"/>
        <v>298911760</v>
      </c>
      <c r="AS380">
        <f t="shared" si="179"/>
        <v>28.434999999999999</v>
      </c>
      <c r="AT380">
        <f t="shared" si="180"/>
        <v>101087400</v>
      </c>
      <c r="AU380">
        <f t="shared" si="181"/>
        <v>140.55000000000001</v>
      </c>
      <c r="AV380">
        <f t="shared" si="182"/>
        <v>15259900</v>
      </c>
    </row>
    <row r="381" spans="1:48" x14ac:dyDescent="0.25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  <c r="O381">
        <v>139.80000000000001</v>
      </c>
      <c r="P381">
        <v>17060000</v>
      </c>
      <c r="R381" s="66" t="str">
        <f t="shared" si="153"/>
        <v/>
      </c>
      <c r="S381" s="66" t="str">
        <f t="shared" si="154"/>
        <v/>
      </c>
      <c r="T381" s="66" t="str">
        <f t="shared" si="155"/>
        <v/>
      </c>
      <c r="U381" s="66" t="str">
        <f t="shared" si="156"/>
        <v/>
      </c>
      <c r="V381" s="64" t="str">
        <f t="shared" si="157"/>
        <v/>
      </c>
      <c r="W381" s="64" t="str">
        <f t="shared" si="158"/>
        <v/>
      </c>
      <c r="X381" s="64" t="str">
        <f t="shared" si="159"/>
        <v/>
      </c>
      <c r="Y381" s="64" t="str">
        <f t="shared" si="160"/>
        <v/>
      </c>
      <c r="Z381" s="66" t="str">
        <f t="shared" si="161"/>
        <v/>
      </c>
      <c r="AA381" s="66" t="str">
        <f t="shared" si="162"/>
        <v/>
      </c>
      <c r="AB381" s="66" t="str">
        <f t="shared" si="163"/>
        <v/>
      </c>
      <c r="AC381" s="66" t="str">
        <f t="shared" si="164"/>
        <v/>
      </c>
      <c r="AD381" s="64" t="str">
        <f t="shared" si="165"/>
        <v/>
      </c>
      <c r="AE381" s="64" t="str">
        <f t="shared" si="166"/>
        <v/>
      </c>
      <c r="AF381" s="64" t="str">
        <f t="shared" si="167"/>
        <v/>
      </c>
      <c r="AG381" s="64" t="str">
        <f t="shared" si="168"/>
        <v/>
      </c>
      <c r="AH381" s="66" t="str">
        <f t="shared" si="169"/>
        <v/>
      </c>
      <c r="AI381" s="66" t="str">
        <f t="shared" si="170"/>
        <v/>
      </c>
      <c r="AJ381" s="66" t="str">
        <f t="shared" si="171"/>
        <v/>
      </c>
      <c r="AK381" s="66" t="str">
        <f t="shared" si="172"/>
        <v/>
      </c>
      <c r="AM381">
        <f t="shared" si="173"/>
        <v>0.67559999999999998</v>
      </c>
      <c r="AN381">
        <f t="shared" si="174"/>
        <v>1899657000</v>
      </c>
      <c r="AO381">
        <f t="shared" si="175"/>
        <v>396.15</v>
      </c>
      <c r="AP381">
        <f t="shared" si="176"/>
        <v>14988570</v>
      </c>
      <c r="AQ381">
        <f t="shared" si="177"/>
        <v>218</v>
      </c>
      <c r="AR381">
        <f t="shared" si="178"/>
        <v>315002820</v>
      </c>
      <c r="AS381">
        <f t="shared" si="179"/>
        <v>28.48</v>
      </c>
      <c r="AT381">
        <f t="shared" si="180"/>
        <v>61468000</v>
      </c>
      <c r="AU381">
        <f t="shared" si="181"/>
        <v>139.80000000000001</v>
      </c>
      <c r="AV381">
        <f t="shared" si="182"/>
        <v>17060000</v>
      </c>
    </row>
    <row r="382" spans="1:48" x14ac:dyDescent="0.25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  <c r="O382">
        <v>129.55000000000001</v>
      </c>
      <c r="P382">
        <v>47620800</v>
      </c>
      <c r="R382" s="66" t="str">
        <f t="shared" si="153"/>
        <v/>
      </c>
      <c r="S382" s="66" t="str">
        <f t="shared" si="154"/>
        <v/>
      </c>
      <c r="T382" s="66" t="str">
        <f t="shared" si="155"/>
        <v/>
      </c>
      <c r="U382" s="66" t="str">
        <f t="shared" si="156"/>
        <v/>
      </c>
      <c r="V382" s="64" t="str">
        <f t="shared" si="157"/>
        <v/>
      </c>
      <c r="W382" s="64" t="str">
        <f t="shared" si="158"/>
        <v/>
      </c>
      <c r="X382" s="64" t="str">
        <f t="shared" si="159"/>
        <v/>
      </c>
      <c r="Y382" s="64" t="str">
        <f t="shared" si="160"/>
        <v/>
      </c>
      <c r="Z382" s="66" t="str">
        <f t="shared" si="161"/>
        <v/>
      </c>
      <c r="AA382" s="66" t="str">
        <f t="shared" si="162"/>
        <v/>
      </c>
      <c r="AB382" s="66" t="str">
        <f t="shared" si="163"/>
        <v/>
      </c>
      <c r="AC382" s="66" t="str">
        <f t="shared" si="164"/>
        <v/>
      </c>
      <c r="AD382" s="64" t="str">
        <f t="shared" si="165"/>
        <v/>
      </c>
      <c r="AE382" s="64" t="str">
        <f t="shared" si="166"/>
        <v/>
      </c>
      <c r="AF382" s="64" t="str">
        <f t="shared" si="167"/>
        <v/>
      </c>
      <c r="AG382" s="64" t="str">
        <f t="shared" si="168"/>
        <v/>
      </c>
      <c r="AH382" s="66" t="str">
        <f t="shared" si="169"/>
        <v/>
      </c>
      <c r="AI382" s="66" t="str">
        <f t="shared" si="170"/>
        <v/>
      </c>
      <c r="AJ382" s="66" t="str">
        <f t="shared" si="171"/>
        <v/>
      </c>
      <c r="AK382" s="66" t="str">
        <f t="shared" si="172"/>
        <v/>
      </c>
      <c r="AM382">
        <f t="shared" si="173"/>
        <v>0.68</v>
      </c>
      <c r="AN382">
        <f t="shared" si="174"/>
        <v>1721083000</v>
      </c>
      <c r="AO382">
        <f t="shared" si="175"/>
        <v>403.4</v>
      </c>
      <c r="AP382">
        <f t="shared" si="176"/>
        <v>13000350</v>
      </c>
      <c r="AQ382">
        <f t="shared" si="177"/>
        <v>226.71</v>
      </c>
      <c r="AR382">
        <f t="shared" si="178"/>
        <v>222571770</v>
      </c>
      <c r="AS382">
        <f t="shared" si="179"/>
        <v>28.47</v>
      </c>
      <c r="AT382">
        <f t="shared" si="180"/>
        <v>80183000</v>
      </c>
      <c r="AU382">
        <f t="shared" si="181"/>
        <v>129.55000000000001</v>
      </c>
      <c r="AV382">
        <f t="shared" si="182"/>
        <v>47620800</v>
      </c>
    </row>
    <row r="383" spans="1:48" x14ac:dyDescent="0.25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  <c r="O383">
        <v>123.25</v>
      </c>
      <c r="P383">
        <v>25527300</v>
      </c>
      <c r="R383" s="66" t="str">
        <f t="shared" si="153"/>
        <v/>
      </c>
      <c r="S383" s="66" t="str">
        <f t="shared" si="154"/>
        <v/>
      </c>
      <c r="T383" s="66" t="str">
        <f t="shared" si="155"/>
        <v/>
      </c>
      <c r="U383" s="66" t="str">
        <f t="shared" si="156"/>
        <v/>
      </c>
      <c r="V383" s="64" t="str">
        <f t="shared" si="157"/>
        <v/>
      </c>
      <c r="W383" s="64" t="str">
        <f t="shared" si="158"/>
        <v/>
      </c>
      <c r="X383" s="64" t="str">
        <f t="shared" si="159"/>
        <v/>
      </c>
      <c r="Y383" s="64" t="str">
        <f t="shared" si="160"/>
        <v/>
      </c>
      <c r="Z383" s="66" t="str">
        <f t="shared" si="161"/>
        <v/>
      </c>
      <c r="AA383" s="66" t="str">
        <f t="shared" si="162"/>
        <v/>
      </c>
      <c r="AB383" s="66" t="str">
        <f t="shared" si="163"/>
        <v/>
      </c>
      <c r="AC383" s="66" t="str">
        <f t="shared" si="164"/>
        <v/>
      </c>
      <c r="AD383" s="64" t="str">
        <f t="shared" si="165"/>
        <v/>
      </c>
      <c r="AE383" s="64" t="str">
        <f t="shared" si="166"/>
        <v/>
      </c>
      <c r="AF383" s="64" t="str">
        <f t="shared" si="167"/>
        <v/>
      </c>
      <c r="AG383" s="64" t="str">
        <f t="shared" si="168"/>
        <v/>
      </c>
      <c r="AH383" s="66" t="str">
        <f t="shared" si="169"/>
        <v/>
      </c>
      <c r="AI383" s="66" t="str">
        <f t="shared" si="170"/>
        <v/>
      </c>
      <c r="AJ383" s="66" t="str">
        <f t="shared" si="171"/>
        <v/>
      </c>
      <c r="AK383" s="66" t="str">
        <f t="shared" si="172"/>
        <v/>
      </c>
      <c r="AM383">
        <f t="shared" si="173"/>
        <v>0.69099999999999995</v>
      </c>
      <c r="AN383">
        <f t="shared" si="174"/>
        <v>1328163000</v>
      </c>
      <c r="AO383">
        <f t="shared" si="175"/>
        <v>406.9</v>
      </c>
      <c r="AP383">
        <f t="shared" si="176"/>
        <v>18519650</v>
      </c>
      <c r="AQ383">
        <f t="shared" si="177"/>
        <v>229.85</v>
      </c>
      <c r="AR383">
        <f t="shared" si="178"/>
        <v>230581270</v>
      </c>
      <c r="AS383">
        <f t="shared" si="179"/>
        <v>28.9</v>
      </c>
      <c r="AT383">
        <f t="shared" si="180"/>
        <v>81476200</v>
      </c>
      <c r="AU383">
        <f t="shared" si="181"/>
        <v>123.25</v>
      </c>
      <c r="AV383">
        <f t="shared" si="182"/>
        <v>25527300</v>
      </c>
    </row>
    <row r="384" spans="1:48" x14ac:dyDescent="0.25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  <c r="O384">
        <v>121.45</v>
      </c>
      <c r="P384">
        <v>20861200</v>
      </c>
      <c r="R384" s="66" t="str">
        <f t="shared" si="153"/>
        <v/>
      </c>
      <c r="S384" s="66" t="str">
        <f t="shared" si="154"/>
        <v/>
      </c>
      <c r="T384" s="66" t="str">
        <f t="shared" si="155"/>
        <v/>
      </c>
      <c r="U384" s="66" t="str">
        <f t="shared" si="156"/>
        <v/>
      </c>
      <c r="V384" s="64" t="str">
        <f t="shared" si="157"/>
        <v/>
      </c>
      <c r="W384" s="64" t="str">
        <f t="shared" si="158"/>
        <v/>
      </c>
      <c r="X384" s="64" t="str">
        <f t="shared" si="159"/>
        <v/>
      </c>
      <c r="Y384" s="64" t="str">
        <f t="shared" si="160"/>
        <v/>
      </c>
      <c r="Z384" s="66" t="str">
        <f t="shared" si="161"/>
        <v/>
      </c>
      <c r="AA384" s="66" t="str">
        <f t="shared" si="162"/>
        <v/>
      </c>
      <c r="AB384" s="66" t="str">
        <f t="shared" si="163"/>
        <v/>
      </c>
      <c r="AC384" s="66" t="str">
        <f t="shared" si="164"/>
        <v/>
      </c>
      <c r="AD384" s="64" t="str">
        <f t="shared" si="165"/>
        <v/>
      </c>
      <c r="AE384" s="64" t="str">
        <f t="shared" si="166"/>
        <v/>
      </c>
      <c r="AF384" s="64" t="str">
        <f t="shared" si="167"/>
        <v/>
      </c>
      <c r="AG384" s="64" t="str">
        <f t="shared" si="168"/>
        <v/>
      </c>
      <c r="AH384" s="66" t="str">
        <f t="shared" si="169"/>
        <v/>
      </c>
      <c r="AI384" s="66" t="str">
        <f t="shared" si="170"/>
        <v/>
      </c>
      <c r="AJ384" s="66" t="str">
        <f t="shared" si="171"/>
        <v/>
      </c>
      <c r="AK384" s="66" t="str">
        <f t="shared" si="172"/>
        <v/>
      </c>
      <c r="AM384">
        <f t="shared" si="173"/>
        <v>0.67930000000000001</v>
      </c>
      <c r="AN384">
        <f t="shared" si="174"/>
        <v>1499206000</v>
      </c>
      <c r="AO384">
        <f t="shared" si="175"/>
        <v>393.25</v>
      </c>
      <c r="AP384">
        <f t="shared" si="176"/>
        <v>12599260</v>
      </c>
      <c r="AQ384">
        <f t="shared" si="177"/>
        <v>204.34</v>
      </c>
      <c r="AR384">
        <f t="shared" si="178"/>
        <v>378930630</v>
      </c>
      <c r="AS384">
        <f t="shared" si="179"/>
        <v>28.465</v>
      </c>
      <c r="AT384">
        <f t="shared" si="180"/>
        <v>56510400</v>
      </c>
      <c r="AU384">
        <f t="shared" si="181"/>
        <v>121.45</v>
      </c>
      <c r="AV384">
        <f t="shared" si="182"/>
        <v>20861200</v>
      </c>
    </row>
    <row r="385" spans="1:48" x14ac:dyDescent="0.25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  <c r="O385">
        <v>122.2</v>
      </c>
      <c r="P385">
        <v>13198900</v>
      </c>
      <c r="R385" s="66" t="str">
        <f t="shared" si="153"/>
        <v/>
      </c>
      <c r="S385" s="66" t="str">
        <f t="shared" si="154"/>
        <v/>
      </c>
      <c r="T385" s="66" t="str">
        <f t="shared" si="155"/>
        <v/>
      </c>
      <c r="U385" s="66" t="str">
        <f t="shared" si="156"/>
        <v/>
      </c>
      <c r="V385" s="64" t="str">
        <f t="shared" si="157"/>
        <v/>
      </c>
      <c r="W385" s="64" t="str">
        <f t="shared" si="158"/>
        <v/>
      </c>
      <c r="X385" s="64" t="str">
        <f t="shared" si="159"/>
        <v/>
      </c>
      <c r="Y385" s="64" t="str">
        <f t="shared" si="160"/>
        <v/>
      </c>
      <c r="Z385" s="66" t="str">
        <f t="shared" si="161"/>
        <v/>
      </c>
      <c r="AA385" s="66" t="str">
        <f t="shared" si="162"/>
        <v/>
      </c>
      <c r="AB385" s="66" t="str">
        <f t="shared" si="163"/>
        <v/>
      </c>
      <c r="AC385" s="66" t="str">
        <f t="shared" si="164"/>
        <v/>
      </c>
      <c r="AD385" s="64" t="str">
        <f t="shared" si="165"/>
        <v/>
      </c>
      <c r="AE385" s="64" t="str">
        <f t="shared" si="166"/>
        <v/>
      </c>
      <c r="AF385" s="64" t="str">
        <f t="shared" si="167"/>
        <v/>
      </c>
      <c r="AG385" s="64" t="str">
        <f t="shared" si="168"/>
        <v/>
      </c>
      <c r="AH385" s="66" t="str">
        <f t="shared" si="169"/>
        <v/>
      </c>
      <c r="AI385" s="66" t="str">
        <f t="shared" si="170"/>
        <v/>
      </c>
      <c r="AJ385" s="66" t="str">
        <f t="shared" si="171"/>
        <v/>
      </c>
      <c r="AK385" s="66" t="str">
        <f t="shared" si="172"/>
        <v/>
      </c>
      <c r="AM385">
        <f t="shared" si="173"/>
        <v>0.67379999999999995</v>
      </c>
      <c r="AN385">
        <f t="shared" si="174"/>
        <v>724227000</v>
      </c>
      <c r="AO385">
        <f t="shared" si="175"/>
        <v>403.5</v>
      </c>
      <c r="AP385">
        <f t="shared" si="176"/>
        <v>8428220</v>
      </c>
      <c r="AQ385">
        <f t="shared" si="177"/>
        <v>208.9</v>
      </c>
      <c r="AR385">
        <f t="shared" si="178"/>
        <v>303647640</v>
      </c>
      <c r="AS385">
        <f t="shared" si="179"/>
        <v>28.65</v>
      </c>
      <c r="AT385">
        <f t="shared" si="180"/>
        <v>40870300</v>
      </c>
      <c r="AU385">
        <f t="shared" si="181"/>
        <v>122.2</v>
      </c>
      <c r="AV385">
        <f t="shared" si="182"/>
        <v>13198900</v>
      </c>
    </row>
    <row r="386" spans="1:48" x14ac:dyDescent="0.25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  <c r="O386">
        <v>118.1</v>
      </c>
      <c r="P386">
        <v>24783200</v>
      </c>
      <c r="R386" s="66" t="str">
        <f t="shared" si="153"/>
        <v/>
      </c>
      <c r="S386" s="66" t="str">
        <f t="shared" si="154"/>
        <v/>
      </c>
      <c r="T386" s="66" t="str">
        <f t="shared" si="155"/>
        <v/>
      </c>
      <c r="U386" s="66" t="str">
        <f t="shared" si="156"/>
        <v/>
      </c>
      <c r="V386" s="64" t="str">
        <f t="shared" si="157"/>
        <v/>
      </c>
      <c r="W386" s="64" t="str">
        <f t="shared" si="158"/>
        <v/>
      </c>
      <c r="X386" s="64" t="str">
        <f t="shared" si="159"/>
        <v/>
      </c>
      <c r="Y386" s="64" t="str">
        <f t="shared" si="160"/>
        <v/>
      </c>
      <c r="Z386" s="66" t="str">
        <f t="shared" si="161"/>
        <v/>
      </c>
      <c r="AA386" s="66" t="str">
        <f t="shared" si="162"/>
        <v/>
      </c>
      <c r="AB386" s="66" t="str">
        <f t="shared" si="163"/>
        <v/>
      </c>
      <c r="AC386" s="66" t="str">
        <f t="shared" si="164"/>
        <v/>
      </c>
      <c r="AD386" s="64" t="str">
        <f t="shared" si="165"/>
        <v/>
      </c>
      <c r="AE386" s="64" t="str">
        <f t="shared" si="166"/>
        <v/>
      </c>
      <c r="AF386" s="64" t="str">
        <f t="shared" si="167"/>
        <v/>
      </c>
      <c r="AG386" s="64" t="str">
        <f t="shared" si="168"/>
        <v/>
      </c>
      <c r="AH386" s="66" t="str">
        <f t="shared" si="169"/>
        <v/>
      </c>
      <c r="AI386" s="66" t="str">
        <f t="shared" si="170"/>
        <v/>
      </c>
      <c r="AJ386" s="66" t="str">
        <f t="shared" si="171"/>
        <v/>
      </c>
      <c r="AK386" s="66" t="str">
        <f t="shared" si="172"/>
        <v/>
      </c>
      <c r="AM386">
        <f t="shared" si="173"/>
        <v>0.66820000000000002</v>
      </c>
      <c r="AN386">
        <f t="shared" si="174"/>
        <v>1048629000</v>
      </c>
      <c r="AO386">
        <f t="shared" si="175"/>
        <v>411.25</v>
      </c>
      <c r="AP386">
        <f t="shared" si="176"/>
        <v>14353990</v>
      </c>
      <c r="AQ386">
        <f t="shared" si="177"/>
        <v>202.21</v>
      </c>
      <c r="AR386">
        <f t="shared" si="178"/>
        <v>263016630</v>
      </c>
      <c r="AS386">
        <f t="shared" si="179"/>
        <v>29.204999999999998</v>
      </c>
      <c r="AT386">
        <f t="shared" si="180"/>
        <v>65986500</v>
      </c>
      <c r="AU386">
        <f t="shared" si="181"/>
        <v>118.1</v>
      </c>
      <c r="AV386">
        <f t="shared" si="182"/>
        <v>24783200</v>
      </c>
    </row>
    <row r="387" spans="1:48" x14ac:dyDescent="0.25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  <c r="O387">
        <v>105</v>
      </c>
      <c r="P387">
        <v>38787700</v>
      </c>
      <c r="R387" s="66" t="str">
        <f t="shared" si="153"/>
        <v/>
      </c>
      <c r="S387" s="66" t="str">
        <f t="shared" si="154"/>
        <v/>
      </c>
      <c r="T387" s="66" t="str">
        <f t="shared" si="155"/>
        <v/>
      </c>
      <c r="U387" s="66" t="str">
        <f t="shared" si="156"/>
        <v/>
      </c>
      <c r="V387" s="64" t="str">
        <f t="shared" si="157"/>
        <v/>
      </c>
      <c r="W387" s="64" t="str">
        <f t="shared" si="158"/>
        <v/>
      </c>
      <c r="X387" s="64" t="str">
        <f t="shared" si="159"/>
        <v/>
      </c>
      <c r="Y387" s="64" t="str">
        <f t="shared" si="160"/>
        <v/>
      </c>
      <c r="Z387" s="66" t="str">
        <f t="shared" si="161"/>
        <v/>
      </c>
      <c r="AA387" s="66" t="str">
        <f t="shared" si="162"/>
        <v/>
      </c>
      <c r="AB387" s="66" t="str">
        <f t="shared" si="163"/>
        <v/>
      </c>
      <c r="AC387" s="66" t="str">
        <f t="shared" si="164"/>
        <v/>
      </c>
      <c r="AD387" s="64" t="str">
        <f t="shared" si="165"/>
        <v/>
      </c>
      <c r="AE387" s="64" t="str">
        <f t="shared" si="166"/>
        <v/>
      </c>
      <c r="AF387" s="64" t="str">
        <f t="shared" si="167"/>
        <v/>
      </c>
      <c r="AG387" s="64" t="str">
        <f t="shared" si="168"/>
        <v/>
      </c>
      <c r="AH387" s="66" t="str">
        <f t="shared" si="169"/>
        <v/>
      </c>
      <c r="AI387" s="66" t="str">
        <f t="shared" si="170"/>
        <v/>
      </c>
      <c r="AJ387" s="66" t="str">
        <f t="shared" si="171"/>
        <v/>
      </c>
      <c r="AK387" s="66" t="str">
        <f t="shared" si="172"/>
        <v/>
      </c>
      <c r="AM387">
        <f t="shared" si="173"/>
        <v>0.63160000000000005</v>
      </c>
      <c r="AN387">
        <f t="shared" si="174"/>
        <v>1583599000</v>
      </c>
      <c r="AO387">
        <f t="shared" si="175"/>
        <v>433.25</v>
      </c>
      <c r="AP387">
        <f t="shared" si="176"/>
        <v>26162110</v>
      </c>
      <c r="AQ387">
        <f t="shared" si="177"/>
        <v>186.15</v>
      </c>
      <c r="AR387">
        <f t="shared" si="178"/>
        <v>528480050</v>
      </c>
      <c r="AS387">
        <f t="shared" si="179"/>
        <v>28.92</v>
      </c>
      <c r="AT387">
        <f t="shared" si="180"/>
        <v>67126900</v>
      </c>
      <c r="AU387">
        <f t="shared" si="181"/>
        <v>105</v>
      </c>
      <c r="AV387">
        <f t="shared" si="182"/>
        <v>38787700</v>
      </c>
    </row>
    <row r="388" spans="1:48" x14ac:dyDescent="0.25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  <c r="O388">
        <v>109</v>
      </c>
      <c r="P388">
        <v>28739800</v>
      </c>
      <c r="R388" s="66" t="str">
        <f t="shared" si="153"/>
        <v/>
      </c>
      <c r="S388" s="66" t="str">
        <f t="shared" si="154"/>
        <v/>
      </c>
      <c r="T388" s="66" t="str">
        <f t="shared" si="155"/>
        <v/>
      </c>
      <c r="U388" s="66" t="str">
        <f t="shared" si="156"/>
        <v/>
      </c>
      <c r="V388" s="64" t="str">
        <f t="shared" si="157"/>
        <v/>
      </c>
      <c r="W388" s="64" t="str">
        <f t="shared" si="158"/>
        <v/>
      </c>
      <c r="X388" s="64" t="str">
        <f t="shared" si="159"/>
        <v/>
      </c>
      <c r="Y388" s="64" t="str">
        <f t="shared" si="160"/>
        <v/>
      </c>
      <c r="Z388" s="66" t="str">
        <f t="shared" si="161"/>
        <v/>
      </c>
      <c r="AA388" s="66" t="str">
        <f t="shared" si="162"/>
        <v/>
      </c>
      <c r="AB388" s="66" t="str">
        <f t="shared" si="163"/>
        <v/>
      </c>
      <c r="AC388" s="66" t="str">
        <f t="shared" si="164"/>
        <v/>
      </c>
      <c r="AD388" s="64" t="str">
        <f t="shared" si="165"/>
        <v/>
      </c>
      <c r="AE388" s="64" t="str">
        <f t="shared" si="166"/>
        <v/>
      </c>
      <c r="AF388" s="64" t="str">
        <f t="shared" si="167"/>
        <v/>
      </c>
      <c r="AG388" s="64" t="str">
        <f t="shared" si="168"/>
        <v/>
      </c>
      <c r="AH388" s="66" t="str">
        <f t="shared" si="169"/>
        <v/>
      </c>
      <c r="AI388" s="66" t="str">
        <f t="shared" si="170"/>
        <v/>
      </c>
      <c r="AJ388" s="66" t="str">
        <f t="shared" si="171"/>
        <v/>
      </c>
      <c r="AK388" s="66" t="str">
        <f t="shared" si="172"/>
        <v/>
      </c>
      <c r="AM388">
        <f t="shared" si="173"/>
        <v>0.62460000000000004</v>
      </c>
      <c r="AN388">
        <f t="shared" si="174"/>
        <v>1499437000</v>
      </c>
      <c r="AO388">
        <f t="shared" si="175"/>
        <v>425.8</v>
      </c>
      <c r="AP388">
        <f t="shared" si="176"/>
        <v>14902800</v>
      </c>
      <c r="AQ388">
        <f t="shared" si="177"/>
        <v>189.55</v>
      </c>
      <c r="AR388">
        <f t="shared" si="178"/>
        <v>366397820</v>
      </c>
      <c r="AS388">
        <f t="shared" si="179"/>
        <v>27.704999999999998</v>
      </c>
      <c r="AT388">
        <f t="shared" si="180"/>
        <v>88764700</v>
      </c>
      <c r="AU388">
        <f t="shared" si="181"/>
        <v>109</v>
      </c>
      <c r="AV388">
        <f t="shared" si="182"/>
        <v>28739800</v>
      </c>
    </row>
    <row r="389" spans="1:48" x14ac:dyDescent="0.25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  <c r="O389">
        <v>104.45</v>
      </c>
      <c r="P389">
        <v>12889800</v>
      </c>
      <c r="R389" s="66" t="str">
        <f t="shared" si="153"/>
        <v/>
      </c>
      <c r="S389" s="66" t="str">
        <f t="shared" si="154"/>
        <v/>
      </c>
      <c r="T389" s="66" t="str">
        <f t="shared" si="155"/>
        <v/>
      </c>
      <c r="U389" s="66" t="str">
        <f t="shared" si="156"/>
        <v/>
      </c>
      <c r="V389" s="64" t="str">
        <f t="shared" si="157"/>
        <v/>
      </c>
      <c r="W389" s="64" t="str">
        <f t="shared" si="158"/>
        <v/>
      </c>
      <c r="X389" s="64" t="str">
        <f t="shared" si="159"/>
        <v/>
      </c>
      <c r="Y389" s="64" t="str">
        <f t="shared" si="160"/>
        <v/>
      </c>
      <c r="Z389" s="66" t="str">
        <f t="shared" si="161"/>
        <v/>
      </c>
      <c r="AA389" s="66" t="str">
        <f t="shared" si="162"/>
        <v/>
      </c>
      <c r="AB389" s="66" t="str">
        <f t="shared" si="163"/>
        <v/>
      </c>
      <c r="AC389" s="66" t="str">
        <f t="shared" si="164"/>
        <v/>
      </c>
      <c r="AD389" s="64" t="str">
        <f t="shared" si="165"/>
        <v/>
      </c>
      <c r="AE389" s="64" t="str">
        <f t="shared" si="166"/>
        <v/>
      </c>
      <c r="AF389" s="64" t="str">
        <f t="shared" si="167"/>
        <v/>
      </c>
      <c r="AG389" s="64" t="str">
        <f t="shared" si="168"/>
        <v/>
      </c>
      <c r="AH389" s="66" t="str">
        <f t="shared" si="169"/>
        <v/>
      </c>
      <c r="AI389" s="66" t="str">
        <f t="shared" si="170"/>
        <v/>
      </c>
      <c r="AJ389" s="66" t="str">
        <f t="shared" si="171"/>
        <v/>
      </c>
      <c r="AK389" s="66" t="str">
        <f t="shared" si="172"/>
        <v/>
      </c>
      <c r="AM389">
        <f t="shared" si="173"/>
        <v>0.62329999999999997</v>
      </c>
      <c r="AN389">
        <f t="shared" si="174"/>
        <v>1195846000</v>
      </c>
      <c r="AO389">
        <f t="shared" si="175"/>
        <v>428.1</v>
      </c>
      <c r="AP389">
        <f t="shared" si="176"/>
        <v>11142290</v>
      </c>
      <c r="AQ389">
        <f t="shared" si="177"/>
        <v>180.39</v>
      </c>
      <c r="AR389">
        <f t="shared" si="178"/>
        <v>436374490</v>
      </c>
      <c r="AS389">
        <f t="shared" si="179"/>
        <v>28.31</v>
      </c>
      <c r="AT389">
        <f t="shared" si="180"/>
        <v>58435600</v>
      </c>
      <c r="AU389">
        <f t="shared" si="181"/>
        <v>104.45</v>
      </c>
      <c r="AV389">
        <f t="shared" si="182"/>
        <v>12889800</v>
      </c>
    </row>
    <row r="390" spans="1:48" x14ac:dyDescent="0.25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  <c r="O390">
        <v>115.5</v>
      </c>
      <c r="P390">
        <v>28164700</v>
      </c>
      <c r="R390" s="66" t="str">
        <f t="shared" si="153"/>
        <v/>
      </c>
      <c r="S390" s="66" t="str">
        <f t="shared" si="154"/>
        <v/>
      </c>
      <c r="T390" s="66" t="str">
        <f t="shared" si="155"/>
        <v/>
      </c>
      <c r="U390" s="66" t="str">
        <f t="shared" si="156"/>
        <v/>
      </c>
      <c r="V390" s="64" t="str">
        <f t="shared" si="157"/>
        <v/>
      </c>
      <c r="W390" s="64" t="str">
        <f t="shared" si="158"/>
        <v/>
      </c>
      <c r="X390" s="64" t="str">
        <f t="shared" si="159"/>
        <v/>
      </c>
      <c r="Y390" s="64" t="str">
        <f t="shared" si="160"/>
        <v/>
      </c>
      <c r="Z390" s="66" t="str">
        <f t="shared" si="161"/>
        <v/>
      </c>
      <c r="AA390" s="66" t="str">
        <f t="shared" si="162"/>
        <v/>
      </c>
      <c r="AB390" s="66" t="str">
        <f t="shared" si="163"/>
        <v/>
      </c>
      <c r="AC390" s="66" t="str">
        <f t="shared" si="164"/>
        <v/>
      </c>
      <c r="AD390" s="64" t="str">
        <f t="shared" si="165"/>
        <v/>
      </c>
      <c r="AE390" s="64" t="str">
        <f t="shared" si="166"/>
        <v/>
      </c>
      <c r="AF390" s="64" t="str">
        <f t="shared" si="167"/>
        <v/>
      </c>
      <c r="AG390" s="64" t="str">
        <f t="shared" si="168"/>
        <v/>
      </c>
      <c r="AH390" s="66" t="str">
        <f t="shared" si="169"/>
        <v/>
      </c>
      <c r="AI390" s="66" t="str">
        <f t="shared" si="170"/>
        <v/>
      </c>
      <c r="AJ390" s="66" t="str">
        <f t="shared" si="171"/>
        <v/>
      </c>
      <c r="AK390" s="66" t="str">
        <f t="shared" si="172"/>
        <v/>
      </c>
      <c r="AM390">
        <f t="shared" si="173"/>
        <v>0.63690000000000002</v>
      </c>
      <c r="AN390">
        <f t="shared" si="174"/>
        <v>1799136000</v>
      </c>
      <c r="AO390">
        <f t="shared" si="175"/>
        <v>435.7</v>
      </c>
      <c r="AP390">
        <f t="shared" si="176"/>
        <v>11769710</v>
      </c>
      <c r="AQ390">
        <f t="shared" si="177"/>
        <v>182</v>
      </c>
      <c r="AR390">
        <f t="shared" si="178"/>
        <v>270138970</v>
      </c>
      <c r="AS390">
        <f t="shared" si="179"/>
        <v>28.74</v>
      </c>
      <c r="AT390">
        <f t="shared" si="180"/>
        <v>62968800</v>
      </c>
      <c r="AU390">
        <f t="shared" si="181"/>
        <v>115.5</v>
      </c>
      <c r="AV390">
        <f t="shared" si="182"/>
        <v>28164700</v>
      </c>
    </row>
    <row r="391" spans="1:48" x14ac:dyDescent="0.25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  <c r="O391">
        <v>108.55</v>
      </c>
      <c r="P391">
        <v>10477900</v>
      </c>
      <c r="R391" s="66" t="str">
        <f t="shared" si="153"/>
        <v/>
      </c>
      <c r="S391" s="66" t="str">
        <f t="shared" si="154"/>
        <v/>
      </c>
      <c r="T391" s="66" t="str">
        <f t="shared" si="155"/>
        <v/>
      </c>
      <c r="U391" s="66" t="str">
        <f t="shared" si="156"/>
        <v/>
      </c>
      <c r="V391" s="64" t="str">
        <f t="shared" si="157"/>
        <v/>
      </c>
      <c r="W391" s="64" t="str">
        <f t="shared" si="158"/>
        <v/>
      </c>
      <c r="X391" s="64" t="str">
        <f t="shared" si="159"/>
        <v/>
      </c>
      <c r="Y391" s="64" t="str">
        <f t="shared" si="160"/>
        <v/>
      </c>
      <c r="Z391" s="66" t="str">
        <f t="shared" si="161"/>
        <v/>
      </c>
      <c r="AA391" s="66" t="str">
        <f t="shared" si="162"/>
        <v/>
      </c>
      <c r="AB391" s="66" t="str">
        <f t="shared" si="163"/>
        <v/>
      </c>
      <c r="AC391" s="66" t="str">
        <f t="shared" si="164"/>
        <v/>
      </c>
      <c r="AD391" s="64" t="str">
        <f t="shared" si="165"/>
        <v/>
      </c>
      <c r="AE391" s="64" t="str">
        <f t="shared" si="166"/>
        <v/>
      </c>
      <c r="AF391" s="64" t="str">
        <f t="shared" si="167"/>
        <v/>
      </c>
      <c r="AG391" s="64" t="str">
        <f t="shared" si="168"/>
        <v/>
      </c>
      <c r="AH391" s="66" t="str">
        <f t="shared" si="169"/>
        <v/>
      </c>
      <c r="AI391" s="66" t="str">
        <f t="shared" si="170"/>
        <v/>
      </c>
      <c r="AJ391" s="66" t="str">
        <f t="shared" si="171"/>
        <v/>
      </c>
      <c r="AK391" s="66" t="str">
        <f t="shared" si="172"/>
        <v/>
      </c>
      <c r="AM391">
        <f t="shared" si="173"/>
        <v>0.62029999999999996</v>
      </c>
      <c r="AN391">
        <f t="shared" si="174"/>
        <v>1302045000</v>
      </c>
      <c r="AO391">
        <f t="shared" si="175"/>
        <v>439.55</v>
      </c>
      <c r="AP391">
        <f t="shared" si="176"/>
        <v>7909780</v>
      </c>
      <c r="AQ391">
        <f t="shared" si="177"/>
        <v>174.9</v>
      </c>
      <c r="AR391">
        <f t="shared" si="178"/>
        <v>249754030</v>
      </c>
      <c r="AS391">
        <f t="shared" si="179"/>
        <v>27.7</v>
      </c>
      <c r="AT391">
        <f t="shared" si="180"/>
        <v>54947100</v>
      </c>
      <c r="AU391">
        <f t="shared" si="181"/>
        <v>108.55</v>
      </c>
      <c r="AV391">
        <f t="shared" si="182"/>
        <v>10477900</v>
      </c>
    </row>
    <row r="392" spans="1:48" x14ac:dyDescent="0.25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  <c r="O392">
        <v>105.75</v>
      </c>
      <c r="P392">
        <v>16971100</v>
      </c>
      <c r="R392" s="66" t="str">
        <f t="shared" si="153"/>
        <v/>
      </c>
      <c r="S392" s="66" t="str">
        <f t="shared" si="154"/>
        <v/>
      </c>
      <c r="T392" s="66" t="str">
        <f t="shared" si="155"/>
        <v/>
      </c>
      <c r="U392" s="66" t="str">
        <f t="shared" si="156"/>
        <v/>
      </c>
      <c r="V392" s="64" t="str">
        <f t="shared" si="157"/>
        <v/>
      </c>
      <c r="W392" s="64" t="str">
        <f t="shared" si="158"/>
        <v/>
      </c>
      <c r="X392" s="64" t="str">
        <f t="shared" si="159"/>
        <v/>
      </c>
      <c r="Y392" s="64" t="str">
        <f t="shared" si="160"/>
        <v/>
      </c>
      <c r="Z392" s="66" t="str">
        <f t="shared" si="161"/>
        <v/>
      </c>
      <c r="AA392" s="66" t="str">
        <f t="shared" si="162"/>
        <v/>
      </c>
      <c r="AB392" s="66" t="str">
        <f t="shared" si="163"/>
        <v/>
      </c>
      <c r="AC392" s="66" t="str">
        <f t="shared" si="164"/>
        <v/>
      </c>
      <c r="AD392" s="64" t="str">
        <f t="shared" si="165"/>
        <v/>
      </c>
      <c r="AE392" s="64" t="str">
        <f t="shared" si="166"/>
        <v/>
      </c>
      <c r="AF392" s="64" t="str">
        <f t="shared" si="167"/>
        <v/>
      </c>
      <c r="AG392" s="64" t="str">
        <f t="shared" si="168"/>
        <v/>
      </c>
      <c r="AH392" s="66" t="str">
        <f t="shared" si="169"/>
        <v/>
      </c>
      <c r="AI392" s="66" t="str">
        <f t="shared" si="170"/>
        <v/>
      </c>
      <c r="AJ392" s="66" t="str">
        <f t="shared" si="171"/>
        <v/>
      </c>
      <c r="AK392" s="66" t="str">
        <f t="shared" si="172"/>
        <v/>
      </c>
      <c r="AM392">
        <f t="shared" si="173"/>
        <v>0.62429999999999997</v>
      </c>
      <c r="AN392">
        <f t="shared" si="174"/>
        <v>2170328000</v>
      </c>
      <c r="AO392">
        <f t="shared" si="175"/>
        <v>441.35</v>
      </c>
      <c r="AP392">
        <f t="shared" si="176"/>
        <v>12360690</v>
      </c>
      <c r="AQ392">
        <f t="shared" si="177"/>
        <v>188.71</v>
      </c>
      <c r="AR392">
        <f t="shared" si="178"/>
        <v>586678510</v>
      </c>
      <c r="AS392">
        <f t="shared" si="179"/>
        <v>27.504999999999999</v>
      </c>
      <c r="AT392">
        <f t="shared" si="180"/>
        <v>57597500</v>
      </c>
      <c r="AU392">
        <f t="shared" si="181"/>
        <v>105.75</v>
      </c>
      <c r="AV392">
        <f t="shared" si="182"/>
        <v>16971100</v>
      </c>
    </row>
    <row r="393" spans="1:48" x14ac:dyDescent="0.25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  <c r="O393">
        <v>111</v>
      </c>
      <c r="P393">
        <v>24030400</v>
      </c>
      <c r="R393" s="66" t="str">
        <f t="shared" si="153"/>
        <v/>
      </c>
      <c r="S393" s="66" t="str">
        <f t="shared" si="154"/>
        <v/>
      </c>
      <c r="T393" s="66" t="str">
        <f t="shared" si="155"/>
        <v/>
      </c>
      <c r="U393" s="66" t="str">
        <f t="shared" si="156"/>
        <v/>
      </c>
      <c r="V393" s="64" t="str">
        <f t="shared" si="157"/>
        <v/>
      </c>
      <c r="W393" s="64" t="str">
        <f t="shared" si="158"/>
        <v/>
      </c>
      <c r="X393" s="64" t="str">
        <f t="shared" si="159"/>
        <v/>
      </c>
      <c r="Y393" s="64" t="str">
        <f t="shared" si="160"/>
        <v/>
      </c>
      <c r="Z393" s="66" t="str">
        <f t="shared" si="161"/>
        <v/>
      </c>
      <c r="AA393" s="66" t="str">
        <f t="shared" si="162"/>
        <v/>
      </c>
      <c r="AB393" s="66" t="str">
        <f t="shared" si="163"/>
        <v/>
      </c>
      <c r="AC393" s="66" t="str">
        <f t="shared" si="164"/>
        <v/>
      </c>
      <c r="AD393" s="64" t="str">
        <f t="shared" si="165"/>
        <v/>
      </c>
      <c r="AE393" s="64" t="str">
        <f t="shared" si="166"/>
        <v/>
      </c>
      <c r="AF393" s="64" t="str">
        <f t="shared" si="167"/>
        <v/>
      </c>
      <c r="AG393" s="64" t="str">
        <f t="shared" si="168"/>
        <v/>
      </c>
      <c r="AH393" s="66" t="str">
        <f t="shared" si="169"/>
        <v/>
      </c>
      <c r="AI393" s="66" t="str">
        <f t="shared" si="170"/>
        <v/>
      </c>
      <c r="AJ393" s="66" t="str">
        <f t="shared" si="171"/>
        <v/>
      </c>
      <c r="AK393" s="66" t="str">
        <f t="shared" si="172"/>
        <v/>
      </c>
      <c r="AM393">
        <f t="shared" si="173"/>
        <v>0.62190000000000001</v>
      </c>
      <c r="AN393">
        <f t="shared" si="174"/>
        <v>3725367000</v>
      </c>
      <c r="AO393">
        <f t="shared" si="175"/>
        <v>440.4</v>
      </c>
      <c r="AP393">
        <f t="shared" si="176"/>
        <v>17374420</v>
      </c>
      <c r="AQ393">
        <f t="shared" si="177"/>
        <v>193.44</v>
      </c>
      <c r="AR393">
        <f t="shared" si="178"/>
        <v>453045180</v>
      </c>
      <c r="AS393">
        <f t="shared" si="179"/>
        <v>27.094999999999999</v>
      </c>
      <c r="AT393">
        <f t="shared" si="180"/>
        <v>147865400</v>
      </c>
      <c r="AU393">
        <f t="shared" si="181"/>
        <v>111</v>
      </c>
      <c r="AV393">
        <f t="shared" si="182"/>
        <v>24030400</v>
      </c>
    </row>
    <row r="394" spans="1:48" x14ac:dyDescent="0.25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  <c r="O394">
        <v>106.55</v>
      </c>
      <c r="P394">
        <v>16812800</v>
      </c>
      <c r="R394" s="66" t="str">
        <f t="shared" si="153"/>
        <v/>
      </c>
      <c r="S394" s="66" t="str">
        <f t="shared" si="154"/>
        <v/>
      </c>
      <c r="T394" s="66" t="str">
        <f t="shared" si="155"/>
        <v/>
      </c>
      <c r="U394" s="66" t="str">
        <f t="shared" si="156"/>
        <v/>
      </c>
      <c r="V394" s="64" t="str">
        <f t="shared" si="157"/>
        <v/>
      </c>
      <c r="W394" s="64" t="str">
        <f t="shared" si="158"/>
        <v/>
      </c>
      <c r="X394" s="64" t="str">
        <f t="shared" si="159"/>
        <v/>
      </c>
      <c r="Y394" s="64" t="str">
        <f t="shared" si="160"/>
        <v/>
      </c>
      <c r="Z394" s="66" t="str">
        <f t="shared" si="161"/>
        <v/>
      </c>
      <c r="AA394" s="66" t="str">
        <f t="shared" si="162"/>
        <v/>
      </c>
      <c r="AB394" s="66" t="str">
        <f t="shared" si="163"/>
        <v/>
      </c>
      <c r="AC394" s="66" t="str">
        <f t="shared" si="164"/>
        <v/>
      </c>
      <c r="AD394" s="64" t="str">
        <f t="shared" si="165"/>
        <v/>
      </c>
      <c r="AE394" s="64" t="str">
        <f t="shared" si="166"/>
        <v/>
      </c>
      <c r="AF394" s="64" t="str">
        <f t="shared" si="167"/>
        <v/>
      </c>
      <c r="AG394" s="64" t="str">
        <f t="shared" si="168"/>
        <v/>
      </c>
      <c r="AH394" s="66" t="str">
        <f t="shared" si="169"/>
        <v/>
      </c>
      <c r="AI394" s="66" t="str">
        <f t="shared" si="170"/>
        <v/>
      </c>
      <c r="AJ394" s="66" t="str">
        <f t="shared" si="171"/>
        <v/>
      </c>
      <c r="AK394" s="66" t="str">
        <f t="shared" si="172"/>
        <v/>
      </c>
      <c r="AM394">
        <f t="shared" si="173"/>
        <v>0.62060000000000004</v>
      </c>
      <c r="AN394">
        <f t="shared" si="174"/>
        <v>2083203000</v>
      </c>
      <c r="AO394">
        <f t="shared" si="175"/>
        <v>493</v>
      </c>
      <c r="AP394">
        <f t="shared" si="176"/>
        <v>25527170</v>
      </c>
      <c r="AQ394">
        <f t="shared" si="177"/>
        <v>203.32</v>
      </c>
      <c r="AR394">
        <f t="shared" si="178"/>
        <v>430671780</v>
      </c>
      <c r="AS394">
        <f t="shared" si="179"/>
        <v>27.425000000000001</v>
      </c>
      <c r="AT394">
        <f t="shared" si="180"/>
        <v>86403800</v>
      </c>
      <c r="AU394">
        <f t="shared" si="181"/>
        <v>106.55</v>
      </c>
      <c r="AV394">
        <f t="shared" si="182"/>
        <v>16812800</v>
      </c>
    </row>
    <row r="395" spans="1:48" x14ac:dyDescent="0.25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  <c r="O395">
        <v>104.65</v>
      </c>
      <c r="P395">
        <v>11486100</v>
      </c>
      <c r="R395" s="66" t="str">
        <f t="shared" si="153"/>
        <v/>
      </c>
      <c r="S395" s="66" t="str">
        <f t="shared" si="154"/>
        <v/>
      </c>
      <c r="T395" s="66" t="str">
        <f t="shared" si="155"/>
        <v/>
      </c>
      <c r="U395" s="66" t="str">
        <f t="shared" si="156"/>
        <v/>
      </c>
      <c r="V395" s="64" t="str">
        <f t="shared" si="157"/>
        <v/>
      </c>
      <c r="W395" s="64" t="str">
        <f t="shared" si="158"/>
        <v/>
      </c>
      <c r="X395" s="64" t="str">
        <f t="shared" si="159"/>
        <v/>
      </c>
      <c r="Y395" s="64" t="str">
        <f t="shared" si="160"/>
        <v/>
      </c>
      <c r="Z395" s="66" t="str">
        <f t="shared" si="161"/>
        <v/>
      </c>
      <c r="AA395" s="66" t="str">
        <f t="shared" si="162"/>
        <v/>
      </c>
      <c r="AB395" s="66" t="str">
        <f t="shared" si="163"/>
        <v/>
      </c>
      <c r="AC395" s="66" t="str">
        <f t="shared" si="164"/>
        <v/>
      </c>
      <c r="AD395" s="64" t="str">
        <f t="shared" si="165"/>
        <v/>
      </c>
      <c r="AE395" s="64" t="str">
        <f t="shared" si="166"/>
        <v/>
      </c>
      <c r="AF395" s="64" t="str">
        <f t="shared" si="167"/>
        <v/>
      </c>
      <c r="AG395" s="64" t="str">
        <f t="shared" si="168"/>
        <v/>
      </c>
      <c r="AH395" s="66" t="str">
        <f t="shared" si="169"/>
        <v/>
      </c>
      <c r="AI395" s="66" t="str">
        <f t="shared" si="170"/>
        <v/>
      </c>
      <c r="AJ395" s="66" t="str">
        <f t="shared" si="171"/>
        <v/>
      </c>
      <c r="AK395" s="66" t="str">
        <f t="shared" si="172"/>
        <v/>
      </c>
      <c r="AM395">
        <f t="shared" si="173"/>
        <v>0.62180000000000002</v>
      </c>
      <c r="AN395">
        <f t="shared" si="174"/>
        <v>2452805000</v>
      </c>
      <c r="AO395">
        <f t="shared" si="175"/>
        <v>503</v>
      </c>
      <c r="AP395">
        <f t="shared" si="176"/>
        <v>24767800</v>
      </c>
      <c r="AQ395">
        <f t="shared" si="177"/>
        <v>187.2</v>
      </c>
      <c r="AR395">
        <f t="shared" si="178"/>
        <v>400771440</v>
      </c>
      <c r="AS395">
        <f t="shared" si="179"/>
        <v>27.274999999999999</v>
      </c>
      <c r="AT395">
        <f t="shared" si="180"/>
        <v>85100700</v>
      </c>
      <c r="AU395">
        <f t="shared" si="181"/>
        <v>104.65</v>
      </c>
      <c r="AV395">
        <f t="shared" si="182"/>
        <v>11486100</v>
      </c>
    </row>
    <row r="396" spans="1:48" x14ac:dyDescent="0.25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  <c r="O396">
        <v>102</v>
      </c>
      <c r="P396">
        <v>15468900</v>
      </c>
      <c r="R396" s="66" t="str">
        <f t="shared" si="153"/>
        <v/>
      </c>
      <c r="S396" s="66" t="str">
        <f t="shared" si="154"/>
        <v/>
      </c>
      <c r="T396" s="66" t="str">
        <f t="shared" si="155"/>
        <v/>
      </c>
      <c r="U396" s="66" t="str">
        <f t="shared" si="156"/>
        <v/>
      </c>
      <c r="V396" s="64" t="str">
        <f t="shared" si="157"/>
        <v/>
      </c>
      <c r="W396" s="64" t="str">
        <f t="shared" si="158"/>
        <v/>
      </c>
      <c r="X396" s="64" t="str">
        <f t="shared" si="159"/>
        <v/>
      </c>
      <c r="Y396" s="64" t="str">
        <f t="shared" si="160"/>
        <v/>
      </c>
      <c r="Z396" s="66" t="str">
        <f t="shared" si="161"/>
        <v/>
      </c>
      <c r="AA396" s="66" t="str">
        <f t="shared" si="162"/>
        <v/>
      </c>
      <c r="AB396" s="66" t="str">
        <f t="shared" si="163"/>
        <v/>
      </c>
      <c r="AC396" s="66" t="str">
        <f t="shared" si="164"/>
        <v/>
      </c>
      <c r="AD396" s="64" t="str">
        <f t="shared" si="165"/>
        <v/>
      </c>
      <c r="AE396" s="64" t="str">
        <f t="shared" si="166"/>
        <v/>
      </c>
      <c r="AF396" s="64" t="str">
        <f t="shared" si="167"/>
        <v/>
      </c>
      <c r="AG396" s="64" t="str">
        <f t="shared" si="168"/>
        <v/>
      </c>
      <c r="AH396" s="66" t="str">
        <f t="shared" si="169"/>
        <v/>
      </c>
      <c r="AI396" s="66" t="str">
        <f t="shared" si="170"/>
        <v/>
      </c>
      <c r="AJ396" s="66" t="str">
        <f t="shared" si="171"/>
        <v/>
      </c>
      <c r="AK396" s="66" t="str">
        <f t="shared" si="172"/>
        <v/>
      </c>
      <c r="AM396">
        <f t="shared" si="173"/>
        <v>0.58899999999999997</v>
      </c>
      <c r="AN396">
        <f t="shared" si="174"/>
        <v>2712744000</v>
      </c>
      <c r="AO396">
        <f t="shared" si="175"/>
        <v>465.1</v>
      </c>
      <c r="AP396">
        <f t="shared" si="176"/>
        <v>21184270</v>
      </c>
      <c r="AQ396">
        <f t="shared" si="177"/>
        <v>191.85</v>
      </c>
      <c r="AR396">
        <f t="shared" si="178"/>
        <v>423491980</v>
      </c>
      <c r="AS396">
        <f t="shared" si="179"/>
        <v>27.12</v>
      </c>
      <c r="AT396">
        <f t="shared" si="180"/>
        <v>69528500</v>
      </c>
      <c r="AU396">
        <f t="shared" si="181"/>
        <v>102</v>
      </c>
      <c r="AV396">
        <f t="shared" si="182"/>
        <v>15468900</v>
      </c>
    </row>
    <row r="397" spans="1:48" x14ac:dyDescent="0.25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  <c r="O397">
        <v>95.5</v>
      </c>
      <c r="P397">
        <v>22129400</v>
      </c>
      <c r="R397" s="66" t="str">
        <f t="shared" si="153"/>
        <v/>
      </c>
      <c r="S397" s="66" t="str">
        <f t="shared" si="154"/>
        <v/>
      </c>
      <c r="T397" s="66" t="str">
        <f t="shared" si="155"/>
        <v/>
      </c>
      <c r="U397" s="66" t="str">
        <f t="shared" si="156"/>
        <v/>
      </c>
      <c r="V397" s="64" t="str">
        <f t="shared" si="157"/>
        <v/>
      </c>
      <c r="W397" s="64" t="str">
        <f t="shared" si="158"/>
        <v/>
      </c>
      <c r="X397" s="64" t="str">
        <f t="shared" si="159"/>
        <v/>
      </c>
      <c r="Y397" s="64" t="str">
        <f t="shared" si="160"/>
        <v/>
      </c>
      <c r="Z397" s="66" t="str">
        <f t="shared" si="161"/>
        <v/>
      </c>
      <c r="AA397" s="66" t="str">
        <f t="shared" si="162"/>
        <v/>
      </c>
      <c r="AB397" s="66" t="str">
        <f t="shared" si="163"/>
        <v/>
      </c>
      <c r="AC397" s="66" t="str">
        <f t="shared" si="164"/>
        <v/>
      </c>
      <c r="AD397" s="64" t="str">
        <f t="shared" si="165"/>
        <v/>
      </c>
      <c r="AE397" s="64" t="str">
        <f t="shared" si="166"/>
        <v/>
      </c>
      <c r="AF397" s="64" t="str">
        <f t="shared" si="167"/>
        <v/>
      </c>
      <c r="AG397" s="64" t="str">
        <f t="shared" si="168"/>
        <v/>
      </c>
      <c r="AH397" s="66" t="str">
        <f t="shared" si="169"/>
        <v/>
      </c>
      <c r="AI397" s="66" t="str">
        <f t="shared" si="170"/>
        <v/>
      </c>
      <c r="AJ397" s="66" t="str">
        <f t="shared" si="171"/>
        <v/>
      </c>
      <c r="AK397" s="66" t="str">
        <f t="shared" si="172"/>
        <v/>
      </c>
      <c r="AM397">
        <f t="shared" si="173"/>
        <v>0.56089999999999995</v>
      </c>
      <c r="AN397">
        <f t="shared" si="174"/>
        <v>2887120000</v>
      </c>
      <c r="AO397">
        <f t="shared" si="175"/>
        <v>467</v>
      </c>
      <c r="AP397">
        <f t="shared" si="176"/>
        <v>13199010</v>
      </c>
      <c r="AQ397">
        <f t="shared" si="177"/>
        <v>183.8</v>
      </c>
      <c r="AR397">
        <f t="shared" si="178"/>
        <v>342777280</v>
      </c>
      <c r="AS397">
        <f t="shared" si="179"/>
        <v>27.4</v>
      </c>
      <c r="AT397">
        <f t="shared" si="180"/>
        <v>49906500</v>
      </c>
      <c r="AU397">
        <f t="shared" si="181"/>
        <v>95.5</v>
      </c>
      <c r="AV397">
        <f t="shared" si="182"/>
        <v>22129400</v>
      </c>
    </row>
    <row r="398" spans="1:48" x14ac:dyDescent="0.25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  <c r="O398">
        <v>91.6</v>
      </c>
      <c r="P398">
        <v>20902700</v>
      </c>
      <c r="R398" s="66" t="str">
        <f t="shared" si="153"/>
        <v/>
      </c>
      <c r="S398" s="66" t="str">
        <f t="shared" si="154"/>
        <v/>
      </c>
      <c r="T398" s="66" t="str">
        <f t="shared" si="155"/>
        <v/>
      </c>
      <c r="U398" s="66" t="str">
        <f t="shared" si="156"/>
        <v/>
      </c>
      <c r="V398" s="64" t="str">
        <f t="shared" si="157"/>
        <v/>
      </c>
      <c r="W398" s="64" t="str">
        <f t="shared" si="158"/>
        <v/>
      </c>
      <c r="X398" s="64" t="str">
        <f t="shared" si="159"/>
        <v/>
      </c>
      <c r="Y398" s="64" t="str">
        <f t="shared" si="160"/>
        <v/>
      </c>
      <c r="Z398" s="66" t="str">
        <f t="shared" si="161"/>
        <v/>
      </c>
      <c r="AA398" s="66" t="str">
        <f t="shared" si="162"/>
        <v/>
      </c>
      <c r="AB398" s="66" t="str">
        <f t="shared" si="163"/>
        <v/>
      </c>
      <c r="AC398" s="66" t="str">
        <f t="shared" si="164"/>
        <v/>
      </c>
      <c r="AD398" s="64" t="str">
        <f t="shared" si="165"/>
        <v/>
      </c>
      <c r="AE398" s="64" t="str">
        <f t="shared" si="166"/>
        <v/>
      </c>
      <c r="AF398" s="64" t="str">
        <f t="shared" si="167"/>
        <v/>
      </c>
      <c r="AG398" s="64" t="str">
        <f t="shared" si="168"/>
        <v/>
      </c>
      <c r="AH398" s="66" t="str">
        <f t="shared" si="169"/>
        <v/>
      </c>
      <c r="AI398" s="66" t="str">
        <f t="shared" si="170"/>
        <v/>
      </c>
      <c r="AJ398" s="66" t="str">
        <f t="shared" si="171"/>
        <v/>
      </c>
      <c r="AK398" s="66" t="str">
        <f t="shared" si="172"/>
        <v/>
      </c>
      <c r="AM398">
        <f t="shared" si="173"/>
        <v>0.53449999999999998</v>
      </c>
      <c r="AN398">
        <f t="shared" si="174"/>
        <v>3725477000</v>
      </c>
      <c r="AO398">
        <f t="shared" si="175"/>
        <v>453.3</v>
      </c>
      <c r="AP398">
        <f t="shared" si="176"/>
        <v>16049060</v>
      </c>
      <c r="AQ398">
        <f t="shared" si="177"/>
        <v>181</v>
      </c>
      <c r="AR398">
        <f t="shared" si="178"/>
        <v>449918080</v>
      </c>
      <c r="AS398">
        <f t="shared" si="179"/>
        <v>26.38</v>
      </c>
      <c r="AT398">
        <f t="shared" si="180"/>
        <v>72572100</v>
      </c>
      <c r="AU398">
        <f t="shared" si="181"/>
        <v>91.6</v>
      </c>
      <c r="AV398">
        <f t="shared" si="182"/>
        <v>20902700</v>
      </c>
    </row>
    <row r="399" spans="1:48" x14ac:dyDescent="0.25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  <c r="O399">
        <v>101.78</v>
      </c>
      <c r="P399">
        <v>36294450</v>
      </c>
      <c r="R399" s="66" t="str">
        <f t="shared" si="153"/>
        <v/>
      </c>
      <c r="S399" s="66" t="str">
        <f t="shared" si="154"/>
        <v/>
      </c>
      <c r="T399" s="66" t="str">
        <f t="shared" si="155"/>
        <v/>
      </c>
      <c r="U399" s="66" t="str">
        <f t="shared" si="156"/>
        <v/>
      </c>
      <c r="V399" s="64" t="str">
        <f t="shared" si="157"/>
        <v/>
      </c>
      <c r="W399" s="64" t="str">
        <f t="shared" si="158"/>
        <v/>
      </c>
      <c r="X399" s="64" t="str">
        <f t="shared" si="159"/>
        <v/>
      </c>
      <c r="Y399" s="64" t="str">
        <f t="shared" si="160"/>
        <v/>
      </c>
      <c r="Z399" s="66" t="str">
        <f t="shared" si="161"/>
        <v/>
      </c>
      <c r="AA399" s="66" t="str">
        <f t="shared" si="162"/>
        <v/>
      </c>
      <c r="AB399" s="66" t="str">
        <f t="shared" si="163"/>
        <v/>
      </c>
      <c r="AC399" s="66" t="str">
        <f t="shared" si="164"/>
        <v/>
      </c>
      <c r="AD399" s="64" t="str">
        <f t="shared" si="165"/>
        <v/>
      </c>
      <c r="AE399" s="64" t="str">
        <f t="shared" si="166"/>
        <v/>
      </c>
      <c r="AF399" s="64" t="str">
        <f t="shared" si="167"/>
        <v/>
      </c>
      <c r="AG399" s="64" t="str">
        <f t="shared" si="168"/>
        <v/>
      </c>
      <c r="AH399" s="66" t="str">
        <f t="shared" si="169"/>
        <v/>
      </c>
      <c r="AI399" s="66" t="str">
        <f t="shared" si="170"/>
        <v/>
      </c>
      <c r="AJ399" s="66" t="str">
        <f t="shared" si="171"/>
        <v/>
      </c>
      <c r="AK399" s="66" t="str">
        <f t="shared" si="172"/>
        <v/>
      </c>
      <c r="AM399">
        <f t="shared" si="173"/>
        <v>0.55149999999999999</v>
      </c>
      <c r="AN399">
        <f t="shared" si="174"/>
        <v>2485049000</v>
      </c>
      <c r="AO399">
        <f t="shared" si="175"/>
        <v>459.6</v>
      </c>
      <c r="AP399">
        <f t="shared" si="176"/>
        <v>14831620</v>
      </c>
      <c r="AQ399">
        <f t="shared" si="177"/>
        <v>192.6</v>
      </c>
      <c r="AR399">
        <f t="shared" si="178"/>
        <v>335652860</v>
      </c>
      <c r="AS399">
        <f t="shared" si="179"/>
        <v>26.684999999999999</v>
      </c>
      <c r="AT399">
        <f t="shared" si="180"/>
        <v>76630000</v>
      </c>
      <c r="AU399">
        <f t="shared" si="181"/>
        <v>101.78</v>
      </c>
      <c r="AV399">
        <f t="shared" si="182"/>
        <v>36294450</v>
      </c>
    </row>
    <row r="400" spans="1:48" x14ac:dyDescent="0.25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  <c r="O400">
        <v>95.14</v>
      </c>
      <c r="P400">
        <v>21732400</v>
      </c>
      <c r="R400" s="66" t="str">
        <f t="shared" si="153"/>
        <v/>
      </c>
      <c r="S400" s="66" t="str">
        <f t="shared" si="154"/>
        <v/>
      </c>
      <c r="T400" s="66" t="str">
        <f t="shared" si="155"/>
        <v/>
      </c>
      <c r="U400" s="66" t="str">
        <f t="shared" si="156"/>
        <v/>
      </c>
      <c r="V400" s="64" t="str">
        <f t="shared" si="157"/>
        <v/>
      </c>
      <c r="W400" s="64" t="str">
        <f t="shared" si="158"/>
        <v/>
      </c>
      <c r="X400" s="64" t="str">
        <f t="shared" si="159"/>
        <v/>
      </c>
      <c r="Y400" s="64" t="str">
        <f t="shared" si="160"/>
        <v/>
      </c>
      <c r="Z400" s="66" t="str">
        <f t="shared" si="161"/>
        <v/>
      </c>
      <c r="AA400" s="66" t="str">
        <f t="shared" si="162"/>
        <v/>
      </c>
      <c r="AB400" s="66" t="str">
        <f t="shared" si="163"/>
        <v/>
      </c>
      <c r="AC400" s="66" t="str">
        <f t="shared" si="164"/>
        <v/>
      </c>
      <c r="AD400" s="64" t="str">
        <f t="shared" si="165"/>
        <v/>
      </c>
      <c r="AE400" s="64" t="str">
        <f t="shared" si="166"/>
        <v/>
      </c>
      <c r="AF400" s="64" t="str">
        <f t="shared" si="167"/>
        <v/>
      </c>
      <c r="AG400" s="64" t="str">
        <f t="shared" si="168"/>
        <v/>
      </c>
      <c r="AH400" s="66" t="str">
        <f t="shared" si="169"/>
        <v/>
      </c>
      <c r="AI400" s="66" t="str">
        <f t="shared" si="170"/>
        <v/>
      </c>
      <c r="AJ400" s="66" t="str">
        <f t="shared" si="171"/>
        <v/>
      </c>
      <c r="AK400" s="66" t="str">
        <f t="shared" si="172"/>
        <v/>
      </c>
      <c r="AM400">
        <f t="shared" si="173"/>
        <v>0.55530000000000002</v>
      </c>
      <c r="AN400">
        <f t="shared" si="174"/>
        <v>2302786000</v>
      </c>
      <c r="AO400">
        <f t="shared" si="175"/>
        <v>468.6</v>
      </c>
      <c r="AP400">
        <f t="shared" si="176"/>
        <v>17244590</v>
      </c>
      <c r="AQ400">
        <f t="shared" si="177"/>
        <v>195.75</v>
      </c>
      <c r="AR400">
        <f t="shared" si="178"/>
        <v>354640240</v>
      </c>
      <c r="AS400">
        <f t="shared" si="179"/>
        <v>27.364999999999998</v>
      </c>
      <c r="AT400">
        <f t="shared" si="180"/>
        <v>61301300</v>
      </c>
      <c r="AU400">
        <f t="shared" si="181"/>
        <v>95.14</v>
      </c>
      <c r="AV400">
        <f t="shared" si="182"/>
        <v>21732400</v>
      </c>
    </row>
    <row r="401" spans="1:48" x14ac:dyDescent="0.25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  <c r="O401">
        <v>101.2</v>
      </c>
      <c r="P401">
        <v>28794430</v>
      </c>
      <c r="R401" s="66" t="str">
        <f t="shared" si="153"/>
        <v/>
      </c>
      <c r="S401" s="66" t="str">
        <f t="shared" si="154"/>
        <v/>
      </c>
      <c r="T401" s="66" t="str">
        <f t="shared" si="155"/>
        <v/>
      </c>
      <c r="U401" s="66" t="str">
        <f t="shared" si="156"/>
        <v/>
      </c>
      <c r="V401" s="64" t="str">
        <f t="shared" si="157"/>
        <v/>
      </c>
      <c r="W401" s="64" t="str">
        <f t="shared" si="158"/>
        <v/>
      </c>
      <c r="X401" s="64" t="str">
        <f t="shared" si="159"/>
        <v/>
      </c>
      <c r="Y401" s="64" t="str">
        <f t="shared" si="160"/>
        <v/>
      </c>
      <c r="Z401" s="66" t="str">
        <f t="shared" si="161"/>
        <v/>
      </c>
      <c r="AA401" s="66" t="str">
        <f t="shared" si="162"/>
        <v/>
      </c>
      <c r="AB401" s="66" t="str">
        <f t="shared" si="163"/>
        <v/>
      </c>
      <c r="AC401" s="66" t="str">
        <f t="shared" si="164"/>
        <v/>
      </c>
      <c r="AD401" s="64" t="str">
        <f t="shared" si="165"/>
        <v/>
      </c>
      <c r="AE401" s="64" t="str">
        <f t="shared" si="166"/>
        <v/>
      </c>
      <c r="AF401" s="64" t="str">
        <f t="shared" si="167"/>
        <v/>
      </c>
      <c r="AG401" s="64" t="str">
        <f t="shared" si="168"/>
        <v/>
      </c>
      <c r="AH401" s="66" t="str">
        <f t="shared" si="169"/>
        <v/>
      </c>
      <c r="AI401" s="66" t="str">
        <f t="shared" si="170"/>
        <v/>
      </c>
      <c r="AJ401" s="66" t="str">
        <f t="shared" si="171"/>
        <v/>
      </c>
      <c r="AK401" s="66" t="str">
        <f t="shared" si="172"/>
        <v/>
      </c>
      <c r="AM401">
        <f t="shared" si="173"/>
        <v>0.53790000000000004</v>
      </c>
      <c r="AN401">
        <f t="shared" si="174"/>
        <v>4181328000</v>
      </c>
      <c r="AO401">
        <f t="shared" si="175"/>
        <v>420.85</v>
      </c>
      <c r="AP401">
        <f t="shared" si="176"/>
        <v>32405140</v>
      </c>
      <c r="AQ401">
        <f t="shared" si="177"/>
        <v>199.26</v>
      </c>
      <c r="AR401">
        <f t="shared" si="178"/>
        <v>372119610</v>
      </c>
      <c r="AS401">
        <f t="shared" si="179"/>
        <v>27.3</v>
      </c>
      <c r="AT401">
        <f t="shared" si="180"/>
        <v>48279300</v>
      </c>
      <c r="AU401">
        <f t="shared" si="181"/>
        <v>101.2</v>
      </c>
      <c r="AV401">
        <f t="shared" si="182"/>
        <v>28794430</v>
      </c>
    </row>
    <row r="402" spans="1:48" x14ac:dyDescent="0.25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  <c r="O402">
        <v>113.74</v>
      </c>
      <c r="P402">
        <v>50148140</v>
      </c>
      <c r="R402" s="66" t="str">
        <f t="shared" si="153"/>
        <v/>
      </c>
      <c r="S402" s="66" t="str">
        <f t="shared" si="154"/>
        <v/>
      </c>
      <c r="T402" s="66" t="str">
        <f t="shared" si="155"/>
        <v/>
      </c>
      <c r="U402" s="66" t="str">
        <f t="shared" si="156"/>
        <v/>
      </c>
      <c r="V402" s="64" t="str">
        <f t="shared" si="157"/>
        <v/>
      </c>
      <c r="W402" s="64" t="str">
        <f t="shared" si="158"/>
        <v/>
      </c>
      <c r="X402" s="64" t="str">
        <f t="shared" si="159"/>
        <v/>
      </c>
      <c r="Y402" s="64" t="str">
        <f t="shared" si="160"/>
        <v/>
      </c>
      <c r="Z402" s="66" t="str">
        <f t="shared" si="161"/>
        <v/>
      </c>
      <c r="AA402" s="66" t="str">
        <f t="shared" si="162"/>
        <v/>
      </c>
      <c r="AB402" s="66" t="str">
        <f t="shared" si="163"/>
        <v/>
      </c>
      <c r="AC402" s="66" t="str">
        <f t="shared" si="164"/>
        <v/>
      </c>
      <c r="AD402" s="64" t="str">
        <f t="shared" si="165"/>
        <v/>
      </c>
      <c r="AE402" s="64" t="str">
        <f t="shared" si="166"/>
        <v/>
      </c>
      <c r="AF402" s="64" t="str">
        <f t="shared" si="167"/>
        <v/>
      </c>
      <c r="AG402" s="64" t="str">
        <f t="shared" si="168"/>
        <v/>
      </c>
      <c r="AH402" s="66" t="str">
        <f t="shared" si="169"/>
        <v/>
      </c>
      <c r="AI402" s="66" t="str">
        <f t="shared" si="170"/>
        <v/>
      </c>
      <c r="AJ402" s="66" t="str">
        <f t="shared" si="171"/>
        <v/>
      </c>
      <c r="AK402" s="66" t="str">
        <f t="shared" si="172"/>
        <v/>
      </c>
      <c r="AM402">
        <f t="shared" si="173"/>
        <v>0.54100000000000004</v>
      </c>
      <c r="AN402">
        <f t="shared" si="174"/>
        <v>2847558000</v>
      </c>
      <c r="AO402">
        <f t="shared" si="175"/>
        <v>405.2</v>
      </c>
      <c r="AP402">
        <f t="shared" si="176"/>
        <v>27068330</v>
      </c>
      <c r="AQ402">
        <f t="shared" si="177"/>
        <v>197.3</v>
      </c>
      <c r="AR402">
        <f t="shared" si="178"/>
        <v>275761360</v>
      </c>
      <c r="AS402">
        <f t="shared" si="179"/>
        <v>27.2</v>
      </c>
      <c r="AT402">
        <f t="shared" si="180"/>
        <v>58199200</v>
      </c>
      <c r="AU402">
        <f t="shared" si="181"/>
        <v>113.74</v>
      </c>
      <c r="AV402">
        <f t="shared" si="182"/>
        <v>50148140</v>
      </c>
    </row>
    <row r="403" spans="1:48" x14ac:dyDescent="0.25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  <c r="O403">
        <v>114.4</v>
      </c>
      <c r="P403">
        <v>48538110</v>
      </c>
      <c r="R403" s="66" t="str">
        <f t="shared" si="153"/>
        <v/>
      </c>
      <c r="S403" s="66">
        <f t="shared" si="154"/>
        <v>1</v>
      </c>
      <c r="T403" s="66" t="str">
        <f t="shared" si="155"/>
        <v/>
      </c>
      <c r="U403" s="66" t="str">
        <f t="shared" si="156"/>
        <v/>
      </c>
      <c r="V403" s="64" t="str">
        <f t="shared" si="157"/>
        <v/>
      </c>
      <c r="W403" s="64" t="str">
        <f t="shared" si="158"/>
        <v/>
      </c>
      <c r="X403" s="64" t="str">
        <f t="shared" si="159"/>
        <v/>
      </c>
      <c r="Y403" s="64" t="str">
        <f t="shared" si="160"/>
        <v/>
      </c>
      <c r="Z403" s="66" t="str">
        <f t="shared" si="161"/>
        <v/>
      </c>
      <c r="AA403" s="66" t="str">
        <f t="shared" si="162"/>
        <v/>
      </c>
      <c r="AB403" s="66" t="str">
        <f t="shared" si="163"/>
        <v/>
      </c>
      <c r="AC403" s="66" t="str">
        <f t="shared" si="164"/>
        <v/>
      </c>
      <c r="AD403" s="64" t="str">
        <f t="shared" si="165"/>
        <v/>
      </c>
      <c r="AE403" s="64" t="str">
        <f t="shared" si="166"/>
        <v/>
      </c>
      <c r="AF403" s="64" t="str">
        <f t="shared" si="167"/>
        <v/>
      </c>
      <c r="AG403" s="64" t="str">
        <f t="shared" si="168"/>
        <v/>
      </c>
      <c r="AH403" s="66" t="str">
        <f t="shared" si="169"/>
        <v/>
      </c>
      <c r="AI403" s="66" t="str">
        <f t="shared" si="170"/>
        <v/>
      </c>
      <c r="AJ403" s="66" t="str">
        <f t="shared" si="171"/>
        <v/>
      </c>
      <c r="AK403" s="66" t="str">
        <f t="shared" si="172"/>
        <v/>
      </c>
      <c r="AM403">
        <f t="shared" si="173"/>
        <v>0.50460000000000005</v>
      </c>
      <c r="AN403">
        <f t="shared" si="174"/>
        <v>6231394000</v>
      </c>
      <c r="AO403">
        <f t="shared" si="175"/>
        <v>423.1</v>
      </c>
      <c r="AP403">
        <f t="shared" si="176"/>
        <v>23888140</v>
      </c>
      <c r="AQ403">
        <f t="shared" si="177"/>
        <v>194</v>
      </c>
      <c r="AR403">
        <f t="shared" si="178"/>
        <v>415389000</v>
      </c>
      <c r="AS403">
        <f t="shared" si="179"/>
        <v>27.35</v>
      </c>
      <c r="AT403">
        <f t="shared" si="180"/>
        <v>64862500</v>
      </c>
      <c r="AU403">
        <f t="shared" si="181"/>
        <v>114.4</v>
      </c>
      <c r="AV403">
        <f t="shared" si="182"/>
        <v>48538110</v>
      </c>
    </row>
    <row r="404" spans="1:48" x14ac:dyDescent="0.25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  <c r="O404">
        <v>103.7</v>
      </c>
      <c r="P404">
        <v>39737400</v>
      </c>
      <c r="R404" s="66" t="str">
        <f t="shared" si="153"/>
        <v/>
      </c>
      <c r="S404" s="66" t="str">
        <f t="shared" si="154"/>
        <v/>
      </c>
      <c r="T404" s="66" t="str">
        <f t="shared" si="155"/>
        <v/>
      </c>
      <c r="U404" s="66" t="str">
        <f t="shared" si="156"/>
        <v/>
      </c>
      <c r="V404" s="64" t="str">
        <f t="shared" si="157"/>
        <v/>
      </c>
      <c r="W404" s="64" t="str">
        <f t="shared" si="158"/>
        <v/>
      </c>
      <c r="X404" s="64" t="str">
        <f t="shared" si="159"/>
        <v/>
      </c>
      <c r="Y404" s="64" t="str">
        <f t="shared" si="160"/>
        <v/>
      </c>
      <c r="Z404" s="66" t="str">
        <f t="shared" si="161"/>
        <v/>
      </c>
      <c r="AA404" s="66" t="str">
        <f t="shared" si="162"/>
        <v/>
      </c>
      <c r="AB404" s="66" t="str">
        <f t="shared" si="163"/>
        <v/>
      </c>
      <c r="AC404" s="66" t="str">
        <f t="shared" si="164"/>
        <v/>
      </c>
      <c r="AD404" s="64" t="str">
        <f t="shared" si="165"/>
        <v/>
      </c>
      <c r="AE404" s="64" t="str">
        <f t="shared" si="166"/>
        <v/>
      </c>
      <c r="AF404" s="64" t="str">
        <f t="shared" si="167"/>
        <v/>
      </c>
      <c r="AG404" s="64" t="str">
        <f t="shared" si="168"/>
        <v/>
      </c>
      <c r="AH404" s="66" t="str">
        <f t="shared" si="169"/>
        <v/>
      </c>
      <c r="AI404" s="66" t="str">
        <f t="shared" si="170"/>
        <v/>
      </c>
      <c r="AJ404" s="66" t="str">
        <f t="shared" si="171"/>
        <v/>
      </c>
      <c r="AK404" s="66" t="str">
        <f t="shared" si="172"/>
        <v/>
      </c>
      <c r="AM404">
        <f t="shared" si="173"/>
        <v>0.505</v>
      </c>
      <c r="AN404">
        <f t="shared" si="174"/>
        <v>5716196000</v>
      </c>
      <c r="AO404">
        <f t="shared" si="175"/>
        <v>439</v>
      </c>
      <c r="AP404">
        <f t="shared" si="176"/>
        <v>21745740</v>
      </c>
      <c r="AQ404">
        <f t="shared" si="177"/>
        <v>195.01</v>
      </c>
      <c r="AR404">
        <f t="shared" si="178"/>
        <v>316962820</v>
      </c>
      <c r="AS404">
        <f t="shared" si="179"/>
        <v>28.315000000000001</v>
      </c>
      <c r="AT404">
        <f t="shared" si="180"/>
        <v>69301000</v>
      </c>
      <c r="AU404">
        <f t="shared" si="181"/>
        <v>103.7</v>
      </c>
      <c r="AV404">
        <f t="shared" si="182"/>
        <v>39737400</v>
      </c>
    </row>
    <row r="405" spans="1:48" x14ac:dyDescent="0.25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  <c r="O405">
        <v>102.1</v>
      </c>
      <c r="P405">
        <v>26606310</v>
      </c>
      <c r="R405" s="66" t="str">
        <f t="shared" si="153"/>
        <v/>
      </c>
      <c r="S405" s="66" t="str">
        <f t="shared" si="154"/>
        <v/>
      </c>
      <c r="T405" s="66" t="str">
        <f t="shared" si="155"/>
        <v/>
      </c>
      <c r="U405" s="66" t="str">
        <f t="shared" si="156"/>
        <v/>
      </c>
      <c r="V405" s="64" t="str">
        <f t="shared" si="157"/>
        <v/>
      </c>
      <c r="W405" s="64" t="str">
        <f t="shared" si="158"/>
        <v/>
      </c>
      <c r="X405" s="64" t="str">
        <f t="shared" si="159"/>
        <v/>
      </c>
      <c r="Y405" s="64" t="str">
        <f t="shared" si="160"/>
        <v/>
      </c>
      <c r="Z405" s="66" t="str">
        <f t="shared" si="161"/>
        <v/>
      </c>
      <c r="AA405" s="66" t="str">
        <f t="shared" si="162"/>
        <v/>
      </c>
      <c r="AB405" s="66" t="str">
        <f t="shared" si="163"/>
        <v/>
      </c>
      <c r="AC405" s="66" t="str">
        <f t="shared" si="164"/>
        <v/>
      </c>
      <c r="AD405" s="64" t="str">
        <f t="shared" si="165"/>
        <v/>
      </c>
      <c r="AE405" s="64" t="str">
        <f t="shared" si="166"/>
        <v/>
      </c>
      <c r="AF405" s="64" t="str">
        <f t="shared" si="167"/>
        <v/>
      </c>
      <c r="AG405" s="64" t="str">
        <f t="shared" si="168"/>
        <v/>
      </c>
      <c r="AH405" s="66" t="str">
        <f t="shared" si="169"/>
        <v/>
      </c>
      <c r="AI405" s="66" t="str">
        <f t="shared" si="170"/>
        <v/>
      </c>
      <c r="AJ405" s="66" t="str">
        <f t="shared" si="171"/>
        <v/>
      </c>
      <c r="AK405" s="66" t="str">
        <f t="shared" si="172"/>
        <v/>
      </c>
      <c r="AM405">
        <f t="shared" si="173"/>
        <v>0.49099999999999999</v>
      </c>
      <c r="AN405">
        <f t="shared" si="174"/>
        <v>4143724000</v>
      </c>
      <c r="AO405">
        <f t="shared" si="175"/>
        <v>418</v>
      </c>
      <c r="AP405">
        <f t="shared" si="176"/>
        <v>20334730</v>
      </c>
      <c r="AQ405">
        <f t="shared" si="177"/>
        <v>184.93</v>
      </c>
      <c r="AR405">
        <f t="shared" si="178"/>
        <v>283905400</v>
      </c>
      <c r="AS405">
        <f t="shared" si="179"/>
        <v>28</v>
      </c>
      <c r="AT405">
        <f t="shared" si="180"/>
        <v>44496000</v>
      </c>
      <c r="AU405">
        <f t="shared" si="181"/>
        <v>102.1</v>
      </c>
      <c r="AV405">
        <f t="shared" si="182"/>
        <v>26606310</v>
      </c>
    </row>
    <row r="406" spans="1:48" x14ac:dyDescent="0.25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  <c r="O406">
        <v>102.2</v>
      </c>
      <c r="P406">
        <v>26196290</v>
      </c>
      <c r="R406" s="66" t="str">
        <f t="shared" si="153"/>
        <v/>
      </c>
      <c r="S406" s="66" t="str">
        <f t="shared" si="154"/>
        <v/>
      </c>
      <c r="T406" s="66" t="str">
        <f t="shared" si="155"/>
        <v/>
      </c>
      <c r="U406" s="66" t="str">
        <f t="shared" si="156"/>
        <v/>
      </c>
      <c r="V406" s="64" t="str">
        <f t="shared" si="157"/>
        <v/>
      </c>
      <c r="W406" s="64" t="str">
        <f t="shared" si="158"/>
        <v/>
      </c>
      <c r="X406" s="64" t="str">
        <f t="shared" si="159"/>
        <v/>
      </c>
      <c r="Y406" s="64" t="str">
        <f t="shared" si="160"/>
        <v/>
      </c>
      <c r="Z406" s="66" t="str">
        <f t="shared" si="161"/>
        <v/>
      </c>
      <c r="AA406" s="66" t="str">
        <f t="shared" si="162"/>
        <v/>
      </c>
      <c r="AB406" s="66" t="str">
        <f t="shared" si="163"/>
        <v/>
      </c>
      <c r="AC406" s="66" t="str">
        <f t="shared" si="164"/>
        <v/>
      </c>
      <c r="AD406" s="64" t="str">
        <f t="shared" si="165"/>
        <v/>
      </c>
      <c r="AE406" s="64" t="str">
        <f t="shared" si="166"/>
        <v/>
      </c>
      <c r="AF406" s="64" t="str">
        <f t="shared" si="167"/>
        <v/>
      </c>
      <c r="AG406" s="64" t="str">
        <f t="shared" si="168"/>
        <v/>
      </c>
      <c r="AH406" s="66" t="str">
        <f t="shared" si="169"/>
        <v/>
      </c>
      <c r="AI406" s="66" t="str">
        <f t="shared" si="170"/>
        <v/>
      </c>
      <c r="AJ406" s="66" t="str">
        <f t="shared" si="171"/>
        <v/>
      </c>
      <c r="AK406" s="66" t="str">
        <f t="shared" si="172"/>
        <v/>
      </c>
      <c r="AM406">
        <f t="shared" si="173"/>
        <v>0.48299999999999998</v>
      </c>
      <c r="AN406">
        <f t="shared" si="174"/>
        <v>5719594000</v>
      </c>
      <c r="AO406">
        <f t="shared" si="175"/>
        <v>415</v>
      </c>
      <c r="AP406">
        <f t="shared" si="176"/>
        <v>18983120</v>
      </c>
      <c r="AQ406">
        <f t="shared" si="177"/>
        <v>186.79</v>
      </c>
      <c r="AR406">
        <f t="shared" si="178"/>
        <v>349346480</v>
      </c>
      <c r="AS406">
        <f t="shared" si="179"/>
        <v>26.844999999999999</v>
      </c>
      <c r="AT406">
        <f t="shared" si="180"/>
        <v>107299300</v>
      </c>
      <c r="AU406">
        <f t="shared" si="181"/>
        <v>102.2</v>
      </c>
      <c r="AV406">
        <f t="shared" si="182"/>
        <v>26196290</v>
      </c>
    </row>
    <row r="407" spans="1:48" x14ac:dyDescent="0.25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  <c r="O407">
        <v>101.18</v>
      </c>
      <c r="P407">
        <v>15657660</v>
      </c>
      <c r="R407" s="66" t="str">
        <f t="shared" si="153"/>
        <v/>
      </c>
      <c r="S407" s="66" t="str">
        <f t="shared" si="154"/>
        <v/>
      </c>
      <c r="T407" s="66" t="str">
        <f t="shared" si="155"/>
        <v/>
      </c>
      <c r="U407" s="66" t="str">
        <f t="shared" si="156"/>
        <v/>
      </c>
      <c r="V407" s="64" t="str">
        <f t="shared" si="157"/>
        <v/>
      </c>
      <c r="W407" s="64" t="str">
        <f t="shared" si="158"/>
        <v/>
      </c>
      <c r="X407" s="64" t="str">
        <f t="shared" si="159"/>
        <v/>
      </c>
      <c r="Y407" s="64" t="str">
        <f t="shared" si="160"/>
        <v/>
      </c>
      <c r="Z407" s="66" t="str">
        <f t="shared" si="161"/>
        <v/>
      </c>
      <c r="AA407" s="66" t="str">
        <f t="shared" si="162"/>
        <v/>
      </c>
      <c r="AB407" s="66" t="str">
        <f t="shared" si="163"/>
        <v/>
      </c>
      <c r="AC407" s="66" t="str">
        <f t="shared" si="164"/>
        <v/>
      </c>
      <c r="AD407" s="64" t="str">
        <f t="shared" si="165"/>
        <v/>
      </c>
      <c r="AE407" s="64" t="str">
        <f t="shared" si="166"/>
        <v/>
      </c>
      <c r="AF407" s="64" t="str">
        <f t="shared" si="167"/>
        <v/>
      </c>
      <c r="AG407" s="64" t="str">
        <f t="shared" si="168"/>
        <v/>
      </c>
      <c r="AH407" s="66" t="str">
        <f t="shared" si="169"/>
        <v/>
      </c>
      <c r="AI407" s="66" t="str">
        <f t="shared" si="170"/>
        <v/>
      </c>
      <c r="AJ407" s="66" t="str">
        <f t="shared" si="171"/>
        <v/>
      </c>
      <c r="AK407" s="66" t="str">
        <f t="shared" si="172"/>
        <v/>
      </c>
      <c r="AM407">
        <f t="shared" si="173"/>
        <v>0.48580000000000001</v>
      </c>
      <c r="AN407">
        <f t="shared" si="174"/>
        <v>3002602000</v>
      </c>
      <c r="AO407">
        <f t="shared" si="175"/>
        <v>430.95</v>
      </c>
      <c r="AP407">
        <f t="shared" si="176"/>
        <v>14322670</v>
      </c>
      <c r="AQ407">
        <f t="shared" si="177"/>
        <v>186.34</v>
      </c>
      <c r="AR407">
        <f t="shared" si="178"/>
        <v>193295940</v>
      </c>
      <c r="AS407">
        <f t="shared" si="179"/>
        <v>26.875</v>
      </c>
      <c r="AT407">
        <f t="shared" si="180"/>
        <v>43601800</v>
      </c>
      <c r="AU407">
        <f t="shared" si="181"/>
        <v>101.18</v>
      </c>
      <c r="AV407">
        <f t="shared" si="182"/>
        <v>15657660</v>
      </c>
    </row>
    <row r="408" spans="1:48" x14ac:dyDescent="0.25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  <c r="O408">
        <v>101.1</v>
      </c>
      <c r="P408">
        <v>3021510</v>
      </c>
      <c r="R408" s="66" t="str">
        <f t="shared" si="153"/>
        <v/>
      </c>
      <c r="S408" s="66" t="str">
        <f t="shared" si="154"/>
        <v/>
      </c>
      <c r="T408" s="66" t="str">
        <f t="shared" si="155"/>
        <v/>
      </c>
      <c r="U408" s="66" t="str">
        <f t="shared" si="156"/>
        <v/>
      </c>
      <c r="V408" s="64" t="str">
        <f t="shared" si="157"/>
        <v/>
      </c>
      <c r="W408" s="64" t="str">
        <f t="shared" si="158"/>
        <v/>
      </c>
      <c r="X408" s="64" t="str">
        <f t="shared" si="159"/>
        <v/>
      </c>
      <c r="Y408" s="64" t="str">
        <f t="shared" si="160"/>
        <v/>
      </c>
      <c r="Z408" s="66" t="str">
        <f t="shared" si="161"/>
        <v/>
      </c>
      <c r="AA408" s="66" t="str">
        <f t="shared" si="162"/>
        <v/>
      </c>
      <c r="AB408" s="66" t="str">
        <f t="shared" si="163"/>
        <v/>
      </c>
      <c r="AC408" s="66" t="str">
        <f t="shared" si="164"/>
        <v/>
      </c>
      <c r="AD408" s="64" t="str">
        <f t="shared" si="165"/>
        <v/>
      </c>
      <c r="AE408" s="64" t="str">
        <f t="shared" si="166"/>
        <v/>
      </c>
      <c r="AF408" s="64" t="str">
        <f t="shared" si="167"/>
        <v/>
      </c>
      <c r="AG408" s="64" t="str">
        <f t="shared" si="168"/>
        <v/>
      </c>
      <c r="AH408" s="66" t="str">
        <f t="shared" si="169"/>
        <v/>
      </c>
      <c r="AI408" s="66" t="str">
        <f t="shared" si="170"/>
        <v/>
      </c>
      <c r="AJ408" s="66" t="str">
        <f t="shared" si="171"/>
        <v/>
      </c>
      <c r="AK408" s="66" t="str">
        <f t="shared" si="172"/>
        <v/>
      </c>
      <c r="AM408">
        <f t="shared" si="173"/>
        <v>0.49209999999999998</v>
      </c>
      <c r="AN408">
        <f t="shared" si="174"/>
        <v>460436000</v>
      </c>
      <c r="AO408">
        <f t="shared" si="175"/>
        <v>430.4</v>
      </c>
      <c r="AP408">
        <f t="shared" si="176"/>
        <v>3161100</v>
      </c>
      <c r="AQ408">
        <f t="shared" si="177"/>
        <v>190.99</v>
      </c>
      <c r="AR408">
        <f t="shared" si="178"/>
        <v>72642870</v>
      </c>
      <c r="AS408">
        <f t="shared" si="179"/>
        <v>27.045000000000002</v>
      </c>
      <c r="AT408">
        <f t="shared" si="180"/>
        <v>12237200</v>
      </c>
      <c r="AU408">
        <f t="shared" si="181"/>
        <v>101.1</v>
      </c>
      <c r="AV408">
        <f t="shared" si="182"/>
        <v>3021510</v>
      </c>
    </row>
    <row r="409" spans="1:48" x14ac:dyDescent="0.25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  <c r="O409">
        <v>104.66</v>
      </c>
      <c r="P409">
        <v>18787750</v>
      </c>
      <c r="R409" s="66" t="str">
        <f t="shared" si="153"/>
        <v/>
      </c>
      <c r="S409" s="66" t="str">
        <f t="shared" si="154"/>
        <v/>
      </c>
      <c r="T409" s="66" t="str">
        <f t="shared" si="155"/>
        <v/>
      </c>
      <c r="U409" s="66" t="str">
        <f t="shared" si="156"/>
        <v/>
      </c>
      <c r="V409" s="64" t="str">
        <f t="shared" si="157"/>
        <v/>
      </c>
      <c r="W409" s="64" t="str">
        <f t="shared" si="158"/>
        <v/>
      </c>
      <c r="X409" s="64" t="str">
        <f t="shared" si="159"/>
        <v/>
      </c>
      <c r="Y409" s="64" t="str">
        <f t="shared" si="160"/>
        <v/>
      </c>
      <c r="Z409" s="66" t="str">
        <f t="shared" si="161"/>
        <v/>
      </c>
      <c r="AA409" s="66" t="str">
        <f t="shared" si="162"/>
        <v/>
      </c>
      <c r="AB409" s="66" t="str">
        <f t="shared" si="163"/>
        <v/>
      </c>
      <c r="AC409" s="66" t="str">
        <f t="shared" si="164"/>
        <v/>
      </c>
      <c r="AD409" s="64" t="str">
        <f t="shared" si="165"/>
        <v/>
      </c>
      <c r="AE409" s="64" t="str">
        <f t="shared" si="166"/>
        <v/>
      </c>
      <c r="AF409" s="64" t="str">
        <f t="shared" si="167"/>
        <v/>
      </c>
      <c r="AG409" s="64" t="str">
        <f t="shared" si="168"/>
        <v/>
      </c>
      <c r="AH409" s="66" t="str">
        <f t="shared" si="169"/>
        <v/>
      </c>
      <c r="AI409" s="66" t="str">
        <f t="shared" si="170"/>
        <v/>
      </c>
      <c r="AJ409" s="66" t="str">
        <f t="shared" si="171"/>
        <v/>
      </c>
      <c r="AK409" s="66" t="str">
        <f t="shared" si="172"/>
        <v/>
      </c>
      <c r="AM409">
        <f t="shared" si="173"/>
        <v>0.50700000000000001</v>
      </c>
      <c r="AN409">
        <f t="shared" si="174"/>
        <v>2464475000</v>
      </c>
      <c r="AO409">
        <f t="shared" si="175"/>
        <v>434.6</v>
      </c>
      <c r="AP409">
        <f t="shared" si="176"/>
        <v>9769710</v>
      </c>
      <c r="AQ409">
        <f t="shared" si="177"/>
        <v>196.8</v>
      </c>
      <c r="AR409">
        <f t="shared" si="178"/>
        <v>229070500</v>
      </c>
      <c r="AS409">
        <f t="shared" si="179"/>
        <v>27.63</v>
      </c>
      <c r="AT409">
        <f t="shared" si="180"/>
        <v>36930200</v>
      </c>
      <c r="AU409">
        <f t="shared" si="181"/>
        <v>104.66</v>
      </c>
      <c r="AV409">
        <f t="shared" si="182"/>
        <v>18787750</v>
      </c>
    </row>
    <row r="410" spans="1:48" x14ac:dyDescent="0.25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  <c r="O410">
        <v>107</v>
      </c>
      <c r="P410">
        <v>30515460</v>
      </c>
      <c r="R410" s="66" t="str">
        <f t="shared" si="153"/>
        <v/>
      </c>
      <c r="S410" s="66" t="str">
        <f t="shared" si="154"/>
        <v/>
      </c>
      <c r="T410" s="66" t="str">
        <f t="shared" si="155"/>
        <v/>
      </c>
      <c r="U410" s="66" t="str">
        <f t="shared" si="156"/>
        <v/>
      </c>
      <c r="V410" s="64" t="str">
        <f t="shared" si="157"/>
        <v/>
      </c>
      <c r="W410" s="64" t="str">
        <f t="shared" si="158"/>
        <v/>
      </c>
      <c r="X410" s="64" t="str">
        <f t="shared" si="159"/>
        <v/>
      </c>
      <c r="Y410" s="64" t="str">
        <f t="shared" si="160"/>
        <v/>
      </c>
      <c r="Z410" s="66" t="str">
        <f t="shared" si="161"/>
        <v/>
      </c>
      <c r="AA410" s="66" t="str">
        <f t="shared" si="162"/>
        <v/>
      </c>
      <c r="AB410" s="66" t="str">
        <f t="shared" si="163"/>
        <v/>
      </c>
      <c r="AC410" s="66" t="str">
        <f t="shared" si="164"/>
        <v/>
      </c>
      <c r="AD410" s="64" t="str">
        <f t="shared" si="165"/>
        <v/>
      </c>
      <c r="AE410" s="64" t="str">
        <f t="shared" si="166"/>
        <v/>
      </c>
      <c r="AF410" s="64" t="str">
        <f t="shared" si="167"/>
        <v/>
      </c>
      <c r="AG410" s="64" t="str">
        <f t="shared" si="168"/>
        <v/>
      </c>
      <c r="AH410" s="66" t="str">
        <f t="shared" si="169"/>
        <v/>
      </c>
      <c r="AI410" s="66" t="str">
        <f t="shared" si="170"/>
        <v/>
      </c>
      <c r="AJ410" s="66" t="str">
        <f t="shared" si="171"/>
        <v/>
      </c>
      <c r="AK410" s="66" t="str">
        <f t="shared" si="172"/>
        <v/>
      </c>
      <c r="AM410">
        <f t="shared" si="173"/>
        <v>0.51490000000000002</v>
      </c>
      <c r="AN410">
        <f t="shared" si="174"/>
        <v>2497122000</v>
      </c>
      <c r="AO410">
        <f t="shared" si="175"/>
        <v>419.7</v>
      </c>
      <c r="AP410">
        <f t="shared" si="176"/>
        <v>16261000</v>
      </c>
      <c r="AQ410">
        <f t="shared" si="177"/>
        <v>208.44</v>
      </c>
      <c r="AR410">
        <f t="shared" si="178"/>
        <v>294017730</v>
      </c>
      <c r="AS410">
        <f t="shared" si="179"/>
        <v>28.024999999999999</v>
      </c>
      <c r="AT410">
        <f t="shared" si="180"/>
        <v>52990300</v>
      </c>
      <c r="AU410">
        <f t="shared" si="181"/>
        <v>107</v>
      </c>
      <c r="AV410">
        <f t="shared" si="182"/>
        <v>30515460</v>
      </c>
    </row>
    <row r="411" spans="1:48" x14ac:dyDescent="0.25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  <c r="O411">
        <v>105.7</v>
      </c>
      <c r="P411">
        <v>17292850</v>
      </c>
      <c r="R411" s="66" t="str">
        <f t="shared" si="153"/>
        <v/>
      </c>
      <c r="S411" s="66" t="str">
        <f t="shared" si="154"/>
        <v/>
      </c>
      <c r="T411" s="66" t="str">
        <f t="shared" si="155"/>
        <v/>
      </c>
      <c r="U411" s="66" t="str">
        <f t="shared" si="156"/>
        <v/>
      </c>
      <c r="V411" s="64" t="str">
        <f t="shared" si="157"/>
        <v/>
      </c>
      <c r="W411" s="64" t="str">
        <f t="shared" si="158"/>
        <v/>
      </c>
      <c r="X411" s="64" t="str">
        <f t="shared" si="159"/>
        <v/>
      </c>
      <c r="Y411" s="64" t="str">
        <f t="shared" si="160"/>
        <v/>
      </c>
      <c r="Z411" s="66" t="str">
        <f t="shared" si="161"/>
        <v/>
      </c>
      <c r="AA411" s="66" t="str">
        <f t="shared" si="162"/>
        <v/>
      </c>
      <c r="AB411" s="66" t="str">
        <f t="shared" si="163"/>
        <v/>
      </c>
      <c r="AC411" s="66" t="str">
        <f t="shared" si="164"/>
        <v/>
      </c>
      <c r="AD411" s="64" t="str">
        <f t="shared" si="165"/>
        <v/>
      </c>
      <c r="AE411" s="64" t="str">
        <f t="shared" si="166"/>
        <v/>
      </c>
      <c r="AF411" s="64" t="str">
        <f t="shared" si="167"/>
        <v/>
      </c>
      <c r="AG411" s="64" t="str">
        <f t="shared" si="168"/>
        <v/>
      </c>
      <c r="AH411" s="66" t="str">
        <f t="shared" si="169"/>
        <v/>
      </c>
      <c r="AI411" s="66" t="str">
        <f t="shared" si="170"/>
        <v/>
      </c>
      <c r="AJ411" s="66" t="str">
        <f t="shared" si="171"/>
        <v/>
      </c>
      <c r="AK411" s="66" t="str">
        <f t="shared" si="172"/>
        <v/>
      </c>
      <c r="AM411">
        <f t="shared" si="173"/>
        <v>0.50929999999999997</v>
      </c>
      <c r="AN411">
        <f t="shared" si="174"/>
        <v>2755619000</v>
      </c>
      <c r="AO411">
        <f t="shared" si="175"/>
        <v>414</v>
      </c>
      <c r="AP411">
        <f t="shared" si="176"/>
        <v>25668140</v>
      </c>
      <c r="AQ411">
        <f t="shared" si="177"/>
        <v>212</v>
      </c>
      <c r="AR411">
        <f t="shared" si="178"/>
        <v>323113340</v>
      </c>
      <c r="AS411">
        <f t="shared" si="179"/>
        <v>27.535</v>
      </c>
      <c r="AT411">
        <f t="shared" si="180"/>
        <v>47711400</v>
      </c>
      <c r="AU411">
        <f t="shared" si="181"/>
        <v>105.7</v>
      </c>
      <c r="AV411">
        <f t="shared" si="182"/>
        <v>17292850</v>
      </c>
    </row>
    <row r="412" spans="1:48" x14ac:dyDescent="0.25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  <c r="O412">
        <v>105.22</v>
      </c>
      <c r="P412">
        <v>26472670</v>
      </c>
      <c r="R412" s="66" t="str">
        <f t="shared" ref="R412:R475" si="183">IF(C412&gt;C$23,1,"")</f>
        <v/>
      </c>
      <c r="S412" s="66" t="str">
        <f t="shared" ref="S412:S475" si="184">IF(D412&gt;D$23,1,"")</f>
        <v/>
      </c>
      <c r="T412" s="66" t="str">
        <f t="shared" ref="T412:T475" si="185">IF(C412&lt;C$24,1,"")</f>
        <v/>
      </c>
      <c r="U412" s="66" t="str">
        <f t="shared" ref="U412:U475" si="186">IF(D412&lt;D$24,1,"")</f>
        <v/>
      </c>
      <c r="V412" s="64" t="str">
        <f t="shared" ref="V412:V475" si="187">IF(F412&gt;F$23,1,"")</f>
        <v/>
      </c>
      <c r="W412" s="64" t="str">
        <f t="shared" ref="W412:W475" si="188">IF(G412&gt;G$23,1,"")</f>
        <v/>
      </c>
      <c r="X412" s="64" t="str">
        <f t="shared" ref="X412:X475" si="189">IF(F412&lt;F$24,1,"")</f>
        <v/>
      </c>
      <c r="Y412" s="64" t="str">
        <f t="shared" ref="Y412:Y475" si="190">IF(G412&lt;G$24,1,"")</f>
        <v/>
      </c>
      <c r="Z412" s="66" t="str">
        <f t="shared" ref="Z412:Z475" si="191">IF(I412&gt;I$23,1,"")</f>
        <v/>
      </c>
      <c r="AA412" s="66" t="str">
        <f t="shared" ref="AA412:AA475" si="192">IF(J412&gt;J$23,1,"")</f>
        <v/>
      </c>
      <c r="AB412" s="66" t="str">
        <f t="shared" ref="AB412:AB475" si="193">IF(I412&lt;I$24,1,"")</f>
        <v/>
      </c>
      <c r="AC412" s="66" t="str">
        <f t="shared" ref="AC412:AC475" si="194">IF(J412&lt;J$24,1,"")</f>
        <v/>
      </c>
      <c r="AD412" s="64" t="str">
        <f t="shared" ref="AD412:AD475" si="195">IF(L412&gt;L$23,1,"")</f>
        <v/>
      </c>
      <c r="AE412" s="64" t="str">
        <f t="shared" ref="AE412:AE475" si="196">IF(M412&gt;M$23,1,"")</f>
        <v/>
      </c>
      <c r="AF412" s="64" t="str">
        <f t="shared" ref="AF412:AF475" si="197">IF(L412&lt;L$24,1,"")</f>
        <v/>
      </c>
      <c r="AG412" s="64" t="str">
        <f t="shared" ref="AG412:AG475" si="198">IF(M412&lt;M$24,1,"")</f>
        <v/>
      </c>
      <c r="AH412" s="66" t="str">
        <f t="shared" ref="AH412:AH475" si="199">IF(O412&gt;O$23,1,"")</f>
        <v/>
      </c>
      <c r="AI412" s="66" t="str">
        <f t="shared" ref="AI412:AI475" si="200">IF(P412&gt;P$23,1,"")</f>
        <v/>
      </c>
      <c r="AJ412" s="66" t="str">
        <f t="shared" ref="AJ412:AJ475" si="201">IF(O412&lt;O$24,1,"")</f>
        <v/>
      </c>
      <c r="AK412" s="66" t="str">
        <f t="shared" ref="AK412:AK475" si="202">IF(P412&lt;P$24,1,"")</f>
        <v/>
      </c>
      <c r="AM412">
        <f t="shared" ref="AM412:AM475" si="203">IF(R412=1,C$23,IF(T412=1,C$24,C412))</f>
        <v>0.51319999999999999</v>
      </c>
      <c r="AN412">
        <f t="shared" ref="AN412:AN475" si="204">IF(S412=1,D$23,IF(U412=1,D$24,D412))</f>
        <v>2316490000</v>
      </c>
      <c r="AO412">
        <f t="shared" ref="AO412:AO475" si="205">IF(V412=1,F$23,IF(X412=1,F$24,F412))</f>
        <v>411.95</v>
      </c>
      <c r="AP412">
        <f t="shared" ref="AP412:AP475" si="206">IF(W412=1,G$23,IF(Y412=1,G$24,G412))</f>
        <v>17624240</v>
      </c>
      <c r="AQ412">
        <f t="shared" ref="AQ412:AQ475" si="207">IF(Z412=1,I$23,IF(AB412=1,I$24,I412))</f>
        <v>216.29</v>
      </c>
      <c r="AR412">
        <f t="shared" ref="AR412:AR475" si="208">IF(AA412=1,J$23,IF(AC412=1,J$24,J412))</f>
        <v>315090300</v>
      </c>
      <c r="AS412">
        <f t="shared" ref="AS412:AS475" si="209">IF(AD412=1,L$23,IF(AF412=1,L$24,L412))</f>
        <v>27.414999999999999</v>
      </c>
      <c r="AT412">
        <f t="shared" ref="AT412:AT475" si="210">IF(AE412=1,M$23,IF(AG412=1,M$24,M412))</f>
        <v>53801700</v>
      </c>
      <c r="AU412">
        <f t="shared" ref="AU412:AU475" si="211">IF(AH412=1,O$23,IF(AJ412=1,O$24,O412))</f>
        <v>105.22</v>
      </c>
      <c r="AV412">
        <f t="shared" ref="AV412:AV475" si="212">IF(AI412=1,P$23,IF(AK412=1,P$24,P412))</f>
        <v>26472670</v>
      </c>
    </row>
    <row r="413" spans="1:48" x14ac:dyDescent="0.25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  <c r="O413">
        <v>101.9</v>
      </c>
      <c r="P413">
        <v>31287310</v>
      </c>
      <c r="R413" s="66" t="str">
        <f t="shared" si="183"/>
        <v/>
      </c>
      <c r="S413" s="66" t="str">
        <f t="shared" si="184"/>
        <v/>
      </c>
      <c r="T413" s="66" t="str">
        <f t="shared" si="185"/>
        <v/>
      </c>
      <c r="U413" s="66" t="str">
        <f t="shared" si="186"/>
        <v/>
      </c>
      <c r="V413" s="64" t="str">
        <f t="shared" si="187"/>
        <v/>
      </c>
      <c r="W413" s="64" t="str">
        <f t="shared" si="188"/>
        <v/>
      </c>
      <c r="X413" s="64" t="str">
        <f t="shared" si="189"/>
        <v/>
      </c>
      <c r="Y413" s="64" t="str">
        <f t="shared" si="190"/>
        <v/>
      </c>
      <c r="Z413" s="66" t="str">
        <f t="shared" si="191"/>
        <v/>
      </c>
      <c r="AA413" s="66" t="str">
        <f t="shared" si="192"/>
        <v/>
      </c>
      <c r="AB413" s="66" t="str">
        <f t="shared" si="193"/>
        <v/>
      </c>
      <c r="AC413" s="66" t="str">
        <f t="shared" si="194"/>
        <v/>
      </c>
      <c r="AD413" s="64" t="str">
        <f t="shared" si="195"/>
        <v/>
      </c>
      <c r="AE413" s="64" t="str">
        <f t="shared" si="196"/>
        <v/>
      </c>
      <c r="AF413" s="64" t="str">
        <f t="shared" si="197"/>
        <v/>
      </c>
      <c r="AG413" s="64" t="str">
        <f t="shared" si="198"/>
        <v/>
      </c>
      <c r="AH413" s="66" t="str">
        <f t="shared" si="199"/>
        <v/>
      </c>
      <c r="AI413" s="66" t="str">
        <f t="shared" si="200"/>
        <v/>
      </c>
      <c r="AJ413" s="66" t="str">
        <f t="shared" si="201"/>
        <v/>
      </c>
      <c r="AK413" s="66" t="str">
        <f t="shared" si="202"/>
        <v/>
      </c>
      <c r="AM413">
        <f t="shared" si="203"/>
        <v>0.5252</v>
      </c>
      <c r="AN413">
        <f t="shared" si="204"/>
        <v>2806322000</v>
      </c>
      <c r="AO413">
        <f t="shared" si="205"/>
        <v>411.6</v>
      </c>
      <c r="AP413">
        <f t="shared" si="206"/>
        <v>23884450</v>
      </c>
      <c r="AQ413">
        <f t="shared" si="207"/>
        <v>210.43</v>
      </c>
      <c r="AR413">
        <f t="shared" si="208"/>
        <v>254239020</v>
      </c>
      <c r="AS413">
        <f t="shared" si="209"/>
        <v>26.844999999999999</v>
      </c>
      <c r="AT413">
        <f t="shared" si="210"/>
        <v>32466300</v>
      </c>
      <c r="AU413">
        <f t="shared" si="211"/>
        <v>101.9</v>
      </c>
      <c r="AV413">
        <f t="shared" si="212"/>
        <v>31287310</v>
      </c>
    </row>
    <row r="414" spans="1:48" x14ac:dyDescent="0.25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  <c r="O414">
        <v>101.62</v>
      </c>
      <c r="P414">
        <v>21809780</v>
      </c>
      <c r="R414" s="66" t="str">
        <f t="shared" si="183"/>
        <v/>
      </c>
      <c r="S414" s="66" t="str">
        <f t="shared" si="184"/>
        <v/>
      </c>
      <c r="T414" s="66" t="str">
        <f t="shared" si="185"/>
        <v/>
      </c>
      <c r="U414" s="66" t="str">
        <f t="shared" si="186"/>
        <v/>
      </c>
      <c r="V414" s="64" t="str">
        <f t="shared" si="187"/>
        <v/>
      </c>
      <c r="W414" s="64" t="str">
        <f t="shared" si="188"/>
        <v/>
      </c>
      <c r="X414" s="64" t="str">
        <f t="shared" si="189"/>
        <v/>
      </c>
      <c r="Y414" s="64" t="str">
        <f t="shared" si="190"/>
        <v/>
      </c>
      <c r="Z414" s="66" t="str">
        <f t="shared" si="191"/>
        <v/>
      </c>
      <c r="AA414" s="66" t="str">
        <f t="shared" si="192"/>
        <v/>
      </c>
      <c r="AB414" s="66" t="str">
        <f t="shared" si="193"/>
        <v/>
      </c>
      <c r="AC414" s="66" t="str">
        <f t="shared" si="194"/>
        <v/>
      </c>
      <c r="AD414" s="64" t="str">
        <f t="shared" si="195"/>
        <v/>
      </c>
      <c r="AE414" s="64" t="str">
        <f t="shared" si="196"/>
        <v/>
      </c>
      <c r="AF414" s="64" t="str">
        <f t="shared" si="197"/>
        <v/>
      </c>
      <c r="AG414" s="64" t="str">
        <f t="shared" si="198"/>
        <v/>
      </c>
      <c r="AH414" s="66" t="str">
        <f t="shared" si="199"/>
        <v/>
      </c>
      <c r="AI414" s="66" t="str">
        <f t="shared" si="200"/>
        <v/>
      </c>
      <c r="AJ414" s="66" t="str">
        <f t="shared" si="201"/>
        <v/>
      </c>
      <c r="AK414" s="66" t="str">
        <f t="shared" si="202"/>
        <v/>
      </c>
      <c r="AM414">
        <f t="shared" si="203"/>
        <v>0.51849999999999996</v>
      </c>
      <c r="AN414">
        <f t="shared" si="204"/>
        <v>2230957000</v>
      </c>
      <c r="AO414">
        <f t="shared" si="205"/>
        <v>403.5</v>
      </c>
      <c r="AP414">
        <f t="shared" si="206"/>
        <v>27356580</v>
      </c>
      <c r="AQ414">
        <f t="shared" si="207"/>
        <v>208</v>
      </c>
      <c r="AR414">
        <f t="shared" si="208"/>
        <v>441904690</v>
      </c>
      <c r="AS414">
        <f t="shared" si="209"/>
        <v>26.83</v>
      </c>
      <c r="AT414">
        <f t="shared" si="210"/>
        <v>67674600</v>
      </c>
      <c r="AU414">
        <f t="shared" si="211"/>
        <v>101.62</v>
      </c>
      <c r="AV414">
        <f t="shared" si="212"/>
        <v>21809780</v>
      </c>
    </row>
    <row r="415" spans="1:48" x14ac:dyDescent="0.25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  <c r="O415">
        <v>100.12</v>
      </c>
      <c r="P415">
        <v>17704030</v>
      </c>
      <c r="R415" s="66" t="str">
        <f t="shared" si="183"/>
        <v/>
      </c>
      <c r="S415" s="66" t="str">
        <f t="shared" si="184"/>
        <v/>
      </c>
      <c r="T415" s="66" t="str">
        <f t="shared" si="185"/>
        <v/>
      </c>
      <c r="U415" s="66" t="str">
        <f t="shared" si="186"/>
        <v/>
      </c>
      <c r="V415" s="64" t="str">
        <f t="shared" si="187"/>
        <v/>
      </c>
      <c r="W415" s="64" t="str">
        <f t="shared" si="188"/>
        <v/>
      </c>
      <c r="X415" s="64" t="str">
        <f t="shared" si="189"/>
        <v/>
      </c>
      <c r="Y415" s="64" t="str">
        <f t="shared" si="190"/>
        <v/>
      </c>
      <c r="Z415" s="66" t="str">
        <f t="shared" si="191"/>
        <v/>
      </c>
      <c r="AA415" s="66" t="str">
        <f t="shared" si="192"/>
        <v/>
      </c>
      <c r="AB415" s="66" t="str">
        <f t="shared" si="193"/>
        <v/>
      </c>
      <c r="AC415" s="66" t="str">
        <f t="shared" si="194"/>
        <v/>
      </c>
      <c r="AD415" s="64" t="str">
        <f t="shared" si="195"/>
        <v/>
      </c>
      <c r="AE415" s="64" t="str">
        <f t="shared" si="196"/>
        <v/>
      </c>
      <c r="AF415" s="64" t="str">
        <f t="shared" si="197"/>
        <v/>
      </c>
      <c r="AG415" s="64" t="str">
        <f t="shared" si="198"/>
        <v/>
      </c>
      <c r="AH415" s="66" t="str">
        <f t="shared" si="199"/>
        <v/>
      </c>
      <c r="AI415" s="66" t="str">
        <f t="shared" si="200"/>
        <v/>
      </c>
      <c r="AJ415" s="66" t="str">
        <f t="shared" si="201"/>
        <v/>
      </c>
      <c r="AK415" s="66" t="str">
        <f t="shared" si="202"/>
        <v/>
      </c>
      <c r="AM415">
        <f t="shared" si="203"/>
        <v>0.5071</v>
      </c>
      <c r="AN415">
        <f t="shared" si="204"/>
        <v>1805982000</v>
      </c>
      <c r="AO415">
        <f t="shared" si="205"/>
        <v>401.5</v>
      </c>
      <c r="AP415">
        <f t="shared" si="206"/>
        <v>15685130</v>
      </c>
      <c r="AQ415">
        <f t="shared" si="207"/>
        <v>205.25</v>
      </c>
      <c r="AR415">
        <f t="shared" si="208"/>
        <v>323407480</v>
      </c>
      <c r="AS415">
        <f t="shared" si="209"/>
        <v>26.475000000000001</v>
      </c>
      <c r="AT415">
        <f t="shared" si="210"/>
        <v>45257500</v>
      </c>
      <c r="AU415">
        <f t="shared" si="211"/>
        <v>100.12</v>
      </c>
      <c r="AV415">
        <f t="shared" si="212"/>
        <v>17704030</v>
      </c>
    </row>
    <row r="416" spans="1:48" x14ac:dyDescent="0.25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  <c r="O416">
        <v>96.76</v>
      </c>
      <c r="P416">
        <v>27244040</v>
      </c>
      <c r="R416" s="66" t="str">
        <f t="shared" si="183"/>
        <v/>
      </c>
      <c r="S416" s="66" t="str">
        <f t="shared" si="184"/>
        <v/>
      </c>
      <c r="T416" s="66" t="str">
        <f t="shared" si="185"/>
        <v/>
      </c>
      <c r="U416" s="66" t="str">
        <f t="shared" si="186"/>
        <v/>
      </c>
      <c r="V416" s="64" t="str">
        <f t="shared" si="187"/>
        <v/>
      </c>
      <c r="W416" s="64" t="str">
        <f t="shared" si="188"/>
        <v/>
      </c>
      <c r="X416" s="64" t="str">
        <f t="shared" si="189"/>
        <v/>
      </c>
      <c r="Y416" s="64" t="str">
        <f t="shared" si="190"/>
        <v/>
      </c>
      <c r="Z416" s="66" t="str">
        <f t="shared" si="191"/>
        <v/>
      </c>
      <c r="AA416" s="66" t="str">
        <f t="shared" si="192"/>
        <v/>
      </c>
      <c r="AB416" s="66" t="str">
        <f t="shared" si="193"/>
        <v/>
      </c>
      <c r="AC416" s="66" t="str">
        <f t="shared" si="194"/>
        <v/>
      </c>
      <c r="AD416" s="64" t="str">
        <f t="shared" si="195"/>
        <v/>
      </c>
      <c r="AE416" s="64" t="str">
        <f t="shared" si="196"/>
        <v/>
      </c>
      <c r="AF416" s="64" t="str">
        <f t="shared" si="197"/>
        <v/>
      </c>
      <c r="AG416" s="64" t="str">
        <f t="shared" si="198"/>
        <v/>
      </c>
      <c r="AH416" s="66" t="str">
        <f t="shared" si="199"/>
        <v/>
      </c>
      <c r="AI416" s="66" t="str">
        <f t="shared" si="200"/>
        <v/>
      </c>
      <c r="AJ416" s="66" t="str">
        <f t="shared" si="201"/>
        <v/>
      </c>
      <c r="AK416" s="66" t="str">
        <f t="shared" si="202"/>
        <v/>
      </c>
      <c r="AM416">
        <f t="shared" si="203"/>
        <v>0.49990000000000001</v>
      </c>
      <c r="AN416">
        <f t="shared" si="204"/>
        <v>2305291000</v>
      </c>
      <c r="AO416">
        <f t="shared" si="205"/>
        <v>398.25</v>
      </c>
      <c r="AP416">
        <f t="shared" si="206"/>
        <v>14495920</v>
      </c>
      <c r="AQ416">
        <f t="shared" si="207"/>
        <v>206.54</v>
      </c>
      <c r="AR416">
        <f t="shared" si="208"/>
        <v>283815020</v>
      </c>
      <c r="AS416">
        <f t="shared" si="209"/>
        <v>25.56</v>
      </c>
      <c r="AT416">
        <f t="shared" si="210"/>
        <v>68018500</v>
      </c>
      <c r="AU416">
        <f t="shared" si="211"/>
        <v>96.76</v>
      </c>
      <c r="AV416">
        <f t="shared" si="212"/>
        <v>27244040</v>
      </c>
    </row>
    <row r="417" spans="1:48" x14ac:dyDescent="0.25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  <c r="O417">
        <v>99.68</v>
      </c>
      <c r="P417">
        <v>25385140</v>
      </c>
      <c r="R417" s="66" t="str">
        <f t="shared" si="183"/>
        <v/>
      </c>
      <c r="S417" s="66" t="str">
        <f t="shared" si="184"/>
        <v/>
      </c>
      <c r="T417" s="66" t="str">
        <f t="shared" si="185"/>
        <v/>
      </c>
      <c r="U417" s="66" t="str">
        <f t="shared" si="186"/>
        <v/>
      </c>
      <c r="V417" s="64" t="str">
        <f t="shared" si="187"/>
        <v/>
      </c>
      <c r="W417" s="64" t="str">
        <f t="shared" si="188"/>
        <v/>
      </c>
      <c r="X417" s="64" t="str">
        <f t="shared" si="189"/>
        <v/>
      </c>
      <c r="Y417" s="64" t="str">
        <f t="shared" si="190"/>
        <v/>
      </c>
      <c r="Z417" s="66" t="str">
        <f t="shared" si="191"/>
        <v/>
      </c>
      <c r="AA417" s="66" t="str">
        <f t="shared" si="192"/>
        <v/>
      </c>
      <c r="AB417" s="66" t="str">
        <f t="shared" si="193"/>
        <v/>
      </c>
      <c r="AC417" s="66" t="str">
        <f t="shared" si="194"/>
        <v/>
      </c>
      <c r="AD417" s="64" t="str">
        <f t="shared" si="195"/>
        <v/>
      </c>
      <c r="AE417" s="64" t="str">
        <f t="shared" si="196"/>
        <v/>
      </c>
      <c r="AF417" s="64" t="str">
        <f t="shared" si="197"/>
        <v/>
      </c>
      <c r="AG417" s="64" t="str">
        <f t="shared" si="198"/>
        <v/>
      </c>
      <c r="AH417" s="66" t="str">
        <f t="shared" si="199"/>
        <v/>
      </c>
      <c r="AI417" s="66" t="str">
        <f t="shared" si="200"/>
        <v/>
      </c>
      <c r="AJ417" s="66" t="str">
        <f t="shared" si="201"/>
        <v/>
      </c>
      <c r="AK417" s="66" t="str">
        <f t="shared" si="202"/>
        <v/>
      </c>
      <c r="AM417">
        <f t="shared" si="203"/>
        <v>0.49409999999999998</v>
      </c>
      <c r="AN417">
        <f t="shared" si="204"/>
        <v>949119000</v>
      </c>
      <c r="AO417">
        <f t="shared" si="205"/>
        <v>402</v>
      </c>
      <c r="AP417">
        <f t="shared" si="206"/>
        <v>8491370</v>
      </c>
      <c r="AQ417">
        <f t="shared" si="207"/>
        <v>203.95</v>
      </c>
      <c r="AR417">
        <f t="shared" si="208"/>
        <v>176748330</v>
      </c>
      <c r="AS417">
        <f t="shared" si="209"/>
        <v>25.2</v>
      </c>
      <c r="AT417">
        <f t="shared" si="210"/>
        <v>41025800</v>
      </c>
      <c r="AU417">
        <f t="shared" si="211"/>
        <v>99.68</v>
      </c>
      <c r="AV417">
        <f t="shared" si="212"/>
        <v>25385140</v>
      </c>
    </row>
    <row r="418" spans="1:48" x14ac:dyDescent="0.25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  <c r="O418">
        <v>100.08</v>
      </c>
      <c r="P418">
        <v>25716810</v>
      </c>
      <c r="R418" s="66" t="str">
        <f t="shared" si="183"/>
        <v/>
      </c>
      <c r="S418" s="66" t="str">
        <f t="shared" si="184"/>
        <v/>
      </c>
      <c r="T418" s="66" t="str">
        <f t="shared" si="185"/>
        <v/>
      </c>
      <c r="U418" s="66" t="str">
        <f t="shared" si="186"/>
        <v/>
      </c>
      <c r="V418" s="64" t="str">
        <f t="shared" si="187"/>
        <v/>
      </c>
      <c r="W418" s="64" t="str">
        <f t="shared" si="188"/>
        <v/>
      </c>
      <c r="X418" s="64" t="str">
        <f t="shared" si="189"/>
        <v/>
      </c>
      <c r="Y418" s="64" t="str">
        <f t="shared" si="190"/>
        <v/>
      </c>
      <c r="Z418" s="66" t="str">
        <f t="shared" si="191"/>
        <v/>
      </c>
      <c r="AA418" s="66" t="str">
        <f t="shared" si="192"/>
        <v/>
      </c>
      <c r="AB418" s="66" t="str">
        <f t="shared" si="193"/>
        <v/>
      </c>
      <c r="AC418" s="66" t="str">
        <f t="shared" si="194"/>
        <v/>
      </c>
      <c r="AD418" s="64" t="str">
        <f t="shared" si="195"/>
        <v/>
      </c>
      <c r="AE418" s="64" t="str">
        <f t="shared" si="196"/>
        <v/>
      </c>
      <c r="AF418" s="64" t="str">
        <f t="shared" si="197"/>
        <v/>
      </c>
      <c r="AG418" s="64" t="str">
        <f t="shared" si="198"/>
        <v/>
      </c>
      <c r="AH418" s="66" t="str">
        <f t="shared" si="199"/>
        <v/>
      </c>
      <c r="AI418" s="66" t="str">
        <f t="shared" si="200"/>
        <v/>
      </c>
      <c r="AJ418" s="66" t="str">
        <f t="shared" si="201"/>
        <v/>
      </c>
      <c r="AK418" s="66" t="str">
        <f t="shared" si="202"/>
        <v/>
      </c>
      <c r="AM418">
        <f t="shared" si="203"/>
        <v>0.50239999999999996</v>
      </c>
      <c r="AN418">
        <f t="shared" si="204"/>
        <v>1981965000</v>
      </c>
      <c r="AO418">
        <f t="shared" si="205"/>
        <v>401.25</v>
      </c>
      <c r="AP418">
        <f t="shared" si="206"/>
        <v>16471160</v>
      </c>
      <c r="AQ418">
        <f t="shared" si="207"/>
        <v>203.55</v>
      </c>
      <c r="AR418">
        <f t="shared" si="208"/>
        <v>192531980</v>
      </c>
      <c r="AS418">
        <f t="shared" si="209"/>
        <v>24.2</v>
      </c>
      <c r="AT418">
        <f t="shared" si="210"/>
        <v>149350400</v>
      </c>
      <c r="AU418">
        <f t="shared" si="211"/>
        <v>100.08</v>
      </c>
      <c r="AV418">
        <f t="shared" si="212"/>
        <v>25716810</v>
      </c>
    </row>
    <row r="419" spans="1:48" x14ac:dyDescent="0.25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  <c r="O419">
        <v>97.66</v>
      </c>
      <c r="P419">
        <v>18144710</v>
      </c>
      <c r="R419" s="66" t="str">
        <f t="shared" si="183"/>
        <v/>
      </c>
      <c r="S419" s="66" t="str">
        <f t="shared" si="184"/>
        <v/>
      </c>
      <c r="T419" s="66" t="str">
        <f t="shared" si="185"/>
        <v/>
      </c>
      <c r="U419" s="66" t="str">
        <f t="shared" si="186"/>
        <v/>
      </c>
      <c r="V419" s="64" t="str">
        <f t="shared" si="187"/>
        <v/>
      </c>
      <c r="W419" s="64" t="str">
        <f t="shared" si="188"/>
        <v/>
      </c>
      <c r="X419" s="64" t="str">
        <f t="shared" si="189"/>
        <v/>
      </c>
      <c r="Y419" s="64" t="str">
        <f t="shared" si="190"/>
        <v/>
      </c>
      <c r="Z419" s="66" t="str">
        <f t="shared" si="191"/>
        <v/>
      </c>
      <c r="AA419" s="66" t="str">
        <f t="shared" si="192"/>
        <v/>
      </c>
      <c r="AB419" s="66" t="str">
        <f t="shared" si="193"/>
        <v/>
      </c>
      <c r="AC419" s="66" t="str">
        <f t="shared" si="194"/>
        <v/>
      </c>
      <c r="AD419" s="64" t="str">
        <f t="shared" si="195"/>
        <v/>
      </c>
      <c r="AE419" s="64" t="str">
        <f t="shared" si="196"/>
        <v/>
      </c>
      <c r="AF419" s="64" t="str">
        <f t="shared" si="197"/>
        <v/>
      </c>
      <c r="AG419" s="64" t="str">
        <f t="shared" si="198"/>
        <v/>
      </c>
      <c r="AH419" s="66" t="str">
        <f t="shared" si="199"/>
        <v/>
      </c>
      <c r="AI419" s="66" t="str">
        <f t="shared" si="200"/>
        <v/>
      </c>
      <c r="AJ419" s="66" t="str">
        <f t="shared" si="201"/>
        <v/>
      </c>
      <c r="AK419" s="66" t="str">
        <f t="shared" si="202"/>
        <v/>
      </c>
      <c r="AM419">
        <f t="shared" si="203"/>
        <v>0.50490000000000002</v>
      </c>
      <c r="AN419">
        <f t="shared" si="204"/>
        <v>1949751000</v>
      </c>
      <c r="AO419">
        <f t="shared" si="205"/>
        <v>408.4</v>
      </c>
      <c r="AP419">
        <f t="shared" si="206"/>
        <v>16329110</v>
      </c>
      <c r="AQ419">
        <f t="shared" si="207"/>
        <v>207.7</v>
      </c>
      <c r="AR419">
        <f t="shared" si="208"/>
        <v>260231340</v>
      </c>
      <c r="AS419">
        <f t="shared" si="209"/>
        <v>24.524999999999999</v>
      </c>
      <c r="AT419">
        <f t="shared" si="210"/>
        <v>123158100</v>
      </c>
      <c r="AU419">
        <f t="shared" si="211"/>
        <v>97.66</v>
      </c>
      <c r="AV419">
        <f t="shared" si="212"/>
        <v>18144710</v>
      </c>
    </row>
    <row r="420" spans="1:48" x14ac:dyDescent="0.25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  <c r="O420">
        <v>96.3</v>
      </c>
      <c r="P420">
        <v>14330200</v>
      </c>
      <c r="R420" s="66" t="str">
        <f t="shared" si="183"/>
        <v/>
      </c>
      <c r="S420" s="66" t="str">
        <f t="shared" si="184"/>
        <v/>
      </c>
      <c r="T420" s="66" t="str">
        <f t="shared" si="185"/>
        <v/>
      </c>
      <c r="U420" s="66" t="str">
        <f t="shared" si="186"/>
        <v/>
      </c>
      <c r="V420" s="64" t="str">
        <f t="shared" si="187"/>
        <v/>
      </c>
      <c r="W420" s="64" t="str">
        <f t="shared" si="188"/>
        <v/>
      </c>
      <c r="X420" s="64" t="str">
        <f t="shared" si="189"/>
        <v/>
      </c>
      <c r="Y420" s="64" t="str">
        <f t="shared" si="190"/>
        <v/>
      </c>
      <c r="Z420" s="66" t="str">
        <f t="shared" si="191"/>
        <v/>
      </c>
      <c r="AA420" s="66" t="str">
        <f t="shared" si="192"/>
        <v/>
      </c>
      <c r="AB420" s="66" t="str">
        <f t="shared" si="193"/>
        <v/>
      </c>
      <c r="AC420" s="66" t="str">
        <f t="shared" si="194"/>
        <v/>
      </c>
      <c r="AD420" s="64" t="str">
        <f t="shared" si="195"/>
        <v/>
      </c>
      <c r="AE420" s="64" t="str">
        <f t="shared" si="196"/>
        <v/>
      </c>
      <c r="AF420" s="64" t="str">
        <f t="shared" si="197"/>
        <v/>
      </c>
      <c r="AG420" s="64" t="str">
        <f t="shared" si="198"/>
        <v/>
      </c>
      <c r="AH420" s="66" t="str">
        <f t="shared" si="199"/>
        <v/>
      </c>
      <c r="AI420" s="66" t="str">
        <f t="shared" si="200"/>
        <v/>
      </c>
      <c r="AJ420" s="66" t="str">
        <f t="shared" si="201"/>
        <v/>
      </c>
      <c r="AK420" s="66" t="str">
        <f t="shared" si="202"/>
        <v/>
      </c>
      <c r="AM420">
        <f t="shared" si="203"/>
        <v>0.50080000000000002</v>
      </c>
      <c r="AN420">
        <f t="shared" si="204"/>
        <v>1150205000</v>
      </c>
      <c r="AO420">
        <f t="shared" si="205"/>
        <v>412</v>
      </c>
      <c r="AP420">
        <f t="shared" si="206"/>
        <v>14561970</v>
      </c>
      <c r="AQ420">
        <f t="shared" si="207"/>
        <v>214.42</v>
      </c>
      <c r="AR420">
        <f t="shared" si="208"/>
        <v>394307160</v>
      </c>
      <c r="AS420">
        <f t="shared" si="209"/>
        <v>24.875</v>
      </c>
      <c r="AT420">
        <f t="shared" si="210"/>
        <v>64727700</v>
      </c>
      <c r="AU420">
        <f t="shared" si="211"/>
        <v>96.3</v>
      </c>
      <c r="AV420">
        <f t="shared" si="212"/>
        <v>14330200</v>
      </c>
    </row>
    <row r="421" spans="1:48" x14ac:dyDescent="0.25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  <c r="O421">
        <v>99.54</v>
      </c>
      <c r="P421">
        <v>11614670</v>
      </c>
      <c r="R421" s="66" t="str">
        <f t="shared" si="183"/>
        <v/>
      </c>
      <c r="S421" s="66" t="str">
        <f t="shared" si="184"/>
        <v/>
      </c>
      <c r="T421" s="66" t="str">
        <f t="shared" si="185"/>
        <v/>
      </c>
      <c r="U421" s="66" t="str">
        <f t="shared" si="186"/>
        <v/>
      </c>
      <c r="V421" s="64" t="str">
        <f t="shared" si="187"/>
        <v/>
      </c>
      <c r="W421" s="64" t="str">
        <f t="shared" si="188"/>
        <v/>
      </c>
      <c r="X421" s="64" t="str">
        <f t="shared" si="189"/>
        <v/>
      </c>
      <c r="Y421" s="64" t="str">
        <f t="shared" si="190"/>
        <v/>
      </c>
      <c r="Z421" s="66" t="str">
        <f t="shared" si="191"/>
        <v/>
      </c>
      <c r="AA421" s="66" t="str">
        <f t="shared" si="192"/>
        <v/>
      </c>
      <c r="AB421" s="66" t="str">
        <f t="shared" si="193"/>
        <v/>
      </c>
      <c r="AC421" s="66" t="str">
        <f t="shared" si="194"/>
        <v/>
      </c>
      <c r="AD421" s="64" t="str">
        <f t="shared" si="195"/>
        <v/>
      </c>
      <c r="AE421" s="64" t="str">
        <f t="shared" si="196"/>
        <v/>
      </c>
      <c r="AF421" s="64" t="str">
        <f t="shared" si="197"/>
        <v/>
      </c>
      <c r="AG421" s="64" t="str">
        <f t="shared" si="198"/>
        <v/>
      </c>
      <c r="AH421" s="66" t="str">
        <f t="shared" si="199"/>
        <v/>
      </c>
      <c r="AI421" s="66" t="str">
        <f t="shared" si="200"/>
        <v/>
      </c>
      <c r="AJ421" s="66" t="str">
        <f t="shared" si="201"/>
        <v/>
      </c>
      <c r="AK421" s="66" t="str">
        <f t="shared" si="202"/>
        <v/>
      </c>
      <c r="AM421">
        <f t="shared" si="203"/>
        <v>0.50309999999999999</v>
      </c>
      <c r="AN421">
        <f t="shared" si="204"/>
        <v>1345433000</v>
      </c>
      <c r="AO421">
        <f t="shared" si="205"/>
        <v>421.5</v>
      </c>
      <c r="AP421">
        <f t="shared" si="206"/>
        <v>14904450</v>
      </c>
      <c r="AQ421">
        <f t="shared" si="207"/>
        <v>227.5</v>
      </c>
      <c r="AR421">
        <f t="shared" si="208"/>
        <v>322640440</v>
      </c>
      <c r="AS421">
        <f t="shared" si="209"/>
        <v>25.364999999999998</v>
      </c>
      <c r="AT421">
        <f t="shared" si="210"/>
        <v>73615500</v>
      </c>
      <c r="AU421">
        <f t="shared" si="211"/>
        <v>99.54</v>
      </c>
      <c r="AV421">
        <f t="shared" si="212"/>
        <v>11614670</v>
      </c>
    </row>
    <row r="422" spans="1:48" x14ac:dyDescent="0.25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  <c r="O422">
        <v>98.22</v>
      </c>
      <c r="P422">
        <v>13117210</v>
      </c>
      <c r="R422" s="66" t="str">
        <f t="shared" si="183"/>
        <v/>
      </c>
      <c r="S422" s="66" t="str">
        <f t="shared" si="184"/>
        <v/>
      </c>
      <c r="T422" s="66" t="str">
        <f t="shared" si="185"/>
        <v/>
      </c>
      <c r="U422" s="66" t="str">
        <f t="shared" si="186"/>
        <v/>
      </c>
      <c r="V422" s="64" t="str">
        <f t="shared" si="187"/>
        <v/>
      </c>
      <c r="W422" s="64" t="str">
        <f t="shared" si="188"/>
        <v/>
      </c>
      <c r="X422" s="64" t="str">
        <f t="shared" si="189"/>
        <v/>
      </c>
      <c r="Y422" s="64" t="str">
        <f t="shared" si="190"/>
        <v/>
      </c>
      <c r="Z422" s="66" t="str">
        <f t="shared" si="191"/>
        <v/>
      </c>
      <c r="AA422" s="66" t="str">
        <f t="shared" si="192"/>
        <v/>
      </c>
      <c r="AB422" s="66" t="str">
        <f t="shared" si="193"/>
        <v/>
      </c>
      <c r="AC422" s="66" t="str">
        <f t="shared" si="194"/>
        <v/>
      </c>
      <c r="AD422" s="64" t="str">
        <f t="shared" si="195"/>
        <v/>
      </c>
      <c r="AE422" s="64" t="str">
        <f t="shared" si="196"/>
        <v/>
      </c>
      <c r="AF422" s="64" t="str">
        <f t="shared" si="197"/>
        <v/>
      </c>
      <c r="AG422" s="64" t="str">
        <f t="shared" si="198"/>
        <v/>
      </c>
      <c r="AH422" s="66" t="str">
        <f t="shared" si="199"/>
        <v/>
      </c>
      <c r="AI422" s="66" t="str">
        <f t="shared" si="200"/>
        <v/>
      </c>
      <c r="AJ422" s="66" t="str">
        <f t="shared" si="201"/>
        <v/>
      </c>
      <c r="AK422" s="66" t="str">
        <f t="shared" si="202"/>
        <v/>
      </c>
      <c r="AM422">
        <f t="shared" si="203"/>
        <v>0.52</v>
      </c>
      <c r="AN422">
        <f t="shared" si="204"/>
        <v>1832165000</v>
      </c>
      <c r="AO422">
        <f t="shared" si="205"/>
        <v>432.5</v>
      </c>
      <c r="AP422">
        <f t="shared" si="206"/>
        <v>20192110</v>
      </c>
      <c r="AQ422">
        <f t="shared" si="207"/>
        <v>239.5</v>
      </c>
      <c r="AR422">
        <f t="shared" si="208"/>
        <v>518415160</v>
      </c>
      <c r="AS422">
        <f t="shared" si="209"/>
        <v>25.31</v>
      </c>
      <c r="AT422">
        <f t="shared" si="210"/>
        <v>61167400</v>
      </c>
      <c r="AU422">
        <f t="shared" si="211"/>
        <v>98.22</v>
      </c>
      <c r="AV422">
        <f t="shared" si="212"/>
        <v>13117210</v>
      </c>
    </row>
    <row r="423" spans="1:48" x14ac:dyDescent="0.25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  <c r="O423">
        <v>97.6</v>
      </c>
      <c r="P423">
        <v>8833400</v>
      </c>
      <c r="R423" s="66" t="str">
        <f t="shared" si="183"/>
        <v/>
      </c>
      <c r="S423" s="66" t="str">
        <f t="shared" si="184"/>
        <v/>
      </c>
      <c r="T423" s="66" t="str">
        <f t="shared" si="185"/>
        <v/>
      </c>
      <c r="U423" s="66" t="str">
        <f t="shared" si="186"/>
        <v/>
      </c>
      <c r="V423" s="64" t="str">
        <f t="shared" si="187"/>
        <v/>
      </c>
      <c r="W423" s="64" t="str">
        <f t="shared" si="188"/>
        <v/>
      </c>
      <c r="X423" s="64" t="str">
        <f t="shared" si="189"/>
        <v/>
      </c>
      <c r="Y423" s="64" t="str">
        <f t="shared" si="190"/>
        <v/>
      </c>
      <c r="Z423" s="66" t="str">
        <f t="shared" si="191"/>
        <v/>
      </c>
      <c r="AA423" s="66" t="str">
        <f t="shared" si="192"/>
        <v/>
      </c>
      <c r="AB423" s="66" t="str">
        <f t="shared" si="193"/>
        <v/>
      </c>
      <c r="AC423" s="66" t="str">
        <f t="shared" si="194"/>
        <v/>
      </c>
      <c r="AD423" s="64" t="str">
        <f t="shared" si="195"/>
        <v/>
      </c>
      <c r="AE423" s="64" t="str">
        <f t="shared" si="196"/>
        <v/>
      </c>
      <c r="AF423" s="64" t="str">
        <f t="shared" si="197"/>
        <v/>
      </c>
      <c r="AG423" s="64" t="str">
        <f t="shared" si="198"/>
        <v/>
      </c>
      <c r="AH423" s="66" t="str">
        <f t="shared" si="199"/>
        <v/>
      </c>
      <c r="AI423" s="66" t="str">
        <f t="shared" si="200"/>
        <v/>
      </c>
      <c r="AJ423" s="66" t="str">
        <f t="shared" si="201"/>
        <v/>
      </c>
      <c r="AK423" s="66" t="str">
        <f t="shared" si="202"/>
        <v/>
      </c>
      <c r="AM423">
        <f t="shared" si="203"/>
        <v>0.52759999999999996</v>
      </c>
      <c r="AN423">
        <f t="shared" si="204"/>
        <v>3478946000</v>
      </c>
      <c r="AO423">
        <f t="shared" si="205"/>
        <v>432</v>
      </c>
      <c r="AP423">
        <f t="shared" si="206"/>
        <v>15143790</v>
      </c>
      <c r="AQ423">
        <f t="shared" si="207"/>
        <v>232.6</v>
      </c>
      <c r="AR423">
        <f t="shared" si="208"/>
        <v>272286600</v>
      </c>
      <c r="AS423">
        <f t="shared" si="209"/>
        <v>25.074999999999999</v>
      </c>
      <c r="AT423">
        <f t="shared" si="210"/>
        <v>39407300</v>
      </c>
      <c r="AU423">
        <f t="shared" si="211"/>
        <v>97.6</v>
      </c>
      <c r="AV423">
        <f t="shared" si="212"/>
        <v>8833400</v>
      </c>
    </row>
    <row r="424" spans="1:48" x14ac:dyDescent="0.25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  <c r="O424">
        <v>97.12</v>
      </c>
      <c r="P424">
        <v>11415590</v>
      </c>
      <c r="R424" s="66" t="str">
        <f t="shared" si="183"/>
        <v/>
      </c>
      <c r="S424" s="66" t="str">
        <f t="shared" si="184"/>
        <v/>
      </c>
      <c r="T424" s="66" t="str">
        <f t="shared" si="185"/>
        <v/>
      </c>
      <c r="U424" s="66" t="str">
        <f t="shared" si="186"/>
        <v/>
      </c>
      <c r="V424" s="64" t="str">
        <f t="shared" si="187"/>
        <v/>
      </c>
      <c r="W424" s="64" t="str">
        <f t="shared" si="188"/>
        <v/>
      </c>
      <c r="X424" s="64" t="str">
        <f t="shared" si="189"/>
        <v/>
      </c>
      <c r="Y424" s="64" t="str">
        <f t="shared" si="190"/>
        <v/>
      </c>
      <c r="Z424" s="66" t="str">
        <f t="shared" si="191"/>
        <v/>
      </c>
      <c r="AA424" s="66" t="str">
        <f t="shared" si="192"/>
        <v/>
      </c>
      <c r="AB424" s="66" t="str">
        <f t="shared" si="193"/>
        <v/>
      </c>
      <c r="AC424" s="66" t="str">
        <f t="shared" si="194"/>
        <v/>
      </c>
      <c r="AD424" s="64" t="str">
        <f t="shared" si="195"/>
        <v/>
      </c>
      <c r="AE424" s="64" t="str">
        <f t="shared" si="196"/>
        <v/>
      </c>
      <c r="AF424" s="64" t="str">
        <f t="shared" si="197"/>
        <v/>
      </c>
      <c r="AG424" s="64" t="str">
        <f t="shared" si="198"/>
        <v/>
      </c>
      <c r="AH424" s="66" t="str">
        <f t="shared" si="199"/>
        <v/>
      </c>
      <c r="AI424" s="66" t="str">
        <f t="shared" si="200"/>
        <v/>
      </c>
      <c r="AJ424" s="66" t="str">
        <f t="shared" si="201"/>
        <v/>
      </c>
      <c r="AK424" s="66" t="str">
        <f t="shared" si="202"/>
        <v/>
      </c>
      <c r="AM424">
        <f t="shared" si="203"/>
        <v>0.53549999999999998</v>
      </c>
      <c r="AN424">
        <f t="shared" si="204"/>
        <v>2719375000</v>
      </c>
      <c r="AO424">
        <f t="shared" si="205"/>
        <v>434.45</v>
      </c>
      <c r="AP424">
        <f t="shared" si="206"/>
        <v>18861920</v>
      </c>
      <c r="AQ424">
        <f t="shared" si="207"/>
        <v>223.18</v>
      </c>
      <c r="AR424">
        <f t="shared" si="208"/>
        <v>339486700</v>
      </c>
      <c r="AS424">
        <f t="shared" si="209"/>
        <v>24.824999999999999</v>
      </c>
      <c r="AT424">
        <f t="shared" si="210"/>
        <v>60034800</v>
      </c>
      <c r="AU424">
        <f t="shared" si="211"/>
        <v>97.12</v>
      </c>
      <c r="AV424">
        <f t="shared" si="212"/>
        <v>11415590</v>
      </c>
    </row>
    <row r="425" spans="1:48" x14ac:dyDescent="0.25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  <c r="O425">
        <v>96.7</v>
      </c>
      <c r="P425">
        <v>8585660</v>
      </c>
      <c r="R425" s="66" t="str">
        <f t="shared" si="183"/>
        <v/>
      </c>
      <c r="S425" s="66" t="str">
        <f t="shared" si="184"/>
        <v/>
      </c>
      <c r="T425" s="66" t="str">
        <f t="shared" si="185"/>
        <v/>
      </c>
      <c r="U425" s="66" t="str">
        <f t="shared" si="186"/>
        <v/>
      </c>
      <c r="V425" s="64" t="str">
        <f t="shared" si="187"/>
        <v/>
      </c>
      <c r="W425" s="64" t="str">
        <f t="shared" si="188"/>
        <v/>
      </c>
      <c r="X425" s="64" t="str">
        <f t="shared" si="189"/>
        <v/>
      </c>
      <c r="Y425" s="64" t="str">
        <f t="shared" si="190"/>
        <v/>
      </c>
      <c r="Z425" s="66" t="str">
        <f t="shared" si="191"/>
        <v/>
      </c>
      <c r="AA425" s="66" t="str">
        <f t="shared" si="192"/>
        <v/>
      </c>
      <c r="AB425" s="66" t="str">
        <f t="shared" si="193"/>
        <v/>
      </c>
      <c r="AC425" s="66" t="str">
        <f t="shared" si="194"/>
        <v/>
      </c>
      <c r="AD425" s="64" t="str">
        <f t="shared" si="195"/>
        <v/>
      </c>
      <c r="AE425" s="64" t="str">
        <f t="shared" si="196"/>
        <v/>
      </c>
      <c r="AF425" s="64" t="str">
        <f t="shared" si="197"/>
        <v/>
      </c>
      <c r="AG425" s="64" t="str">
        <f t="shared" si="198"/>
        <v/>
      </c>
      <c r="AH425" s="66" t="str">
        <f t="shared" si="199"/>
        <v/>
      </c>
      <c r="AI425" s="66" t="str">
        <f t="shared" si="200"/>
        <v/>
      </c>
      <c r="AJ425" s="66" t="str">
        <f t="shared" si="201"/>
        <v/>
      </c>
      <c r="AK425" s="66" t="str">
        <f t="shared" si="202"/>
        <v/>
      </c>
      <c r="AM425">
        <f t="shared" si="203"/>
        <v>0.54249999999999998</v>
      </c>
      <c r="AN425">
        <f t="shared" si="204"/>
        <v>1216565000</v>
      </c>
      <c r="AO425">
        <f t="shared" si="205"/>
        <v>423.55</v>
      </c>
      <c r="AP425">
        <f t="shared" si="206"/>
        <v>9774710</v>
      </c>
      <c r="AQ425">
        <f t="shared" si="207"/>
        <v>232.52</v>
      </c>
      <c r="AR425">
        <f t="shared" si="208"/>
        <v>196194790</v>
      </c>
      <c r="AS425">
        <f t="shared" si="209"/>
        <v>24.984999999999999</v>
      </c>
      <c r="AT425">
        <f t="shared" si="210"/>
        <v>32781400</v>
      </c>
      <c r="AU425">
        <f t="shared" si="211"/>
        <v>96.7</v>
      </c>
      <c r="AV425">
        <f t="shared" si="212"/>
        <v>8585660</v>
      </c>
    </row>
    <row r="426" spans="1:48" x14ac:dyDescent="0.25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  <c r="O426">
        <v>92.9</v>
      </c>
      <c r="P426">
        <v>13625600</v>
      </c>
      <c r="R426" s="66" t="str">
        <f t="shared" si="183"/>
        <v/>
      </c>
      <c r="S426" s="66" t="str">
        <f t="shared" si="184"/>
        <v/>
      </c>
      <c r="T426" s="66" t="str">
        <f t="shared" si="185"/>
        <v/>
      </c>
      <c r="U426" s="66" t="str">
        <f t="shared" si="186"/>
        <v/>
      </c>
      <c r="V426" s="64" t="str">
        <f t="shared" si="187"/>
        <v/>
      </c>
      <c r="W426" s="64" t="str">
        <f t="shared" si="188"/>
        <v/>
      </c>
      <c r="X426" s="64" t="str">
        <f t="shared" si="189"/>
        <v/>
      </c>
      <c r="Y426" s="64" t="str">
        <f t="shared" si="190"/>
        <v/>
      </c>
      <c r="Z426" s="66" t="str">
        <f t="shared" si="191"/>
        <v/>
      </c>
      <c r="AA426" s="66" t="str">
        <f t="shared" si="192"/>
        <v/>
      </c>
      <c r="AB426" s="66" t="str">
        <f t="shared" si="193"/>
        <v/>
      </c>
      <c r="AC426" s="66" t="str">
        <f t="shared" si="194"/>
        <v/>
      </c>
      <c r="AD426" s="64" t="str">
        <f t="shared" si="195"/>
        <v/>
      </c>
      <c r="AE426" s="64" t="str">
        <f t="shared" si="196"/>
        <v/>
      </c>
      <c r="AF426" s="64" t="str">
        <f t="shared" si="197"/>
        <v/>
      </c>
      <c r="AG426" s="64" t="str">
        <f t="shared" si="198"/>
        <v/>
      </c>
      <c r="AH426" s="66" t="str">
        <f t="shared" si="199"/>
        <v/>
      </c>
      <c r="AI426" s="66" t="str">
        <f t="shared" si="200"/>
        <v/>
      </c>
      <c r="AJ426" s="66" t="str">
        <f t="shared" si="201"/>
        <v/>
      </c>
      <c r="AK426" s="66" t="str">
        <f t="shared" si="202"/>
        <v/>
      </c>
      <c r="AM426">
        <f t="shared" si="203"/>
        <v>0.53249999999999997</v>
      </c>
      <c r="AN426">
        <f t="shared" si="204"/>
        <v>856884000</v>
      </c>
      <c r="AO426">
        <f t="shared" si="205"/>
        <v>413.75</v>
      </c>
      <c r="AP426">
        <f t="shared" si="206"/>
        <v>8715190</v>
      </c>
      <c r="AQ426">
        <f t="shared" si="207"/>
        <v>227</v>
      </c>
      <c r="AR426">
        <f t="shared" si="208"/>
        <v>180837460</v>
      </c>
      <c r="AS426">
        <f t="shared" si="209"/>
        <v>24.2</v>
      </c>
      <c r="AT426">
        <f t="shared" si="210"/>
        <v>70691900</v>
      </c>
      <c r="AU426">
        <f t="shared" si="211"/>
        <v>92.9</v>
      </c>
      <c r="AV426">
        <f t="shared" si="212"/>
        <v>13625600</v>
      </c>
    </row>
    <row r="427" spans="1:48" x14ac:dyDescent="0.25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  <c r="O427">
        <v>91.96</v>
      </c>
      <c r="P427">
        <v>17539130</v>
      </c>
      <c r="R427" s="66" t="str">
        <f t="shared" si="183"/>
        <v/>
      </c>
      <c r="S427" s="66" t="str">
        <f t="shared" si="184"/>
        <v/>
      </c>
      <c r="T427" s="66" t="str">
        <f t="shared" si="185"/>
        <v/>
      </c>
      <c r="U427" s="66" t="str">
        <f t="shared" si="186"/>
        <v/>
      </c>
      <c r="V427" s="64" t="str">
        <f t="shared" si="187"/>
        <v/>
      </c>
      <c r="W427" s="64" t="str">
        <f t="shared" si="188"/>
        <v/>
      </c>
      <c r="X427" s="64" t="str">
        <f t="shared" si="189"/>
        <v/>
      </c>
      <c r="Y427" s="64" t="str">
        <f t="shared" si="190"/>
        <v/>
      </c>
      <c r="Z427" s="66" t="str">
        <f t="shared" si="191"/>
        <v/>
      </c>
      <c r="AA427" s="66" t="str">
        <f t="shared" si="192"/>
        <v/>
      </c>
      <c r="AB427" s="66" t="str">
        <f t="shared" si="193"/>
        <v/>
      </c>
      <c r="AC427" s="66" t="str">
        <f t="shared" si="194"/>
        <v/>
      </c>
      <c r="AD427" s="64" t="str">
        <f t="shared" si="195"/>
        <v/>
      </c>
      <c r="AE427" s="64" t="str">
        <f t="shared" si="196"/>
        <v/>
      </c>
      <c r="AF427" s="64" t="str">
        <f t="shared" si="197"/>
        <v/>
      </c>
      <c r="AG427" s="64" t="str">
        <f t="shared" si="198"/>
        <v/>
      </c>
      <c r="AH427" s="66" t="str">
        <f t="shared" si="199"/>
        <v/>
      </c>
      <c r="AI427" s="66" t="str">
        <f t="shared" si="200"/>
        <v/>
      </c>
      <c r="AJ427" s="66" t="str">
        <f t="shared" si="201"/>
        <v/>
      </c>
      <c r="AK427" s="66" t="str">
        <f t="shared" si="202"/>
        <v/>
      </c>
      <c r="AM427">
        <f t="shared" si="203"/>
        <v>0.53300000000000003</v>
      </c>
      <c r="AN427">
        <f t="shared" si="204"/>
        <v>1693231000</v>
      </c>
      <c r="AO427">
        <f t="shared" si="205"/>
        <v>413</v>
      </c>
      <c r="AP427">
        <f t="shared" si="206"/>
        <v>17047440</v>
      </c>
      <c r="AQ427">
        <f t="shared" si="207"/>
        <v>226.94</v>
      </c>
      <c r="AR427">
        <f t="shared" si="208"/>
        <v>253136450</v>
      </c>
      <c r="AS427">
        <f t="shared" si="209"/>
        <v>24.105</v>
      </c>
      <c r="AT427">
        <f t="shared" si="210"/>
        <v>77308300</v>
      </c>
      <c r="AU427">
        <f t="shared" si="211"/>
        <v>91.96</v>
      </c>
      <c r="AV427">
        <f t="shared" si="212"/>
        <v>17539130</v>
      </c>
    </row>
    <row r="428" spans="1:48" x14ac:dyDescent="0.25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  <c r="O428">
        <v>91</v>
      </c>
      <c r="P428">
        <v>12706550</v>
      </c>
      <c r="R428" s="66" t="str">
        <f t="shared" si="183"/>
        <v/>
      </c>
      <c r="S428" s="66" t="str">
        <f t="shared" si="184"/>
        <v/>
      </c>
      <c r="T428" s="66" t="str">
        <f t="shared" si="185"/>
        <v/>
      </c>
      <c r="U428" s="66" t="str">
        <f t="shared" si="186"/>
        <v/>
      </c>
      <c r="V428" s="64" t="str">
        <f t="shared" si="187"/>
        <v/>
      </c>
      <c r="W428" s="64" t="str">
        <f t="shared" si="188"/>
        <v/>
      </c>
      <c r="X428" s="64" t="str">
        <f t="shared" si="189"/>
        <v/>
      </c>
      <c r="Y428" s="64" t="str">
        <f t="shared" si="190"/>
        <v/>
      </c>
      <c r="Z428" s="66" t="str">
        <f t="shared" si="191"/>
        <v/>
      </c>
      <c r="AA428" s="66" t="str">
        <f t="shared" si="192"/>
        <v/>
      </c>
      <c r="AB428" s="66" t="str">
        <f t="shared" si="193"/>
        <v/>
      </c>
      <c r="AC428" s="66" t="str">
        <f t="shared" si="194"/>
        <v/>
      </c>
      <c r="AD428" s="64" t="str">
        <f t="shared" si="195"/>
        <v/>
      </c>
      <c r="AE428" s="64" t="str">
        <f t="shared" si="196"/>
        <v/>
      </c>
      <c r="AF428" s="64" t="str">
        <f t="shared" si="197"/>
        <v/>
      </c>
      <c r="AG428" s="64" t="str">
        <f t="shared" si="198"/>
        <v/>
      </c>
      <c r="AH428" s="66" t="str">
        <f t="shared" si="199"/>
        <v/>
      </c>
      <c r="AI428" s="66" t="str">
        <f t="shared" si="200"/>
        <v/>
      </c>
      <c r="AJ428" s="66" t="str">
        <f t="shared" si="201"/>
        <v/>
      </c>
      <c r="AK428" s="66" t="str">
        <f t="shared" si="202"/>
        <v/>
      </c>
      <c r="AM428">
        <f t="shared" si="203"/>
        <v>0.54659999999999997</v>
      </c>
      <c r="AN428">
        <f t="shared" si="204"/>
        <v>2541678000</v>
      </c>
      <c r="AO428">
        <f t="shared" si="205"/>
        <v>423</v>
      </c>
      <c r="AP428">
        <f t="shared" si="206"/>
        <v>16535070</v>
      </c>
      <c r="AQ428">
        <f t="shared" si="207"/>
        <v>234.45</v>
      </c>
      <c r="AR428">
        <f t="shared" si="208"/>
        <v>265501300</v>
      </c>
      <c r="AS428">
        <f t="shared" si="209"/>
        <v>24.364999999999998</v>
      </c>
      <c r="AT428">
        <f t="shared" si="210"/>
        <v>60717100</v>
      </c>
      <c r="AU428">
        <f t="shared" si="211"/>
        <v>91</v>
      </c>
      <c r="AV428">
        <f t="shared" si="212"/>
        <v>12706550</v>
      </c>
    </row>
    <row r="429" spans="1:48" x14ac:dyDescent="0.25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  <c r="O429">
        <v>93.8</v>
      </c>
      <c r="P429">
        <v>23340430</v>
      </c>
      <c r="R429" s="66" t="str">
        <f t="shared" si="183"/>
        <v/>
      </c>
      <c r="S429" s="66" t="str">
        <f t="shared" si="184"/>
        <v/>
      </c>
      <c r="T429" s="66" t="str">
        <f t="shared" si="185"/>
        <v/>
      </c>
      <c r="U429" s="66" t="str">
        <f t="shared" si="186"/>
        <v/>
      </c>
      <c r="V429" s="64" t="str">
        <f t="shared" si="187"/>
        <v/>
      </c>
      <c r="W429" s="64" t="str">
        <f t="shared" si="188"/>
        <v/>
      </c>
      <c r="X429" s="64" t="str">
        <f t="shared" si="189"/>
        <v/>
      </c>
      <c r="Y429" s="64" t="str">
        <f t="shared" si="190"/>
        <v/>
      </c>
      <c r="Z429" s="66" t="str">
        <f t="shared" si="191"/>
        <v/>
      </c>
      <c r="AA429" s="66" t="str">
        <f t="shared" si="192"/>
        <v/>
      </c>
      <c r="AB429" s="66" t="str">
        <f t="shared" si="193"/>
        <v/>
      </c>
      <c r="AC429" s="66" t="str">
        <f t="shared" si="194"/>
        <v/>
      </c>
      <c r="AD429" s="64" t="str">
        <f t="shared" si="195"/>
        <v/>
      </c>
      <c r="AE429" s="64" t="str">
        <f t="shared" si="196"/>
        <v/>
      </c>
      <c r="AF429" s="64" t="str">
        <f t="shared" si="197"/>
        <v/>
      </c>
      <c r="AG429" s="64" t="str">
        <f t="shared" si="198"/>
        <v/>
      </c>
      <c r="AH429" s="66" t="str">
        <f t="shared" si="199"/>
        <v/>
      </c>
      <c r="AI429" s="66" t="str">
        <f t="shared" si="200"/>
        <v/>
      </c>
      <c r="AJ429" s="66" t="str">
        <f t="shared" si="201"/>
        <v/>
      </c>
      <c r="AK429" s="66" t="str">
        <f t="shared" si="202"/>
        <v/>
      </c>
      <c r="AM429">
        <f t="shared" si="203"/>
        <v>0.53990000000000005</v>
      </c>
      <c r="AN429">
        <f t="shared" si="204"/>
        <v>1405562000</v>
      </c>
      <c r="AO429">
        <f t="shared" si="205"/>
        <v>433</v>
      </c>
      <c r="AP429">
        <f t="shared" si="206"/>
        <v>20832640</v>
      </c>
      <c r="AQ429">
        <f t="shared" si="207"/>
        <v>233.24</v>
      </c>
      <c r="AR429">
        <f t="shared" si="208"/>
        <v>242751310</v>
      </c>
      <c r="AS429">
        <f t="shared" si="209"/>
        <v>24.94</v>
      </c>
      <c r="AT429">
        <f t="shared" si="210"/>
        <v>91939300</v>
      </c>
      <c r="AU429">
        <f t="shared" si="211"/>
        <v>93.8</v>
      </c>
      <c r="AV429">
        <f t="shared" si="212"/>
        <v>23340430</v>
      </c>
    </row>
    <row r="430" spans="1:48" x14ac:dyDescent="0.25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  <c r="O430">
        <v>95.86</v>
      </c>
      <c r="P430">
        <v>30709370</v>
      </c>
      <c r="R430" s="66" t="str">
        <f t="shared" si="183"/>
        <v/>
      </c>
      <c r="S430" s="66" t="str">
        <f t="shared" si="184"/>
        <v/>
      </c>
      <c r="T430" s="66" t="str">
        <f t="shared" si="185"/>
        <v/>
      </c>
      <c r="U430" s="66" t="str">
        <f t="shared" si="186"/>
        <v/>
      </c>
      <c r="V430" s="64" t="str">
        <f t="shared" si="187"/>
        <v/>
      </c>
      <c r="W430" s="64" t="str">
        <f t="shared" si="188"/>
        <v/>
      </c>
      <c r="X430" s="64" t="str">
        <f t="shared" si="189"/>
        <v/>
      </c>
      <c r="Y430" s="64" t="str">
        <f t="shared" si="190"/>
        <v/>
      </c>
      <c r="Z430" s="66" t="str">
        <f t="shared" si="191"/>
        <v/>
      </c>
      <c r="AA430" s="66" t="str">
        <f t="shared" si="192"/>
        <v/>
      </c>
      <c r="AB430" s="66" t="str">
        <f t="shared" si="193"/>
        <v/>
      </c>
      <c r="AC430" s="66" t="str">
        <f t="shared" si="194"/>
        <v/>
      </c>
      <c r="AD430" s="64" t="str">
        <f t="shared" si="195"/>
        <v/>
      </c>
      <c r="AE430" s="64" t="str">
        <f t="shared" si="196"/>
        <v/>
      </c>
      <c r="AF430" s="64" t="str">
        <f t="shared" si="197"/>
        <v/>
      </c>
      <c r="AG430" s="64" t="str">
        <f t="shared" si="198"/>
        <v/>
      </c>
      <c r="AH430" s="66" t="str">
        <f t="shared" si="199"/>
        <v/>
      </c>
      <c r="AI430" s="66" t="str">
        <f t="shared" si="200"/>
        <v/>
      </c>
      <c r="AJ430" s="66" t="str">
        <f t="shared" si="201"/>
        <v/>
      </c>
      <c r="AK430" s="66" t="str">
        <f t="shared" si="202"/>
        <v/>
      </c>
      <c r="AM430">
        <f t="shared" si="203"/>
        <v>0.57189999999999996</v>
      </c>
      <c r="AN430">
        <f t="shared" si="204"/>
        <v>3934484000</v>
      </c>
      <c r="AO430">
        <f t="shared" si="205"/>
        <v>419.55</v>
      </c>
      <c r="AP430">
        <f t="shared" si="206"/>
        <v>24512890</v>
      </c>
      <c r="AQ430">
        <f t="shared" si="207"/>
        <v>248.28</v>
      </c>
      <c r="AR430">
        <f t="shared" si="208"/>
        <v>336689480</v>
      </c>
      <c r="AS430">
        <f t="shared" si="209"/>
        <v>25.2</v>
      </c>
      <c r="AT430">
        <f t="shared" si="210"/>
        <v>90214000</v>
      </c>
      <c r="AU430">
        <f t="shared" si="211"/>
        <v>95.86</v>
      </c>
      <c r="AV430">
        <f t="shared" si="212"/>
        <v>30709370</v>
      </c>
    </row>
    <row r="431" spans="1:48" x14ac:dyDescent="0.25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  <c r="O431">
        <v>97.66</v>
      </c>
      <c r="P431">
        <v>18622890</v>
      </c>
      <c r="R431" s="66" t="str">
        <f t="shared" si="183"/>
        <v/>
      </c>
      <c r="S431" s="66" t="str">
        <f t="shared" si="184"/>
        <v/>
      </c>
      <c r="T431" s="66" t="str">
        <f t="shared" si="185"/>
        <v/>
      </c>
      <c r="U431" s="66" t="str">
        <f t="shared" si="186"/>
        <v/>
      </c>
      <c r="V431" s="64" t="str">
        <f t="shared" si="187"/>
        <v/>
      </c>
      <c r="W431" s="64" t="str">
        <f t="shared" si="188"/>
        <v/>
      </c>
      <c r="X431" s="64" t="str">
        <f t="shared" si="189"/>
        <v/>
      </c>
      <c r="Y431" s="64" t="str">
        <f t="shared" si="190"/>
        <v/>
      </c>
      <c r="Z431" s="66" t="str">
        <f t="shared" si="191"/>
        <v/>
      </c>
      <c r="AA431" s="66" t="str">
        <f t="shared" si="192"/>
        <v/>
      </c>
      <c r="AB431" s="66" t="str">
        <f t="shared" si="193"/>
        <v/>
      </c>
      <c r="AC431" s="66" t="str">
        <f t="shared" si="194"/>
        <v/>
      </c>
      <c r="AD431" s="64" t="str">
        <f t="shared" si="195"/>
        <v/>
      </c>
      <c r="AE431" s="64" t="str">
        <f t="shared" si="196"/>
        <v/>
      </c>
      <c r="AF431" s="64" t="str">
        <f t="shared" si="197"/>
        <v/>
      </c>
      <c r="AG431" s="64" t="str">
        <f t="shared" si="198"/>
        <v/>
      </c>
      <c r="AH431" s="66" t="str">
        <f t="shared" si="199"/>
        <v/>
      </c>
      <c r="AI431" s="66" t="str">
        <f t="shared" si="200"/>
        <v/>
      </c>
      <c r="AJ431" s="66" t="str">
        <f t="shared" si="201"/>
        <v/>
      </c>
      <c r="AK431" s="66" t="str">
        <f t="shared" si="202"/>
        <v/>
      </c>
      <c r="AM431">
        <f t="shared" si="203"/>
        <v>0.60299999999999998</v>
      </c>
      <c r="AN431">
        <f t="shared" si="204"/>
        <v>4431392000</v>
      </c>
      <c r="AO431">
        <f t="shared" si="205"/>
        <v>408</v>
      </c>
      <c r="AP431">
        <f t="shared" si="206"/>
        <v>18138440</v>
      </c>
      <c r="AQ431">
        <f t="shared" si="207"/>
        <v>238.8</v>
      </c>
      <c r="AR431">
        <f t="shared" si="208"/>
        <v>255107320</v>
      </c>
      <c r="AS431">
        <f t="shared" si="209"/>
        <v>25.175000000000001</v>
      </c>
      <c r="AT431">
        <f t="shared" si="210"/>
        <v>49686400</v>
      </c>
      <c r="AU431">
        <f t="shared" si="211"/>
        <v>97.66</v>
      </c>
      <c r="AV431">
        <f t="shared" si="212"/>
        <v>18622890</v>
      </c>
    </row>
    <row r="432" spans="1:48" x14ac:dyDescent="0.25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  <c r="O432">
        <v>100.04</v>
      </c>
      <c r="P432">
        <v>39554540</v>
      </c>
      <c r="R432" s="66" t="str">
        <f t="shared" si="183"/>
        <v/>
      </c>
      <c r="S432" s="66" t="str">
        <f t="shared" si="184"/>
        <v/>
      </c>
      <c r="T432" s="66" t="str">
        <f t="shared" si="185"/>
        <v/>
      </c>
      <c r="U432" s="66" t="str">
        <f t="shared" si="186"/>
        <v/>
      </c>
      <c r="V432" s="64" t="str">
        <f t="shared" si="187"/>
        <v/>
      </c>
      <c r="W432" s="64" t="str">
        <f t="shared" si="188"/>
        <v/>
      </c>
      <c r="X432" s="64" t="str">
        <f t="shared" si="189"/>
        <v/>
      </c>
      <c r="Y432" s="64" t="str">
        <f t="shared" si="190"/>
        <v/>
      </c>
      <c r="Z432" s="66" t="str">
        <f t="shared" si="191"/>
        <v/>
      </c>
      <c r="AA432" s="66" t="str">
        <f t="shared" si="192"/>
        <v/>
      </c>
      <c r="AB432" s="66" t="str">
        <f t="shared" si="193"/>
        <v/>
      </c>
      <c r="AC432" s="66" t="str">
        <f t="shared" si="194"/>
        <v/>
      </c>
      <c r="AD432" s="64" t="str">
        <f t="shared" si="195"/>
        <v/>
      </c>
      <c r="AE432" s="64" t="str">
        <f t="shared" si="196"/>
        <v/>
      </c>
      <c r="AF432" s="64" t="str">
        <f t="shared" si="197"/>
        <v/>
      </c>
      <c r="AG432" s="64" t="str">
        <f t="shared" si="198"/>
        <v/>
      </c>
      <c r="AH432" s="66" t="str">
        <f t="shared" si="199"/>
        <v/>
      </c>
      <c r="AI432" s="66" t="str">
        <f t="shared" si="200"/>
        <v/>
      </c>
      <c r="AJ432" s="66" t="str">
        <f t="shared" si="201"/>
        <v/>
      </c>
      <c r="AK432" s="66" t="str">
        <f t="shared" si="202"/>
        <v/>
      </c>
      <c r="AM432">
        <f t="shared" si="203"/>
        <v>0.59</v>
      </c>
      <c r="AN432">
        <f t="shared" si="204"/>
        <v>3813364000</v>
      </c>
      <c r="AO432">
        <f t="shared" si="205"/>
        <v>419.1</v>
      </c>
      <c r="AP432">
        <f t="shared" si="206"/>
        <v>27534660</v>
      </c>
      <c r="AQ432">
        <f t="shared" si="207"/>
        <v>238.02</v>
      </c>
      <c r="AR432">
        <f t="shared" si="208"/>
        <v>241528740</v>
      </c>
      <c r="AS432">
        <f t="shared" si="209"/>
        <v>25.824999999999999</v>
      </c>
      <c r="AT432">
        <f t="shared" si="210"/>
        <v>94197300</v>
      </c>
      <c r="AU432">
        <f t="shared" si="211"/>
        <v>100.04</v>
      </c>
      <c r="AV432">
        <f t="shared" si="212"/>
        <v>39554540</v>
      </c>
    </row>
    <row r="433" spans="1:48" x14ac:dyDescent="0.25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  <c r="O433">
        <v>101.76</v>
      </c>
      <c r="P433">
        <v>20514660</v>
      </c>
      <c r="R433" s="66" t="str">
        <f t="shared" si="183"/>
        <v/>
      </c>
      <c r="S433" s="66" t="str">
        <f t="shared" si="184"/>
        <v/>
      </c>
      <c r="T433" s="66" t="str">
        <f t="shared" si="185"/>
        <v/>
      </c>
      <c r="U433" s="66" t="str">
        <f t="shared" si="186"/>
        <v/>
      </c>
      <c r="V433" s="64" t="str">
        <f t="shared" si="187"/>
        <v/>
      </c>
      <c r="W433" s="64" t="str">
        <f t="shared" si="188"/>
        <v/>
      </c>
      <c r="X433" s="64" t="str">
        <f t="shared" si="189"/>
        <v/>
      </c>
      <c r="Y433" s="64" t="str">
        <f t="shared" si="190"/>
        <v/>
      </c>
      <c r="Z433" s="66" t="str">
        <f t="shared" si="191"/>
        <v/>
      </c>
      <c r="AA433" s="66" t="str">
        <f t="shared" si="192"/>
        <v/>
      </c>
      <c r="AB433" s="66" t="str">
        <f t="shared" si="193"/>
        <v/>
      </c>
      <c r="AC433" s="66" t="str">
        <f t="shared" si="194"/>
        <v/>
      </c>
      <c r="AD433" s="64" t="str">
        <f t="shared" si="195"/>
        <v/>
      </c>
      <c r="AE433" s="64" t="str">
        <f t="shared" si="196"/>
        <v/>
      </c>
      <c r="AF433" s="64" t="str">
        <f t="shared" si="197"/>
        <v/>
      </c>
      <c r="AG433" s="64" t="str">
        <f t="shared" si="198"/>
        <v/>
      </c>
      <c r="AH433" s="66" t="str">
        <f t="shared" si="199"/>
        <v/>
      </c>
      <c r="AI433" s="66" t="str">
        <f t="shared" si="200"/>
        <v/>
      </c>
      <c r="AJ433" s="66" t="str">
        <f t="shared" si="201"/>
        <v/>
      </c>
      <c r="AK433" s="66" t="str">
        <f t="shared" si="202"/>
        <v/>
      </c>
      <c r="AM433">
        <f t="shared" si="203"/>
        <v>0.60040000000000004</v>
      </c>
      <c r="AN433">
        <f t="shared" si="204"/>
        <v>2230017000</v>
      </c>
      <c r="AO433">
        <f t="shared" si="205"/>
        <v>414.5</v>
      </c>
      <c r="AP433">
        <f t="shared" si="206"/>
        <v>13819270</v>
      </c>
      <c r="AQ433">
        <f t="shared" si="207"/>
        <v>238.55</v>
      </c>
      <c r="AR433">
        <f t="shared" si="208"/>
        <v>187354020</v>
      </c>
      <c r="AS433">
        <f t="shared" si="209"/>
        <v>26.34</v>
      </c>
      <c r="AT433">
        <f t="shared" si="210"/>
        <v>68296000</v>
      </c>
      <c r="AU433">
        <f t="shared" si="211"/>
        <v>101.76</v>
      </c>
      <c r="AV433">
        <f t="shared" si="212"/>
        <v>20514660</v>
      </c>
    </row>
    <row r="434" spans="1:48" x14ac:dyDescent="0.25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  <c r="O434">
        <v>110</v>
      </c>
      <c r="P434">
        <v>63473880</v>
      </c>
      <c r="R434" s="66" t="str">
        <f t="shared" si="183"/>
        <v/>
      </c>
      <c r="S434" s="66" t="str">
        <f t="shared" si="184"/>
        <v/>
      </c>
      <c r="T434" s="66" t="str">
        <f t="shared" si="185"/>
        <v/>
      </c>
      <c r="U434" s="66" t="str">
        <f t="shared" si="186"/>
        <v/>
      </c>
      <c r="V434" s="64" t="str">
        <f t="shared" si="187"/>
        <v/>
      </c>
      <c r="W434" s="64" t="str">
        <f t="shared" si="188"/>
        <v/>
      </c>
      <c r="X434" s="64" t="str">
        <f t="shared" si="189"/>
        <v/>
      </c>
      <c r="Y434" s="64" t="str">
        <f t="shared" si="190"/>
        <v/>
      </c>
      <c r="Z434" s="66" t="str">
        <f t="shared" si="191"/>
        <v/>
      </c>
      <c r="AA434" s="66" t="str">
        <f t="shared" si="192"/>
        <v/>
      </c>
      <c r="AB434" s="66" t="str">
        <f t="shared" si="193"/>
        <v/>
      </c>
      <c r="AC434" s="66" t="str">
        <f t="shared" si="194"/>
        <v/>
      </c>
      <c r="AD434" s="64" t="str">
        <f t="shared" si="195"/>
        <v/>
      </c>
      <c r="AE434" s="64" t="str">
        <f t="shared" si="196"/>
        <v/>
      </c>
      <c r="AF434" s="64" t="str">
        <f t="shared" si="197"/>
        <v/>
      </c>
      <c r="AG434" s="64" t="str">
        <f t="shared" si="198"/>
        <v/>
      </c>
      <c r="AH434" s="66" t="str">
        <f t="shared" si="199"/>
        <v/>
      </c>
      <c r="AI434" s="66">
        <f t="shared" si="200"/>
        <v>1</v>
      </c>
      <c r="AJ434" s="66" t="str">
        <f t="shared" si="201"/>
        <v/>
      </c>
      <c r="AK434" s="66" t="str">
        <f t="shared" si="202"/>
        <v/>
      </c>
      <c r="AM434">
        <f t="shared" si="203"/>
        <v>0.62150000000000005</v>
      </c>
      <c r="AN434">
        <f t="shared" si="204"/>
        <v>3557461000</v>
      </c>
      <c r="AO434">
        <f t="shared" si="205"/>
        <v>418.65</v>
      </c>
      <c r="AP434">
        <f t="shared" si="206"/>
        <v>14042530</v>
      </c>
      <c r="AQ434">
        <f t="shared" si="207"/>
        <v>242.83</v>
      </c>
      <c r="AR434">
        <f t="shared" si="208"/>
        <v>164931950</v>
      </c>
      <c r="AS434">
        <f t="shared" si="209"/>
        <v>26.8</v>
      </c>
      <c r="AT434">
        <f t="shared" si="210"/>
        <v>44766300</v>
      </c>
      <c r="AU434">
        <f t="shared" si="211"/>
        <v>110</v>
      </c>
      <c r="AV434">
        <f t="shared" si="212"/>
        <v>51857700</v>
      </c>
    </row>
    <row r="435" spans="1:48" x14ac:dyDescent="0.25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  <c r="O435">
        <v>109.08</v>
      </c>
      <c r="P435">
        <v>27965990</v>
      </c>
      <c r="R435" s="66" t="str">
        <f t="shared" si="183"/>
        <v/>
      </c>
      <c r="S435" s="66" t="str">
        <f t="shared" si="184"/>
        <v/>
      </c>
      <c r="T435" s="66" t="str">
        <f t="shared" si="185"/>
        <v/>
      </c>
      <c r="U435" s="66" t="str">
        <f t="shared" si="186"/>
        <v/>
      </c>
      <c r="V435" s="64" t="str">
        <f t="shared" si="187"/>
        <v/>
      </c>
      <c r="W435" s="64" t="str">
        <f t="shared" si="188"/>
        <v/>
      </c>
      <c r="X435" s="64" t="str">
        <f t="shared" si="189"/>
        <v/>
      </c>
      <c r="Y435" s="64" t="str">
        <f t="shared" si="190"/>
        <v/>
      </c>
      <c r="Z435" s="66" t="str">
        <f t="shared" si="191"/>
        <v/>
      </c>
      <c r="AA435" s="66" t="str">
        <f t="shared" si="192"/>
        <v/>
      </c>
      <c r="AB435" s="66" t="str">
        <f t="shared" si="193"/>
        <v/>
      </c>
      <c r="AC435" s="66" t="str">
        <f t="shared" si="194"/>
        <v/>
      </c>
      <c r="AD435" s="64" t="str">
        <f t="shared" si="195"/>
        <v/>
      </c>
      <c r="AE435" s="64" t="str">
        <f t="shared" si="196"/>
        <v/>
      </c>
      <c r="AF435" s="64" t="str">
        <f t="shared" si="197"/>
        <v/>
      </c>
      <c r="AG435" s="64" t="str">
        <f t="shared" si="198"/>
        <v/>
      </c>
      <c r="AH435" s="66" t="str">
        <f t="shared" si="199"/>
        <v/>
      </c>
      <c r="AI435" s="66" t="str">
        <f t="shared" si="200"/>
        <v/>
      </c>
      <c r="AJ435" s="66" t="str">
        <f t="shared" si="201"/>
        <v/>
      </c>
      <c r="AK435" s="66" t="str">
        <f t="shared" si="202"/>
        <v/>
      </c>
      <c r="AM435">
        <f t="shared" si="203"/>
        <v>0.58499999999999996</v>
      </c>
      <c r="AN435">
        <f t="shared" si="204"/>
        <v>4470470000</v>
      </c>
      <c r="AO435">
        <f t="shared" si="205"/>
        <v>419.25</v>
      </c>
      <c r="AP435">
        <f t="shared" si="206"/>
        <v>13237730</v>
      </c>
      <c r="AQ435">
        <f t="shared" si="207"/>
        <v>237.02</v>
      </c>
      <c r="AR435">
        <f t="shared" si="208"/>
        <v>177139110</v>
      </c>
      <c r="AS435">
        <f t="shared" si="209"/>
        <v>26.79</v>
      </c>
      <c r="AT435">
        <f t="shared" si="210"/>
        <v>58773300</v>
      </c>
      <c r="AU435">
        <f t="shared" si="211"/>
        <v>109.08</v>
      </c>
      <c r="AV435">
        <f t="shared" si="212"/>
        <v>27965990</v>
      </c>
    </row>
    <row r="436" spans="1:48" x14ac:dyDescent="0.25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  <c r="O436">
        <v>108.02</v>
      </c>
      <c r="P436">
        <v>15008670</v>
      </c>
      <c r="R436" s="66" t="str">
        <f t="shared" si="183"/>
        <v/>
      </c>
      <c r="S436" s="66" t="str">
        <f t="shared" si="184"/>
        <v/>
      </c>
      <c r="T436" s="66" t="str">
        <f t="shared" si="185"/>
        <v/>
      </c>
      <c r="U436" s="66" t="str">
        <f t="shared" si="186"/>
        <v/>
      </c>
      <c r="V436" s="64" t="str">
        <f t="shared" si="187"/>
        <v/>
      </c>
      <c r="W436" s="64" t="str">
        <f t="shared" si="188"/>
        <v/>
      </c>
      <c r="X436" s="64" t="str">
        <f t="shared" si="189"/>
        <v/>
      </c>
      <c r="Y436" s="64" t="str">
        <f t="shared" si="190"/>
        <v/>
      </c>
      <c r="Z436" s="66" t="str">
        <f t="shared" si="191"/>
        <v/>
      </c>
      <c r="AA436" s="66" t="str">
        <f t="shared" si="192"/>
        <v/>
      </c>
      <c r="AB436" s="66" t="str">
        <f t="shared" si="193"/>
        <v/>
      </c>
      <c r="AC436" s="66" t="str">
        <f t="shared" si="194"/>
        <v/>
      </c>
      <c r="AD436" s="64" t="str">
        <f t="shared" si="195"/>
        <v/>
      </c>
      <c r="AE436" s="64" t="str">
        <f t="shared" si="196"/>
        <v/>
      </c>
      <c r="AF436" s="64" t="str">
        <f t="shared" si="197"/>
        <v/>
      </c>
      <c r="AG436" s="64" t="str">
        <f t="shared" si="198"/>
        <v/>
      </c>
      <c r="AH436" s="66" t="str">
        <f t="shared" si="199"/>
        <v/>
      </c>
      <c r="AI436" s="66" t="str">
        <f t="shared" si="200"/>
        <v/>
      </c>
      <c r="AJ436" s="66" t="str">
        <f t="shared" si="201"/>
        <v/>
      </c>
      <c r="AK436" s="66" t="str">
        <f t="shared" si="202"/>
        <v/>
      </c>
      <c r="AM436">
        <f t="shared" si="203"/>
        <v>0.56520000000000004</v>
      </c>
      <c r="AN436">
        <f t="shared" si="204"/>
        <v>2917193000</v>
      </c>
      <c r="AO436">
        <f t="shared" si="205"/>
        <v>420.45</v>
      </c>
      <c r="AP436">
        <f t="shared" si="206"/>
        <v>7935820</v>
      </c>
      <c r="AQ436">
        <f t="shared" si="207"/>
        <v>232.85</v>
      </c>
      <c r="AR436">
        <f t="shared" si="208"/>
        <v>172048120</v>
      </c>
      <c r="AS436">
        <f t="shared" si="209"/>
        <v>26.385000000000002</v>
      </c>
      <c r="AT436">
        <f t="shared" si="210"/>
        <v>87639000</v>
      </c>
      <c r="AU436">
        <f t="shared" si="211"/>
        <v>108.02</v>
      </c>
      <c r="AV436">
        <f t="shared" si="212"/>
        <v>15008670</v>
      </c>
    </row>
    <row r="437" spans="1:48" x14ac:dyDescent="0.25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  <c r="O437">
        <v>107.58</v>
      </c>
      <c r="P437">
        <v>14111280</v>
      </c>
      <c r="R437" s="66" t="str">
        <f t="shared" si="183"/>
        <v/>
      </c>
      <c r="S437" s="66" t="str">
        <f t="shared" si="184"/>
        <v/>
      </c>
      <c r="T437" s="66" t="str">
        <f t="shared" si="185"/>
        <v/>
      </c>
      <c r="U437" s="66" t="str">
        <f t="shared" si="186"/>
        <v/>
      </c>
      <c r="V437" s="64" t="str">
        <f t="shared" si="187"/>
        <v/>
      </c>
      <c r="W437" s="64" t="str">
        <f t="shared" si="188"/>
        <v/>
      </c>
      <c r="X437" s="64" t="str">
        <f t="shared" si="189"/>
        <v/>
      </c>
      <c r="Y437" s="64" t="str">
        <f t="shared" si="190"/>
        <v/>
      </c>
      <c r="Z437" s="66" t="str">
        <f t="shared" si="191"/>
        <v/>
      </c>
      <c r="AA437" s="66" t="str">
        <f t="shared" si="192"/>
        <v/>
      </c>
      <c r="AB437" s="66" t="str">
        <f t="shared" si="193"/>
        <v/>
      </c>
      <c r="AC437" s="66" t="str">
        <f t="shared" si="194"/>
        <v/>
      </c>
      <c r="AD437" s="64" t="str">
        <f t="shared" si="195"/>
        <v/>
      </c>
      <c r="AE437" s="64" t="str">
        <f t="shared" si="196"/>
        <v/>
      </c>
      <c r="AF437" s="64" t="str">
        <f t="shared" si="197"/>
        <v/>
      </c>
      <c r="AG437" s="64" t="str">
        <f t="shared" si="198"/>
        <v/>
      </c>
      <c r="AH437" s="66" t="str">
        <f t="shared" si="199"/>
        <v/>
      </c>
      <c r="AI437" s="66" t="str">
        <f t="shared" si="200"/>
        <v/>
      </c>
      <c r="AJ437" s="66" t="str">
        <f t="shared" si="201"/>
        <v/>
      </c>
      <c r="AK437" s="66" t="str">
        <f t="shared" si="202"/>
        <v/>
      </c>
      <c r="AM437">
        <f t="shared" si="203"/>
        <v>0.5696</v>
      </c>
      <c r="AN437">
        <f t="shared" si="204"/>
        <v>3149524000</v>
      </c>
      <c r="AO437">
        <f t="shared" si="205"/>
        <v>423.5</v>
      </c>
      <c r="AP437">
        <f t="shared" si="206"/>
        <v>11306280</v>
      </c>
      <c r="AQ437">
        <f t="shared" si="207"/>
        <v>230.55</v>
      </c>
      <c r="AR437">
        <f t="shared" si="208"/>
        <v>160382720</v>
      </c>
      <c r="AS437">
        <f t="shared" si="209"/>
        <v>26.105</v>
      </c>
      <c r="AT437">
        <f t="shared" si="210"/>
        <v>62206800</v>
      </c>
      <c r="AU437">
        <f t="shared" si="211"/>
        <v>107.58</v>
      </c>
      <c r="AV437">
        <f t="shared" si="212"/>
        <v>14111280</v>
      </c>
    </row>
    <row r="438" spans="1:48" x14ac:dyDescent="0.25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  <c r="O438">
        <v>106.62</v>
      </c>
      <c r="P438">
        <v>14795180</v>
      </c>
      <c r="R438" s="66" t="str">
        <f t="shared" si="183"/>
        <v/>
      </c>
      <c r="S438" s="66" t="str">
        <f t="shared" si="184"/>
        <v/>
      </c>
      <c r="T438" s="66" t="str">
        <f t="shared" si="185"/>
        <v/>
      </c>
      <c r="U438" s="66" t="str">
        <f t="shared" si="186"/>
        <v/>
      </c>
      <c r="V438" s="64" t="str">
        <f t="shared" si="187"/>
        <v/>
      </c>
      <c r="W438" s="64" t="str">
        <f t="shared" si="188"/>
        <v/>
      </c>
      <c r="X438" s="64" t="str">
        <f t="shared" si="189"/>
        <v/>
      </c>
      <c r="Y438" s="64" t="str">
        <f t="shared" si="190"/>
        <v/>
      </c>
      <c r="Z438" s="66" t="str">
        <f t="shared" si="191"/>
        <v/>
      </c>
      <c r="AA438" s="66" t="str">
        <f t="shared" si="192"/>
        <v/>
      </c>
      <c r="AB438" s="66" t="str">
        <f t="shared" si="193"/>
        <v/>
      </c>
      <c r="AC438" s="66" t="str">
        <f t="shared" si="194"/>
        <v/>
      </c>
      <c r="AD438" s="64" t="str">
        <f t="shared" si="195"/>
        <v/>
      </c>
      <c r="AE438" s="64" t="str">
        <f t="shared" si="196"/>
        <v/>
      </c>
      <c r="AF438" s="64" t="str">
        <f t="shared" si="197"/>
        <v/>
      </c>
      <c r="AG438" s="64" t="str">
        <f t="shared" si="198"/>
        <v/>
      </c>
      <c r="AH438" s="66" t="str">
        <f t="shared" si="199"/>
        <v/>
      </c>
      <c r="AI438" s="66" t="str">
        <f t="shared" si="200"/>
        <v/>
      </c>
      <c r="AJ438" s="66" t="str">
        <f t="shared" si="201"/>
        <v/>
      </c>
      <c r="AK438" s="66" t="str">
        <f t="shared" si="202"/>
        <v/>
      </c>
      <c r="AM438">
        <f t="shared" si="203"/>
        <v>0.56189999999999996</v>
      </c>
      <c r="AN438">
        <f t="shared" si="204"/>
        <v>1695319000</v>
      </c>
      <c r="AO438">
        <f t="shared" si="205"/>
        <v>411.75</v>
      </c>
      <c r="AP438">
        <f t="shared" si="206"/>
        <v>10692770</v>
      </c>
      <c r="AQ438">
        <f t="shared" si="207"/>
        <v>220.81</v>
      </c>
      <c r="AR438">
        <f t="shared" si="208"/>
        <v>253540070</v>
      </c>
      <c r="AS438">
        <f t="shared" si="209"/>
        <v>26.81</v>
      </c>
      <c r="AT438">
        <f t="shared" si="210"/>
        <v>70453700</v>
      </c>
      <c r="AU438">
        <f t="shared" si="211"/>
        <v>106.62</v>
      </c>
      <c r="AV438">
        <f t="shared" si="212"/>
        <v>14795180</v>
      </c>
    </row>
    <row r="439" spans="1:48" x14ac:dyDescent="0.25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  <c r="O439">
        <v>108.8</v>
      </c>
      <c r="P439">
        <v>25780590</v>
      </c>
      <c r="R439" s="66" t="str">
        <f t="shared" si="183"/>
        <v/>
      </c>
      <c r="S439" s="66" t="str">
        <f t="shared" si="184"/>
        <v/>
      </c>
      <c r="T439" s="66" t="str">
        <f t="shared" si="185"/>
        <v/>
      </c>
      <c r="U439" s="66" t="str">
        <f t="shared" si="186"/>
        <v/>
      </c>
      <c r="V439" s="64" t="str">
        <f t="shared" si="187"/>
        <v/>
      </c>
      <c r="W439" s="64" t="str">
        <f t="shared" si="188"/>
        <v/>
      </c>
      <c r="X439" s="64" t="str">
        <f t="shared" si="189"/>
        <v/>
      </c>
      <c r="Y439" s="64" t="str">
        <f t="shared" si="190"/>
        <v/>
      </c>
      <c r="Z439" s="66" t="str">
        <f t="shared" si="191"/>
        <v/>
      </c>
      <c r="AA439" s="66" t="str">
        <f t="shared" si="192"/>
        <v/>
      </c>
      <c r="AB439" s="66" t="str">
        <f t="shared" si="193"/>
        <v/>
      </c>
      <c r="AC439" s="66" t="str">
        <f t="shared" si="194"/>
        <v/>
      </c>
      <c r="AD439" s="64" t="str">
        <f t="shared" si="195"/>
        <v/>
      </c>
      <c r="AE439" s="64" t="str">
        <f t="shared" si="196"/>
        <v/>
      </c>
      <c r="AF439" s="64" t="str">
        <f t="shared" si="197"/>
        <v/>
      </c>
      <c r="AG439" s="64" t="str">
        <f t="shared" si="198"/>
        <v/>
      </c>
      <c r="AH439" s="66" t="str">
        <f t="shared" si="199"/>
        <v/>
      </c>
      <c r="AI439" s="66" t="str">
        <f t="shared" si="200"/>
        <v/>
      </c>
      <c r="AJ439" s="66" t="str">
        <f t="shared" si="201"/>
        <v/>
      </c>
      <c r="AK439" s="66" t="str">
        <f t="shared" si="202"/>
        <v/>
      </c>
      <c r="AM439">
        <f t="shared" si="203"/>
        <v>0.55000000000000004</v>
      </c>
      <c r="AN439">
        <f t="shared" si="204"/>
        <v>2119277000</v>
      </c>
      <c r="AO439">
        <f t="shared" si="205"/>
        <v>404.6</v>
      </c>
      <c r="AP439">
        <f t="shared" si="206"/>
        <v>18704170</v>
      </c>
      <c r="AQ439">
        <f t="shared" si="207"/>
        <v>220.67</v>
      </c>
      <c r="AR439">
        <f t="shared" si="208"/>
        <v>209915490</v>
      </c>
      <c r="AS439">
        <f t="shared" si="209"/>
        <v>26.245000000000001</v>
      </c>
      <c r="AT439">
        <f t="shared" si="210"/>
        <v>67964700</v>
      </c>
      <c r="AU439">
        <f t="shared" si="211"/>
        <v>108.8</v>
      </c>
      <c r="AV439">
        <f t="shared" si="212"/>
        <v>25780590</v>
      </c>
    </row>
    <row r="440" spans="1:48" x14ac:dyDescent="0.25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  <c r="O440">
        <v>110.4</v>
      </c>
      <c r="P440">
        <v>27408740</v>
      </c>
      <c r="R440" s="66" t="str">
        <f t="shared" si="183"/>
        <v/>
      </c>
      <c r="S440" s="66" t="str">
        <f t="shared" si="184"/>
        <v/>
      </c>
      <c r="T440" s="66" t="str">
        <f t="shared" si="185"/>
        <v/>
      </c>
      <c r="U440" s="66" t="str">
        <f t="shared" si="186"/>
        <v/>
      </c>
      <c r="V440" s="64" t="str">
        <f t="shared" si="187"/>
        <v/>
      </c>
      <c r="W440" s="64" t="str">
        <f t="shared" si="188"/>
        <v/>
      </c>
      <c r="X440" s="64" t="str">
        <f t="shared" si="189"/>
        <v/>
      </c>
      <c r="Y440" s="64" t="str">
        <f t="shared" si="190"/>
        <v/>
      </c>
      <c r="Z440" s="66" t="str">
        <f t="shared" si="191"/>
        <v/>
      </c>
      <c r="AA440" s="66" t="str">
        <f t="shared" si="192"/>
        <v/>
      </c>
      <c r="AB440" s="66" t="str">
        <f t="shared" si="193"/>
        <v/>
      </c>
      <c r="AC440" s="66" t="str">
        <f t="shared" si="194"/>
        <v/>
      </c>
      <c r="AD440" s="64" t="str">
        <f t="shared" si="195"/>
        <v/>
      </c>
      <c r="AE440" s="64" t="str">
        <f t="shared" si="196"/>
        <v/>
      </c>
      <c r="AF440" s="64" t="str">
        <f t="shared" si="197"/>
        <v/>
      </c>
      <c r="AG440" s="64" t="str">
        <f t="shared" si="198"/>
        <v/>
      </c>
      <c r="AH440" s="66" t="str">
        <f t="shared" si="199"/>
        <v/>
      </c>
      <c r="AI440" s="66" t="str">
        <f t="shared" si="200"/>
        <v/>
      </c>
      <c r="AJ440" s="66" t="str">
        <f t="shared" si="201"/>
        <v/>
      </c>
      <c r="AK440" s="66" t="str">
        <f t="shared" si="202"/>
        <v/>
      </c>
      <c r="AM440">
        <f t="shared" si="203"/>
        <v>0.54449999999999998</v>
      </c>
      <c r="AN440">
        <f t="shared" si="204"/>
        <v>1796682000</v>
      </c>
      <c r="AO440">
        <f t="shared" si="205"/>
        <v>404.75</v>
      </c>
      <c r="AP440">
        <f t="shared" si="206"/>
        <v>18304740</v>
      </c>
      <c r="AQ440">
        <f t="shared" si="207"/>
        <v>215.05</v>
      </c>
      <c r="AR440">
        <f t="shared" si="208"/>
        <v>233924910</v>
      </c>
      <c r="AS440">
        <f t="shared" si="209"/>
        <v>25.8</v>
      </c>
      <c r="AT440">
        <f t="shared" si="210"/>
        <v>62605900</v>
      </c>
      <c r="AU440">
        <f t="shared" si="211"/>
        <v>110.4</v>
      </c>
      <c r="AV440">
        <f t="shared" si="212"/>
        <v>27408740</v>
      </c>
    </row>
    <row r="441" spans="1:48" x14ac:dyDescent="0.25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  <c r="O441">
        <v>108.56</v>
      </c>
      <c r="P441">
        <v>21795130</v>
      </c>
      <c r="R441" s="66" t="str">
        <f t="shared" si="183"/>
        <v/>
      </c>
      <c r="S441" s="66" t="str">
        <f t="shared" si="184"/>
        <v/>
      </c>
      <c r="T441" s="66" t="str">
        <f t="shared" si="185"/>
        <v/>
      </c>
      <c r="U441" s="66" t="str">
        <f t="shared" si="186"/>
        <v/>
      </c>
      <c r="V441" s="64" t="str">
        <f t="shared" si="187"/>
        <v/>
      </c>
      <c r="W441" s="64" t="str">
        <f t="shared" si="188"/>
        <v/>
      </c>
      <c r="X441" s="64" t="str">
        <f t="shared" si="189"/>
        <v/>
      </c>
      <c r="Y441" s="64" t="str">
        <f t="shared" si="190"/>
        <v/>
      </c>
      <c r="Z441" s="66" t="str">
        <f t="shared" si="191"/>
        <v/>
      </c>
      <c r="AA441" s="66" t="str">
        <f t="shared" si="192"/>
        <v/>
      </c>
      <c r="AB441" s="66" t="str">
        <f t="shared" si="193"/>
        <v/>
      </c>
      <c r="AC441" s="66" t="str">
        <f t="shared" si="194"/>
        <v/>
      </c>
      <c r="AD441" s="64" t="str">
        <f t="shared" si="195"/>
        <v/>
      </c>
      <c r="AE441" s="64" t="str">
        <f t="shared" si="196"/>
        <v/>
      </c>
      <c r="AF441" s="64" t="str">
        <f t="shared" si="197"/>
        <v/>
      </c>
      <c r="AG441" s="64" t="str">
        <f t="shared" si="198"/>
        <v/>
      </c>
      <c r="AH441" s="66" t="str">
        <f t="shared" si="199"/>
        <v/>
      </c>
      <c r="AI441" s="66" t="str">
        <f t="shared" si="200"/>
        <v/>
      </c>
      <c r="AJ441" s="66" t="str">
        <f t="shared" si="201"/>
        <v/>
      </c>
      <c r="AK441" s="66" t="str">
        <f t="shared" si="202"/>
        <v/>
      </c>
      <c r="AM441">
        <f t="shared" si="203"/>
        <v>0.53910000000000002</v>
      </c>
      <c r="AN441">
        <f t="shared" si="204"/>
        <v>2035145000</v>
      </c>
      <c r="AO441">
        <f t="shared" si="205"/>
        <v>405.6</v>
      </c>
      <c r="AP441">
        <f t="shared" si="206"/>
        <v>20316670</v>
      </c>
      <c r="AQ441">
        <f t="shared" si="207"/>
        <v>219.5</v>
      </c>
      <c r="AR441">
        <f t="shared" si="208"/>
        <v>217815280</v>
      </c>
      <c r="AS441">
        <f t="shared" si="209"/>
        <v>25.625</v>
      </c>
      <c r="AT441">
        <f t="shared" si="210"/>
        <v>48422100</v>
      </c>
      <c r="AU441">
        <f t="shared" si="211"/>
        <v>108.56</v>
      </c>
      <c r="AV441">
        <f t="shared" si="212"/>
        <v>21795130</v>
      </c>
    </row>
    <row r="442" spans="1:48" x14ac:dyDescent="0.25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  <c r="O442">
        <v>109.74</v>
      </c>
      <c r="P442">
        <v>22078930</v>
      </c>
      <c r="R442" s="66" t="str">
        <f t="shared" si="183"/>
        <v/>
      </c>
      <c r="S442" s="66" t="str">
        <f t="shared" si="184"/>
        <v/>
      </c>
      <c r="T442" s="66" t="str">
        <f t="shared" si="185"/>
        <v/>
      </c>
      <c r="U442" s="66" t="str">
        <f t="shared" si="186"/>
        <v/>
      </c>
      <c r="V442" s="64" t="str">
        <f t="shared" si="187"/>
        <v/>
      </c>
      <c r="W442" s="64" t="str">
        <f t="shared" si="188"/>
        <v/>
      </c>
      <c r="X442" s="64" t="str">
        <f t="shared" si="189"/>
        <v/>
      </c>
      <c r="Y442" s="64" t="str">
        <f t="shared" si="190"/>
        <v/>
      </c>
      <c r="Z442" s="66" t="str">
        <f t="shared" si="191"/>
        <v/>
      </c>
      <c r="AA442" s="66" t="str">
        <f t="shared" si="192"/>
        <v/>
      </c>
      <c r="AB442" s="66" t="str">
        <f t="shared" si="193"/>
        <v/>
      </c>
      <c r="AC442" s="66" t="str">
        <f t="shared" si="194"/>
        <v/>
      </c>
      <c r="AD442" s="64" t="str">
        <f t="shared" si="195"/>
        <v/>
      </c>
      <c r="AE442" s="64" t="str">
        <f t="shared" si="196"/>
        <v/>
      </c>
      <c r="AF442" s="64" t="str">
        <f t="shared" si="197"/>
        <v/>
      </c>
      <c r="AG442" s="64" t="str">
        <f t="shared" si="198"/>
        <v/>
      </c>
      <c r="AH442" s="66" t="str">
        <f t="shared" si="199"/>
        <v/>
      </c>
      <c r="AI442" s="66" t="str">
        <f t="shared" si="200"/>
        <v/>
      </c>
      <c r="AJ442" s="66" t="str">
        <f t="shared" si="201"/>
        <v/>
      </c>
      <c r="AK442" s="66" t="str">
        <f t="shared" si="202"/>
        <v/>
      </c>
      <c r="AM442">
        <f t="shared" si="203"/>
        <v>0.54879999999999995</v>
      </c>
      <c r="AN442">
        <f t="shared" si="204"/>
        <v>2066915000</v>
      </c>
      <c r="AO442">
        <f t="shared" si="205"/>
        <v>406.95</v>
      </c>
      <c r="AP442">
        <f t="shared" si="206"/>
        <v>17023520</v>
      </c>
      <c r="AQ442">
        <f t="shared" si="207"/>
        <v>224.2</v>
      </c>
      <c r="AR442">
        <f t="shared" si="208"/>
        <v>210500470</v>
      </c>
      <c r="AS442">
        <f t="shared" si="209"/>
        <v>27.45</v>
      </c>
      <c r="AT442">
        <f t="shared" si="210"/>
        <v>80482200</v>
      </c>
      <c r="AU442">
        <f t="shared" si="211"/>
        <v>109.74</v>
      </c>
      <c r="AV442">
        <f t="shared" si="212"/>
        <v>22078930</v>
      </c>
    </row>
    <row r="443" spans="1:48" x14ac:dyDescent="0.25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  <c r="O443">
        <v>104.48</v>
      </c>
      <c r="P443">
        <v>23135540</v>
      </c>
      <c r="R443" s="66" t="str">
        <f t="shared" si="183"/>
        <v/>
      </c>
      <c r="S443" s="66" t="str">
        <f t="shared" si="184"/>
        <v/>
      </c>
      <c r="T443" s="66" t="str">
        <f t="shared" si="185"/>
        <v/>
      </c>
      <c r="U443" s="66" t="str">
        <f t="shared" si="186"/>
        <v/>
      </c>
      <c r="V443" s="64" t="str">
        <f t="shared" si="187"/>
        <v/>
      </c>
      <c r="W443" s="64" t="str">
        <f t="shared" si="188"/>
        <v/>
      </c>
      <c r="X443" s="64" t="str">
        <f t="shared" si="189"/>
        <v/>
      </c>
      <c r="Y443" s="64" t="str">
        <f t="shared" si="190"/>
        <v/>
      </c>
      <c r="Z443" s="66" t="str">
        <f t="shared" si="191"/>
        <v/>
      </c>
      <c r="AA443" s="66" t="str">
        <f t="shared" si="192"/>
        <v/>
      </c>
      <c r="AB443" s="66" t="str">
        <f t="shared" si="193"/>
        <v/>
      </c>
      <c r="AC443" s="66" t="str">
        <f t="shared" si="194"/>
        <v/>
      </c>
      <c r="AD443" s="64" t="str">
        <f t="shared" si="195"/>
        <v/>
      </c>
      <c r="AE443" s="64">
        <f t="shared" si="196"/>
        <v>1</v>
      </c>
      <c r="AF443" s="64" t="str">
        <f t="shared" si="197"/>
        <v/>
      </c>
      <c r="AG443" s="64" t="str">
        <f t="shared" si="198"/>
        <v/>
      </c>
      <c r="AH443" s="66" t="str">
        <f t="shared" si="199"/>
        <v/>
      </c>
      <c r="AI443" s="66" t="str">
        <f t="shared" si="200"/>
        <v/>
      </c>
      <c r="AJ443" s="66" t="str">
        <f t="shared" si="201"/>
        <v/>
      </c>
      <c r="AK443" s="66" t="str">
        <f t="shared" si="202"/>
        <v/>
      </c>
      <c r="AM443">
        <f t="shared" si="203"/>
        <v>0.54549999999999998</v>
      </c>
      <c r="AN443">
        <f t="shared" si="204"/>
        <v>3285577000</v>
      </c>
      <c r="AO443">
        <f t="shared" si="205"/>
        <v>422.9</v>
      </c>
      <c r="AP443">
        <f t="shared" si="206"/>
        <v>21537380</v>
      </c>
      <c r="AQ443">
        <f t="shared" si="207"/>
        <v>229.02</v>
      </c>
      <c r="AR443">
        <f t="shared" si="208"/>
        <v>217383540</v>
      </c>
      <c r="AS443">
        <f t="shared" si="209"/>
        <v>33.450000000000003</v>
      </c>
      <c r="AT443">
        <f t="shared" si="210"/>
        <v>251998850</v>
      </c>
      <c r="AU443">
        <f t="shared" si="211"/>
        <v>104.48</v>
      </c>
      <c r="AV443">
        <f t="shared" si="212"/>
        <v>23135540</v>
      </c>
    </row>
    <row r="444" spans="1:48" x14ac:dyDescent="0.25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  <c r="O444">
        <v>106.46</v>
      </c>
      <c r="P444">
        <v>13092450</v>
      </c>
      <c r="R444" s="66" t="str">
        <f t="shared" si="183"/>
        <v/>
      </c>
      <c r="S444" s="66" t="str">
        <f t="shared" si="184"/>
        <v/>
      </c>
      <c r="T444" s="66" t="str">
        <f t="shared" si="185"/>
        <v/>
      </c>
      <c r="U444" s="66" t="str">
        <f t="shared" si="186"/>
        <v/>
      </c>
      <c r="V444" s="64" t="str">
        <f t="shared" si="187"/>
        <v/>
      </c>
      <c r="W444" s="64" t="str">
        <f t="shared" si="188"/>
        <v/>
      </c>
      <c r="X444" s="64" t="str">
        <f t="shared" si="189"/>
        <v/>
      </c>
      <c r="Y444" s="64" t="str">
        <f t="shared" si="190"/>
        <v/>
      </c>
      <c r="Z444" s="66" t="str">
        <f t="shared" si="191"/>
        <v/>
      </c>
      <c r="AA444" s="66" t="str">
        <f t="shared" si="192"/>
        <v/>
      </c>
      <c r="AB444" s="66" t="str">
        <f t="shared" si="193"/>
        <v/>
      </c>
      <c r="AC444" s="66" t="str">
        <f t="shared" si="194"/>
        <v/>
      </c>
      <c r="AD444" s="64" t="str">
        <f t="shared" si="195"/>
        <v/>
      </c>
      <c r="AE444" s="64">
        <f t="shared" si="196"/>
        <v>1</v>
      </c>
      <c r="AF444" s="64" t="str">
        <f t="shared" si="197"/>
        <v/>
      </c>
      <c r="AG444" s="64" t="str">
        <f t="shared" si="198"/>
        <v/>
      </c>
      <c r="AH444" s="66" t="str">
        <f t="shared" si="199"/>
        <v/>
      </c>
      <c r="AI444" s="66" t="str">
        <f t="shared" si="200"/>
        <v/>
      </c>
      <c r="AJ444" s="66" t="str">
        <f t="shared" si="201"/>
        <v/>
      </c>
      <c r="AK444" s="66" t="str">
        <f t="shared" si="202"/>
        <v/>
      </c>
      <c r="AM444">
        <f t="shared" si="203"/>
        <v>0.54059999999999997</v>
      </c>
      <c r="AN444">
        <f t="shared" si="204"/>
        <v>3492864000</v>
      </c>
      <c r="AO444">
        <f t="shared" si="205"/>
        <v>410.05</v>
      </c>
      <c r="AP444">
        <f t="shared" si="206"/>
        <v>18394510</v>
      </c>
      <c r="AQ444">
        <f t="shared" si="207"/>
        <v>233</v>
      </c>
      <c r="AR444">
        <f t="shared" si="208"/>
        <v>186939730</v>
      </c>
      <c r="AS444">
        <f t="shared" si="209"/>
        <v>37.380000000000003</v>
      </c>
      <c r="AT444">
        <f t="shared" si="210"/>
        <v>251998850</v>
      </c>
      <c r="AU444">
        <f t="shared" si="211"/>
        <v>106.46</v>
      </c>
      <c r="AV444">
        <f t="shared" si="212"/>
        <v>13092450</v>
      </c>
    </row>
    <row r="445" spans="1:48" x14ac:dyDescent="0.25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  <c r="O445">
        <v>102.64</v>
      </c>
      <c r="P445">
        <v>39590750</v>
      </c>
      <c r="R445" s="66" t="str">
        <f t="shared" si="183"/>
        <v/>
      </c>
      <c r="S445" s="66" t="str">
        <f t="shared" si="184"/>
        <v/>
      </c>
      <c r="T445" s="66" t="str">
        <f t="shared" si="185"/>
        <v/>
      </c>
      <c r="U445" s="66" t="str">
        <f t="shared" si="186"/>
        <v/>
      </c>
      <c r="V445" s="64" t="str">
        <f t="shared" si="187"/>
        <v/>
      </c>
      <c r="W445" s="64" t="str">
        <f t="shared" si="188"/>
        <v/>
      </c>
      <c r="X445" s="64" t="str">
        <f t="shared" si="189"/>
        <v/>
      </c>
      <c r="Y445" s="64" t="str">
        <f t="shared" si="190"/>
        <v/>
      </c>
      <c r="Z445" s="66" t="str">
        <f t="shared" si="191"/>
        <v/>
      </c>
      <c r="AA445" s="66" t="str">
        <f t="shared" si="192"/>
        <v/>
      </c>
      <c r="AB445" s="66" t="str">
        <f t="shared" si="193"/>
        <v/>
      </c>
      <c r="AC445" s="66" t="str">
        <f t="shared" si="194"/>
        <v/>
      </c>
      <c r="AD445" s="64" t="str">
        <f t="shared" si="195"/>
        <v/>
      </c>
      <c r="AE445" s="64">
        <f t="shared" si="196"/>
        <v>1</v>
      </c>
      <c r="AF445" s="64" t="str">
        <f t="shared" si="197"/>
        <v/>
      </c>
      <c r="AG445" s="64" t="str">
        <f t="shared" si="198"/>
        <v/>
      </c>
      <c r="AH445" s="66" t="str">
        <f t="shared" si="199"/>
        <v/>
      </c>
      <c r="AI445" s="66" t="str">
        <f t="shared" si="200"/>
        <v/>
      </c>
      <c r="AJ445" s="66" t="str">
        <f t="shared" si="201"/>
        <v/>
      </c>
      <c r="AK445" s="66" t="str">
        <f t="shared" si="202"/>
        <v/>
      </c>
      <c r="AM445">
        <f t="shared" si="203"/>
        <v>0.53849999999999998</v>
      </c>
      <c r="AN445">
        <f t="shared" si="204"/>
        <v>3415350000</v>
      </c>
      <c r="AO445">
        <f t="shared" si="205"/>
        <v>428.3</v>
      </c>
      <c r="AP445">
        <f t="shared" si="206"/>
        <v>45260440</v>
      </c>
      <c r="AQ445">
        <f t="shared" si="207"/>
        <v>232</v>
      </c>
      <c r="AR445">
        <f t="shared" si="208"/>
        <v>200696590</v>
      </c>
      <c r="AS445">
        <f t="shared" si="209"/>
        <v>35.494999999999997</v>
      </c>
      <c r="AT445">
        <f t="shared" si="210"/>
        <v>251998850</v>
      </c>
      <c r="AU445">
        <f t="shared" si="211"/>
        <v>102.64</v>
      </c>
      <c r="AV445">
        <f t="shared" si="212"/>
        <v>39590750</v>
      </c>
    </row>
    <row r="446" spans="1:48" x14ac:dyDescent="0.25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  <c r="O446">
        <v>103.4</v>
      </c>
      <c r="P446">
        <v>14361420</v>
      </c>
      <c r="R446" s="66" t="str">
        <f t="shared" si="183"/>
        <v/>
      </c>
      <c r="S446" s="66" t="str">
        <f t="shared" si="184"/>
        <v/>
      </c>
      <c r="T446" s="66" t="str">
        <f t="shared" si="185"/>
        <v/>
      </c>
      <c r="U446" s="66" t="str">
        <f t="shared" si="186"/>
        <v/>
      </c>
      <c r="V446" s="64" t="str">
        <f t="shared" si="187"/>
        <v/>
      </c>
      <c r="W446" s="64" t="str">
        <f t="shared" si="188"/>
        <v/>
      </c>
      <c r="X446" s="64" t="str">
        <f t="shared" si="189"/>
        <v/>
      </c>
      <c r="Y446" s="64" t="str">
        <f t="shared" si="190"/>
        <v/>
      </c>
      <c r="Z446" s="66" t="str">
        <f t="shared" si="191"/>
        <v/>
      </c>
      <c r="AA446" s="66" t="str">
        <f t="shared" si="192"/>
        <v/>
      </c>
      <c r="AB446" s="66" t="str">
        <f t="shared" si="193"/>
        <v/>
      </c>
      <c r="AC446" s="66" t="str">
        <f t="shared" si="194"/>
        <v/>
      </c>
      <c r="AD446" s="64" t="str">
        <f t="shared" si="195"/>
        <v/>
      </c>
      <c r="AE446" s="64" t="str">
        <f t="shared" si="196"/>
        <v/>
      </c>
      <c r="AF446" s="64" t="str">
        <f t="shared" si="197"/>
        <v/>
      </c>
      <c r="AG446" s="64" t="str">
        <f t="shared" si="198"/>
        <v/>
      </c>
      <c r="AH446" s="66" t="str">
        <f t="shared" si="199"/>
        <v/>
      </c>
      <c r="AI446" s="66" t="str">
        <f t="shared" si="200"/>
        <v/>
      </c>
      <c r="AJ446" s="66" t="str">
        <f t="shared" si="201"/>
        <v/>
      </c>
      <c r="AK446" s="66" t="str">
        <f t="shared" si="202"/>
        <v/>
      </c>
      <c r="AM446">
        <f t="shared" si="203"/>
        <v>0.52510000000000001</v>
      </c>
      <c r="AN446">
        <f t="shared" si="204"/>
        <v>2948782000</v>
      </c>
      <c r="AO446">
        <f t="shared" si="205"/>
        <v>422.5</v>
      </c>
      <c r="AP446">
        <f t="shared" si="206"/>
        <v>16660060</v>
      </c>
      <c r="AQ446">
        <f t="shared" si="207"/>
        <v>228.05</v>
      </c>
      <c r="AR446">
        <f t="shared" si="208"/>
        <v>160189000</v>
      </c>
      <c r="AS446">
        <f t="shared" si="209"/>
        <v>34.835000000000001</v>
      </c>
      <c r="AT446">
        <f t="shared" si="210"/>
        <v>152360300</v>
      </c>
      <c r="AU446">
        <f t="shared" si="211"/>
        <v>103.4</v>
      </c>
      <c r="AV446">
        <f t="shared" si="212"/>
        <v>14361420</v>
      </c>
    </row>
    <row r="447" spans="1:48" x14ac:dyDescent="0.25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  <c r="O447">
        <v>99.3</v>
      </c>
      <c r="P447">
        <v>15741260</v>
      </c>
      <c r="R447" s="66" t="str">
        <f t="shared" si="183"/>
        <v/>
      </c>
      <c r="S447" s="66" t="str">
        <f t="shared" si="184"/>
        <v/>
      </c>
      <c r="T447" s="66" t="str">
        <f t="shared" si="185"/>
        <v/>
      </c>
      <c r="U447" s="66" t="str">
        <f t="shared" si="186"/>
        <v/>
      </c>
      <c r="V447" s="64" t="str">
        <f t="shared" si="187"/>
        <v/>
      </c>
      <c r="W447" s="64" t="str">
        <f t="shared" si="188"/>
        <v/>
      </c>
      <c r="X447" s="64" t="str">
        <f t="shared" si="189"/>
        <v/>
      </c>
      <c r="Y447" s="64" t="str">
        <f t="shared" si="190"/>
        <v/>
      </c>
      <c r="Z447" s="66" t="str">
        <f t="shared" si="191"/>
        <v/>
      </c>
      <c r="AA447" s="66" t="str">
        <f t="shared" si="192"/>
        <v/>
      </c>
      <c r="AB447" s="66" t="str">
        <f t="shared" si="193"/>
        <v/>
      </c>
      <c r="AC447" s="66" t="str">
        <f t="shared" si="194"/>
        <v/>
      </c>
      <c r="AD447" s="64" t="str">
        <f t="shared" si="195"/>
        <v/>
      </c>
      <c r="AE447" s="64" t="str">
        <f t="shared" si="196"/>
        <v/>
      </c>
      <c r="AF447" s="64" t="str">
        <f t="shared" si="197"/>
        <v/>
      </c>
      <c r="AG447" s="64" t="str">
        <f t="shared" si="198"/>
        <v/>
      </c>
      <c r="AH447" s="66" t="str">
        <f t="shared" si="199"/>
        <v/>
      </c>
      <c r="AI447" s="66" t="str">
        <f t="shared" si="200"/>
        <v/>
      </c>
      <c r="AJ447" s="66" t="str">
        <f t="shared" si="201"/>
        <v/>
      </c>
      <c r="AK447" s="66" t="str">
        <f t="shared" si="202"/>
        <v/>
      </c>
      <c r="AM447">
        <f t="shared" si="203"/>
        <v>0.50290000000000001</v>
      </c>
      <c r="AN447">
        <f t="shared" si="204"/>
        <v>3317138000</v>
      </c>
      <c r="AO447">
        <f t="shared" si="205"/>
        <v>415</v>
      </c>
      <c r="AP447">
        <f t="shared" si="206"/>
        <v>14876320</v>
      </c>
      <c r="AQ447">
        <f t="shared" si="207"/>
        <v>222.76</v>
      </c>
      <c r="AR447">
        <f t="shared" si="208"/>
        <v>172924270</v>
      </c>
      <c r="AS447">
        <f t="shared" si="209"/>
        <v>35.225000000000001</v>
      </c>
      <c r="AT447">
        <f t="shared" si="210"/>
        <v>220012500</v>
      </c>
      <c r="AU447">
        <f t="shared" si="211"/>
        <v>99.3</v>
      </c>
      <c r="AV447">
        <f t="shared" si="212"/>
        <v>15741260</v>
      </c>
    </row>
    <row r="448" spans="1:48" x14ac:dyDescent="0.25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  <c r="O448">
        <v>100.18</v>
      </c>
      <c r="P448">
        <v>13397480</v>
      </c>
      <c r="R448" s="66" t="str">
        <f t="shared" si="183"/>
        <v/>
      </c>
      <c r="S448" s="66" t="str">
        <f t="shared" si="184"/>
        <v/>
      </c>
      <c r="T448" s="66" t="str">
        <f t="shared" si="185"/>
        <v/>
      </c>
      <c r="U448" s="66" t="str">
        <f t="shared" si="186"/>
        <v/>
      </c>
      <c r="V448" s="64" t="str">
        <f t="shared" si="187"/>
        <v/>
      </c>
      <c r="W448" s="64" t="str">
        <f t="shared" si="188"/>
        <v/>
      </c>
      <c r="X448" s="64" t="str">
        <f t="shared" si="189"/>
        <v/>
      </c>
      <c r="Y448" s="64" t="str">
        <f t="shared" si="190"/>
        <v/>
      </c>
      <c r="Z448" s="66" t="str">
        <f t="shared" si="191"/>
        <v/>
      </c>
      <c r="AA448" s="66" t="str">
        <f t="shared" si="192"/>
        <v/>
      </c>
      <c r="AB448" s="66" t="str">
        <f t="shared" si="193"/>
        <v/>
      </c>
      <c r="AC448" s="66" t="str">
        <f t="shared" si="194"/>
        <v/>
      </c>
      <c r="AD448" s="64" t="str">
        <f t="shared" si="195"/>
        <v/>
      </c>
      <c r="AE448" s="64" t="str">
        <f t="shared" si="196"/>
        <v/>
      </c>
      <c r="AF448" s="64" t="str">
        <f t="shared" si="197"/>
        <v/>
      </c>
      <c r="AG448" s="64" t="str">
        <f t="shared" si="198"/>
        <v/>
      </c>
      <c r="AH448" s="66" t="str">
        <f t="shared" si="199"/>
        <v/>
      </c>
      <c r="AI448" s="66" t="str">
        <f t="shared" si="200"/>
        <v/>
      </c>
      <c r="AJ448" s="66" t="str">
        <f t="shared" si="201"/>
        <v/>
      </c>
      <c r="AK448" s="66" t="str">
        <f t="shared" si="202"/>
        <v/>
      </c>
      <c r="AM448">
        <f t="shared" si="203"/>
        <v>0.504</v>
      </c>
      <c r="AN448">
        <f t="shared" si="204"/>
        <v>2241127000</v>
      </c>
      <c r="AO448">
        <f t="shared" si="205"/>
        <v>411.65</v>
      </c>
      <c r="AP448">
        <f t="shared" si="206"/>
        <v>17364530</v>
      </c>
      <c r="AQ448">
        <f t="shared" si="207"/>
        <v>230.31</v>
      </c>
      <c r="AR448">
        <f t="shared" si="208"/>
        <v>179884970</v>
      </c>
      <c r="AS448">
        <f t="shared" si="209"/>
        <v>36.725000000000001</v>
      </c>
      <c r="AT448">
        <f t="shared" si="210"/>
        <v>132692200</v>
      </c>
      <c r="AU448">
        <f t="shared" si="211"/>
        <v>100.18</v>
      </c>
      <c r="AV448">
        <f t="shared" si="212"/>
        <v>13397480</v>
      </c>
    </row>
    <row r="449" spans="1:48" x14ac:dyDescent="0.25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  <c r="O449">
        <v>104.8</v>
      </c>
      <c r="P449">
        <v>29161280</v>
      </c>
      <c r="R449" s="66" t="str">
        <f t="shared" si="183"/>
        <v/>
      </c>
      <c r="S449" s="66" t="str">
        <f t="shared" si="184"/>
        <v/>
      </c>
      <c r="T449" s="66" t="str">
        <f t="shared" si="185"/>
        <v/>
      </c>
      <c r="U449" s="66" t="str">
        <f t="shared" si="186"/>
        <v/>
      </c>
      <c r="V449" s="64" t="str">
        <f t="shared" si="187"/>
        <v/>
      </c>
      <c r="W449" s="64" t="str">
        <f t="shared" si="188"/>
        <v/>
      </c>
      <c r="X449" s="64" t="str">
        <f t="shared" si="189"/>
        <v/>
      </c>
      <c r="Y449" s="64" t="str">
        <f t="shared" si="190"/>
        <v/>
      </c>
      <c r="Z449" s="66" t="str">
        <f t="shared" si="191"/>
        <v/>
      </c>
      <c r="AA449" s="66" t="str">
        <f t="shared" si="192"/>
        <v/>
      </c>
      <c r="AB449" s="66" t="str">
        <f t="shared" si="193"/>
        <v/>
      </c>
      <c r="AC449" s="66" t="str">
        <f t="shared" si="194"/>
        <v/>
      </c>
      <c r="AD449" s="64" t="str">
        <f t="shared" si="195"/>
        <v/>
      </c>
      <c r="AE449" s="64" t="str">
        <f t="shared" si="196"/>
        <v/>
      </c>
      <c r="AF449" s="64" t="str">
        <f t="shared" si="197"/>
        <v/>
      </c>
      <c r="AG449" s="64" t="str">
        <f t="shared" si="198"/>
        <v/>
      </c>
      <c r="AH449" s="66" t="str">
        <f t="shared" si="199"/>
        <v/>
      </c>
      <c r="AI449" s="66" t="str">
        <f t="shared" si="200"/>
        <v/>
      </c>
      <c r="AJ449" s="66" t="str">
        <f t="shared" si="201"/>
        <v/>
      </c>
      <c r="AK449" s="66" t="str">
        <f t="shared" si="202"/>
        <v/>
      </c>
      <c r="AM449">
        <f t="shared" si="203"/>
        <v>0.51</v>
      </c>
      <c r="AN449">
        <f t="shared" si="204"/>
        <v>2209444000</v>
      </c>
      <c r="AO449">
        <f t="shared" si="205"/>
        <v>415</v>
      </c>
      <c r="AP449">
        <f t="shared" si="206"/>
        <v>11773540</v>
      </c>
      <c r="AQ449">
        <f t="shared" si="207"/>
        <v>235.55</v>
      </c>
      <c r="AR449">
        <f t="shared" si="208"/>
        <v>193186400</v>
      </c>
      <c r="AS449">
        <f t="shared" si="209"/>
        <v>36.17</v>
      </c>
      <c r="AT449">
        <f t="shared" si="210"/>
        <v>90869600</v>
      </c>
      <c r="AU449">
        <f t="shared" si="211"/>
        <v>104.8</v>
      </c>
      <c r="AV449">
        <f t="shared" si="212"/>
        <v>29161280</v>
      </c>
    </row>
    <row r="450" spans="1:48" x14ac:dyDescent="0.25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  <c r="O450">
        <v>102.8</v>
      </c>
      <c r="P450">
        <v>16857830</v>
      </c>
      <c r="R450" s="66" t="str">
        <f t="shared" si="183"/>
        <v/>
      </c>
      <c r="S450" s="66" t="str">
        <f t="shared" si="184"/>
        <v/>
      </c>
      <c r="T450" s="66" t="str">
        <f t="shared" si="185"/>
        <v/>
      </c>
      <c r="U450" s="66" t="str">
        <f t="shared" si="186"/>
        <v/>
      </c>
      <c r="V450" s="64" t="str">
        <f t="shared" si="187"/>
        <v/>
      </c>
      <c r="W450" s="64" t="str">
        <f t="shared" si="188"/>
        <v/>
      </c>
      <c r="X450" s="64" t="str">
        <f t="shared" si="189"/>
        <v/>
      </c>
      <c r="Y450" s="64" t="str">
        <f t="shared" si="190"/>
        <v/>
      </c>
      <c r="Z450" s="66" t="str">
        <f t="shared" si="191"/>
        <v/>
      </c>
      <c r="AA450" s="66" t="str">
        <f t="shared" si="192"/>
        <v/>
      </c>
      <c r="AB450" s="66" t="str">
        <f t="shared" si="193"/>
        <v/>
      </c>
      <c r="AC450" s="66" t="str">
        <f t="shared" si="194"/>
        <v/>
      </c>
      <c r="AD450" s="64">
        <f t="shared" si="195"/>
        <v>1</v>
      </c>
      <c r="AE450" s="64">
        <f t="shared" si="196"/>
        <v>1</v>
      </c>
      <c r="AF450" s="64" t="str">
        <f t="shared" si="197"/>
        <v/>
      </c>
      <c r="AG450" s="64" t="str">
        <f t="shared" si="198"/>
        <v/>
      </c>
      <c r="AH450" s="66" t="str">
        <f t="shared" si="199"/>
        <v/>
      </c>
      <c r="AI450" s="66" t="str">
        <f t="shared" si="200"/>
        <v/>
      </c>
      <c r="AJ450" s="66" t="str">
        <f t="shared" si="201"/>
        <v/>
      </c>
      <c r="AK450" s="66" t="str">
        <f t="shared" si="202"/>
        <v/>
      </c>
      <c r="AM450">
        <f t="shared" si="203"/>
        <v>0.50960000000000005</v>
      </c>
      <c r="AN450">
        <f t="shared" si="204"/>
        <v>2446730000</v>
      </c>
      <c r="AO450">
        <f t="shared" si="205"/>
        <v>421.35</v>
      </c>
      <c r="AP450">
        <f t="shared" si="206"/>
        <v>16653910</v>
      </c>
      <c r="AQ450">
        <f t="shared" si="207"/>
        <v>240</v>
      </c>
      <c r="AR450">
        <f t="shared" si="208"/>
        <v>193379630</v>
      </c>
      <c r="AS450">
        <f t="shared" si="209"/>
        <v>41.532499999999999</v>
      </c>
      <c r="AT450">
        <f t="shared" si="210"/>
        <v>251998850</v>
      </c>
      <c r="AU450">
        <f t="shared" si="211"/>
        <v>102.8</v>
      </c>
      <c r="AV450">
        <f t="shared" si="212"/>
        <v>16857830</v>
      </c>
    </row>
    <row r="451" spans="1:48" x14ac:dyDescent="0.25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  <c r="O451">
        <v>105.26</v>
      </c>
      <c r="P451">
        <v>26817320</v>
      </c>
      <c r="R451" s="66" t="str">
        <f t="shared" si="183"/>
        <v/>
      </c>
      <c r="S451" s="66" t="str">
        <f t="shared" si="184"/>
        <v/>
      </c>
      <c r="T451" s="66" t="str">
        <f t="shared" si="185"/>
        <v/>
      </c>
      <c r="U451" s="66" t="str">
        <f t="shared" si="186"/>
        <v/>
      </c>
      <c r="V451" s="64" t="str">
        <f t="shared" si="187"/>
        <v/>
      </c>
      <c r="W451" s="64" t="str">
        <f t="shared" si="188"/>
        <v/>
      </c>
      <c r="X451" s="64" t="str">
        <f t="shared" si="189"/>
        <v/>
      </c>
      <c r="Y451" s="64" t="str">
        <f t="shared" si="190"/>
        <v/>
      </c>
      <c r="Z451" s="66" t="str">
        <f t="shared" si="191"/>
        <v/>
      </c>
      <c r="AA451" s="66" t="str">
        <f t="shared" si="192"/>
        <v/>
      </c>
      <c r="AB451" s="66" t="str">
        <f t="shared" si="193"/>
        <v/>
      </c>
      <c r="AC451" s="66" t="str">
        <f t="shared" si="194"/>
        <v/>
      </c>
      <c r="AD451" s="64">
        <f t="shared" si="195"/>
        <v>1</v>
      </c>
      <c r="AE451" s="64">
        <f t="shared" si="196"/>
        <v>1</v>
      </c>
      <c r="AF451" s="64" t="str">
        <f t="shared" si="197"/>
        <v/>
      </c>
      <c r="AG451" s="64" t="str">
        <f t="shared" si="198"/>
        <v/>
      </c>
      <c r="AH451" s="66" t="str">
        <f t="shared" si="199"/>
        <v/>
      </c>
      <c r="AI451" s="66" t="str">
        <f t="shared" si="200"/>
        <v/>
      </c>
      <c r="AJ451" s="66" t="str">
        <f t="shared" si="201"/>
        <v/>
      </c>
      <c r="AK451" s="66" t="str">
        <f t="shared" si="202"/>
        <v/>
      </c>
      <c r="AM451">
        <f t="shared" si="203"/>
        <v>0.50870000000000004</v>
      </c>
      <c r="AN451">
        <f t="shared" si="204"/>
        <v>1777904000</v>
      </c>
      <c r="AO451">
        <f t="shared" si="205"/>
        <v>434.4</v>
      </c>
      <c r="AP451">
        <f t="shared" si="206"/>
        <v>20926680</v>
      </c>
      <c r="AQ451">
        <f t="shared" si="207"/>
        <v>236.4</v>
      </c>
      <c r="AR451">
        <f t="shared" si="208"/>
        <v>223504160</v>
      </c>
      <c r="AS451">
        <f t="shared" si="209"/>
        <v>41.532499999999999</v>
      </c>
      <c r="AT451">
        <f t="shared" si="210"/>
        <v>251998850</v>
      </c>
      <c r="AU451">
        <f t="shared" si="211"/>
        <v>105.26</v>
      </c>
      <c r="AV451">
        <f t="shared" si="212"/>
        <v>26817320</v>
      </c>
    </row>
    <row r="452" spans="1:48" x14ac:dyDescent="0.25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  <c r="O452">
        <v>106.16</v>
      </c>
      <c r="P452">
        <v>11749920</v>
      </c>
      <c r="R452" s="66" t="str">
        <f t="shared" si="183"/>
        <v/>
      </c>
      <c r="S452" s="66" t="str">
        <f t="shared" si="184"/>
        <v/>
      </c>
      <c r="T452" s="66" t="str">
        <f t="shared" si="185"/>
        <v/>
      </c>
      <c r="U452" s="66" t="str">
        <f t="shared" si="186"/>
        <v/>
      </c>
      <c r="V452" s="64" t="str">
        <f t="shared" si="187"/>
        <v/>
      </c>
      <c r="W452" s="64" t="str">
        <f t="shared" si="188"/>
        <v/>
      </c>
      <c r="X452" s="64" t="str">
        <f t="shared" si="189"/>
        <v/>
      </c>
      <c r="Y452" s="64" t="str">
        <f t="shared" si="190"/>
        <v/>
      </c>
      <c r="Z452" s="66" t="str">
        <f t="shared" si="191"/>
        <v/>
      </c>
      <c r="AA452" s="66" t="str">
        <f t="shared" si="192"/>
        <v/>
      </c>
      <c r="AB452" s="66" t="str">
        <f t="shared" si="193"/>
        <v/>
      </c>
      <c r="AC452" s="66" t="str">
        <f t="shared" si="194"/>
        <v/>
      </c>
      <c r="AD452" s="64">
        <f t="shared" si="195"/>
        <v>1</v>
      </c>
      <c r="AE452" s="64" t="str">
        <f t="shared" si="196"/>
        <v/>
      </c>
      <c r="AF452" s="64" t="str">
        <f t="shared" si="197"/>
        <v/>
      </c>
      <c r="AG452" s="64" t="str">
        <f t="shared" si="198"/>
        <v/>
      </c>
      <c r="AH452" s="66" t="str">
        <f t="shared" si="199"/>
        <v/>
      </c>
      <c r="AI452" s="66" t="str">
        <f t="shared" si="200"/>
        <v/>
      </c>
      <c r="AJ452" s="66" t="str">
        <f t="shared" si="201"/>
        <v/>
      </c>
      <c r="AK452" s="66" t="str">
        <f t="shared" si="202"/>
        <v/>
      </c>
      <c r="AM452">
        <f t="shared" si="203"/>
        <v>0.53720000000000001</v>
      </c>
      <c r="AN452">
        <f t="shared" si="204"/>
        <v>4483217000</v>
      </c>
      <c r="AO452">
        <f t="shared" si="205"/>
        <v>454.25</v>
      </c>
      <c r="AP452">
        <f t="shared" si="206"/>
        <v>27794680</v>
      </c>
      <c r="AQ452">
        <f t="shared" si="207"/>
        <v>240.17</v>
      </c>
      <c r="AR452">
        <f t="shared" si="208"/>
        <v>151752320</v>
      </c>
      <c r="AS452">
        <f t="shared" si="209"/>
        <v>41.532499999999999</v>
      </c>
      <c r="AT452">
        <f t="shared" si="210"/>
        <v>245932600</v>
      </c>
      <c r="AU452">
        <f t="shared" si="211"/>
        <v>106.16</v>
      </c>
      <c r="AV452">
        <f t="shared" si="212"/>
        <v>11749920</v>
      </c>
    </row>
    <row r="453" spans="1:48" x14ac:dyDescent="0.25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  <c r="O453">
        <v>105.4</v>
      </c>
      <c r="P453">
        <v>15717160</v>
      </c>
      <c r="R453" s="66" t="str">
        <f t="shared" si="183"/>
        <v/>
      </c>
      <c r="S453" s="66" t="str">
        <f t="shared" si="184"/>
        <v/>
      </c>
      <c r="T453" s="66" t="str">
        <f t="shared" si="185"/>
        <v/>
      </c>
      <c r="U453" s="66" t="str">
        <f t="shared" si="186"/>
        <v/>
      </c>
      <c r="V453" s="64" t="str">
        <f t="shared" si="187"/>
        <v/>
      </c>
      <c r="W453" s="64" t="str">
        <f t="shared" si="188"/>
        <v/>
      </c>
      <c r="X453" s="64" t="str">
        <f t="shared" si="189"/>
        <v/>
      </c>
      <c r="Y453" s="64" t="str">
        <f t="shared" si="190"/>
        <v/>
      </c>
      <c r="Z453" s="66" t="str">
        <f t="shared" si="191"/>
        <v/>
      </c>
      <c r="AA453" s="66" t="str">
        <f t="shared" si="192"/>
        <v/>
      </c>
      <c r="AB453" s="66" t="str">
        <f t="shared" si="193"/>
        <v/>
      </c>
      <c r="AC453" s="66" t="str">
        <f t="shared" si="194"/>
        <v/>
      </c>
      <c r="AD453" s="64">
        <f t="shared" si="195"/>
        <v>1</v>
      </c>
      <c r="AE453" s="64">
        <f t="shared" si="196"/>
        <v>1</v>
      </c>
      <c r="AF453" s="64" t="str">
        <f t="shared" si="197"/>
        <v/>
      </c>
      <c r="AG453" s="64" t="str">
        <f t="shared" si="198"/>
        <v/>
      </c>
      <c r="AH453" s="66" t="str">
        <f t="shared" si="199"/>
        <v/>
      </c>
      <c r="AI453" s="66" t="str">
        <f t="shared" si="200"/>
        <v/>
      </c>
      <c r="AJ453" s="66" t="str">
        <f t="shared" si="201"/>
        <v/>
      </c>
      <c r="AK453" s="66" t="str">
        <f t="shared" si="202"/>
        <v/>
      </c>
      <c r="AM453">
        <f t="shared" si="203"/>
        <v>0.53110000000000002</v>
      </c>
      <c r="AN453">
        <f t="shared" si="204"/>
        <v>1978117000</v>
      </c>
      <c r="AO453">
        <f t="shared" si="205"/>
        <v>458</v>
      </c>
      <c r="AP453">
        <f t="shared" si="206"/>
        <v>21485700</v>
      </c>
      <c r="AQ453">
        <f t="shared" si="207"/>
        <v>240</v>
      </c>
      <c r="AR453">
        <f t="shared" si="208"/>
        <v>158966780</v>
      </c>
      <c r="AS453">
        <f t="shared" si="209"/>
        <v>41.532499999999999</v>
      </c>
      <c r="AT453">
        <f t="shared" si="210"/>
        <v>251998850</v>
      </c>
      <c r="AU453">
        <f t="shared" si="211"/>
        <v>105.4</v>
      </c>
      <c r="AV453">
        <f t="shared" si="212"/>
        <v>15717160</v>
      </c>
    </row>
    <row r="454" spans="1:48" x14ac:dyDescent="0.25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  <c r="O454">
        <v>104.66</v>
      </c>
      <c r="P454">
        <v>12623090</v>
      </c>
      <c r="R454" s="66" t="str">
        <f t="shared" si="183"/>
        <v/>
      </c>
      <c r="S454" s="66" t="str">
        <f t="shared" si="184"/>
        <v/>
      </c>
      <c r="T454" s="66" t="str">
        <f t="shared" si="185"/>
        <v/>
      </c>
      <c r="U454" s="66" t="str">
        <f t="shared" si="186"/>
        <v/>
      </c>
      <c r="V454" s="64" t="str">
        <f t="shared" si="187"/>
        <v/>
      </c>
      <c r="W454" s="64" t="str">
        <f t="shared" si="188"/>
        <v/>
      </c>
      <c r="X454" s="64" t="str">
        <f t="shared" si="189"/>
        <v/>
      </c>
      <c r="Y454" s="64" t="str">
        <f t="shared" si="190"/>
        <v/>
      </c>
      <c r="Z454" s="66" t="str">
        <f t="shared" si="191"/>
        <v/>
      </c>
      <c r="AA454" s="66" t="str">
        <f t="shared" si="192"/>
        <v/>
      </c>
      <c r="AB454" s="66" t="str">
        <f t="shared" si="193"/>
        <v/>
      </c>
      <c r="AC454" s="66" t="str">
        <f t="shared" si="194"/>
        <v/>
      </c>
      <c r="AD454" s="64">
        <f t="shared" si="195"/>
        <v>1</v>
      </c>
      <c r="AE454" s="64" t="str">
        <f t="shared" si="196"/>
        <v/>
      </c>
      <c r="AF454" s="64" t="str">
        <f t="shared" si="197"/>
        <v/>
      </c>
      <c r="AG454" s="64" t="str">
        <f t="shared" si="198"/>
        <v/>
      </c>
      <c r="AH454" s="66" t="str">
        <f t="shared" si="199"/>
        <v/>
      </c>
      <c r="AI454" s="66" t="str">
        <f t="shared" si="200"/>
        <v/>
      </c>
      <c r="AJ454" s="66" t="str">
        <f t="shared" si="201"/>
        <v/>
      </c>
      <c r="AK454" s="66" t="str">
        <f t="shared" si="202"/>
        <v/>
      </c>
      <c r="AM454">
        <f t="shared" si="203"/>
        <v>0.53010000000000002</v>
      </c>
      <c r="AN454">
        <f t="shared" si="204"/>
        <v>1340447000</v>
      </c>
      <c r="AO454">
        <f t="shared" si="205"/>
        <v>453</v>
      </c>
      <c r="AP454">
        <f t="shared" si="206"/>
        <v>14577920</v>
      </c>
      <c r="AQ454">
        <f t="shared" si="207"/>
        <v>238.13</v>
      </c>
      <c r="AR454">
        <f t="shared" si="208"/>
        <v>148339210</v>
      </c>
      <c r="AS454">
        <f t="shared" si="209"/>
        <v>41.532499999999999</v>
      </c>
      <c r="AT454">
        <f t="shared" si="210"/>
        <v>198175300</v>
      </c>
      <c r="AU454">
        <f t="shared" si="211"/>
        <v>104.66</v>
      </c>
      <c r="AV454">
        <f t="shared" si="212"/>
        <v>12623090</v>
      </c>
    </row>
    <row r="455" spans="1:48" x14ac:dyDescent="0.25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  <c r="O455">
        <v>102.84</v>
      </c>
      <c r="P455">
        <v>16475550</v>
      </c>
      <c r="R455" s="66" t="str">
        <f t="shared" si="183"/>
        <v/>
      </c>
      <c r="S455" s="66" t="str">
        <f t="shared" si="184"/>
        <v/>
      </c>
      <c r="T455" s="66" t="str">
        <f t="shared" si="185"/>
        <v/>
      </c>
      <c r="U455" s="66" t="str">
        <f t="shared" si="186"/>
        <v/>
      </c>
      <c r="V455" s="64" t="str">
        <f t="shared" si="187"/>
        <v/>
      </c>
      <c r="W455" s="64" t="str">
        <f t="shared" si="188"/>
        <v/>
      </c>
      <c r="X455" s="64" t="str">
        <f t="shared" si="189"/>
        <v/>
      </c>
      <c r="Y455" s="64" t="str">
        <f t="shared" si="190"/>
        <v/>
      </c>
      <c r="Z455" s="66" t="str">
        <f t="shared" si="191"/>
        <v/>
      </c>
      <c r="AA455" s="66" t="str">
        <f t="shared" si="192"/>
        <v/>
      </c>
      <c r="AB455" s="66" t="str">
        <f t="shared" si="193"/>
        <v/>
      </c>
      <c r="AC455" s="66" t="str">
        <f t="shared" si="194"/>
        <v/>
      </c>
      <c r="AD455" s="64">
        <f t="shared" si="195"/>
        <v>1</v>
      </c>
      <c r="AE455" s="64">
        <f t="shared" si="196"/>
        <v>1</v>
      </c>
      <c r="AF455" s="64" t="str">
        <f t="shared" si="197"/>
        <v/>
      </c>
      <c r="AG455" s="64" t="str">
        <f t="shared" si="198"/>
        <v/>
      </c>
      <c r="AH455" s="66" t="str">
        <f t="shared" si="199"/>
        <v/>
      </c>
      <c r="AI455" s="66" t="str">
        <f t="shared" si="200"/>
        <v/>
      </c>
      <c r="AJ455" s="66" t="str">
        <f t="shared" si="201"/>
        <v/>
      </c>
      <c r="AK455" s="66" t="str">
        <f t="shared" si="202"/>
        <v/>
      </c>
      <c r="AM455">
        <f t="shared" si="203"/>
        <v>0.53149999999999997</v>
      </c>
      <c r="AN455">
        <f t="shared" si="204"/>
        <v>1539871000</v>
      </c>
      <c r="AO455">
        <f t="shared" si="205"/>
        <v>441</v>
      </c>
      <c r="AP455">
        <f t="shared" si="206"/>
        <v>16730630</v>
      </c>
      <c r="AQ455">
        <f t="shared" si="207"/>
        <v>233.98</v>
      </c>
      <c r="AR455">
        <f t="shared" si="208"/>
        <v>143815110</v>
      </c>
      <c r="AS455">
        <f t="shared" si="209"/>
        <v>41.532499999999999</v>
      </c>
      <c r="AT455">
        <f t="shared" si="210"/>
        <v>251998850</v>
      </c>
      <c r="AU455">
        <f t="shared" si="211"/>
        <v>102.84</v>
      </c>
      <c r="AV455">
        <f t="shared" si="212"/>
        <v>16475550</v>
      </c>
    </row>
    <row r="456" spans="1:48" x14ac:dyDescent="0.25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  <c r="O456">
        <v>102.2</v>
      </c>
      <c r="P456">
        <v>19951330</v>
      </c>
      <c r="R456" s="66" t="str">
        <f t="shared" si="183"/>
        <v/>
      </c>
      <c r="S456" s="66" t="str">
        <f t="shared" si="184"/>
        <v/>
      </c>
      <c r="T456" s="66" t="str">
        <f t="shared" si="185"/>
        <v/>
      </c>
      <c r="U456" s="66" t="str">
        <f t="shared" si="186"/>
        <v/>
      </c>
      <c r="V456" s="64" t="str">
        <f t="shared" si="187"/>
        <v/>
      </c>
      <c r="W456" s="64" t="str">
        <f t="shared" si="188"/>
        <v/>
      </c>
      <c r="X456" s="64" t="str">
        <f t="shared" si="189"/>
        <v/>
      </c>
      <c r="Y456" s="64" t="str">
        <f t="shared" si="190"/>
        <v/>
      </c>
      <c r="Z456" s="66" t="str">
        <f t="shared" si="191"/>
        <v/>
      </c>
      <c r="AA456" s="66" t="str">
        <f t="shared" si="192"/>
        <v/>
      </c>
      <c r="AB456" s="66" t="str">
        <f t="shared" si="193"/>
        <v/>
      </c>
      <c r="AC456" s="66" t="str">
        <f t="shared" si="194"/>
        <v/>
      </c>
      <c r="AD456" s="64">
        <f t="shared" si="195"/>
        <v>1</v>
      </c>
      <c r="AE456" s="64">
        <f t="shared" si="196"/>
        <v>1</v>
      </c>
      <c r="AF456" s="64" t="str">
        <f t="shared" si="197"/>
        <v/>
      </c>
      <c r="AG456" s="64" t="str">
        <f t="shared" si="198"/>
        <v/>
      </c>
      <c r="AH456" s="66" t="str">
        <f t="shared" si="199"/>
        <v/>
      </c>
      <c r="AI456" s="66" t="str">
        <f t="shared" si="200"/>
        <v/>
      </c>
      <c r="AJ456" s="66" t="str">
        <f t="shared" si="201"/>
        <v/>
      </c>
      <c r="AK456" s="66" t="str">
        <f t="shared" si="202"/>
        <v/>
      </c>
      <c r="AM456">
        <f t="shared" si="203"/>
        <v>0.52710000000000001</v>
      </c>
      <c r="AN456">
        <f t="shared" si="204"/>
        <v>1859896000</v>
      </c>
      <c r="AO456">
        <f t="shared" si="205"/>
        <v>446</v>
      </c>
      <c r="AP456">
        <f t="shared" si="206"/>
        <v>15379950</v>
      </c>
      <c r="AQ456">
        <f t="shared" si="207"/>
        <v>235.14</v>
      </c>
      <c r="AR456">
        <f t="shared" si="208"/>
        <v>135571870</v>
      </c>
      <c r="AS456">
        <f t="shared" si="209"/>
        <v>41.532499999999999</v>
      </c>
      <c r="AT456">
        <f t="shared" si="210"/>
        <v>251998850</v>
      </c>
      <c r="AU456">
        <f t="shared" si="211"/>
        <v>102.2</v>
      </c>
      <c r="AV456">
        <f t="shared" si="212"/>
        <v>19951330</v>
      </c>
    </row>
    <row r="457" spans="1:48" x14ac:dyDescent="0.25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  <c r="O457">
        <v>104.98</v>
      </c>
      <c r="P457">
        <v>27039330</v>
      </c>
      <c r="R457" s="66" t="str">
        <f t="shared" si="183"/>
        <v/>
      </c>
      <c r="S457" s="66" t="str">
        <f t="shared" si="184"/>
        <v/>
      </c>
      <c r="T457" s="66" t="str">
        <f t="shared" si="185"/>
        <v/>
      </c>
      <c r="U457" s="66" t="str">
        <f t="shared" si="186"/>
        <v/>
      </c>
      <c r="V457" s="64" t="str">
        <f t="shared" si="187"/>
        <v/>
      </c>
      <c r="W457" s="64" t="str">
        <f t="shared" si="188"/>
        <v/>
      </c>
      <c r="X457" s="64" t="str">
        <f t="shared" si="189"/>
        <v/>
      </c>
      <c r="Y457" s="64" t="str">
        <f t="shared" si="190"/>
        <v/>
      </c>
      <c r="Z457" s="66" t="str">
        <f t="shared" si="191"/>
        <v/>
      </c>
      <c r="AA457" s="66" t="str">
        <f t="shared" si="192"/>
        <v/>
      </c>
      <c r="AB457" s="66" t="str">
        <f t="shared" si="193"/>
        <v/>
      </c>
      <c r="AC457" s="66" t="str">
        <f t="shared" si="194"/>
        <v/>
      </c>
      <c r="AD457" s="64">
        <f t="shared" si="195"/>
        <v>1</v>
      </c>
      <c r="AE457" s="64">
        <f t="shared" si="196"/>
        <v>1</v>
      </c>
      <c r="AF457" s="64" t="str">
        <f t="shared" si="197"/>
        <v/>
      </c>
      <c r="AG457" s="64" t="str">
        <f t="shared" si="198"/>
        <v/>
      </c>
      <c r="AH457" s="66" t="str">
        <f t="shared" si="199"/>
        <v/>
      </c>
      <c r="AI457" s="66" t="str">
        <f t="shared" si="200"/>
        <v/>
      </c>
      <c r="AJ457" s="66" t="str">
        <f t="shared" si="201"/>
        <v/>
      </c>
      <c r="AK457" s="66" t="str">
        <f t="shared" si="202"/>
        <v/>
      </c>
      <c r="AM457">
        <f t="shared" si="203"/>
        <v>0.52329999999999999</v>
      </c>
      <c r="AN457">
        <f t="shared" si="204"/>
        <v>1720280000</v>
      </c>
      <c r="AO457">
        <f t="shared" si="205"/>
        <v>451.1</v>
      </c>
      <c r="AP457">
        <f t="shared" si="206"/>
        <v>18613330</v>
      </c>
      <c r="AQ457">
        <f t="shared" si="207"/>
        <v>241.21</v>
      </c>
      <c r="AR457">
        <f t="shared" si="208"/>
        <v>181008170</v>
      </c>
      <c r="AS457">
        <f t="shared" si="209"/>
        <v>41.532499999999999</v>
      </c>
      <c r="AT457">
        <f t="shared" si="210"/>
        <v>251998850</v>
      </c>
      <c r="AU457">
        <f t="shared" si="211"/>
        <v>104.98</v>
      </c>
      <c r="AV457">
        <f t="shared" si="212"/>
        <v>27039330</v>
      </c>
    </row>
    <row r="458" spans="1:48" x14ac:dyDescent="0.25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  <c r="O458">
        <v>103.7</v>
      </c>
      <c r="P458">
        <v>22759570</v>
      </c>
      <c r="R458" s="66" t="str">
        <f t="shared" si="183"/>
        <v/>
      </c>
      <c r="S458" s="66">
        <f t="shared" si="184"/>
        <v>1</v>
      </c>
      <c r="T458" s="66" t="str">
        <f t="shared" si="185"/>
        <v/>
      </c>
      <c r="U458" s="66" t="str">
        <f t="shared" si="186"/>
        <v/>
      </c>
      <c r="V458" s="64" t="str">
        <f t="shared" si="187"/>
        <v/>
      </c>
      <c r="W458" s="64" t="str">
        <f t="shared" si="188"/>
        <v/>
      </c>
      <c r="X458" s="64" t="str">
        <f t="shared" si="189"/>
        <v/>
      </c>
      <c r="Y458" s="64" t="str">
        <f t="shared" si="190"/>
        <v/>
      </c>
      <c r="Z458" s="66" t="str">
        <f t="shared" si="191"/>
        <v/>
      </c>
      <c r="AA458" s="66" t="str">
        <f t="shared" si="192"/>
        <v/>
      </c>
      <c r="AB458" s="66" t="str">
        <f t="shared" si="193"/>
        <v/>
      </c>
      <c r="AC458" s="66" t="str">
        <f t="shared" si="194"/>
        <v/>
      </c>
      <c r="AD458" s="64">
        <f t="shared" si="195"/>
        <v>1</v>
      </c>
      <c r="AE458" s="64">
        <f t="shared" si="196"/>
        <v>1</v>
      </c>
      <c r="AF458" s="64" t="str">
        <f t="shared" si="197"/>
        <v/>
      </c>
      <c r="AG458" s="64" t="str">
        <f t="shared" si="198"/>
        <v/>
      </c>
      <c r="AH458" s="66" t="str">
        <f t="shared" si="199"/>
        <v/>
      </c>
      <c r="AI458" s="66" t="str">
        <f t="shared" si="200"/>
        <v/>
      </c>
      <c r="AJ458" s="66" t="str">
        <f t="shared" si="201"/>
        <v/>
      </c>
      <c r="AK458" s="66" t="str">
        <f t="shared" si="202"/>
        <v/>
      </c>
      <c r="AM458">
        <f t="shared" si="203"/>
        <v>0.55410000000000004</v>
      </c>
      <c r="AN458">
        <f t="shared" si="204"/>
        <v>6231394000</v>
      </c>
      <c r="AO458">
        <f t="shared" si="205"/>
        <v>451.75</v>
      </c>
      <c r="AP458">
        <f t="shared" si="206"/>
        <v>23525180</v>
      </c>
      <c r="AQ458">
        <f t="shared" si="207"/>
        <v>244.71</v>
      </c>
      <c r="AR458">
        <f t="shared" si="208"/>
        <v>207864600</v>
      </c>
      <c r="AS458">
        <f t="shared" si="209"/>
        <v>41.532499999999999</v>
      </c>
      <c r="AT458">
        <f t="shared" si="210"/>
        <v>251998850</v>
      </c>
      <c r="AU458">
        <f t="shared" si="211"/>
        <v>103.7</v>
      </c>
      <c r="AV458">
        <f t="shared" si="212"/>
        <v>22759570</v>
      </c>
    </row>
    <row r="459" spans="1:48" x14ac:dyDescent="0.25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  <c r="O459">
        <v>103.78</v>
      </c>
      <c r="P459">
        <v>13024410</v>
      </c>
      <c r="R459" s="66" t="str">
        <f t="shared" si="183"/>
        <v/>
      </c>
      <c r="S459" s="66" t="str">
        <f t="shared" si="184"/>
        <v/>
      </c>
      <c r="T459" s="66" t="str">
        <f t="shared" si="185"/>
        <v/>
      </c>
      <c r="U459" s="66" t="str">
        <f t="shared" si="186"/>
        <v/>
      </c>
      <c r="V459" s="64" t="str">
        <f t="shared" si="187"/>
        <v/>
      </c>
      <c r="W459" s="64" t="str">
        <f t="shared" si="188"/>
        <v/>
      </c>
      <c r="X459" s="64" t="str">
        <f t="shared" si="189"/>
        <v/>
      </c>
      <c r="Y459" s="64" t="str">
        <f t="shared" si="190"/>
        <v/>
      </c>
      <c r="Z459" s="66" t="str">
        <f t="shared" si="191"/>
        <v/>
      </c>
      <c r="AA459" s="66" t="str">
        <f t="shared" si="192"/>
        <v/>
      </c>
      <c r="AB459" s="66" t="str">
        <f t="shared" si="193"/>
        <v/>
      </c>
      <c r="AC459" s="66" t="str">
        <f t="shared" si="194"/>
        <v/>
      </c>
      <c r="AD459" s="64">
        <f t="shared" si="195"/>
        <v>1</v>
      </c>
      <c r="AE459" s="64">
        <f t="shared" si="196"/>
        <v>1</v>
      </c>
      <c r="AF459" s="64" t="str">
        <f t="shared" si="197"/>
        <v/>
      </c>
      <c r="AG459" s="64" t="str">
        <f t="shared" si="198"/>
        <v/>
      </c>
      <c r="AH459" s="66" t="str">
        <f t="shared" si="199"/>
        <v/>
      </c>
      <c r="AI459" s="66" t="str">
        <f t="shared" si="200"/>
        <v/>
      </c>
      <c r="AJ459" s="66" t="str">
        <f t="shared" si="201"/>
        <v/>
      </c>
      <c r="AK459" s="66" t="str">
        <f t="shared" si="202"/>
        <v/>
      </c>
      <c r="AM459">
        <f t="shared" si="203"/>
        <v>0.56499999999999995</v>
      </c>
      <c r="AN459">
        <f t="shared" si="204"/>
        <v>3604578000</v>
      </c>
      <c r="AO459">
        <f t="shared" si="205"/>
        <v>453.5</v>
      </c>
      <c r="AP459">
        <f t="shared" si="206"/>
        <v>10788500</v>
      </c>
      <c r="AQ459">
        <f t="shared" si="207"/>
        <v>252.06</v>
      </c>
      <c r="AR459">
        <f t="shared" si="208"/>
        <v>97764870</v>
      </c>
      <c r="AS459">
        <f t="shared" si="209"/>
        <v>41.532499999999999</v>
      </c>
      <c r="AT459">
        <f t="shared" si="210"/>
        <v>251998850</v>
      </c>
      <c r="AU459">
        <f t="shared" si="211"/>
        <v>103.78</v>
      </c>
      <c r="AV459">
        <f t="shared" si="212"/>
        <v>13024410</v>
      </c>
    </row>
    <row r="460" spans="1:48" x14ac:dyDescent="0.25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  <c r="O460">
        <v>103.34</v>
      </c>
      <c r="P460">
        <v>4420070</v>
      </c>
      <c r="R460" s="66" t="str">
        <f t="shared" si="183"/>
        <v/>
      </c>
      <c r="S460" s="66" t="str">
        <f t="shared" si="184"/>
        <v/>
      </c>
      <c r="T460" s="66" t="str">
        <f t="shared" si="185"/>
        <v/>
      </c>
      <c r="U460" s="66" t="str">
        <f t="shared" si="186"/>
        <v/>
      </c>
      <c r="V460" s="64" t="str">
        <f t="shared" si="187"/>
        <v/>
      </c>
      <c r="W460" s="64" t="str">
        <f t="shared" si="188"/>
        <v/>
      </c>
      <c r="X460" s="64" t="str">
        <f t="shared" si="189"/>
        <v/>
      </c>
      <c r="Y460" s="64" t="str">
        <f t="shared" si="190"/>
        <v/>
      </c>
      <c r="Z460" s="66" t="str">
        <f t="shared" si="191"/>
        <v/>
      </c>
      <c r="AA460" s="66" t="str">
        <f t="shared" si="192"/>
        <v/>
      </c>
      <c r="AB460" s="66" t="str">
        <f t="shared" si="193"/>
        <v/>
      </c>
      <c r="AC460" s="66" t="str">
        <f t="shared" si="194"/>
        <v/>
      </c>
      <c r="AD460" s="64">
        <f t="shared" si="195"/>
        <v>1</v>
      </c>
      <c r="AE460" s="64" t="str">
        <f t="shared" si="196"/>
        <v/>
      </c>
      <c r="AF460" s="64" t="str">
        <f t="shared" si="197"/>
        <v/>
      </c>
      <c r="AG460" s="64" t="str">
        <f t="shared" si="198"/>
        <v/>
      </c>
      <c r="AH460" s="66" t="str">
        <f t="shared" si="199"/>
        <v/>
      </c>
      <c r="AI460" s="66" t="str">
        <f t="shared" si="200"/>
        <v/>
      </c>
      <c r="AJ460" s="66" t="str">
        <f t="shared" si="201"/>
        <v/>
      </c>
      <c r="AK460" s="66" t="str">
        <f t="shared" si="202"/>
        <v/>
      </c>
      <c r="AM460">
        <f t="shared" si="203"/>
        <v>0.55469999999999997</v>
      </c>
      <c r="AN460">
        <f t="shared" si="204"/>
        <v>1263972000</v>
      </c>
      <c r="AO460">
        <f t="shared" si="205"/>
        <v>456.9</v>
      </c>
      <c r="AP460">
        <f t="shared" si="206"/>
        <v>7618630</v>
      </c>
      <c r="AQ460">
        <f t="shared" si="207"/>
        <v>255</v>
      </c>
      <c r="AR460">
        <f t="shared" si="208"/>
        <v>78956090</v>
      </c>
      <c r="AS460">
        <f t="shared" si="209"/>
        <v>41.532499999999999</v>
      </c>
      <c r="AT460">
        <f t="shared" si="210"/>
        <v>58348700</v>
      </c>
      <c r="AU460">
        <f t="shared" si="211"/>
        <v>103.34</v>
      </c>
      <c r="AV460">
        <f t="shared" si="212"/>
        <v>4420070</v>
      </c>
    </row>
    <row r="461" spans="1:48" x14ac:dyDescent="0.25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  <c r="O461">
        <v>105.04</v>
      </c>
      <c r="P461">
        <v>17346860</v>
      </c>
      <c r="R461" s="66" t="str">
        <f t="shared" si="183"/>
        <v/>
      </c>
      <c r="S461" s="66" t="str">
        <f t="shared" si="184"/>
        <v/>
      </c>
      <c r="T461" s="66" t="str">
        <f t="shared" si="185"/>
        <v/>
      </c>
      <c r="U461" s="66" t="str">
        <f t="shared" si="186"/>
        <v/>
      </c>
      <c r="V461" s="64" t="str">
        <f t="shared" si="187"/>
        <v/>
      </c>
      <c r="W461" s="64" t="str">
        <f t="shared" si="188"/>
        <v/>
      </c>
      <c r="X461" s="64" t="str">
        <f t="shared" si="189"/>
        <v/>
      </c>
      <c r="Y461" s="64" t="str">
        <f t="shared" si="190"/>
        <v/>
      </c>
      <c r="Z461" s="66" t="str">
        <f t="shared" si="191"/>
        <v/>
      </c>
      <c r="AA461" s="66" t="str">
        <f t="shared" si="192"/>
        <v/>
      </c>
      <c r="AB461" s="66" t="str">
        <f t="shared" si="193"/>
        <v/>
      </c>
      <c r="AC461" s="66" t="str">
        <f t="shared" si="194"/>
        <v/>
      </c>
      <c r="AD461" s="64">
        <f t="shared" si="195"/>
        <v>1</v>
      </c>
      <c r="AE461" s="64" t="str">
        <f t="shared" si="196"/>
        <v/>
      </c>
      <c r="AF461" s="64" t="str">
        <f t="shared" si="197"/>
        <v/>
      </c>
      <c r="AG461" s="64" t="str">
        <f t="shared" si="198"/>
        <v/>
      </c>
      <c r="AH461" s="66" t="str">
        <f t="shared" si="199"/>
        <v/>
      </c>
      <c r="AI461" s="66" t="str">
        <f t="shared" si="200"/>
        <v/>
      </c>
      <c r="AJ461" s="66" t="str">
        <f t="shared" si="201"/>
        <v/>
      </c>
      <c r="AK461" s="66" t="str">
        <f t="shared" si="202"/>
        <v/>
      </c>
      <c r="AM461">
        <f t="shared" si="203"/>
        <v>0.58819999999999995</v>
      </c>
      <c r="AN461">
        <f t="shared" si="204"/>
        <v>5695643000</v>
      </c>
      <c r="AO461">
        <f t="shared" si="205"/>
        <v>473.5</v>
      </c>
      <c r="AP461">
        <f t="shared" si="206"/>
        <v>27720430</v>
      </c>
      <c r="AQ461">
        <f t="shared" si="207"/>
        <v>258.19</v>
      </c>
      <c r="AR461">
        <f t="shared" si="208"/>
        <v>120101920</v>
      </c>
      <c r="AS461">
        <f t="shared" si="209"/>
        <v>41.532499999999999</v>
      </c>
      <c r="AT461">
        <f t="shared" si="210"/>
        <v>187549500</v>
      </c>
      <c r="AU461">
        <f t="shared" si="211"/>
        <v>105.04</v>
      </c>
      <c r="AV461">
        <f t="shared" si="212"/>
        <v>17346860</v>
      </c>
    </row>
    <row r="462" spans="1:48" x14ac:dyDescent="0.25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  <c r="O462">
        <v>110.74</v>
      </c>
      <c r="P462">
        <v>52814710</v>
      </c>
      <c r="R462" s="66" t="str">
        <f t="shared" si="183"/>
        <v/>
      </c>
      <c r="S462" s="66">
        <f t="shared" si="184"/>
        <v>1</v>
      </c>
      <c r="T462" s="66" t="str">
        <f t="shared" si="185"/>
        <v/>
      </c>
      <c r="U462" s="66" t="str">
        <f t="shared" si="186"/>
        <v/>
      </c>
      <c r="V462" s="64" t="str">
        <f t="shared" si="187"/>
        <v/>
      </c>
      <c r="W462" s="64" t="str">
        <f t="shared" si="188"/>
        <v/>
      </c>
      <c r="X462" s="64" t="str">
        <f t="shared" si="189"/>
        <v/>
      </c>
      <c r="Y462" s="64" t="str">
        <f t="shared" si="190"/>
        <v/>
      </c>
      <c r="Z462" s="66" t="str">
        <f t="shared" si="191"/>
        <v/>
      </c>
      <c r="AA462" s="66" t="str">
        <f t="shared" si="192"/>
        <v/>
      </c>
      <c r="AB462" s="66" t="str">
        <f t="shared" si="193"/>
        <v/>
      </c>
      <c r="AC462" s="66" t="str">
        <f t="shared" si="194"/>
        <v/>
      </c>
      <c r="AD462" s="64">
        <f t="shared" si="195"/>
        <v>1</v>
      </c>
      <c r="AE462" s="64" t="str">
        <f t="shared" si="196"/>
        <v/>
      </c>
      <c r="AF462" s="64" t="str">
        <f t="shared" si="197"/>
        <v/>
      </c>
      <c r="AG462" s="64" t="str">
        <f t="shared" si="198"/>
        <v/>
      </c>
      <c r="AH462" s="66" t="str">
        <f t="shared" si="199"/>
        <v/>
      </c>
      <c r="AI462" s="66">
        <f t="shared" si="200"/>
        <v>1</v>
      </c>
      <c r="AJ462" s="66" t="str">
        <f t="shared" si="201"/>
        <v/>
      </c>
      <c r="AK462" s="66" t="str">
        <f t="shared" si="202"/>
        <v/>
      </c>
      <c r="AM462">
        <f t="shared" si="203"/>
        <v>0.65700000000000003</v>
      </c>
      <c r="AN462">
        <f t="shared" si="204"/>
        <v>6231394000</v>
      </c>
      <c r="AO462">
        <f t="shared" si="205"/>
        <v>485.15</v>
      </c>
      <c r="AP462">
        <f t="shared" si="206"/>
        <v>24539080</v>
      </c>
      <c r="AQ462">
        <f t="shared" si="207"/>
        <v>262.5</v>
      </c>
      <c r="AR462">
        <f t="shared" si="208"/>
        <v>191392290</v>
      </c>
      <c r="AS462">
        <f t="shared" si="209"/>
        <v>41.532499999999999</v>
      </c>
      <c r="AT462">
        <f t="shared" si="210"/>
        <v>201320900</v>
      </c>
      <c r="AU462">
        <f t="shared" si="211"/>
        <v>110.74</v>
      </c>
      <c r="AV462">
        <f t="shared" si="212"/>
        <v>51857700</v>
      </c>
    </row>
    <row r="463" spans="1:48" x14ac:dyDescent="0.25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  <c r="O463">
        <v>114.82</v>
      </c>
      <c r="P463">
        <v>57245750</v>
      </c>
      <c r="R463" s="66" t="str">
        <f t="shared" si="183"/>
        <v/>
      </c>
      <c r="S463" s="66">
        <f t="shared" si="184"/>
        <v>1</v>
      </c>
      <c r="T463" s="66" t="str">
        <f t="shared" si="185"/>
        <v/>
      </c>
      <c r="U463" s="66" t="str">
        <f t="shared" si="186"/>
        <v/>
      </c>
      <c r="V463" s="64" t="str">
        <f t="shared" si="187"/>
        <v/>
      </c>
      <c r="W463" s="64" t="str">
        <f t="shared" si="188"/>
        <v/>
      </c>
      <c r="X463" s="64" t="str">
        <f t="shared" si="189"/>
        <v/>
      </c>
      <c r="Y463" s="64" t="str">
        <f t="shared" si="190"/>
        <v/>
      </c>
      <c r="Z463" s="66" t="str">
        <f t="shared" si="191"/>
        <v/>
      </c>
      <c r="AA463" s="66" t="str">
        <f t="shared" si="192"/>
        <v/>
      </c>
      <c r="AB463" s="66" t="str">
        <f t="shared" si="193"/>
        <v/>
      </c>
      <c r="AC463" s="66" t="str">
        <f t="shared" si="194"/>
        <v/>
      </c>
      <c r="AD463" s="64">
        <f t="shared" si="195"/>
        <v>1</v>
      </c>
      <c r="AE463" s="64">
        <f t="shared" si="196"/>
        <v>1</v>
      </c>
      <c r="AF463" s="64" t="str">
        <f t="shared" si="197"/>
        <v/>
      </c>
      <c r="AG463" s="64" t="str">
        <f t="shared" si="198"/>
        <v/>
      </c>
      <c r="AH463" s="66" t="str">
        <f t="shared" si="199"/>
        <v/>
      </c>
      <c r="AI463" s="66">
        <f t="shared" si="200"/>
        <v>1</v>
      </c>
      <c r="AJ463" s="66" t="str">
        <f t="shared" si="201"/>
        <v/>
      </c>
      <c r="AK463" s="66" t="str">
        <f t="shared" si="202"/>
        <v/>
      </c>
      <c r="AM463">
        <f t="shared" si="203"/>
        <v>0.6946</v>
      </c>
      <c r="AN463">
        <f t="shared" si="204"/>
        <v>6231394000</v>
      </c>
      <c r="AO463">
        <f t="shared" si="205"/>
        <v>474</v>
      </c>
      <c r="AP463">
        <f t="shared" si="206"/>
        <v>25238910</v>
      </c>
      <c r="AQ463">
        <f t="shared" si="207"/>
        <v>265.49</v>
      </c>
      <c r="AR463">
        <f t="shared" si="208"/>
        <v>179578470</v>
      </c>
      <c r="AS463">
        <f t="shared" si="209"/>
        <v>41.532499999999999</v>
      </c>
      <c r="AT463">
        <f t="shared" si="210"/>
        <v>251998850</v>
      </c>
      <c r="AU463">
        <f t="shared" si="211"/>
        <v>114.82</v>
      </c>
      <c r="AV463">
        <f t="shared" si="212"/>
        <v>51857700</v>
      </c>
    </row>
    <row r="464" spans="1:48" x14ac:dyDescent="0.25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  <c r="O464">
        <v>107.4</v>
      </c>
      <c r="P464">
        <v>79564600</v>
      </c>
      <c r="R464" s="66" t="str">
        <f t="shared" si="183"/>
        <v/>
      </c>
      <c r="S464" s="66">
        <f t="shared" si="184"/>
        <v>1</v>
      </c>
      <c r="T464" s="66" t="str">
        <f t="shared" si="185"/>
        <v/>
      </c>
      <c r="U464" s="66" t="str">
        <f t="shared" si="186"/>
        <v/>
      </c>
      <c r="V464" s="64" t="str">
        <f t="shared" si="187"/>
        <v/>
      </c>
      <c r="W464" s="64" t="str">
        <f t="shared" si="188"/>
        <v/>
      </c>
      <c r="X464" s="64" t="str">
        <f t="shared" si="189"/>
        <v/>
      </c>
      <c r="Y464" s="64" t="str">
        <f t="shared" si="190"/>
        <v/>
      </c>
      <c r="Z464" s="66" t="str">
        <f t="shared" si="191"/>
        <v/>
      </c>
      <c r="AA464" s="66" t="str">
        <f t="shared" si="192"/>
        <v/>
      </c>
      <c r="AB464" s="66" t="str">
        <f t="shared" si="193"/>
        <v/>
      </c>
      <c r="AC464" s="66" t="str">
        <f t="shared" si="194"/>
        <v/>
      </c>
      <c r="AD464" s="64">
        <f t="shared" si="195"/>
        <v>1</v>
      </c>
      <c r="AE464" s="64">
        <f t="shared" si="196"/>
        <v>1</v>
      </c>
      <c r="AF464" s="64" t="str">
        <f t="shared" si="197"/>
        <v/>
      </c>
      <c r="AG464" s="64" t="str">
        <f t="shared" si="198"/>
        <v/>
      </c>
      <c r="AH464" s="66" t="str">
        <f t="shared" si="199"/>
        <v/>
      </c>
      <c r="AI464" s="66">
        <f t="shared" si="200"/>
        <v>1</v>
      </c>
      <c r="AJ464" s="66" t="str">
        <f t="shared" si="201"/>
        <v/>
      </c>
      <c r="AK464" s="66" t="str">
        <f t="shared" si="202"/>
        <v/>
      </c>
      <c r="AM464">
        <f t="shared" si="203"/>
        <v>0.68879999999999997</v>
      </c>
      <c r="AN464">
        <f t="shared" si="204"/>
        <v>6231394000</v>
      </c>
      <c r="AO464">
        <f t="shared" si="205"/>
        <v>480.5</v>
      </c>
      <c r="AP464">
        <f t="shared" si="206"/>
        <v>41017870</v>
      </c>
      <c r="AQ464">
        <f t="shared" si="207"/>
        <v>252.2</v>
      </c>
      <c r="AR464">
        <f t="shared" si="208"/>
        <v>218206590</v>
      </c>
      <c r="AS464">
        <f t="shared" si="209"/>
        <v>41.532499999999999</v>
      </c>
      <c r="AT464">
        <f t="shared" si="210"/>
        <v>251998850</v>
      </c>
      <c r="AU464">
        <f t="shared" si="211"/>
        <v>107.4</v>
      </c>
      <c r="AV464">
        <f t="shared" si="212"/>
        <v>51857700</v>
      </c>
    </row>
    <row r="465" spans="1:48" x14ac:dyDescent="0.25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  <c r="O465">
        <v>119.62</v>
      </c>
      <c r="P465">
        <v>83747220</v>
      </c>
      <c r="R465" s="66" t="str">
        <f t="shared" si="183"/>
        <v/>
      </c>
      <c r="S465" s="66">
        <f t="shared" si="184"/>
        <v>1</v>
      </c>
      <c r="T465" s="66" t="str">
        <f t="shared" si="185"/>
        <v/>
      </c>
      <c r="U465" s="66" t="str">
        <f t="shared" si="186"/>
        <v/>
      </c>
      <c r="V465" s="64" t="str">
        <f t="shared" si="187"/>
        <v/>
      </c>
      <c r="W465" s="64" t="str">
        <f t="shared" si="188"/>
        <v/>
      </c>
      <c r="X465" s="64" t="str">
        <f t="shared" si="189"/>
        <v/>
      </c>
      <c r="Y465" s="64" t="str">
        <f t="shared" si="190"/>
        <v/>
      </c>
      <c r="Z465" s="66" t="str">
        <f t="shared" si="191"/>
        <v/>
      </c>
      <c r="AA465" s="66" t="str">
        <f t="shared" si="192"/>
        <v/>
      </c>
      <c r="AB465" s="66" t="str">
        <f t="shared" si="193"/>
        <v/>
      </c>
      <c r="AC465" s="66" t="str">
        <f t="shared" si="194"/>
        <v/>
      </c>
      <c r="AD465" s="64">
        <f t="shared" si="195"/>
        <v>1</v>
      </c>
      <c r="AE465" s="64">
        <f t="shared" si="196"/>
        <v>1</v>
      </c>
      <c r="AF465" s="64" t="str">
        <f t="shared" si="197"/>
        <v/>
      </c>
      <c r="AG465" s="64" t="str">
        <f t="shared" si="198"/>
        <v/>
      </c>
      <c r="AH465" s="66" t="str">
        <f t="shared" si="199"/>
        <v/>
      </c>
      <c r="AI465" s="66">
        <f t="shared" si="200"/>
        <v>1</v>
      </c>
      <c r="AJ465" s="66" t="str">
        <f t="shared" si="201"/>
        <v/>
      </c>
      <c r="AK465" s="66" t="str">
        <f t="shared" si="202"/>
        <v/>
      </c>
      <c r="AM465">
        <f t="shared" si="203"/>
        <v>0.72709999999999997</v>
      </c>
      <c r="AN465">
        <f t="shared" si="204"/>
        <v>6231394000</v>
      </c>
      <c r="AO465">
        <f t="shared" si="205"/>
        <v>463.6</v>
      </c>
      <c r="AP465">
        <f t="shared" si="206"/>
        <v>40520960</v>
      </c>
      <c r="AQ465">
        <f t="shared" si="207"/>
        <v>254.3</v>
      </c>
      <c r="AR465">
        <f t="shared" si="208"/>
        <v>246451020</v>
      </c>
      <c r="AS465">
        <f t="shared" si="209"/>
        <v>41.532499999999999</v>
      </c>
      <c r="AT465">
        <f t="shared" si="210"/>
        <v>251998850</v>
      </c>
      <c r="AU465">
        <f t="shared" si="211"/>
        <v>119.62</v>
      </c>
      <c r="AV465">
        <f t="shared" si="212"/>
        <v>51857700</v>
      </c>
    </row>
    <row r="466" spans="1:48" x14ac:dyDescent="0.25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  <c r="O466">
        <v>119.4</v>
      </c>
      <c r="P466">
        <v>42175980</v>
      </c>
      <c r="R466" s="66" t="str">
        <f t="shared" si="183"/>
        <v/>
      </c>
      <c r="S466" s="66">
        <f t="shared" si="184"/>
        <v>1</v>
      </c>
      <c r="T466" s="66" t="str">
        <f t="shared" si="185"/>
        <v/>
      </c>
      <c r="U466" s="66" t="str">
        <f t="shared" si="186"/>
        <v/>
      </c>
      <c r="V466" s="64" t="str">
        <f t="shared" si="187"/>
        <v/>
      </c>
      <c r="W466" s="64" t="str">
        <f t="shared" si="188"/>
        <v/>
      </c>
      <c r="X466" s="64" t="str">
        <f t="shared" si="189"/>
        <v/>
      </c>
      <c r="Y466" s="64" t="str">
        <f t="shared" si="190"/>
        <v/>
      </c>
      <c r="Z466" s="66" t="str">
        <f t="shared" si="191"/>
        <v/>
      </c>
      <c r="AA466" s="66" t="str">
        <f t="shared" si="192"/>
        <v/>
      </c>
      <c r="AB466" s="66" t="str">
        <f t="shared" si="193"/>
        <v/>
      </c>
      <c r="AC466" s="66" t="str">
        <f t="shared" si="194"/>
        <v/>
      </c>
      <c r="AD466" s="64">
        <f t="shared" si="195"/>
        <v>1</v>
      </c>
      <c r="AE466" s="64">
        <f t="shared" si="196"/>
        <v>1</v>
      </c>
      <c r="AF466" s="64" t="str">
        <f t="shared" si="197"/>
        <v/>
      </c>
      <c r="AG466" s="64" t="str">
        <f t="shared" si="198"/>
        <v/>
      </c>
      <c r="AH466" s="66" t="str">
        <f t="shared" si="199"/>
        <v/>
      </c>
      <c r="AI466" s="66" t="str">
        <f t="shared" si="200"/>
        <v/>
      </c>
      <c r="AJ466" s="66" t="str">
        <f t="shared" si="201"/>
        <v/>
      </c>
      <c r="AK466" s="66" t="str">
        <f t="shared" si="202"/>
        <v/>
      </c>
      <c r="AM466">
        <f t="shared" si="203"/>
        <v>0.745</v>
      </c>
      <c r="AN466">
        <f t="shared" si="204"/>
        <v>6231394000</v>
      </c>
      <c r="AO466">
        <f t="shared" si="205"/>
        <v>460.5</v>
      </c>
      <c r="AP466">
        <f t="shared" si="206"/>
        <v>34159390</v>
      </c>
      <c r="AQ466">
        <f t="shared" si="207"/>
        <v>251.75</v>
      </c>
      <c r="AR466">
        <f t="shared" si="208"/>
        <v>233412110</v>
      </c>
      <c r="AS466">
        <f t="shared" si="209"/>
        <v>41.532499999999999</v>
      </c>
      <c r="AT466">
        <f t="shared" si="210"/>
        <v>251998850</v>
      </c>
      <c r="AU466">
        <f t="shared" si="211"/>
        <v>119.4</v>
      </c>
      <c r="AV466">
        <f t="shared" si="212"/>
        <v>42175980</v>
      </c>
    </row>
    <row r="467" spans="1:48" x14ac:dyDescent="0.25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  <c r="O467">
        <v>115.86</v>
      </c>
      <c r="P467">
        <v>27321070</v>
      </c>
      <c r="R467" s="66" t="str">
        <f t="shared" si="183"/>
        <v/>
      </c>
      <c r="S467" s="66">
        <f t="shared" si="184"/>
        <v>1</v>
      </c>
      <c r="T467" s="66" t="str">
        <f t="shared" si="185"/>
        <v/>
      </c>
      <c r="U467" s="66" t="str">
        <f t="shared" si="186"/>
        <v/>
      </c>
      <c r="V467" s="64" t="str">
        <f t="shared" si="187"/>
        <v/>
      </c>
      <c r="W467" s="64" t="str">
        <f t="shared" si="188"/>
        <v/>
      </c>
      <c r="X467" s="64" t="str">
        <f t="shared" si="189"/>
        <v/>
      </c>
      <c r="Y467" s="64" t="str">
        <f t="shared" si="190"/>
        <v/>
      </c>
      <c r="Z467" s="66" t="str">
        <f t="shared" si="191"/>
        <v/>
      </c>
      <c r="AA467" s="66" t="str">
        <f t="shared" si="192"/>
        <v/>
      </c>
      <c r="AB467" s="66" t="str">
        <f t="shared" si="193"/>
        <v/>
      </c>
      <c r="AC467" s="66" t="str">
        <f t="shared" si="194"/>
        <v/>
      </c>
      <c r="AD467" s="64">
        <f t="shared" si="195"/>
        <v>1</v>
      </c>
      <c r="AE467" s="64" t="str">
        <f t="shared" si="196"/>
        <v/>
      </c>
      <c r="AF467" s="64" t="str">
        <f t="shared" si="197"/>
        <v/>
      </c>
      <c r="AG467" s="64" t="str">
        <f t="shared" si="198"/>
        <v/>
      </c>
      <c r="AH467" s="66" t="str">
        <f t="shared" si="199"/>
        <v/>
      </c>
      <c r="AI467" s="66" t="str">
        <f t="shared" si="200"/>
        <v/>
      </c>
      <c r="AJ467" s="66" t="str">
        <f t="shared" si="201"/>
        <v/>
      </c>
      <c r="AK467" s="66" t="str">
        <f t="shared" si="202"/>
        <v/>
      </c>
      <c r="AM467">
        <f t="shared" si="203"/>
        <v>0.74409999999999998</v>
      </c>
      <c r="AN467">
        <f t="shared" si="204"/>
        <v>6231394000</v>
      </c>
      <c r="AO467">
        <f t="shared" si="205"/>
        <v>461.75</v>
      </c>
      <c r="AP467">
        <f t="shared" si="206"/>
        <v>40975830</v>
      </c>
      <c r="AQ467">
        <f t="shared" si="207"/>
        <v>250.8</v>
      </c>
      <c r="AR467">
        <f t="shared" si="208"/>
        <v>146761600</v>
      </c>
      <c r="AS467">
        <f t="shared" si="209"/>
        <v>41.532499999999999</v>
      </c>
      <c r="AT467">
        <f t="shared" si="210"/>
        <v>192989900</v>
      </c>
      <c r="AU467">
        <f t="shared" si="211"/>
        <v>115.86</v>
      </c>
      <c r="AV467">
        <f t="shared" si="212"/>
        <v>27321070</v>
      </c>
    </row>
    <row r="468" spans="1:48" x14ac:dyDescent="0.25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  <c r="O468">
        <v>92.94</v>
      </c>
      <c r="P468">
        <v>109047650</v>
      </c>
      <c r="R468" s="66" t="str">
        <f t="shared" si="183"/>
        <v/>
      </c>
      <c r="S468" s="66">
        <f t="shared" si="184"/>
        <v>1</v>
      </c>
      <c r="T468" s="66" t="str">
        <f t="shared" si="185"/>
        <v/>
      </c>
      <c r="U468" s="66" t="str">
        <f t="shared" si="186"/>
        <v/>
      </c>
      <c r="V468" s="64" t="str">
        <f t="shared" si="187"/>
        <v/>
      </c>
      <c r="W468" s="64" t="str">
        <f t="shared" si="188"/>
        <v/>
      </c>
      <c r="X468" s="64" t="str">
        <f t="shared" si="189"/>
        <v/>
      </c>
      <c r="Y468" s="64" t="str">
        <f t="shared" si="190"/>
        <v/>
      </c>
      <c r="Z468" s="66" t="str">
        <f t="shared" si="191"/>
        <v/>
      </c>
      <c r="AA468" s="66" t="str">
        <f t="shared" si="192"/>
        <v/>
      </c>
      <c r="AB468" s="66" t="str">
        <f t="shared" si="193"/>
        <v/>
      </c>
      <c r="AC468" s="66" t="str">
        <f t="shared" si="194"/>
        <v/>
      </c>
      <c r="AD468" s="64" t="str">
        <f t="shared" si="195"/>
        <v/>
      </c>
      <c r="AE468" s="64">
        <f t="shared" si="196"/>
        <v>1</v>
      </c>
      <c r="AF468" s="64" t="str">
        <f t="shared" si="197"/>
        <v/>
      </c>
      <c r="AG468" s="64" t="str">
        <f t="shared" si="198"/>
        <v/>
      </c>
      <c r="AH468" s="66" t="str">
        <f t="shared" si="199"/>
        <v/>
      </c>
      <c r="AI468" s="66">
        <f t="shared" si="200"/>
        <v>1</v>
      </c>
      <c r="AJ468" s="66" t="str">
        <f t="shared" si="201"/>
        <v/>
      </c>
      <c r="AK468" s="66" t="str">
        <f t="shared" si="202"/>
        <v/>
      </c>
      <c r="AM468">
        <f t="shared" si="203"/>
        <v>0.64219999999999999</v>
      </c>
      <c r="AN468">
        <f t="shared" si="204"/>
        <v>6231394000</v>
      </c>
      <c r="AO468">
        <f t="shared" si="205"/>
        <v>403.4</v>
      </c>
      <c r="AP468">
        <f t="shared" si="206"/>
        <v>45551120</v>
      </c>
      <c r="AQ468">
        <f t="shared" si="207"/>
        <v>233.36</v>
      </c>
      <c r="AR468">
        <f t="shared" si="208"/>
        <v>289109440</v>
      </c>
      <c r="AS468">
        <f t="shared" si="209"/>
        <v>38.435000000000002</v>
      </c>
      <c r="AT468">
        <f t="shared" si="210"/>
        <v>251998850</v>
      </c>
      <c r="AU468">
        <f t="shared" si="211"/>
        <v>92.94</v>
      </c>
      <c r="AV468">
        <f t="shared" si="212"/>
        <v>51857700</v>
      </c>
    </row>
    <row r="469" spans="1:48" x14ac:dyDescent="0.25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  <c r="O469">
        <v>85.08</v>
      </c>
      <c r="P469">
        <v>138914200</v>
      </c>
      <c r="R469" s="66" t="str">
        <f t="shared" si="183"/>
        <v/>
      </c>
      <c r="S469" s="66">
        <f t="shared" si="184"/>
        <v>1</v>
      </c>
      <c r="T469" s="66" t="str">
        <f t="shared" si="185"/>
        <v/>
      </c>
      <c r="U469" s="66" t="str">
        <f t="shared" si="186"/>
        <v/>
      </c>
      <c r="V469" s="64" t="str">
        <f t="shared" si="187"/>
        <v/>
      </c>
      <c r="W469" s="64" t="str">
        <f t="shared" si="188"/>
        <v/>
      </c>
      <c r="X469" s="64" t="str">
        <f t="shared" si="189"/>
        <v/>
      </c>
      <c r="Y469" s="64" t="str">
        <f t="shared" si="190"/>
        <v/>
      </c>
      <c r="Z469" s="66" t="str">
        <f t="shared" si="191"/>
        <v/>
      </c>
      <c r="AA469" s="66" t="str">
        <f t="shared" si="192"/>
        <v/>
      </c>
      <c r="AB469" s="66" t="str">
        <f t="shared" si="193"/>
        <v/>
      </c>
      <c r="AC469" s="66" t="str">
        <f t="shared" si="194"/>
        <v/>
      </c>
      <c r="AD469" s="64" t="str">
        <f t="shared" si="195"/>
        <v/>
      </c>
      <c r="AE469" s="64">
        <f t="shared" si="196"/>
        <v>1</v>
      </c>
      <c r="AF469" s="64" t="str">
        <f t="shared" si="197"/>
        <v/>
      </c>
      <c r="AG469" s="64" t="str">
        <f t="shared" si="198"/>
        <v/>
      </c>
      <c r="AH469" s="66" t="str">
        <f t="shared" si="199"/>
        <v/>
      </c>
      <c r="AI469" s="66">
        <f t="shared" si="200"/>
        <v>1</v>
      </c>
      <c r="AJ469" s="66" t="str">
        <f t="shared" si="201"/>
        <v/>
      </c>
      <c r="AK469" s="66" t="str">
        <f t="shared" si="202"/>
        <v/>
      </c>
      <c r="AM469">
        <f t="shared" si="203"/>
        <v>0.64300000000000002</v>
      </c>
      <c r="AN469">
        <f t="shared" si="204"/>
        <v>6231394000</v>
      </c>
      <c r="AO469">
        <f t="shared" si="205"/>
        <v>392.95</v>
      </c>
      <c r="AP469">
        <f t="shared" si="206"/>
        <v>53351010</v>
      </c>
      <c r="AQ469">
        <f t="shared" si="207"/>
        <v>219.99</v>
      </c>
      <c r="AR469">
        <f t="shared" si="208"/>
        <v>400250580</v>
      </c>
      <c r="AS469">
        <f t="shared" si="209"/>
        <v>35.68</v>
      </c>
      <c r="AT469">
        <f t="shared" si="210"/>
        <v>251998850</v>
      </c>
      <c r="AU469">
        <f t="shared" si="211"/>
        <v>85.08</v>
      </c>
      <c r="AV469">
        <f t="shared" si="212"/>
        <v>51857700</v>
      </c>
    </row>
    <row r="470" spans="1:48" x14ac:dyDescent="0.25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  <c r="O470">
        <v>73.959999999999994</v>
      </c>
      <c r="P470">
        <v>134763610</v>
      </c>
      <c r="R470" s="66" t="str">
        <f t="shared" si="183"/>
        <v/>
      </c>
      <c r="S470" s="66">
        <f t="shared" si="184"/>
        <v>1</v>
      </c>
      <c r="T470" s="66" t="str">
        <f t="shared" si="185"/>
        <v/>
      </c>
      <c r="U470" s="66" t="str">
        <f t="shared" si="186"/>
        <v/>
      </c>
      <c r="V470" s="64" t="str">
        <f t="shared" si="187"/>
        <v/>
      </c>
      <c r="W470" s="64">
        <f t="shared" si="188"/>
        <v>1</v>
      </c>
      <c r="X470" s="64" t="str">
        <f t="shared" si="189"/>
        <v/>
      </c>
      <c r="Y470" s="64" t="str">
        <f t="shared" si="190"/>
        <v/>
      </c>
      <c r="Z470" s="66" t="str">
        <f t="shared" si="191"/>
        <v/>
      </c>
      <c r="AA470" s="66" t="str">
        <f t="shared" si="192"/>
        <v/>
      </c>
      <c r="AB470" s="66" t="str">
        <f t="shared" si="193"/>
        <v/>
      </c>
      <c r="AC470" s="66" t="str">
        <f t="shared" si="194"/>
        <v/>
      </c>
      <c r="AD470" s="64" t="str">
        <f t="shared" si="195"/>
        <v/>
      </c>
      <c r="AE470" s="64">
        <f t="shared" si="196"/>
        <v>1</v>
      </c>
      <c r="AF470" s="64" t="str">
        <f t="shared" si="197"/>
        <v/>
      </c>
      <c r="AG470" s="64" t="str">
        <f t="shared" si="198"/>
        <v/>
      </c>
      <c r="AH470" s="66" t="str">
        <f t="shared" si="199"/>
        <v/>
      </c>
      <c r="AI470" s="66">
        <f t="shared" si="200"/>
        <v>1</v>
      </c>
      <c r="AJ470" s="66" t="str">
        <f t="shared" si="201"/>
        <v/>
      </c>
      <c r="AK470" s="66" t="str">
        <f t="shared" si="202"/>
        <v/>
      </c>
      <c r="AM470">
        <f t="shared" si="203"/>
        <v>0.5</v>
      </c>
      <c r="AN470">
        <f t="shared" si="204"/>
        <v>6231394000</v>
      </c>
      <c r="AO470">
        <f t="shared" si="205"/>
        <v>266.25</v>
      </c>
      <c r="AP470">
        <f t="shared" si="206"/>
        <v>57267875</v>
      </c>
      <c r="AQ470">
        <f t="shared" si="207"/>
        <v>198.6</v>
      </c>
      <c r="AR470">
        <f t="shared" si="208"/>
        <v>840854990</v>
      </c>
      <c r="AS470">
        <f t="shared" si="209"/>
        <v>27.5</v>
      </c>
      <c r="AT470">
        <f t="shared" si="210"/>
        <v>251998850</v>
      </c>
      <c r="AU470">
        <f t="shared" si="211"/>
        <v>73.959999999999994</v>
      </c>
      <c r="AV470">
        <f t="shared" si="212"/>
        <v>51857700</v>
      </c>
    </row>
    <row r="471" spans="1:48" x14ac:dyDescent="0.25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  <c r="O471">
        <v>64.319999999999993</v>
      </c>
      <c r="P471">
        <v>314100840</v>
      </c>
      <c r="R471" s="66" t="str">
        <f t="shared" si="183"/>
        <v/>
      </c>
      <c r="S471" s="66">
        <f t="shared" si="184"/>
        <v>1</v>
      </c>
      <c r="T471" s="66" t="str">
        <f t="shared" si="185"/>
        <v/>
      </c>
      <c r="U471" s="66" t="str">
        <f t="shared" si="186"/>
        <v/>
      </c>
      <c r="V471" s="64" t="str">
        <f t="shared" si="187"/>
        <v/>
      </c>
      <c r="W471" s="64">
        <f t="shared" si="188"/>
        <v>1</v>
      </c>
      <c r="X471" s="64" t="str">
        <f t="shared" si="189"/>
        <v/>
      </c>
      <c r="Y471" s="64" t="str">
        <f t="shared" si="190"/>
        <v/>
      </c>
      <c r="Z471" s="66" t="str">
        <f t="shared" si="191"/>
        <v/>
      </c>
      <c r="AA471" s="66" t="str">
        <f t="shared" si="192"/>
        <v/>
      </c>
      <c r="AB471" s="66" t="str">
        <f t="shared" si="193"/>
        <v/>
      </c>
      <c r="AC471" s="66" t="str">
        <f t="shared" si="194"/>
        <v/>
      </c>
      <c r="AD471" s="64" t="str">
        <f t="shared" si="195"/>
        <v/>
      </c>
      <c r="AE471" s="64">
        <f t="shared" si="196"/>
        <v>1</v>
      </c>
      <c r="AF471" s="64" t="str">
        <f t="shared" si="197"/>
        <v/>
      </c>
      <c r="AG471" s="64" t="str">
        <f t="shared" si="198"/>
        <v/>
      </c>
      <c r="AH471" s="66" t="str">
        <f t="shared" si="199"/>
        <v/>
      </c>
      <c r="AI471" s="66">
        <f t="shared" si="200"/>
        <v>1</v>
      </c>
      <c r="AJ471" s="66" t="str">
        <f t="shared" si="201"/>
        <v/>
      </c>
      <c r="AK471" s="66" t="str">
        <f t="shared" si="202"/>
        <v/>
      </c>
      <c r="AM471">
        <f t="shared" si="203"/>
        <v>0.53969999999999996</v>
      </c>
      <c r="AN471">
        <f t="shared" si="204"/>
        <v>6231394000</v>
      </c>
      <c r="AO471">
        <f t="shared" si="205"/>
        <v>287.75</v>
      </c>
      <c r="AP471">
        <f t="shared" si="206"/>
        <v>57267875</v>
      </c>
      <c r="AQ471">
        <f t="shared" si="207"/>
        <v>195.69</v>
      </c>
      <c r="AR471">
        <f t="shared" si="208"/>
        <v>869342810</v>
      </c>
      <c r="AS471">
        <f t="shared" si="209"/>
        <v>26.86</v>
      </c>
      <c r="AT471">
        <f t="shared" si="210"/>
        <v>251998850</v>
      </c>
      <c r="AU471">
        <f t="shared" si="211"/>
        <v>64.319999999999993</v>
      </c>
      <c r="AV471">
        <f t="shared" si="212"/>
        <v>51857700</v>
      </c>
    </row>
    <row r="472" spans="1:48" x14ac:dyDescent="0.25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  <c r="O472">
        <v>66.78</v>
      </c>
      <c r="P472">
        <v>329103490</v>
      </c>
      <c r="R472" s="66" t="str">
        <f t="shared" si="183"/>
        <v/>
      </c>
      <c r="S472" s="66">
        <f t="shared" si="184"/>
        <v>1</v>
      </c>
      <c r="T472" s="66" t="str">
        <f t="shared" si="185"/>
        <v/>
      </c>
      <c r="U472" s="66" t="str">
        <f t="shared" si="186"/>
        <v/>
      </c>
      <c r="V472" s="64" t="str">
        <f t="shared" si="187"/>
        <v/>
      </c>
      <c r="W472" s="64">
        <f t="shared" si="188"/>
        <v>1</v>
      </c>
      <c r="X472" s="64" t="str">
        <f t="shared" si="189"/>
        <v/>
      </c>
      <c r="Y472" s="64" t="str">
        <f t="shared" si="190"/>
        <v/>
      </c>
      <c r="Z472" s="66" t="str">
        <f t="shared" si="191"/>
        <v/>
      </c>
      <c r="AA472" s="66" t="str">
        <f t="shared" si="192"/>
        <v/>
      </c>
      <c r="AB472" s="66" t="str">
        <f t="shared" si="193"/>
        <v/>
      </c>
      <c r="AC472" s="66" t="str">
        <f t="shared" si="194"/>
        <v/>
      </c>
      <c r="AD472" s="64" t="str">
        <f t="shared" si="195"/>
        <v/>
      </c>
      <c r="AE472" s="64">
        <f t="shared" si="196"/>
        <v>1</v>
      </c>
      <c r="AF472" s="64" t="str">
        <f t="shared" si="197"/>
        <v/>
      </c>
      <c r="AG472" s="64" t="str">
        <f t="shared" si="198"/>
        <v/>
      </c>
      <c r="AH472" s="66" t="str">
        <f t="shared" si="199"/>
        <v/>
      </c>
      <c r="AI472" s="66">
        <f t="shared" si="200"/>
        <v>1</v>
      </c>
      <c r="AJ472" s="66" t="str">
        <f t="shared" si="201"/>
        <v/>
      </c>
      <c r="AK472" s="66" t="str">
        <f t="shared" si="202"/>
        <v/>
      </c>
      <c r="AM472">
        <f t="shared" si="203"/>
        <v>0.59740000000000004</v>
      </c>
      <c r="AN472">
        <f t="shared" si="204"/>
        <v>6231394000</v>
      </c>
      <c r="AO472">
        <f t="shared" si="205"/>
        <v>302.8</v>
      </c>
      <c r="AP472">
        <f t="shared" si="206"/>
        <v>57267875</v>
      </c>
      <c r="AQ472">
        <f t="shared" si="207"/>
        <v>180.38</v>
      </c>
      <c r="AR472">
        <f t="shared" si="208"/>
        <v>675141720</v>
      </c>
      <c r="AS472">
        <f t="shared" si="209"/>
        <v>30.925000000000001</v>
      </c>
      <c r="AT472">
        <f t="shared" si="210"/>
        <v>251998850</v>
      </c>
      <c r="AU472">
        <f t="shared" si="211"/>
        <v>66.78</v>
      </c>
      <c r="AV472">
        <f t="shared" si="212"/>
        <v>51857700</v>
      </c>
    </row>
    <row r="473" spans="1:48" x14ac:dyDescent="0.25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  <c r="O473">
        <v>69.86</v>
      </c>
      <c r="P473">
        <v>155446180</v>
      </c>
      <c r="R473" s="66" t="str">
        <f t="shared" si="183"/>
        <v/>
      </c>
      <c r="S473" s="66">
        <f t="shared" si="184"/>
        <v>1</v>
      </c>
      <c r="T473" s="66" t="str">
        <f t="shared" si="185"/>
        <v/>
      </c>
      <c r="U473" s="66" t="str">
        <f t="shared" si="186"/>
        <v/>
      </c>
      <c r="V473" s="64" t="str">
        <f t="shared" si="187"/>
        <v/>
      </c>
      <c r="W473" s="64">
        <f t="shared" si="188"/>
        <v>1</v>
      </c>
      <c r="X473" s="64" t="str">
        <f t="shared" si="189"/>
        <v/>
      </c>
      <c r="Y473" s="64" t="str">
        <f t="shared" si="190"/>
        <v/>
      </c>
      <c r="Z473" s="66" t="str">
        <f t="shared" si="191"/>
        <v/>
      </c>
      <c r="AA473" s="66" t="str">
        <f t="shared" si="192"/>
        <v/>
      </c>
      <c r="AB473" s="66" t="str">
        <f t="shared" si="193"/>
        <v/>
      </c>
      <c r="AC473" s="66" t="str">
        <f t="shared" si="194"/>
        <v/>
      </c>
      <c r="AD473" s="64" t="str">
        <f t="shared" si="195"/>
        <v/>
      </c>
      <c r="AE473" s="64">
        <f t="shared" si="196"/>
        <v>1</v>
      </c>
      <c r="AF473" s="64" t="str">
        <f t="shared" si="197"/>
        <v/>
      </c>
      <c r="AG473" s="64" t="str">
        <f t="shared" si="198"/>
        <v/>
      </c>
      <c r="AH473" s="66" t="str">
        <f t="shared" si="199"/>
        <v/>
      </c>
      <c r="AI473" s="66">
        <f t="shared" si="200"/>
        <v>1</v>
      </c>
      <c r="AJ473" s="66" t="str">
        <f t="shared" si="201"/>
        <v/>
      </c>
      <c r="AK473" s="66" t="str">
        <f t="shared" si="202"/>
        <v/>
      </c>
      <c r="AM473">
        <f t="shared" si="203"/>
        <v>0.627</v>
      </c>
      <c r="AN473">
        <f t="shared" si="204"/>
        <v>6231394000</v>
      </c>
      <c r="AO473">
        <f t="shared" si="205"/>
        <v>345</v>
      </c>
      <c r="AP473">
        <f t="shared" si="206"/>
        <v>57267875</v>
      </c>
      <c r="AQ473">
        <f t="shared" si="207"/>
        <v>185.64</v>
      </c>
      <c r="AR473">
        <f t="shared" si="208"/>
        <v>502069960</v>
      </c>
      <c r="AS473">
        <f t="shared" si="209"/>
        <v>36.384999999999998</v>
      </c>
      <c r="AT473">
        <f t="shared" si="210"/>
        <v>251998850</v>
      </c>
      <c r="AU473">
        <f t="shared" si="211"/>
        <v>69.86</v>
      </c>
      <c r="AV473">
        <f t="shared" si="212"/>
        <v>51857700</v>
      </c>
    </row>
    <row r="474" spans="1:48" x14ac:dyDescent="0.25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  <c r="O474">
        <v>78.8</v>
      </c>
      <c r="P474">
        <v>148296820</v>
      </c>
      <c r="R474" s="66" t="str">
        <f t="shared" si="183"/>
        <v/>
      </c>
      <c r="S474" s="66" t="str">
        <f t="shared" si="184"/>
        <v/>
      </c>
      <c r="T474" s="66" t="str">
        <f t="shared" si="185"/>
        <v/>
      </c>
      <c r="U474" s="66" t="str">
        <f t="shared" si="186"/>
        <v/>
      </c>
      <c r="V474" s="64" t="str">
        <f t="shared" si="187"/>
        <v/>
      </c>
      <c r="W474" s="64">
        <f t="shared" si="188"/>
        <v>1</v>
      </c>
      <c r="X474" s="64" t="str">
        <f t="shared" si="189"/>
        <v/>
      </c>
      <c r="Y474" s="64" t="str">
        <f t="shared" si="190"/>
        <v/>
      </c>
      <c r="Z474" s="66" t="str">
        <f t="shared" si="191"/>
        <v/>
      </c>
      <c r="AA474" s="66" t="str">
        <f t="shared" si="192"/>
        <v/>
      </c>
      <c r="AB474" s="66" t="str">
        <f t="shared" si="193"/>
        <v/>
      </c>
      <c r="AC474" s="66" t="str">
        <f t="shared" si="194"/>
        <v/>
      </c>
      <c r="AD474" s="64" t="str">
        <f t="shared" si="195"/>
        <v/>
      </c>
      <c r="AE474" s="64">
        <f t="shared" si="196"/>
        <v>1</v>
      </c>
      <c r="AF474" s="64" t="str">
        <f t="shared" si="197"/>
        <v/>
      </c>
      <c r="AG474" s="64" t="str">
        <f t="shared" si="198"/>
        <v/>
      </c>
      <c r="AH474" s="66" t="str">
        <f t="shared" si="199"/>
        <v/>
      </c>
      <c r="AI474" s="66">
        <f t="shared" si="200"/>
        <v>1</v>
      </c>
      <c r="AJ474" s="66" t="str">
        <f t="shared" si="201"/>
        <v/>
      </c>
      <c r="AK474" s="66" t="str">
        <f t="shared" si="202"/>
        <v/>
      </c>
      <c r="AM474">
        <f t="shared" si="203"/>
        <v>0.63119999999999998</v>
      </c>
      <c r="AN474">
        <f t="shared" si="204"/>
        <v>5514490000</v>
      </c>
      <c r="AO474">
        <f t="shared" si="205"/>
        <v>344</v>
      </c>
      <c r="AP474">
        <f t="shared" si="206"/>
        <v>57267875</v>
      </c>
      <c r="AQ474">
        <f t="shared" si="207"/>
        <v>201.99</v>
      </c>
      <c r="AR474">
        <f t="shared" si="208"/>
        <v>441885620</v>
      </c>
      <c r="AS474">
        <f t="shared" si="209"/>
        <v>37.08</v>
      </c>
      <c r="AT474">
        <f t="shared" si="210"/>
        <v>251998850</v>
      </c>
      <c r="AU474">
        <f t="shared" si="211"/>
        <v>78.8</v>
      </c>
      <c r="AV474">
        <f t="shared" si="212"/>
        <v>51857700</v>
      </c>
    </row>
    <row r="475" spans="1:48" x14ac:dyDescent="0.25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  <c r="O475">
        <v>74.2</v>
      </c>
      <c r="P475">
        <v>114387810</v>
      </c>
      <c r="R475" s="66" t="str">
        <f t="shared" si="183"/>
        <v/>
      </c>
      <c r="S475" s="66" t="str">
        <f t="shared" si="184"/>
        <v/>
      </c>
      <c r="T475" s="66" t="str">
        <f t="shared" si="185"/>
        <v/>
      </c>
      <c r="U475" s="66" t="str">
        <f t="shared" si="186"/>
        <v/>
      </c>
      <c r="V475" s="64" t="str">
        <f t="shared" si="187"/>
        <v/>
      </c>
      <c r="W475" s="64">
        <f t="shared" si="188"/>
        <v>1</v>
      </c>
      <c r="X475" s="64" t="str">
        <f t="shared" si="189"/>
        <v/>
      </c>
      <c r="Y475" s="64" t="str">
        <f t="shared" si="190"/>
        <v/>
      </c>
      <c r="Z475" s="66" t="str">
        <f t="shared" si="191"/>
        <v/>
      </c>
      <c r="AA475" s="66" t="str">
        <f t="shared" si="192"/>
        <v/>
      </c>
      <c r="AB475" s="66" t="str">
        <f t="shared" si="193"/>
        <v/>
      </c>
      <c r="AC475" s="66" t="str">
        <f t="shared" si="194"/>
        <v/>
      </c>
      <c r="AD475" s="64" t="str">
        <f t="shared" si="195"/>
        <v/>
      </c>
      <c r="AE475" s="64">
        <f t="shared" si="196"/>
        <v>1</v>
      </c>
      <c r="AF475" s="64" t="str">
        <f t="shared" si="197"/>
        <v/>
      </c>
      <c r="AG475" s="64" t="str">
        <f t="shared" si="198"/>
        <v/>
      </c>
      <c r="AH475" s="66" t="str">
        <f t="shared" si="199"/>
        <v/>
      </c>
      <c r="AI475" s="66">
        <f t="shared" si="200"/>
        <v>1</v>
      </c>
      <c r="AJ475" s="66" t="str">
        <f t="shared" si="201"/>
        <v/>
      </c>
      <c r="AK475" s="66" t="str">
        <f t="shared" si="202"/>
        <v/>
      </c>
      <c r="AM475">
        <f t="shared" si="203"/>
        <v>0.61560000000000004</v>
      </c>
      <c r="AN475">
        <f t="shared" si="204"/>
        <v>4689437000</v>
      </c>
      <c r="AO475">
        <f t="shared" si="205"/>
        <v>313.89999999999998</v>
      </c>
      <c r="AP475">
        <f t="shared" si="206"/>
        <v>57267875</v>
      </c>
      <c r="AQ475">
        <f t="shared" si="207"/>
        <v>191.8</v>
      </c>
      <c r="AR475">
        <f t="shared" si="208"/>
        <v>399899690</v>
      </c>
      <c r="AS475">
        <f t="shared" si="209"/>
        <v>34.36</v>
      </c>
      <c r="AT475">
        <f t="shared" si="210"/>
        <v>251998850</v>
      </c>
      <c r="AU475">
        <f t="shared" si="211"/>
        <v>74.2</v>
      </c>
      <c r="AV475">
        <f t="shared" si="212"/>
        <v>51857700</v>
      </c>
    </row>
    <row r="476" spans="1:48" x14ac:dyDescent="0.25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  <c r="O476">
        <v>73.62</v>
      </c>
      <c r="P476">
        <v>68731560</v>
      </c>
      <c r="R476" s="66" t="str">
        <f t="shared" ref="R476:R495" si="213">IF(C476&gt;C$23,1,"")</f>
        <v/>
      </c>
      <c r="S476" s="66" t="str">
        <f t="shared" ref="S476:S495" si="214">IF(D476&gt;D$23,1,"")</f>
        <v/>
      </c>
      <c r="T476" s="66" t="str">
        <f t="shared" ref="T476:T495" si="215">IF(C476&lt;C$24,1,"")</f>
        <v/>
      </c>
      <c r="U476" s="66" t="str">
        <f t="shared" ref="U476:U495" si="216">IF(D476&lt;D$24,1,"")</f>
        <v/>
      </c>
      <c r="V476" s="64" t="str">
        <f t="shared" ref="V476:V495" si="217">IF(F476&gt;F$23,1,"")</f>
        <v/>
      </c>
      <c r="W476" s="64">
        <f t="shared" ref="W476:W495" si="218">IF(G476&gt;G$23,1,"")</f>
        <v>1</v>
      </c>
      <c r="X476" s="64" t="str">
        <f t="shared" ref="X476:X495" si="219">IF(F476&lt;F$24,1,"")</f>
        <v/>
      </c>
      <c r="Y476" s="64" t="str">
        <f t="shared" ref="Y476:Y495" si="220">IF(G476&lt;G$24,1,"")</f>
        <v/>
      </c>
      <c r="Z476" s="66" t="str">
        <f t="shared" ref="Z476:Z495" si="221">IF(I476&gt;I$23,1,"")</f>
        <v/>
      </c>
      <c r="AA476" s="66" t="str">
        <f t="shared" ref="AA476:AA495" si="222">IF(J476&gt;J$23,1,"")</f>
        <v/>
      </c>
      <c r="AB476" s="66" t="str">
        <f t="shared" ref="AB476:AB495" si="223">IF(I476&lt;I$24,1,"")</f>
        <v/>
      </c>
      <c r="AC476" s="66" t="str">
        <f t="shared" ref="AC476:AC495" si="224">IF(J476&lt;J$24,1,"")</f>
        <v/>
      </c>
      <c r="AD476" s="64" t="str">
        <f t="shared" ref="AD476:AD495" si="225">IF(L476&gt;L$23,1,"")</f>
        <v/>
      </c>
      <c r="AE476" s="64">
        <f t="shared" ref="AE476:AE495" si="226">IF(M476&gt;M$23,1,"")</f>
        <v>1</v>
      </c>
      <c r="AF476" s="64" t="str">
        <f t="shared" ref="AF476:AF495" si="227">IF(L476&lt;L$24,1,"")</f>
        <v/>
      </c>
      <c r="AG476" s="64" t="str">
        <f t="shared" ref="AG476:AG495" si="228">IF(M476&lt;M$24,1,"")</f>
        <v/>
      </c>
      <c r="AH476" s="66" t="str">
        <f t="shared" ref="AH476:AH495" si="229">IF(O476&gt;O$23,1,"")</f>
        <v/>
      </c>
      <c r="AI476" s="66">
        <f t="shared" ref="AI476:AI495" si="230">IF(P476&gt;P$23,1,"")</f>
        <v>1</v>
      </c>
      <c r="AJ476" s="66" t="str">
        <f t="shared" ref="AJ476:AJ495" si="231">IF(O476&lt;O$24,1,"")</f>
        <v/>
      </c>
      <c r="AK476" s="66" t="str">
        <f t="shared" ref="AK476:AK495" si="232">IF(P476&lt;P$24,1,"")</f>
        <v/>
      </c>
      <c r="AM476">
        <f t="shared" ref="AM476:AM495" si="233">IF(R476=1,C$23,IF(T476=1,C$24,C476))</f>
        <v>0.61180000000000001</v>
      </c>
      <c r="AN476">
        <f t="shared" ref="AN476:AN495" si="234">IF(S476=1,D$23,IF(U476=1,D$24,D476))</f>
        <v>4708673000</v>
      </c>
      <c r="AO476">
        <f t="shared" ref="AO476:AO495" si="235">IF(V476=1,F$23,IF(X476=1,F$24,F476))</f>
        <v>324</v>
      </c>
      <c r="AP476">
        <f t="shared" ref="AP476:AP495" si="236">IF(W476=1,G$23,IF(Y476=1,G$24,G476))</f>
        <v>57267875</v>
      </c>
      <c r="AQ476">
        <f t="shared" ref="AQ476:AQ495" si="237">IF(Z476=1,I$23,IF(AB476=1,I$24,I476))</f>
        <v>188.91</v>
      </c>
      <c r="AR476">
        <f t="shared" ref="AR476:AR495" si="238">IF(AA476=1,J$23,IF(AC476=1,J$24,J476))</f>
        <v>349243800</v>
      </c>
      <c r="AS476">
        <f t="shared" ref="AS476:AS495" si="239">IF(AD476=1,L$23,IF(AF476=1,L$24,L476))</f>
        <v>35.125</v>
      </c>
      <c r="AT476">
        <f t="shared" ref="AT476:AT495" si="240">IF(AE476=1,M$23,IF(AG476=1,M$24,M476))</f>
        <v>251998850</v>
      </c>
      <c r="AU476">
        <f t="shared" ref="AU476:AU495" si="241">IF(AH476=1,O$23,IF(AJ476=1,O$24,O476))</f>
        <v>73.62</v>
      </c>
      <c r="AV476">
        <f t="shared" ref="AV476:AV495" si="242">IF(AI476=1,P$23,IF(AK476=1,P$24,P476))</f>
        <v>51857700</v>
      </c>
    </row>
    <row r="477" spans="1:48" x14ac:dyDescent="0.25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  <c r="O477">
        <v>75.760000000000005</v>
      </c>
      <c r="P477">
        <v>51122990</v>
      </c>
      <c r="R477" s="66" t="str">
        <f t="shared" si="213"/>
        <v/>
      </c>
      <c r="S477" s="66" t="str">
        <f t="shared" si="214"/>
        <v/>
      </c>
      <c r="T477" s="66" t="str">
        <f t="shared" si="215"/>
        <v/>
      </c>
      <c r="U477" s="66" t="str">
        <f t="shared" si="216"/>
        <v/>
      </c>
      <c r="V477" s="64" t="str">
        <f t="shared" si="217"/>
        <v/>
      </c>
      <c r="W477" s="64">
        <f t="shared" si="218"/>
        <v>1</v>
      </c>
      <c r="X477" s="64" t="str">
        <f t="shared" si="219"/>
        <v/>
      </c>
      <c r="Y477" s="64" t="str">
        <f t="shared" si="220"/>
        <v/>
      </c>
      <c r="Z477" s="66" t="str">
        <f t="shared" si="221"/>
        <v/>
      </c>
      <c r="AA477" s="66" t="str">
        <f t="shared" si="222"/>
        <v/>
      </c>
      <c r="AB477" s="66" t="str">
        <f t="shared" si="223"/>
        <v/>
      </c>
      <c r="AC477" s="66" t="str">
        <f t="shared" si="224"/>
        <v/>
      </c>
      <c r="AD477" s="64" t="str">
        <f t="shared" si="225"/>
        <v/>
      </c>
      <c r="AE477" s="64" t="str">
        <f t="shared" si="226"/>
        <v/>
      </c>
      <c r="AF477" s="64" t="str">
        <f t="shared" si="227"/>
        <v/>
      </c>
      <c r="AG477" s="64" t="str">
        <f t="shared" si="228"/>
        <v/>
      </c>
      <c r="AH477" s="66" t="str">
        <f t="shared" si="229"/>
        <v/>
      </c>
      <c r="AI477" s="66" t="str">
        <f t="shared" si="230"/>
        <v/>
      </c>
      <c r="AJ477" s="66" t="str">
        <f t="shared" si="231"/>
        <v/>
      </c>
      <c r="AK477" s="66" t="str">
        <f t="shared" si="232"/>
        <v/>
      </c>
      <c r="AM477">
        <f t="shared" si="233"/>
        <v>0.63009999999999999</v>
      </c>
      <c r="AN477">
        <f t="shared" si="234"/>
        <v>3290923000</v>
      </c>
      <c r="AO477">
        <f t="shared" si="235"/>
        <v>335.65</v>
      </c>
      <c r="AP477">
        <f t="shared" si="236"/>
        <v>57267875</v>
      </c>
      <c r="AQ477">
        <f t="shared" si="237"/>
        <v>197.25</v>
      </c>
      <c r="AR477">
        <f t="shared" si="238"/>
        <v>278977490</v>
      </c>
      <c r="AS477">
        <f t="shared" si="239"/>
        <v>37.115000000000002</v>
      </c>
      <c r="AT477">
        <f t="shared" si="240"/>
        <v>232046900</v>
      </c>
      <c r="AU477">
        <f t="shared" si="241"/>
        <v>75.760000000000005</v>
      </c>
      <c r="AV477">
        <f t="shared" si="242"/>
        <v>51122990</v>
      </c>
    </row>
    <row r="478" spans="1:48" x14ac:dyDescent="0.25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  <c r="O478">
        <v>72.88</v>
      </c>
      <c r="P478">
        <v>52869860</v>
      </c>
      <c r="R478" s="66" t="str">
        <f t="shared" si="213"/>
        <v/>
      </c>
      <c r="S478" s="66" t="str">
        <f t="shared" si="214"/>
        <v/>
      </c>
      <c r="T478" s="66" t="str">
        <f t="shared" si="215"/>
        <v/>
      </c>
      <c r="U478" s="66" t="str">
        <f t="shared" si="216"/>
        <v/>
      </c>
      <c r="V478" s="64" t="str">
        <f t="shared" si="217"/>
        <v/>
      </c>
      <c r="W478" s="64">
        <f t="shared" si="218"/>
        <v>1</v>
      </c>
      <c r="X478" s="64" t="str">
        <f t="shared" si="219"/>
        <v/>
      </c>
      <c r="Y478" s="64" t="str">
        <f t="shared" si="220"/>
        <v/>
      </c>
      <c r="Z478" s="66" t="str">
        <f t="shared" si="221"/>
        <v/>
      </c>
      <c r="AA478" s="66" t="str">
        <f t="shared" si="222"/>
        <v/>
      </c>
      <c r="AB478" s="66" t="str">
        <f t="shared" si="223"/>
        <v/>
      </c>
      <c r="AC478" s="66" t="str">
        <f t="shared" si="224"/>
        <v/>
      </c>
      <c r="AD478" s="64" t="str">
        <f t="shared" si="225"/>
        <v/>
      </c>
      <c r="AE478" s="64" t="str">
        <f t="shared" si="226"/>
        <v/>
      </c>
      <c r="AF478" s="64" t="str">
        <f t="shared" si="227"/>
        <v/>
      </c>
      <c r="AG478" s="64" t="str">
        <f t="shared" si="228"/>
        <v/>
      </c>
      <c r="AH478" s="66" t="str">
        <f t="shared" si="229"/>
        <v/>
      </c>
      <c r="AI478" s="66">
        <f t="shared" si="230"/>
        <v>1</v>
      </c>
      <c r="AJ478" s="66" t="str">
        <f t="shared" si="231"/>
        <v/>
      </c>
      <c r="AK478" s="66" t="str">
        <f t="shared" si="232"/>
        <v/>
      </c>
      <c r="AM478">
        <f t="shared" si="233"/>
        <v>0.63429999999999997</v>
      </c>
      <c r="AN478">
        <f t="shared" si="234"/>
        <v>2367761000</v>
      </c>
      <c r="AO478">
        <f t="shared" si="235"/>
        <v>348</v>
      </c>
      <c r="AP478">
        <f t="shared" si="236"/>
        <v>57267875</v>
      </c>
      <c r="AQ478">
        <f t="shared" si="237"/>
        <v>196.02</v>
      </c>
      <c r="AR478">
        <f t="shared" si="238"/>
        <v>232439590</v>
      </c>
      <c r="AS478">
        <f t="shared" si="239"/>
        <v>37.200000000000003</v>
      </c>
      <c r="AT478">
        <f t="shared" si="240"/>
        <v>247364600</v>
      </c>
      <c r="AU478">
        <f t="shared" si="241"/>
        <v>72.88</v>
      </c>
      <c r="AV478">
        <f t="shared" si="242"/>
        <v>51857700</v>
      </c>
    </row>
    <row r="479" spans="1:48" x14ac:dyDescent="0.25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  <c r="O479">
        <v>70.94</v>
      </c>
      <c r="P479">
        <v>51497620</v>
      </c>
      <c r="R479" s="66" t="str">
        <f t="shared" si="213"/>
        <v/>
      </c>
      <c r="S479" s="66" t="str">
        <f t="shared" si="214"/>
        <v/>
      </c>
      <c r="T479" s="66" t="str">
        <f t="shared" si="215"/>
        <v/>
      </c>
      <c r="U479" s="66" t="str">
        <f t="shared" si="216"/>
        <v/>
      </c>
      <c r="V479" s="64" t="str">
        <f t="shared" si="217"/>
        <v/>
      </c>
      <c r="W479" s="64" t="str">
        <f t="shared" si="218"/>
        <v/>
      </c>
      <c r="X479" s="64" t="str">
        <f t="shared" si="219"/>
        <v/>
      </c>
      <c r="Y479" s="64" t="str">
        <f t="shared" si="220"/>
        <v/>
      </c>
      <c r="Z479" s="66" t="str">
        <f t="shared" si="221"/>
        <v/>
      </c>
      <c r="AA479" s="66" t="str">
        <f t="shared" si="222"/>
        <v/>
      </c>
      <c r="AB479" s="66" t="str">
        <f t="shared" si="223"/>
        <v/>
      </c>
      <c r="AC479" s="66" t="str">
        <f t="shared" si="224"/>
        <v/>
      </c>
      <c r="AD479" s="64" t="str">
        <f t="shared" si="225"/>
        <v/>
      </c>
      <c r="AE479" s="64">
        <f t="shared" si="226"/>
        <v>1</v>
      </c>
      <c r="AF479" s="64" t="str">
        <f t="shared" si="227"/>
        <v/>
      </c>
      <c r="AG479" s="64" t="str">
        <f t="shared" si="228"/>
        <v/>
      </c>
      <c r="AH479" s="66" t="str">
        <f t="shared" si="229"/>
        <v/>
      </c>
      <c r="AI479" s="66" t="str">
        <f t="shared" si="230"/>
        <v/>
      </c>
      <c r="AJ479" s="66" t="str">
        <f t="shared" si="231"/>
        <v/>
      </c>
      <c r="AK479" s="66" t="str">
        <f t="shared" si="232"/>
        <v/>
      </c>
      <c r="AM479">
        <f t="shared" si="233"/>
        <v>0.63849999999999996</v>
      </c>
      <c r="AN479">
        <f t="shared" si="234"/>
        <v>3496020000</v>
      </c>
      <c r="AO479">
        <f t="shared" si="235"/>
        <v>350.05</v>
      </c>
      <c r="AP479">
        <f t="shared" si="236"/>
        <v>38432990</v>
      </c>
      <c r="AQ479">
        <f t="shared" si="237"/>
        <v>183.85</v>
      </c>
      <c r="AR479">
        <f t="shared" si="238"/>
        <v>270093960</v>
      </c>
      <c r="AS479">
        <f t="shared" si="239"/>
        <v>40.145000000000003</v>
      </c>
      <c r="AT479">
        <f t="shared" si="240"/>
        <v>251998850</v>
      </c>
      <c r="AU479">
        <f t="shared" si="241"/>
        <v>70.94</v>
      </c>
      <c r="AV479">
        <f t="shared" si="242"/>
        <v>51497620</v>
      </c>
    </row>
    <row r="480" spans="1:48" x14ac:dyDescent="0.25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  <c r="O480">
        <v>73</v>
      </c>
      <c r="P480">
        <v>76260470</v>
      </c>
      <c r="R480" s="66" t="str">
        <f t="shared" si="213"/>
        <v/>
      </c>
      <c r="S480" s="66" t="str">
        <f t="shared" si="214"/>
        <v/>
      </c>
      <c r="T480" s="66" t="str">
        <f t="shared" si="215"/>
        <v/>
      </c>
      <c r="U480" s="66" t="str">
        <f t="shared" si="216"/>
        <v/>
      </c>
      <c r="V480" s="64" t="str">
        <f t="shared" si="217"/>
        <v/>
      </c>
      <c r="W480" s="64">
        <f t="shared" si="218"/>
        <v>1</v>
      </c>
      <c r="X480" s="64" t="str">
        <f t="shared" si="219"/>
        <v/>
      </c>
      <c r="Y480" s="64" t="str">
        <f t="shared" si="220"/>
        <v/>
      </c>
      <c r="Z480" s="66" t="str">
        <f t="shared" si="221"/>
        <v/>
      </c>
      <c r="AA480" s="66" t="str">
        <f t="shared" si="222"/>
        <v/>
      </c>
      <c r="AB480" s="66" t="str">
        <f t="shared" si="223"/>
        <v/>
      </c>
      <c r="AC480" s="66" t="str">
        <f t="shared" si="224"/>
        <v/>
      </c>
      <c r="AD480" s="64" t="str">
        <f t="shared" si="225"/>
        <v/>
      </c>
      <c r="AE480" s="64">
        <f t="shared" si="226"/>
        <v>1</v>
      </c>
      <c r="AF480" s="64" t="str">
        <f t="shared" si="227"/>
        <v/>
      </c>
      <c r="AG480" s="64" t="str">
        <f t="shared" si="228"/>
        <v/>
      </c>
      <c r="AH480" s="66" t="str">
        <f t="shared" si="229"/>
        <v/>
      </c>
      <c r="AI480" s="66">
        <f t="shared" si="230"/>
        <v>1</v>
      </c>
      <c r="AJ480" s="66" t="str">
        <f t="shared" si="231"/>
        <v/>
      </c>
      <c r="AK480" s="66" t="str">
        <f t="shared" si="232"/>
        <v/>
      </c>
      <c r="AM480">
        <f t="shared" si="233"/>
        <v>0.65620000000000001</v>
      </c>
      <c r="AN480">
        <f t="shared" si="234"/>
        <v>5911990000</v>
      </c>
      <c r="AO480">
        <f t="shared" si="235"/>
        <v>364.5</v>
      </c>
      <c r="AP480">
        <f t="shared" si="236"/>
        <v>57267875</v>
      </c>
      <c r="AQ480">
        <f t="shared" si="237"/>
        <v>188.9</v>
      </c>
      <c r="AR480">
        <f t="shared" si="238"/>
        <v>412050450</v>
      </c>
      <c r="AS480">
        <f t="shared" si="239"/>
        <v>39.799999999999997</v>
      </c>
      <c r="AT480">
        <f t="shared" si="240"/>
        <v>251998850</v>
      </c>
      <c r="AU480">
        <f t="shared" si="241"/>
        <v>73</v>
      </c>
      <c r="AV480">
        <f t="shared" si="242"/>
        <v>51857700</v>
      </c>
    </row>
    <row r="481" spans="1:48" x14ac:dyDescent="0.25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  <c r="O481">
        <v>78.06</v>
      </c>
      <c r="P481">
        <v>135349930</v>
      </c>
      <c r="R481" s="66" t="str">
        <f t="shared" si="213"/>
        <v/>
      </c>
      <c r="S481" s="66" t="str">
        <f t="shared" si="214"/>
        <v/>
      </c>
      <c r="T481" s="66" t="str">
        <f t="shared" si="215"/>
        <v/>
      </c>
      <c r="U481" s="66" t="str">
        <f t="shared" si="216"/>
        <v/>
      </c>
      <c r="V481" s="64" t="str">
        <f t="shared" si="217"/>
        <v/>
      </c>
      <c r="W481" s="64" t="str">
        <f t="shared" si="218"/>
        <v/>
      </c>
      <c r="X481" s="64" t="str">
        <f t="shared" si="219"/>
        <v/>
      </c>
      <c r="Y481" s="64" t="str">
        <f t="shared" si="220"/>
        <v/>
      </c>
      <c r="Z481" s="66" t="str">
        <f t="shared" si="221"/>
        <v/>
      </c>
      <c r="AA481" s="66" t="str">
        <f t="shared" si="222"/>
        <v/>
      </c>
      <c r="AB481" s="66" t="str">
        <f t="shared" si="223"/>
        <v/>
      </c>
      <c r="AC481" s="66" t="str">
        <f t="shared" si="224"/>
        <v/>
      </c>
      <c r="AD481" s="64" t="str">
        <f t="shared" si="225"/>
        <v/>
      </c>
      <c r="AE481" s="64">
        <f t="shared" si="226"/>
        <v>1</v>
      </c>
      <c r="AF481" s="64" t="str">
        <f t="shared" si="227"/>
        <v/>
      </c>
      <c r="AG481" s="64" t="str">
        <f t="shared" si="228"/>
        <v/>
      </c>
      <c r="AH481" s="66" t="str">
        <f t="shared" si="229"/>
        <v/>
      </c>
      <c r="AI481" s="66">
        <f t="shared" si="230"/>
        <v>1</v>
      </c>
      <c r="AJ481" s="66" t="str">
        <f t="shared" si="231"/>
        <v/>
      </c>
      <c r="AK481" s="66" t="str">
        <f t="shared" si="232"/>
        <v/>
      </c>
      <c r="AM481">
        <f t="shared" si="233"/>
        <v>0.69289999999999996</v>
      </c>
      <c r="AN481">
        <f t="shared" si="234"/>
        <v>4288685000</v>
      </c>
      <c r="AO481">
        <f t="shared" si="235"/>
        <v>376.2</v>
      </c>
      <c r="AP481">
        <f t="shared" si="236"/>
        <v>46013830</v>
      </c>
      <c r="AQ481">
        <f t="shared" si="237"/>
        <v>200.5</v>
      </c>
      <c r="AR481">
        <f t="shared" si="238"/>
        <v>441628500</v>
      </c>
      <c r="AS481">
        <f t="shared" si="239"/>
        <v>39.61</v>
      </c>
      <c r="AT481">
        <f t="shared" si="240"/>
        <v>251998850</v>
      </c>
      <c r="AU481">
        <f t="shared" si="241"/>
        <v>78.06</v>
      </c>
      <c r="AV481">
        <f t="shared" si="242"/>
        <v>51857700</v>
      </c>
    </row>
    <row r="482" spans="1:48" x14ac:dyDescent="0.25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  <c r="O482">
        <v>89.8</v>
      </c>
      <c r="P482">
        <v>181695210</v>
      </c>
      <c r="R482" s="66" t="str">
        <f t="shared" si="213"/>
        <v/>
      </c>
      <c r="S482" s="66" t="str">
        <f t="shared" si="214"/>
        <v/>
      </c>
      <c r="T482" s="66" t="str">
        <f t="shared" si="215"/>
        <v/>
      </c>
      <c r="U482" s="66" t="str">
        <f t="shared" si="216"/>
        <v/>
      </c>
      <c r="V482" s="64" t="str">
        <f t="shared" si="217"/>
        <v/>
      </c>
      <c r="W482" s="64" t="str">
        <f t="shared" si="218"/>
        <v/>
      </c>
      <c r="X482" s="64" t="str">
        <f t="shared" si="219"/>
        <v/>
      </c>
      <c r="Y482" s="64" t="str">
        <f t="shared" si="220"/>
        <v/>
      </c>
      <c r="Z482" s="66" t="str">
        <f t="shared" si="221"/>
        <v/>
      </c>
      <c r="AA482" s="66" t="str">
        <f t="shared" si="222"/>
        <v/>
      </c>
      <c r="AB482" s="66" t="str">
        <f t="shared" si="223"/>
        <v/>
      </c>
      <c r="AC482" s="66" t="str">
        <f t="shared" si="224"/>
        <v/>
      </c>
      <c r="AD482" s="64" t="str">
        <f t="shared" si="225"/>
        <v/>
      </c>
      <c r="AE482" s="64">
        <f t="shared" si="226"/>
        <v>1</v>
      </c>
      <c r="AF482" s="64" t="str">
        <f t="shared" si="227"/>
        <v/>
      </c>
      <c r="AG482" s="64" t="str">
        <f t="shared" si="228"/>
        <v/>
      </c>
      <c r="AH482" s="66" t="str">
        <f t="shared" si="229"/>
        <v/>
      </c>
      <c r="AI482" s="66">
        <f t="shared" si="230"/>
        <v>1</v>
      </c>
      <c r="AJ482" s="66" t="str">
        <f t="shared" si="231"/>
        <v/>
      </c>
      <c r="AK482" s="66" t="str">
        <f t="shared" si="232"/>
        <v/>
      </c>
      <c r="AM482">
        <f t="shared" si="233"/>
        <v>0.74139999999999995</v>
      </c>
      <c r="AN482">
        <f t="shared" si="234"/>
        <v>5844687000</v>
      </c>
      <c r="AO482">
        <f t="shared" si="235"/>
        <v>401.95</v>
      </c>
      <c r="AP482">
        <f t="shared" si="236"/>
        <v>55655210</v>
      </c>
      <c r="AQ482">
        <f t="shared" si="237"/>
        <v>219.1</v>
      </c>
      <c r="AR482">
        <f t="shared" si="238"/>
        <v>537319940</v>
      </c>
      <c r="AS482">
        <f t="shared" si="239"/>
        <v>40.335000000000001</v>
      </c>
      <c r="AT482">
        <f t="shared" si="240"/>
        <v>251998850</v>
      </c>
      <c r="AU482">
        <f t="shared" si="241"/>
        <v>89.8</v>
      </c>
      <c r="AV482">
        <f t="shared" si="242"/>
        <v>51857700</v>
      </c>
    </row>
    <row r="483" spans="1:48" x14ac:dyDescent="0.25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  <c r="O483">
        <v>87.7</v>
      </c>
      <c r="P483">
        <v>227421810</v>
      </c>
      <c r="R483" s="66" t="str">
        <f t="shared" si="213"/>
        <v/>
      </c>
      <c r="S483" s="66">
        <f t="shared" si="214"/>
        <v>1</v>
      </c>
      <c r="T483" s="66" t="str">
        <f t="shared" si="215"/>
        <v/>
      </c>
      <c r="U483" s="66" t="str">
        <f t="shared" si="216"/>
        <v/>
      </c>
      <c r="V483" s="64" t="str">
        <f t="shared" si="217"/>
        <v/>
      </c>
      <c r="W483" s="64" t="str">
        <f t="shared" si="218"/>
        <v/>
      </c>
      <c r="X483" s="64" t="str">
        <f t="shared" si="219"/>
        <v/>
      </c>
      <c r="Y483" s="64" t="str">
        <f t="shared" si="220"/>
        <v/>
      </c>
      <c r="Z483" s="66" t="str">
        <f t="shared" si="221"/>
        <v/>
      </c>
      <c r="AA483" s="66" t="str">
        <f t="shared" si="222"/>
        <v/>
      </c>
      <c r="AB483" s="66" t="str">
        <f t="shared" si="223"/>
        <v/>
      </c>
      <c r="AC483" s="66" t="str">
        <f t="shared" si="224"/>
        <v/>
      </c>
      <c r="AD483" s="64" t="str">
        <f t="shared" si="225"/>
        <v/>
      </c>
      <c r="AE483" s="64" t="str">
        <f t="shared" si="226"/>
        <v/>
      </c>
      <c r="AF483" s="64" t="str">
        <f t="shared" si="227"/>
        <v/>
      </c>
      <c r="AG483" s="64" t="str">
        <f t="shared" si="228"/>
        <v/>
      </c>
      <c r="AH483" s="66" t="str">
        <f t="shared" si="229"/>
        <v/>
      </c>
      <c r="AI483" s="66">
        <f t="shared" si="230"/>
        <v>1</v>
      </c>
      <c r="AJ483" s="66" t="str">
        <f t="shared" si="231"/>
        <v/>
      </c>
      <c r="AK483" s="66" t="str">
        <f t="shared" si="232"/>
        <v/>
      </c>
      <c r="AM483">
        <f t="shared" si="233"/>
        <v>0.78</v>
      </c>
      <c r="AN483">
        <f t="shared" si="234"/>
        <v>6231394000</v>
      </c>
      <c r="AO483">
        <f t="shared" si="235"/>
        <v>376.1</v>
      </c>
      <c r="AP483">
        <f t="shared" si="236"/>
        <v>46951590</v>
      </c>
      <c r="AQ483">
        <f t="shared" si="237"/>
        <v>208.35</v>
      </c>
      <c r="AR483">
        <f t="shared" si="238"/>
        <v>319287950</v>
      </c>
      <c r="AS483">
        <f t="shared" si="239"/>
        <v>39.979999999999997</v>
      </c>
      <c r="AT483">
        <f t="shared" si="240"/>
        <v>197947400</v>
      </c>
      <c r="AU483">
        <f t="shared" si="241"/>
        <v>87.7</v>
      </c>
      <c r="AV483">
        <f t="shared" si="242"/>
        <v>51857700</v>
      </c>
    </row>
    <row r="484" spans="1:48" x14ac:dyDescent="0.25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  <c r="O484">
        <v>81.7</v>
      </c>
      <c r="P484">
        <v>180196750</v>
      </c>
      <c r="R484" s="66" t="str">
        <f t="shared" si="213"/>
        <v/>
      </c>
      <c r="S484" s="66">
        <f t="shared" si="214"/>
        <v>1</v>
      </c>
      <c r="T484" s="66" t="str">
        <f t="shared" si="215"/>
        <v/>
      </c>
      <c r="U484" s="66" t="str">
        <f t="shared" si="216"/>
        <v/>
      </c>
      <c r="V484" s="64" t="str">
        <f t="shared" si="217"/>
        <v/>
      </c>
      <c r="W484" s="64" t="str">
        <f t="shared" si="218"/>
        <v/>
      </c>
      <c r="X484" s="64" t="str">
        <f t="shared" si="219"/>
        <v/>
      </c>
      <c r="Y484" s="64" t="str">
        <f t="shared" si="220"/>
        <v/>
      </c>
      <c r="Z484" s="66" t="str">
        <f t="shared" si="221"/>
        <v/>
      </c>
      <c r="AA484" s="66" t="str">
        <f t="shared" si="222"/>
        <v/>
      </c>
      <c r="AB484" s="66" t="str">
        <f t="shared" si="223"/>
        <v/>
      </c>
      <c r="AC484" s="66" t="str">
        <f t="shared" si="224"/>
        <v/>
      </c>
      <c r="AD484" s="64" t="str">
        <f t="shared" si="225"/>
        <v/>
      </c>
      <c r="AE484" s="64" t="str">
        <f t="shared" si="226"/>
        <v/>
      </c>
      <c r="AF484" s="64" t="str">
        <f t="shared" si="227"/>
        <v/>
      </c>
      <c r="AG484" s="64" t="str">
        <f t="shared" si="228"/>
        <v/>
      </c>
      <c r="AH484" s="66" t="str">
        <f t="shared" si="229"/>
        <v/>
      </c>
      <c r="AI484" s="66">
        <f t="shared" si="230"/>
        <v>1</v>
      </c>
      <c r="AJ484" s="66" t="str">
        <f t="shared" si="231"/>
        <v/>
      </c>
      <c r="AK484" s="66" t="str">
        <f t="shared" si="232"/>
        <v/>
      </c>
      <c r="AM484">
        <f t="shared" si="233"/>
        <v>0.81379999999999997</v>
      </c>
      <c r="AN484">
        <f t="shared" si="234"/>
        <v>6231394000</v>
      </c>
      <c r="AO484">
        <f t="shared" si="235"/>
        <v>376.15</v>
      </c>
      <c r="AP484">
        <f t="shared" si="236"/>
        <v>40019080</v>
      </c>
      <c r="AQ484">
        <f t="shared" si="237"/>
        <v>207</v>
      </c>
      <c r="AR484">
        <f t="shared" si="238"/>
        <v>345212890</v>
      </c>
      <c r="AS484">
        <f t="shared" si="239"/>
        <v>39.094999999999999</v>
      </c>
      <c r="AT484">
        <f t="shared" si="240"/>
        <v>235686500</v>
      </c>
      <c r="AU484">
        <f t="shared" si="241"/>
        <v>81.7</v>
      </c>
      <c r="AV484">
        <f t="shared" si="242"/>
        <v>51857700</v>
      </c>
    </row>
    <row r="485" spans="1:48" x14ac:dyDescent="0.25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  <c r="O485">
        <v>79.38</v>
      </c>
      <c r="P485">
        <v>71247310</v>
      </c>
      <c r="R485" s="66" t="str">
        <f t="shared" si="213"/>
        <v/>
      </c>
      <c r="S485" s="66">
        <f t="shared" si="214"/>
        <v>1</v>
      </c>
      <c r="T485" s="66" t="str">
        <f t="shared" si="215"/>
        <v/>
      </c>
      <c r="U485" s="66" t="str">
        <f t="shared" si="216"/>
        <v/>
      </c>
      <c r="V485" s="64" t="str">
        <f t="shared" si="217"/>
        <v/>
      </c>
      <c r="W485" s="64" t="str">
        <f t="shared" si="218"/>
        <v/>
      </c>
      <c r="X485" s="64" t="str">
        <f t="shared" si="219"/>
        <v/>
      </c>
      <c r="Y485" s="64" t="str">
        <f t="shared" si="220"/>
        <v/>
      </c>
      <c r="Z485" s="66" t="str">
        <f t="shared" si="221"/>
        <v/>
      </c>
      <c r="AA485" s="66" t="str">
        <f t="shared" si="222"/>
        <v/>
      </c>
      <c r="AB485" s="66" t="str">
        <f t="shared" si="223"/>
        <v/>
      </c>
      <c r="AC485" s="66" t="str">
        <f t="shared" si="224"/>
        <v/>
      </c>
      <c r="AD485" s="64" t="str">
        <f t="shared" si="225"/>
        <v/>
      </c>
      <c r="AE485" s="64" t="str">
        <f t="shared" si="226"/>
        <v/>
      </c>
      <c r="AF485" s="64" t="str">
        <f t="shared" si="227"/>
        <v/>
      </c>
      <c r="AG485" s="64" t="str">
        <f t="shared" si="228"/>
        <v/>
      </c>
      <c r="AH485" s="66" t="str">
        <f t="shared" si="229"/>
        <v/>
      </c>
      <c r="AI485" s="66">
        <f t="shared" si="230"/>
        <v>1</v>
      </c>
      <c r="AJ485" s="66" t="str">
        <f t="shared" si="231"/>
        <v/>
      </c>
      <c r="AK485" s="66" t="str">
        <f t="shared" si="232"/>
        <v/>
      </c>
      <c r="AM485">
        <f t="shared" si="233"/>
        <v>0.748</v>
      </c>
      <c r="AN485">
        <f t="shared" si="234"/>
        <v>6231394000</v>
      </c>
      <c r="AO485">
        <f t="shared" si="235"/>
        <v>367.05</v>
      </c>
      <c r="AP485">
        <f t="shared" si="236"/>
        <v>22919730</v>
      </c>
      <c r="AQ485">
        <f t="shared" si="237"/>
        <v>203.15</v>
      </c>
      <c r="AR485">
        <f t="shared" si="238"/>
        <v>228882890</v>
      </c>
      <c r="AS485">
        <f t="shared" si="239"/>
        <v>38.299999999999997</v>
      </c>
      <c r="AT485">
        <f t="shared" si="240"/>
        <v>123688300</v>
      </c>
      <c r="AU485">
        <f t="shared" si="241"/>
        <v>79.38</v>
      </c>
      <c r="AV485">
        <f t="shared" si="242"/>
        <v>51857700</v>
      </c>
    </row>
    <row r="486" spans="1:48" x14ac:dyDescent="0.25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  <c r="O486">
        <v>80.98</v>
      </c>
      <c r="P486">
        <v>99939680</v>
      </c>
      <c r="R486" s="66" t="str">
        <f t="shared" si="213"/>
        <v/>
      </c>
      <c r="S486" s="66" t="str">
        <f t="shared" si="214"/>
        <v/>
      </c>
      <c r="T486" s="66" t="str">
        <f t="shared" si="215"/>
        <v/>
      </c>
      <c r="U486" s="66" t="str">
        <f t="shared" si="216"/>
        <v/>
      </c>
      <c r="V486" s="64" t="str">
        <f t="shared" si="217"/>
        <v/>
      </c>
      <c r="W486" s="64" t="str">
        <f t="shared" si="218"/>
        <v/>
      </c>
      <c r="X486" s="64" t="str">
        <f t="shared" si="219"/>
        <v/>
      </c>
      <c r="Y486" s="64" t="str">
        <f t="shared" si="220"/>
        <v/>
      </c>
      <c r="Z486" s="66" t="str">
        <f t="shared" si="221"/>
        <v/>
      </c>
      <c r="AA486" s="66" t="str">
        <f t="shared" si="222"/>
        <v/>
      </c>
      <c r="AB486" s="66" t="str">
        <f t="shared" si="223"/>
        <v/>
      </c>
      <c r="AC486" s="66" t="str">
        <f t="shared" si="224"/>
        <v/>
      </c>
      <c r="AD486" s="64" t="str">
        <f t="shared" si="225"/>
        <v/>
      </c>
      <c r="AE486" s="64" t="str">
        <f t="shared" si="226"/>
        <v/>
      </c>
      <c r="AF486" s="64" t="str">
        <f t="shared" si="227"/>
        <v/>
      </c>
      <c r="AG486" s="64" t="str">
        <f t="shared" si="228"/>
        <v/>
      </c>
      <c r="AH486" s="66" t="str">
        <f t="shared" si="229"/>
        <v/>
      </c>
      <c r="AI486" s="66">
        <f t="shared" si="230"/>
        <v>1</v>
      </c>
      <c r="AJ486" s="66" t="str">
        <f t="shared" si="231"/>
        <v/>
      </c>
      <c r="AK486" s="66" t="str">
        <f t="shared" si="232"/>
        <v/>
      </c>
      <c r="AM486">
        <f t="shared" si="233"/>
        <v>0.77449999999999997</v>
      </c>
      <c r="AN486">
        <f t="shared" si="234"/>
        <v>5224016000</v>
      </c>
      <c r="AO486">
        <f t="shared" si="235"/>
        <v>365.35</v>
      </c>
      <c r="AP486">
        <f t="shared" si="236"/>
        <v>15487150</v>
      </c>
      <c r="AQ486">
        <f t="shared" si="237"/>
        <v>210.95</v>
      </c>
      <c r="AR486">
        <f t="shared" si="238"/>
        <v>213076840</v>
      </c>
      <c r="AS486">
        <f t="shared" si="239"/>
        <v>38.515000000000001</v>
      </c>
      <c r="AT486">
        <f t="shared" si="240"/>
        <v>94144800</v>
      </c>
      <c r="AU486">
        <f t="shared" si="241"/>
        <v>80.98</v>
      </c>
      <c r="AV486">
        <f t="shared" si="242"/>
        <v>51857700</v>
      </c>
    </row>
    <row r="487" spans="1:48" x14ac:dyDescent="0.25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  <c r="O487">
        <v>81.56</v>
      </c>
      <c r="P487">
        <v>56268210</v>
      </c>
      <c r="R487" s="66" t="str">
        <f t="shared" si="213"/>
        <v/>
      </c>
      <c r="S487" s="66" t="str">
        <f t="shared" si="214"/>
        <v/>
      </c>
      <c r="T487" s="66" t="str">
        <f t="shared" si="215"/>
        <v/>
      </c>
      <c r="U487" s="66" t="str">
        <f t="shared" si="216"/>
        <v/>
      </c>
      <c r="V487" s="64" t="str">
        <f t="shared" si="217"/>
        <v/>
      </c>
      <c r="W487" s="64" t="str">
        <f t="shared" si="218"/>
        <v/>
      </c>
      <c r="X487" s="64" t="str">
        <f t="shared" si="219"/>
        <v/>
      </c>
      <c r="Y487" s="64" t="str">
        <f t="shared" si="220"/>
        <v/>
      </c>
      <c r="Z487" s="66" t="str">
        <f t="shared" si="221"/>
        <v/>
      </c>
      <c r="AA487" s="66" t="str">
        <f t="shared" si="222"/>
        <v/>
      </c>
      <c r="AB487" s="66" t="str">
        <f t="shared" si="223"/>
        <v/>
      </c>
      <c r="AC487" s="66" t="str">
        <f t="shared" si="224"/>
        <v/>
      </c>
      <c r="AD487" s="64" t="str">
        <f t="shared" si="225"/>
        <v/>
      </c>
      <c r="AE487" s="64" t="str">
        <f t="shared" si="226"/>
        <v/>
      </c>
      <c r="AF487" s="64" t="str">
        <f t="shared" si="227"/>
        <v/>
      </c>
      <c r="AG487" s="64" t="str">
        <f t="shared" si="228"/>
        <v/>
      </c>
      <c r="AH487" s="66" t="str">
        <f t="shared" si="229"/>
        <v/>
      </c>
      <c r="AI487" s="66">
        <f t="shared" si="230"/>
        <v>1</v>
      </c>
      <c r="AJ487" s="66" t="str">
        <f t="shared" si="231"/>
        <v/>
      </c>
      <c r="AK487" s="66" t="str">
        <f t="shared" si="232"/>
        <v/>
      </c>
      <c r="AM487">
        <f t="shared" si="233"/>
        <v>0.76619999999999999</v>
      </c>
      <c r="AN487">
        <f t="shared" si="234"/>
        <v>3813666000</v>
      </c>
      <c r="AO487">
        <f t="shared" si="235"/>
        <v>364</v>
      </c>
      <c r="AP487">
        <f t="shared" si="236"/>
        <v>19613970</v>
      </c>
      <c r="AQ487">
        <f t="shared" si="237"/>
        <v>212.28</v>
      </c>
      <c r="AR487">
        <f t="shared" si="238"/>
        <v>237587770</v>
      </c>
      <c r="AS487">
        <f t="shared" si="239"/>
        <v>38.590000000000003</v>
      </c>
      <c r="AT487">
        <f t="shared" si="240"/>
        <v>156916200</v>
      </c>
      <c r="AU487">
        <f t="shared" si="241"/>
        <v>81.56</v>
      </c>
      <c r="AV487">
        <f t="shared" si="242"/>
        <v>51857700</v>
      </c>
    </row>
    <row r="488" spans="1:48" x14ac:dyDescent="0.25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  <c r="O488">
        <v>83.2</v>
      </c>
      <c r="P488">
        <v>54044310</v>
      </c>
      <c r="R488" s="66" t="str">
        <f t="shared" si="213"/>
        <v/>
      </c>
      <c r="S488" s="66" t="str">
        <f t="shared" si="214"/>
        <v/>
      </c>
      <c r="T488" s="66" t="str">
        <f t="shared" si="215"/>
        <v/>
      </c>
      <c r="U488" s="66" t="str">
        <f t="shared" si="216"/>
        <v/>
      </c>
      <c r="V488" s="64" t="str">
        <f t="shared" si="217"/>
        <v/>
      </c>
      <c r="W488" s="64" t="str">
        <f t="shared" si="218"/>
        <v/>
      </c>
      <c r="X488" s="64" t="str">
        <f t="shared" si="219"/>
        <v/>
      </c>
      <c r="Y488" s="64" t="str">
        <f t="shared" si="220"/>
        <v/>
      </c>
      <c r="Z488" s="66" t="str">
        <f t="shared" si="221"/>
        <v/>
      </c>
      <c r="AA488" s="66" t="str">
        <f t="shared" si="222"/>
        <v/>
      </c>
      <c r="AB488" s="66" t="str">
        <f t="shared" si="223"/>
        <v/>
      </c>
      <c r="AC488" s="66" t="str">
        <f t="shared" si="224"/>
        <v/>
      </c>
      <c r="AD488" s="64" t="str">
        <f t="shared" si="225"/>
        <v/>
      </c>
      <c r="AE488" s="64" t="str">
        <f t="shared" si="226"/>
        <v/>
      </c>
      <c r="AF488" s="64" t="str">
        <f t="shared" si="227"/>
        <v/>
      </c>
      <c r="AG488" s="64" t="str">
        <f t="shared" si="228"/>
        <v/>
      </c>
      <c r="AH488" s="66" t="str">
        <f t="shared" si="229"/>
        <v/>
      </c>
      <c r="AI488" s="66">
        <f t="shared" si="230"/>
        <v>1</v>
      </c>
      <c r="AJ488" s="66" t="str">
        <f t="shared" si="231"/>
        <v/>
      </c>
      <c r="AK488" s="66" t="str">
        <f t="shared" si="232"/>
        <v/>
      </c>
      <c r="AM488">
        <f t="shared" si="233"/>
        <v>0.755</v>
      </c>
      <c r="AN488">
        <f t="shared" si="234"/>
        <v>2479704000</v>
      </c>
      <c r="AO488">
        <f t="shared" si="235"/>
        <v>359.85</v>
      </c>
      <c r="AP488">
        <f t="shared" si="236"/>
        <v>25736030</v>
      </c>
      <c r="AQ488">
        <f t="shared" si="237"/>
        <v>210.81</v>
      </c>
      <c r="AR488">
        <f t="shared" si="238"/>
        <v>241709710</v>
      </c>
      <c r="AS488">
        <f t="shared" si="239"/>
        <v>36.844999999999999</v>
      </c>
      <c r="AT488">
        <f t="shared" si="240"/>
        <v>195223400</v>
      </c>
      <c r="AU488">
        <f t="shared" si="241"/>
        <v>83.2</v>
      </c>
      <c r="AV488">
        <f t="shared" si="242"/>
        <v>51857700</v>
      </c>
    </row>
    <row r="489" spans="1:48" x14ac:dyDescent="0.25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  <c r="O489">
        <v>88.36</v>
      </c>
      <c r="P489">
        <v>100991660</v>
      </c>
      <c r="R489" s="66" t="str">
        <f t="shared" si="213"/>
        <v/>
      </c>
      <c r="S489" s="66" t="str">
        <f t="shared" si="214"/>
        <v/>
      </c>
      <c r="T489" s="66" t="str">
        <f t="shared" si="215"/>
        <v/>
      </c>
      <c r="U489" s="66" t="str">
        <f t="shared" si="216"/>
        <v/>
      </c>
      <c r="V489" s="64" t="str">
        <f t="shared" si="217"/>
        <v/>
      </c>
      <c r="W489" s="64" t="str">
        <f t="shared" si="218"/>
        <v/>
      </c>
      <c r="X489" s="64" t="str">
        <f t="shared" si="219"/>
        <v/>
      </c>
      <c r="Y489" s="64" t="str">
        <f t="shared" si="220"/>
        <v/>
      </c>
      <c r="Z489" s="66" t="str">
        <f t="shared" si="221"/>
        <v/>
      </c>
      <c r="AA489" s="66" t="str">
        <f t="shared" si="222"/>
        <v/>
      </c>
      <c r="AB489" s="66" t="str">
        <f t="shared" si="223"/>
        <v/>
      </c>
      <c r="AC489" s="66" t="str">
        <f t="shared" si="224"/>
        <v/>
      </c>
      <c r="AD489" s="64" t="str">
        <f t="shared" si="225"/>
        <v/>
      </c>
      <c r="AE489" s="64" t="str">
        <f t="shared" si="226"/>
        <v/>
      </c>
      <c r="AF489" s="64" t="str">
        <f t="shared" si="227"/>
        <v/>
      </c>
      <c r="AG489" s="64" t="str">
        <f t="shared" si="228"/>
        <v/>
      </c>
      <c r="AH489" s="66" t="str">
        <f t="shared" si="229"/>
        <v/>
      </c>
      <c r="AI489" s="66">
        <f t="shared" si="230"/>
        <v>1</v>
      </c>
      <c r="AJ489" s="66" t="str">
        <f t="shared" si="231"/>
        <v/>
      </c>
      <c r="AK489" s="66" t="str">
        <f t="shared" si="232"/>
        <v/>
      </c>
      <c r="AM489">
        <f t="shared" si="233"/>
        <v>0.74629999999999996</v>
      </c>
      <c r="AN489">
        <f t="shared" si="234"/>
        <v>6000936000</v>
      </c>
      <c r="AO489">
        <f t="shared" si="235"/>
        <v>359.75</v>
      </c>
      <c r="AP489">
        <f t="shared" si="236"/>
        <v>20124810</v>
      </c>
      <c r="AQ489">
        <f t="shared" si="237"/>
        <v>215.97</v>
      </c>
      <c r="AR489">
        <f t="shared" si="238"/>
        <v>264865800</v>
      </c>
      <c r="AS489">
        <f t="shared" si="239"/>
        <v>38.200000000000003</v>
      </c>
      <c r="AT489">
        <f t="shared" si="240"/>
        <v>144201100</v>
      </c>
      <c r="AU489">
        <f t="shared" si="241"/>
        <v>88.36</v>
      </c>
      <c r="AV489">
        <f t="shared" si="242"/>
        <v>51857700</v>
      </c>
    </row>
    <row r="490" spans="1:48" x14ac:dyDescent="0.25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  <c r="O490">
        <v>83.2</v>
      </c>
      <c r="P490">
        <v>106856260</v>
      </c>
      <c r="R490" s="66" t="str">
        <f t="shared" si="213"/>
        <v/>
      </c>
      <c r="S490" s="66" t="str">
        <f t="shared" si="214"/>
        <v/>
      </c>
      <c r="T490" s="66" t="str">
        <f t="shared" si="215"/>
        <v/>
      </c>
      <c r="U490" s="66" t="str">
        <f t="shared" si="216"/>
        <v/>
      </c>
      <c r="V490" s="64" t="str">
        <f t="shared" si="217"/>
        <v/>
      </c>
      <c r="W490" s="64" t="str">
        <f t="shared" si="218"/>
        <v/>
      </c>
      <c r="X490" s="64" t="str">
        <f t="shared" si="219"/>
        <v/>
      </c>
      <c r="Y490" s="64" t="str">
        <f t="shared" si="220"/>
        <v/>
      </c>
      <c r="Z490" s="66" t="str">
        <f t="shared" si="221"/>
        <v/>
      </c>
      <c r="AA490" s="66" t="str">
        <f t="shared" si="222"/>
        <v/>
      </c>
      <c r="AB490" s="66" t="str">
        <f t="shared" si="223"/>
        <v/>
      </c>
      <c r="AC490" s="66" t="str">
        <f t="shared" si="224"/>
        <v/>
      </c>
      <c r="AD490" s="64" t="str">
        <f t="shared" si="225"/>
        <v/>
      </c>
      <c r="AE490" s="64" t="str">
        <f t="shared" si="226"/>
        <v/>
      </c>
      <c r="AF490" s="64" t="str">
        <f t="shared" si="227"/>
        <v/>
      </c>
      <c r="AG490" s="64" t="str">
        <f t="shared" si="228"/>
        <v/>
      </c>
      <c r="AH490" s="66" t="str">
        <f t="shared" si="229"/>
        <v/>
      </c>
      <c r="AI490" s="66">
        <f t="shared" si="230"/>
        <v>1</v>
      </c>
      <c r="AJ490" s="66" t="str">
        <f t="shared" si="231"/>
        <v/>
      </c>
      <c r="AK490" s="66" t="str">
        <f t="shared" si="232"/>
        <v/>
      </c>
      <c r="AM490">
        <f t="shared" si="233"/>
        <v>0.76349999999999996</v>
      </c>
      <c r="AN490">
        <f t="shared" si="234"/>
        <v>4713842000</v>
      </c>
      <c r="AO490">
        <f t="shared" si="235"/>
        <v>356.9</v>
      </c>
      <c r="AP490">
        <f t="shared" si="236"/>
        <v>23705000</v>
      </c>
      <c r="AQ490">
        <f t="shared" si="237"/>
        <v>221.57</v>
      </c>
      <c r="AR490">
        <f t="shared" si="238"/>
        <v>214988630</v>
      </c>
      <c r="AS490">
        <f t="shared" si="239"/>
        <v>37.25</v>
      </c>
      <c r="AT490">
        <f t="shared" si="240"/>
        <v>156417000</v>
      </c>
      <c r="AU490">
        <f t="shared" si="241"/>
        <v>83.2</v>
      </c>
      <c r="AV490">
        <f t="shared" si="242"/>
        <v>51857700</v>
      </c>
    </row>
    <row r="491" spans="1:48" x14ac:dyDescent="0.25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  <c r="O491">
        <v>81.48</v>
      </c>
      <c r="P491">
        <v>100670100</v>
      </c>
      <c r="R491" s="66" t="str">
        <f t="shared" si="213"/>
        <v/>
      </c>
      <c r="S491" s="66" t="str">
        <f t="shared" si="214"/>
        <v/>
      </c>
      <c r="T491" s="66" t="str">
        <f t="shared" si="215"/>
        <v/>
      </c>
      <c r="U491" s="66" t="str">
        <f t="shared" si="216"/>
        <v/>
      </c>
      <c r="V491" s="64" t="str">
        <f t="shared" si="217"/>
        <v/>
      </c>
      <c r="W491" s="64" t="str">
        <f t="shared" si="218"/>
        <v/>
      </c>
      <c r="X491" s="64" t="str">
        <f t="shared" si="219"/>
        <v/>
      </c>
      <c r="Y491" s="64" t="str">
        <f t="shared" si="220"/>
        <v/>
      </c>
      <c r="Z491" s="66" t="str">
        <f t="shared" si="221"/>
        <v/>
      </c>
      <c r="AA491" s="66" t="str">
        <f t="shared" si="222"/>
        <v/>
      </c>
      <c r="AB491" s="66" t="str">
        <f t="shared" si="223"/>
        <v/>
      </c>
      <c r="AC491" s="66" t="str">
        <f t="shared" si="224"/>
        <v/>
      </c>
      <c r="AD491" s="64" t="str">
        <f t="shared" si="225"/>
        <v/>
      </c>
      <c r="AE491" s="64" t="str">
        <f t="shared" si="226"/>
        <v/>
      </c>
      <c r="AF491" s="64" t="str">
        <f t="shared" si="227"/>
        <v/>
      </c>
      <c r="AG491" s="64" t="str">
        <f t="shared" si="228"/>
        <v/>
      </c>
      <c r="AH491" s="66" t="str">
        <f t="shared" si="229"/>
        <v/>
      </c>
      <c r="AI491" s="66">
        <f t="shared" si="230"/>
        <v>1</v>
      </c>
      <c r="AJ491" s="66" t="str">
        <f t="shared" si="231"/>
        <v/>
      </c>
      <c r="AK491" s="66" t="str">
        <f t="shared" si="232"/>
        <v/>
      </c>
      <c r="AM491">
        <f t="shared" si="233"/>
        <v>0.753</v>
      </c>
      <c r="AN491">
        <f t="shared" si="234"/>
        <v>2544619000</v>
      </c>
      <c r="AO491">
        <f t="shared" si="235"/>
        <v>367.15</v>
      </c>
      <c r="AP491">
        <f t="shared" si="236"/>
        <v>27345330</v>
      </c>
      <c r="AQ491">
        <f t="shared" si="237"/>
        <v>227.28</v>
      </c>
      <c r="AR491">
        <f t="shared" si="238"/>
        <v>226832890</v>
      </c>
      <c r="AS491">
        <f t="shared" si="239"/>
        <v>37.18</v>
      </c>
      <c r="AT491">
        <f t="shared" si="240"/>
        <v>136485400</v>
      </c>
      <c r="AU491">
        <f t="shared" si="241"/>
        <v>81.48</v>
      </c>
      <c r="AV491">
        <f t="shared" si="242"/>
        <v>51857700</v>
      </c>
    </row>
    <row r="492" spans="1:48" x14ac:dyDescent="0.25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  <c r="O492">
        <v>86.1</v>
      </c>
      <c r="P492">
        <v>127520440</v>
      </c>
      <c r="R492" s="66" t="str">
        <f t="shared" si="213"/>
        <v/>
      </c>
      <c r="S492" s="66" t="str">
        <f t="shared" si="214"/>
        <v/>
      </c>
      <c r="T492" s="66" t="str">
        <f t="shared" si="215"/>
        <v/>
      </c>
      <c r="U492" s="66" t="str">
        <f t="shared" si="216"/>
        <v/>
      </c>
      <c r="V492" s="64" t="str">
        <f t="shared" si="217"/>
        <v/>
      </c>
      <c r="W492" s="64" t="str">
        <f t="shared" si="218"/>
        <v/>
      </c>
      <c r="X492" s="64" t="str">
        <f t="shared" si="219"/>
        <v/>
      </c>
      <c r="Y492" s="64" t="str">
        <f t="shared" si="220"/>
        <v/>
      </c>
      <c r="Z492" s="66" t="str">
        <f t="shared" si="221"/>
        <v/>
      </c>
      <c r="AA492" s="66" t="str">
        <f t="shared" si="222"/>
        <v/>
      </c>
      <c r="AB492" s="66" t="str">
        <f t="shared" si="223"/>
        <v/>
      </c>
      <c r="AC492" s="66" t="str">
        <f t="shared" si="224"/>
        <v/>
      </c>
      <c r="AD492" s="64" t="str">
        <f t="shared" si="225"/>
        <v/>
      </c>
      <c r="AE492" s="64" t="str">
        <f t="shared" si="226"/>
        <v/>
      </c>
      <c r="AF492" s="64" t="str">
        <f t="shared" si="227"/>
        <v/>
      </c>
      <c r="AG492" s="64" t="str">
        <f t="shared" si="228"/>
        <v/>
      </c>
      <c r="AH492" s="66" t="str">
        <f t="shared" si="229"/>
        <v/>
      </c>
      <c r="AI492" s="66">
        <f t="shared" si="230"/>
        <v>1</v>
      </c>
      <c r="AJ492" s="66" t="str">
        <f t="shared" si="231"/>
        <v/>
      </c>
      <c r="AK492" s="66" t="str">
        <f t="shared" si="232"/>
        <v/>
      </c>
      <c r="AM492">
        <f t="shared" si="233"/>
        <v>0.75319999999999998</v>
      </c>
      <c r="AN492">
        <f t="shared" si="234"/>
        <v>3260877000</v>
      </c>
      <c r="AO492">
        <f t="shared" si="235"/>
        <v>387.95</v>
      </c>
      <c r="AP492">
        <f t="shared" si="236"/>
        <v>33622660</v>
      </c>
      <c r="AQ492">
        <f t="shared" si="237"/>
        <v>239.99</v>
      </c>
      <c r="AR492">
        <f t="shared" si="238"/>
        <v>356123750</v>
      </c>
      <c r="AS492">
        <f t="shared" si="239"/>
        <v>38.44</v>
      </c>
      <c r="AT492">
        <f t="shared" si="240"/>
        <v>153639800</v>
      </c>
      <c r="AU492">
        <f t="shared" si="241"/>
        <v>86.1</v>
      </c>
      <c r="AV492">
        <f t="shared" si="242"/>
        <v>51857700</v>
      </c>
    </row>
    <row r="493" spans="1:48" x14ac:dyDescent="0.25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  <c r="O493">
        <v>83.12</v>
      </c>
      <c r="P493">
        <v>30973050</v>
      </c>
      <c r="R493" s="66" t="str">
        <f t="shared" si="213"/>
        <v/>
      </c>
      <c r="S493" s="66" t="str">
        <f t="shared" si="214"/>
        <v/>
      </c>
      <c r="T493" s="66" t="str">
        <f t="shared" si="215"/>
        <v/>
      </c>
      <c r="U493" s="66" t="str">
        <f t="shared" si="216"/>
        <v/>
      </c>
      <c r="V493" s="64" t="str">
        <f t="shared" si="217"/>
        <v/>
      </c>
      <c r="W493" s="64" t="str">
        <f t="shared" si="218"/>
        <v/>
      </c>
      <c r="X493" s="64" t="str">
        <f t="shared" si="219"/>
        <v/>
      </c>
      <c r="Y493" s="64" t="str">
        <f t="shared" si="220"/>
        <v/>
      </c>
      <c r="Z493" s="66" t="str">
        <f t="shared" si="221"/>
        <v/>
      </c>
      <c r="AA493" s="66" t="str">
        <f t="shared" si="222"/>
        <v/>
      </c>
      <c r="AB493" s="66" t="str">
        <f t="shared" si="223"/>
        <v/>
      </c>
      <c r="AC493" s="66" t="str">
        <f t="shared" si="224"/>
        <v/>
      </c>
      <c r="AD493" s="64" t="str">
        <f t="shared" si="225"/>
        <v/>
      </c>
      <c r="AE493" s="64" t="str">
        <f t="shared" si="226"/>
        <v/>
      </c>
      <c r="AF493" s="64" t="str">
        <f t="shared" si="227"/>
        <v/>
      </c>
      <c r="AG493" s="64" t="str">
        <f t="shared" si="228"/>
        <v/>
      </c>
      <c r="AH493" s="66" t="str">
        <f t="shared" si="229"/>
        <v/>
      </c>
      <c r="AI493" s="66" t="str">
        <f t="shared" si="230"/>
        <v/>
      </c>
      <c r="AJ493" s="66" t="str">
        <f t="shared" si="231"/>
        <v/>
      </c>
      <c r="AK493" s="66" t="str">
        <f t="shared" si="232"/>
        <v/>
      </c>
      <c r="AM493">
        <f t="shared" si="233"/>
        <v>0.72</v>
      </c>
      <c r="AN493">
        <f t="shared" si="234"/>
        <v>3530839000</v>
      </c>
      <c r="AO493">
        <f t="shared" si="235"/>
        <v>382.8</v>
      </c>
      <c r="AP493">
        <f t="shared" si="236"/>
        <v>25334440</v>
      </c>
      <c r="AQ493">
        <f t="shared" si="237"/>
        <v>231.22</v>
      </c>
      <c r="AR493">
        <f t="shared" si="238"/>
        <v>407685810</v>
      </c>
      <c r="AS493">
        <f t="shared" si="239"/>
        <v>37.034999999999997</v>
      </c>
      <c r="AT493">
        <f t="shared" si="240"/>
        <v>128159800</v>
      </c>
      <c r="AU493">
        <f t="shared" si="241"/>
        <v>83.12</v>
      </c>
      <c r="AV493">
        <f t="shared" si="242"/>
        <v>30973050</v>
      </c>
    </row>
    <row r="494" spans="1:48" x14ac:dyDescent="0.25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  <c r="O494">
        <v>82.24</v>
      </c>
      <c r="P494">
        <v>25503230</v>
      </c>
      <c r="R494" s="66" t="str">
        <f t="shared" si="213"/>
        <v/>
      </c>
      <c r="S494" s="66" t="str">
        <f t="shared" si="214"/>
        <v/>
      </c>
      <c r="T494" s="66" t="str">
        <f t="shared" si="215"/>
        <v/>
      </c>
      <c r="U494" s="66" t="str">
        <f t="shared" si="216"/>
        <v/>
      </c>
      <c r="V494" s="64" t="str">
        <f t="shared" si="217"/>
        <v/>
      </c>
      <c r="W494" s="64" t="str">
        <f t="shared" si="218"/>
        <v/>
      </c>
      <c r="X494" s="64" t="str">
        <f t="shared" si="219"/>
        <v/>
      </c>
      <c r="Y494" s="64" t="str">
        <f t="shared" si="220"/>
        <v/>
      </c>
      <c r="Z494" s="66" t="str">
        <f t="shared" si="221"/>
        <v/>
      </c>
      <c r="AA494" s="66" t="str">
        <f t="shared" si="222"/>
        <v/>
      </c>
      <c r="AB494" s="66" t="str">
        <f t="shared" si="223"/>
        <v/>
      </c>
      <c r="AC494" s="66" t="str">
        <f t="shared" si="224"/>
        <v/>
      </c>
      <c r="AD494" s="64" t="str">
        <f t="shared" si="225"/>
        <v/>
      </c>
      <c r="AE494" s="64" t="str">
        <f t="shared" si="226"/>
        <v/>
      </c>
      <c r="AF494" s="64" t="str">
        <f t="shared" si="227"/>
        <v/>
      </c>
      <c r="AG494" s="64" t="str">
        <f t="shared" si="228"/>
        <v/>
      </c>
      <c r="AH494" s="66" t="str">
        <f t="shared" si="229"/>
        <v/>
      </c>
      <c r="AI494" s="66" t="str">
        <f t="shared" si="230"/>
        <v/>
      </c>
      <c r="AJ494" s="66" t="str">
        <f t="shared" si="231"/>
        <v/>
      </c>
      <c r="AK494" s="66" t="str">
        <f t="shared" si="232"/>
        <v/>
      </c>
      <c r="AM494">
        <f t="shared" si="233"/>
        <v>0.74650000000000005</v>
      </c>
      <c r="AN494">
        <f t="shared" si="234"/>
        <v>4906345000</v>
      </c>
      <c r="AO494">
        <f t="shared" si="235"/>
        <v>380.65</v>
      </c>
      <c r="AP494">
        <f t="shared" si="236"/>
        <v>22233990</v>
      </c>
      <c r="AQ494">
        <f t="shared" si="237"/>
        <v>226.3</v>
      </c>
      <c r="AR494">
        <f t="shared" si="238"/>
        <v>270832880</v>
      </c>
      <c r="AS494">
        <f t="shared" si="239"/>
        <v>37.200000000000003</v>
      </c>
      <c r="AT494">
        <f t="shared" si="240"/>
        <v>163560900</v>
      </c>
      <c r="AU494">
        <f t="shared" si="241"/>
        <v>82.24</v>
      </c>
      <c r="AV494">
        <f t="shared" si="242"/>
        <v>25503230</v>
      </c>
    </row>
    <row r="495" spans="1:48" x14ac:dyDescent="0.25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  <c r="O495">
        <v>81.8</v>
      </c>
      <c r="P495">
        <v>35434830</v>
      </c>
      <c r="R495" s="66" t="str">
        <f t="shared" si="213"/>
        <v/>
      </c>
      <c r="S495" s="66" t="str">
        <f t="shared" si="214"/>
        <v/>
      </c>
      <c r="T495" s="66" t="str">
        <f t="shared" si="215"/>
        <v/>
      </c>
      <c r="U495" s="66" t="str">
        <f t="shared" si="216"/>
        <v/>
      </c>
      <c r="V495" s="64" t="str">
        <f t="shared" si="217"/>
        <v/>
      </c>
      <c r="W495" s="64" t="str">
        <f t="shared" si="218"/>
        <v/>
      </c>
      <c r="X495" s="64" t="str">
        <f t="shared" si="219"/>
        <v/>
      </c>
      <c r="Y495" s="64" t="str">
        <f t="shared" si="220"/>
        <v/>
      </c>
      <c r="Z495" s="66" t="str">
        <f t="shared" si="221"/>
        <v/>
      </c>
      <c r="AA495" s="66" t="str">
        <f t="shared" si="222"/>
        <v/>
      </c>
      <c r="AB495" s="66" t="str">
        <f t="shared" si="223"/>
        <v/>
      </c>
      <c r="AC495" s="66" t="str">
        <f t="shared" si="224"/>
        <v/>
      </c>
      <c r="AD495" s="64" t="str">
        <f t="shared" si="225"/>
        <v/>
      </c>
      <c r="AE495" s="64" t="str">
        <f t="shared" si="226"/>
        <v/>
      </c>
      <c r="AF495" s="64" t="str">
        <f t="shared" si="227"/>
        <v/>
      </c>
      <c r="AG495" s="64" t="str">
        <f t="shared" si="228"/>
        <v/>
      </c>
      <c r="AH495" s="66" t="str">
        <f t="shared" si="229"/>
        <v/>
      </c>
      <c r="AI495" s="66" t="str">
        <f t="shared" si="230"/>
        <v/>
      </c>
      <c r="AJ495" s="66" t="str">
        <f t="shared" si="231"/>
        <v/>
      </c>
      <c r="AK495" s="66" t="str">
        <f t="shared" si="232"/>
        <v/>
      </c>
      <c r="AM495">
        <f t="shared" si="233"/>
        <v>0.72650000000000003</v>
      </c>
      <c r="AN495">
        <f t="shared" si="234"/>
        <v>3696951000</v>
      </c>
      <c r="AO495">
        <f t="shared" si="235"/>
        <v>372.5</v>
      </c>
      <c r="AP495">
        <f t="shared" si="236"/>
        <v>26048800</v>
      </c>
      <c r="AQ495">
        <f t="shared" si="237"/>
        <v>222.21</v>
      </c>
      <c r="AR495">
        <f t="shared" si="238"/>
        <v>317097730</v>
      </c>
      <c r="AS495">
        <f t="shared" si="239"/>
        <v>35.29</v>
      </c>
      <c r="AT495">
        <f t="shared" si="240"/>
        <v>207395900</v>
      </c>
      <c r="AU495">
        <f t="shared" si="241"/>
        <v>81.8</v>
      </c>
      <c r="AV495">
        <f t="shared" si="242"/>
        <v>35434830</v>
      </c>
    </row>
    <row r="496" spans="1:48" x14ac:dyDescent="0.25">
      <c r="Q496" s="5" t="s">
        <v>19</v>
      </c>
      <c r="R496" s="68">
        <f>SUM(R$27:R$495)</f>
        <v>16</v>
      </c>
      <c r="S496" s="68">
        <f t="shared" ref="S496:AK496" si="243">SUM(S$27:S$495)</f>
        <v>26</v>
      </c>
      <c r="T496" s="68">
        <f t="shared" si="243"/>
        <v>0</v>
      </c>
      <c r="U496" s="68">
        <f t="shared" si="243"/>
        <v>0</v>
      </c>
      <c r="V496" s="68">
        <f t="shared" si="243"/>
        <v>0</v>
      </c>
      <c r="W496" s="68">
        <f t="shared" si="243"/>
        <v>37</v>
      </c>
      <c r="X496" s="68">
        <f t="shared" si="243"/>
        <v>0</v>
      </c>
      <c r="Y496" s="68">
        <f t="shared" si="243"/>
        <v>0</v>
      </c>
      <c r="Z496" s="68">
        <f t="shared" si="243"/>
        <v>0</v>
      </c>
      <c r="AA496" s="68">
        <f t="shared" si="243"/>
        <v>29</v>
      </c>
      <c r="AB496" s="68">
        <f t="shared" si="243"/>
        <v>0</v>
      </c>
      <c r="AC496" s="68">
        <f t="shared" si="243"/>
        <v>0</v>
      </c>
      <c r="AD496" s="68">
        <f t="shared" si="243"/>
        <v>18</v>
      </c>
      <c r="AE496" s="68">
        <f t="shared" si="243"/>
        <v>32</v>
      </c>
      <c r="AF496" s="68">
        <f t="shared" si="243"/>
        <v>0</v>
      </c>
      <c r="AG496" s="68">
        <f t="shared" si="243"/>
        <v>0</v>
      </c>
      <c r="AH496" s="68">
        <f t="shared" si="243"/>
        <v>11</v>
      </c>
      <c r="AI496" s="68">
        <f t="shared" si="243"/>
        <v>39</v>
      </c>
      <c r="AJ496" s="68">
        <f t="shared" si="243"/>
        <v>0</v>
      </c>
      <c r="AK496" s="68">
        <f t="shared" si="243"/>
        <v>0</v>
      </c>
    </row>
  </sheetData>
  <mergeCells count="20">
    <mergeCell ref="AU25:AV25"/>
    <mergeCell ref="R25:S25"/>
    <mergeCell ref="V25:W25"/>
    <mergeCell ref="T25:U25"/>
    <mergeCell ref="X25:Y25"/>
    <mergeCell ref="AS25:AT25"/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</mergeCells>
  <conditionalFormatting sqref="C15:D19">
    <cfRule type="cellIs" dxfId="7" priority="32" operator="greaterThan">
      <formula>C$23</formula>
    </cfRule>
  </conditionalFormatting>
  <conditionalFormatting sqref="E15 H15 K15 N15">
    <cfRule type="cellIs" dxfId="6" priority="21" operator="greaterThan">
      <formula>E$23</formula>
    </cfRule>
  </conditionalFormatting>
  <conditionalFormatting sqref="F15:G19">
    <cfRule type="cellIs" dxfId="5" priority="6" operator="greaterThan">
      <formula>F$23</formula>
    </cfRule>
  </conditionalFormatting>
  <conditionalFormatting sqref="I15:J19">
    <cfRule type="cellIs" dxfId="4" priority="5" operator="greaterThan">
      <formula>I$23</formula>
    </cfRule>
  </conditionalFormatting>
  <conditionalFormatting sqref="L15:M19">
    <cfRule type="cellIs" dxfId="3" priority="4" operator="greaterThan">
      <formula>L$23</formula>
    </cfRule>
  </conditionalFormatting>
  <conditionalFormatting sqref="O15:P19">
    <cfRule type="cellIs" dxfId="2" priority="3" operator="greaterThan">
      <formula>O$23</formula>
    </cfRule>
  </conditionalFormatting>
  <conditionalFormatting sqref="AS27:AT495">
    <cfRule type="cellIs" dxfId="0" priority="2" operator="equal">
      <formula>L$23</formula>
    </cfRule>
    <cfRule type="cellIs" dxfId="1" priority="1" operator="equal">
      <formula>"L$23"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A16" zoomScale="90" zoomScaleNormal="90" workbookViewId="0">
      <selection activeCell="D25" sqref="D25"/>
    </sheetView>
  </sheetViews>
  <sheetFormatPr defaultColWidth="8.85546875" defaultRowHeight="15" x14ac:dyDescent="0.25"/>
  <cols>
    <col min="1" max="1" width="14.140625" style="16" customWidth="1"/>
    <col min="2" max="9" width="8.85546875" style="16"/>
    <col min="10" max="10" width="11.85546875" style="16" customWidth="1"/>
    <col min="11" max="11" width="12.85546875" style="16" customWidth="1"/>
    <col min="12" max="12" width="11.85546875" style="16" customWidth="1"/>
    <col min="13" max="13" width="10.7109375" style="16" customWidth="1"/>
    <col min="14" max="23" width="8.85546875" style="16"/>
    <col min="24" max="27" width="9.28515625" style="16" customWidth="1"/>
    <col min="28" max="16384" width="8.85546875" style="16"/>
  </cols>
  <sheetData>
    <row r="1" spans="1:13" ht="15.75" x14ac:dyDescent="0.25">
      <c r="A1" s="17" t="s">
        <v>57</v>
      </c>
      <c r="B1" s="15"/>
      <c r="C1" s="15"/>
      <c r="D1" s="15"/>
      <c r="E1" s="15"/>
      <c r="F1" s="15"/>
      <c r="G1" s="15"/>
      <c r="H1" s="15"/>
    </row>
    <row r="2" spans="1:13" x14ac:dyDescent="0.25">
      <c r="A2" s="15"/>
      <c r="B2" s="15"/>
      <c r="C2" s="15"/>
      <c r="D2" s="15"/>
      <c r="E2" s="15"/>
      <c r="F2" s="15"/>
      <c r="G2" s="15"/>
      <c r="H2" s="15"/>
    </row>
    <row r="3" spans="1:13" x14ac:dyDescent="0.25">
      <c r="A3" s="15"/>
      <c r="B3" s="15"/>
      <c r="C3" s="15"/>
      <c r="D3" s="15"/>
      <c r="E3" s="15"/>
      <c r="F3" s="15"/>
      <c r="G3" s="15"/>
      <c r="H3" s="15"/>
    </row>
    <row r="4" spans="1:13" x14ac:dyDescent="0.25">
      <c r="A4" s="15"/>
      <c r="B4" s="15"/>
      <c r="C4" s="15"/>
      <c r="D4" s="15"/>
      <c r="E4" s="15"/>
      <c r="F4" s="15"/>
      <c r="G4" s="15"/>
      <c r="H4" s="15"/>
    </row>
    <row r="5" spans="1:13" x14ac:dyDescent="0.25">
      <c r="A5" s="15"/>
      <c r="B5" s="15"/>
      <c r="C5" s="15"/>
      <c r="D5" s="15"/>
      <c r="E5" s="15"/>
      <c r="F5" s="15"/>
      <c r="G5" s="15"/>
      <c r="H5" s="15"/>
    </row>
    <row r="6" spans="1:13" x14ac:dyDescent="0.25">
      <c r="A6" s="15"/>
      <c r="B6" s="15"/>
      <c r="C6" s="15"/>
      <c r="D6" s="15"/>
      <c r="E6" s="15"/>
      <c r="F6" s="15"/>
      <c r="G6" s="15"/>
      <c r="H6" s="15"/>
    </row>
    <row r="7" spans="1:13" x14ac:dyDescent="0.25">
      <c r="A7" s="15"/>
      <c r="B7" s="15"/>
      <c r="C7" s="15"/>
      <c r="D7" s="15"/>
      <c r="E7" s="15"/>
      <c r="F7" s="15"/>
      <c r="G7" s="15"/>
      <c r="H7" s="15"/>
    </row>
    <row r="8" spans="1:13" x14ac:dyDescent="0.25">
      <c r="A8" s="15"/>
      <c r="B8" s="15"/>
      <c r="C8" s="15"/>
      <c r="D8" s="15"/>
      <c r="E8" s="15"/>
      <c r="F8" s="15"/>
      <c r="G8" s="15"/>
      <c r="H8" s="15"/>
    </row>
    <row r="9" spans="1:13" x14ac:dyDescent="0.25">
      <c r="A9" s="15"/>
      <c r="B9" s="15"/>
      <c r="C9" s="15"/>
      <c r="D9" s="15"/>
      <c r="E9" s="15"/>
      <c r="F9" s="15"/>
      <c r="G9" s="15"/>
      <c r="H9" s="15"/>
    </row>
    <row r="10" spans="1:13" x14ac:dyDescent="0.25">
      <c r="A10" s="15"/>
      <c r="B10" s="15"/>
      <c r="C10" s="15"/>
      <c r="D10" s="15"/>
      <c r="E10" s="15"/>
      <c r="F10" s="15"/>
      <c r="G10" s="15"/>
      <c r="H10" s="15"/>
    </row>
    <row r="11" spans="1:13" x14ac:dyDescent="0.25">
      <c r="A11" s="15"/>
      <c r="B11" s="15"/>
      <c r="C11" s="15"/>
      <c r="D11" s="15"/>
      <c r="E11" s="15"/>
      <c r="F11" s="15"/>
      <c r="G11" s="15"/>
      <c r="H11" s="15"/>
    </row>
    <row r="12" spans="1:13" x14ac:dyDescent="0.25">
      <c r="A12" s="15"/>
      <c r="B12" s="15"/>
      <c r="C12" s="15"/>
      <c r="D12" s="15"/>
      <c r="E12" s="15"/>
      <c r="F12" s="15"/>
      <c r="G12" s="15"/>
      <c r="H12" s="15"/>
    </row>
    <row r="13" spans="1:13" x14ac:dyDescent="0.25">
      <c r="A13" s="15"/>
      <c r="B13" s="15"/>
      <c r="C13" s="15"/>
      <c r="D13" s="15"/>
      <c r="E13" s="15"/>
      <c r="F13" s="15"/>
      <c r="G13" s="15"/>
      <c r="H13" s="15"/>
    </row>
    <row r="14" spans="1:13" x14ac:dyDescent="0.25">
      <c r="A14" s="15"/>
      <c r="B14" s="15"/>
      <c r="C14" s="15"/>
      <c r="D14" s="15"/>
      <c r="E14" s="15"/>
      <c r="F14" s="15"/>
      <c r="G14" s="15"/>
      <c r="H14" s="15"/>
    </row>
    <row r="15" spans="1:13" x14ac:dyDescent="0.25">
      <c r="A15" s="15"/>
      <c r="B15" s="15"/>
      <c r="C15" s="15"/>
      <c r="D15" s="15"/>
      <c r="E15" s="15"/>
      <c r="F15" s="15"/>
      <c r="G15" s="15"/>
      <c r="H15" s="15"/>
    </row>
    <row r="16" spans="1:13" x14ac:dyDescent="0.25">
      <c r="I16" s="18"/>
      <c r="J16" s="18"/>
      <c r="K16" s="18"/>
      <c r="L16" s="18"/>
      <c r="M16" s="18"/>
    </row>
    <row r="17" spans="1:27" x14ac:dyDescent="0.25">
      <c r="I17" s="18"/>
      <c r="J17" s="18"/>
      <c r="K17" s="18"/>
      <c r="L17" s="18"/>
      <c r="M17" s="18"/>
    </row>
    <row r="18" spans="1:27" x14ac:dyDescent="0.25">
      <c r="B18" s="16" t="s">
        <v>38</v>
      </c>
      <c r="E18" s="16" t="s">
        <v>41</v>
      </c>
      <c r="X18" s="34" t="s">
        <v>52</v>
      </c>
    </row>
    <row r="20" spans="1:27" ht="43.15" customHeight="1" x14ac:dyDescent="0.25">
      <c r="A20" s="19" t="s">
        <v>37</v>
      </c>
      <c r="B20" s="20" t="s">
        <v>39</v>
      </c>
      <c r="C20" s="20" t="s">
        <v>40</v>
      </c>
      <c r="D20" s="87" t="s">
        <v>42</v>
      </c>
      <c r="E20" s="88"/>
      <c r="F20" s="89"/>
      <c r="G20" s="90" t="s">
        <v>46</v>
      </c>
      <c r="H20" s="91"/>
      <c r="I20" s="92"/>
      <c r="J20" s="35" t="s">
        <v>59</v>
      </c>
      <c r="K20" s="35" t="s">
        <v>60</v>
      </c>
      <c r="L20" s="35" t="s">
        <v>61</v>
      </c>
      <c r="M20" s="93" t="s">
        <v>62</v>
      </c>
      <c r="N20" s="94"/>
      <c r="X20" s="35" t="s">
        <v>53</v>
      </c>
      <c r="Y20" s="35" t="s">
        <v>54</v>
      </c>
      <c r="Z20" s="35" t="s">
        <v>56</v>
      </c>
      <c r="AA20" s="35" t="s">
        <v>55</v>
      </c>
    </row>
    <row r="21" spans="1:27" x14ac:dyDescent="0.25">
      <c r="A21" s="37">
        <v>0.87361752807211857</v>
      </c>
      <c r="B21" s="21" t="str">
        <f>IF(A21="","Пропуск","")</f>
        <v/>
      </c>
      <c r="C21" s="21" t="str">
        <f>IF(IFERROR(ABS(A21)*SIGN(A21),0)=0, "Пропуск", "")</f>
        <v/>
      </c>
      <c r="D21" s="21" t="str">
        <f>IF(AND(ISNUMBER($A21), OR($A21&gt;F$29, $A21&lt;F$30)),"Выброс","")</f>
        <v/>
      </c>
      <c r="E21" s="21">
        <v>4</v>
      </c>
      <c r="F21" s="25">
        <f>_xlfn.QUARTILE.INC(A21:A60,E21)</f>
        <v>15.450173527632581</v>
      </c>
      <c r="G21" s="21" t="str">
        <f t="shared" ref="G21:G60" si="0">IF(AND(ISNUMBER($A21), OR($A21&gt;I$29, $A21&lt;I$30)),"Выброс","")</f>
        <v/>
      </c>
      <c r="H21" s="27" t="s">
        <v>47</v>
      </c>
      <c r="I21" s="30">
        <v>0.3</v>
      </c>
      <c r="J21" s="38">
        <f>A21</f>
        <v>0.87361752807211857</v>
      </c>
      <c r="K21" s="37">
        <v>0.87361752807211857</v>
      </c>
      <c r="L21" s="42">
        <f>IF(OR(D21="Выброс",C21="Пропуск"),$F$23,A21)</f>
        <v>0.87361752807211857</v>
      </c>
      <c r="M21" s="47">
        <f>A21</f>
        <v>0.87361752807211857</v>
      </c>
      <c r="N21" s="48" t="str">
        <f>IF(AND(C21="", D21=""),"","NaN")</f>
        <v/>
      </c>
      <c r="X21" s="36">
        <f>$F$29</f>
        <v>8.0616007434697483</v>
      </c>
      <c r="Y21" s="36">
        <f>$F$30</f>
        <v>-2.2819575821950013</v>
      </c>
      <c r="Z21" s="36">
        <f>$I$29</f>
        <v>7.2086677409975213</v>
      </c>
      <c r="AA21" s="36">
        <f>$I$30</f>
        <v>-1.8810303921513571</v>
      </c>
    </row>
    <row r="22" spans="1:27" x14ac:dyDescent="0.25">
      <c r="A22" s="37">
        <v>0.40211979036867129</v>
      </c>
      <c r="B22" s="21" t="str">
        <f t="shared" ref="B22:B60" si="1">IF(A22="","Пропуск","")</f>
        <v/>
      </c>
      <c r="C22" s="21" t="str">
        <f t="shared" ref="C22:C60" si="2">IF(IFERROR(ABS(A22)*SIGN(A22),0)=0, "Пропуск", "")</f>
        <v/>
      </c>
      <c r="D22" s="21" t="str">
        <f t="shared" ref="D22:D26" si="3">IF(AND(ISNUMBER($A22), OR($A22&gt;F$29, $A22&lt;F$30)),"Выброс","")</f>
        <v/>
      </c>
      <c r="E22" s="21">
        <v>3</v>
      </c>
      <c r="F22" s="25">
        <f t="shared" ref="F22:F25" si="4">_xlfn.QUARTILE.INC(A22:A61,E22)</f>
        <v>4.1827663713454672</v>
      </c>
      <c r="G22" s="21" t="str">
        <f t="shared" si="0"/>
        <v/>
      </c>
      <c r="H22" s="28" t="s">
        <v>48</v>
      </c>
      <c r="I22" s="29">
        <f>_xlfn.STDEV.S(A21:A60)</f>
        <v>4.5448490665744394</v>
      </c>
      <c r="J22" s="38">
        <v>0.40211979036867129</v>
      </c>
      <c r="K22" s="37">
        <v>0.40211979036867129</v>
      </c>
      <c r="L22" s="42">
        <f>IF(OR(D22="Выброс",C22="Пропуск"),$F$23,A22)</f>
        <v>0.40211979036867129</v>
      </c>
      <c r="M22" s="49">
        <f t="shared" ref="M22:M60" si="5">A22</f>
        <v>0.40211979036867129</v>
      </c>
      <c r="N22" s="31" t="str">
        <f t="shared" ref="N22:N60" si="6">IF(AND(C22="", D22=""),"","NaN")</f>
        <v/>
      </c>
      <c r="X22" s="29">
        <f t="shared" ref="X22:X60" si="7">$F$29</f>
        <v>8.0616007434697483</v>
      </c>
      <c r="Y22" s="29">
        <f t="shared" ref="Y22:Y60" si="8">$F$30</f>
        <v>-2.2819575821950013</v>
      </c>
      <c r="Z22" s="29">
        <f t="shared" ref="Z22:Z60" si="9">$I$29</f>
        <v>7.2086677409975213</v>
      </c>
      <c r="AA22" s="29">
        <f t="shared" ref="AA22:AA60" si="10">$I$30</f>
        <v>-1.8810303921513571</v>
      </c>
    </row>
    <row r="23" spans="1:27" x14ac:dyDescent="0.25">
      <c r="A23" s="37">
        <v>0.90927860287996887</v>
      </c>
      <c r="B23" s="21" t="str">
        <f t="shared" si="1"/>
        <v/>
      </c>
      <c r="C23" s="21" t="str">
        <f t="shared" si="2"/>
        <v/>
      </c>
      <c r="D23" s="21" t="str">
        <f t="shared" si="3"/>
        <v/>
      </c>
      <c r="E23" s="21">
        <v>2</v>
      </c>
      <c r="F23" s="25">
        <f t="shared" si="4"/>
        <v>2.643820694211072</v>
      </c>
      <c r="G23" s="21" t="str">
        <f t="shared" si="0"/>
        <v/>
      </c>
      <c r="H23" s="28" t="s">
        <v>49</v>
      </c>
      <c r="I23" s="29">
        <f>TRIMMEAN(A21:A60, I21)</f>
        <v>2.6638186744230823</v>
      </c>
      <c r="J23" s="38">
        <v>0.90927860287996887</v>
      </c>
      <c r="K23" s="37">
        <v>0.90927860287996887</v>
      </c>
      <c r="L23" s="42">
        <f t="shared" ref="L23:L60" si="11">IF(OR(D23="Выброс",C23="Пропуск"),$F$23,A23)</f>
        <v>0.90927860287996887</v>
      </c>
      <c r="M23" s="49">
        <f t="shared" si="5"/>
        <v>0.90927860287996887</v>
      </c>
      <c r="N23" s="31" t="str">
        <f t="shared" si="6"/>
        <v/>
      </c>
      <c r="X23" s="29">
        <f t="shared" si="7"/>
        <v>8.0616007434697483</v>
      </c>
      <c r="Y23" s="29">
        <f t="shared" si="8"/>
        <v>-2.2819575821950013</v>
      </c>
      <c r="Z23" s="29">
        <f t="shared" si="9"/>
        <v>7.2086677409975213</v>
      </c>
      <c r="AA23" s="29">
        <f t="shared" si="10"/>
        <v>-1.8810303921513571</v>
      </c>
    </row>
    <row r="24" spans="1:27" x14ac:dyDescent="0.25">
      <c r="A24" s="37">
        <v>0.72729497677173083</v>
      </c>
      <c r="B24" s="21" t="str">
        <f t="shared" si="1"/>
        <v/>
      </c>
      <c r="C24" s="21" t="str">
        <f t="shared" si="2"/>
        <v/>
      </c>
      <c r="D24" s="21" t="str">
        <f t="shared" si="3"/>
        <v/>
      </c>
      <c r="E24" s="21">
        <v>1</v>
      </c>
      <c r="F24" s="25">
        <f t="shared" si="4"/>
        <v>1.5968767899292797</v>
      </c>
      <c r="G24" s="21" t="str">
        <f t="shared" si="0"/>
        <v/>
      </c>
      <c r="H24" s="31"/>
      <c r="I24" s="31"/>
      <c r="J24" s="38">
        <v>0.72729497677173083</v>
      </c>
      <c r="K24" s="37">
        <v>0.72729497677173083</v>
      </c>
      <c r="L24" s="42">
        <f t="shared" si="11"/>
        <v>0.72729497677173083</v>
      </c>
      <c r="M24" s="49">
        <f t="shared" si="5"/>
        <v>0.72729497677173083</v>
      </c>
      <c r="N24" s="31" t="str">
        <f t="shared" si="6"/>
        <v/>
      </c>
      <c r="X24" s="29">
        <f t="shared" si="7"/>
        <v>8.0616007434697483</v>
      </c>
      <c r="Y24" s="29">
        <f t="shared" si="8"/>
        <v>-2.2819575821950013</v>
      </c>
      <c r="Z24" s="29">
        <f t="shared" si="9"/>
        <v>7.2086677409975213</v>
      </c>
      <c r="AA24" s="29">
        <f t="shared" si="10"/>
        <v>-1.8810303921513571</v>
      </c>
    </row>
    <row r="25" spans="1:27" x14ac:dyDescent="0.25">
      <c r="A25" s="37">
        <v>10.312855016797672</v>
      </c>
      <c r="B25" s="21" t="str">
        <f t="shared" si="1"/>
        <v/>
      </c>
      <c r="C25" s="21" t="str">
        <f t="shared" si="2"/>
        <v/>
      </c>
      <c r="D25" s="21" t="str">
        <f t="shared" si="3"/>
        <v>Выброс</v>
      </c>
      <c r="E25" s="21">
        <v>0</v>
      </c>
      <c r="F25" s="25">
        <f t="shared" si="4"/>
        <v>-14.211382328721635</v>
      </c>
      <c r="G25" s="21" t="str">
        <f t="shared" si="0"/>
        <v>Выброс</v>
      </c>
      <c r="H25" s="31"/>
      <c r="I25" s="31"/>
      <c r="J25" s="38">
        <v>1.1175926106367795</v>
      </c>
      <c r="K25" s="37">
        <v>1.1175926106367795</v>
      </c>
      <c r="L25" s="42">
        <f t="shared" si="11"/>
        <v>2.643820694211072</v>
      </c>
      <c r="M25" s="49">
        <f t="shared" si="5"/>
        <v>10.312855016797672</v>
      </c>
      <c r="N25" s="31" t="str">
        <f t="shared" si="6"/>
        <v>NaN</v>
      </c>
      <c r="X25" s="29">
        <f t="shared" si="7"/>
        <v>8.0616007434697483</v>
      </c>
      <c r="Y25" s="29">
        <f t="shared" si="8"/>
        <v>-2.2819575821950013</v>
      </c>
      <c r="Z25" s="29">
        <f t="shared" si="9"/>
        <v>7.2086677409975213</v>
      </c>
      <c r="AA25" s="29">
        <f t="shared" si="10"/>
        <v>-1.8810303921513571</v>
      </c>
    </row>
    <row r="26" spans="1:27" x14ac:dyDescent="0.25">
      <c r="A26" s="37">
        <v>1.1175926106367795</v>
      </c>
      <c r="B26" s="21" t="str">
        <f t="shared" si="1"/>
        <v/>
      </c>
      <c r="C26" s="21" t="str">
        <f t="shared" si="2"/>
        <v/>
      </c>
      <c r="D26" s="21" t="str">
        <f t="shared" si="3"/>
        <v/>
      </c>
      <c r="E26" s="21"/>
      <c r="F26" s="21"/>
      <c r="G26" s="21" t="str">
        <f t="shared" si="0"/>
        <v/>
      </c>
      <c r="H26" s="29"/>
      <c r="I26" s="31"/>
      <c r="J26" s="38">
        <v>1.3711508532853576</v>
      </c>
      <c r="K26" s="37">
        <v>1.3711508532853576</v>
      </c>
      <c r="L26" s="42">
        <f t="shared" si="11"/>
        <v>1.1175926106367795</v>
      </c>
      <c r="M26" s="49">
        <f t="shared" si="5"/>
        <v>1.1175926106367795</v>
      </c>
      <c r="N26" s="31" t="str">
        <f t="shared" si="6"/>
        <v/>
      </c>
      <c r="X26" s="29">
        <f t="shared" si="7"/>
        <v>8.0616007434697483</v>
      </c>
      <c r="Y26" s="29">
        <f t="shared" si="8"/>
        <v>-2.2819575821950013</v>
      </c>
      <c r="Z26" s="29">
        <f t="shared" si="9"/>
        <v>7.2086677409975213</v>
      </c>
      <c r="AA26" s="29">
        <f t="shared" si="10"/>
        <v>-1.8810303921513571</v>
      </c>
    </row>
    <row r="27" spans="1:27" x14ac:dyDescent="0.25">
      <c r="A27" s="37">
        <v>1.3711508532853576</v>
      </c>
      <c r="B27" s="21" t="str">
        <f t="shared" si="1"/>
        <v/>
      </c>
      <c r="C27" s="21" t="str">
        <f t="shared" si="2"/>
        <v/>
      </c>
      <c r="D27" s="21" t="str">
        <f t="shared" ref="D27:D60" si="12">IF(AND(ISNUMBER(A27), OR(A27&gt;$F$29, A27&lt;$F$30)),"Выброс","")</f>
        <v/>
      </c>
      <c r="E27" s="21" t="s">
        <v>43</v>
      </c>
      <c r="F27" s="26">
        <f>F22-F24</f>
        <v>2.5858895814161875</v>
      </c>
      <c r="G27" s="21" t="str">
        <f t="shared" si="0"/>
        <v/>
      </c>
      <c r="H27" s="29"/>
      <c r="I27" s="31"/>
      <c r="J27" s="38">
        <v>1.0136136533418696</v>
      </c>
      <c r="K27" s="37">
        <v>1.0136136533418696</v>
      </c>
      <c r="L27" s="42">
        <f t="shared" si="11"/>
        <v>1.3711508532853576</v>
      </c>
      <c r="M27" s="49">
        <f t="shared" si="5"/>
        <v>1.3711508532853576</v>
      </c>
      <c r="N27" s="31" t="str">
        <f t="shared" si="6"/>
        <v/>
      </c>
      <c r="X27" s="29">
        <f t="shared" si="7"/>
        <v>8.0616007434697483</v>
      </c>
      <c r="Y27" s="29">
        <f t="shared" si="8"/>
        <v>-2.2819575821950013</v>
      </c>
      <c r="Z27" s="29">
        <f t="shared" si="9"/>
        <v>7.2086677409975213</v>
      </c>
      <c r="AA27" s="29">
        <f t="shared" si="10"/>
        <v>-1.8810303921513571</v>
      </c>
    </row>
    <row r="28" spans="1:27" x14ac:dyDescent="0.25">
      <c r="A28" s="37">
        <v>1.0136136533418696</v>
      </c>
      <c r="B28" s="21" t="str">
        <f t="shared" si="1"/>
        <v/>
      </c>
      <c r="C28" s="21" t="str">
        <f t="shared" si="2"/>
        <v/>
      </c>
      <c r="D28" s="21" t="str">
        <f t="shared" si="12"/>
        <v/>
      </c>
      <c r="E28" s="21"/>
      <c r="F28" s="21"/>
      <c r="G28" s="21" t="str">
        <f t="shared" si="0"/>
        <v/>
      </c>
      <c r="H28" s="29"/>
      <c r="I28" s="31"/>
      <c r="J28" s="38">
        <v>1.5982101462360836</v>
      </c>
      <c r="K28" s="37">
        <v>1.5982101462360836</v>
      </c>
      <c r="L28" s="42">
        <f t="shared" si="11"/>
        <v>1.0136136533418696</v>
      </c>
      <c r="M28" s="49">
        <f t="shared" si="5"/>
        <v>1.0136136533418696</v>
      </c>
      <c r="N28" s="31" t="str">
        <f t="shared" si="6"/>
        <v/>
      </c>
      <c r="X28" s="29">
        <f t="shared" si="7"/>
        <v>8.0616007434697483</v>
      </c>
      <c r="Y28" s="29">
        <f t="shared" si="8"/>
        <v>-2.2819575821950013</v>
      </c>
      <c r="Z28" s="29">
        <f t="shared" si="9"/>
        <v>7.2086677409975213</v>
      </c>
      <c r="AA28" s="29">
        <f t="shared" si="10"/>
        <v>-1.8810303921513571</v>
      </c>
    </row>
    <row r="29" spans="1:27" x14ac:dyDescent="0.25">
      <c r="A29" s="37">
        <v>1.5982101462360836</v>
      </c>
      <c r="B29" s="21" t="str">
        <f t="shared" si="1"/>
        <v/>
      </c>
      <c r="C29" s="21" t="str">
        <f t="shared" si="2"/>
        <v/>
      </c>
      <c r="D29" s="21" t="str">
        <f t="shared" si="12"/>
        <v/>
      </c>
      <c r="E29" s="21" t="s">
        <v>45</v>
      </c>
      <c r="F29" s="26">
        <f>F22+1.5*F27</f>
        <v>8.0616007434697483</v>
      </c>
      <c r="G29" s="21" t="str">
        <f t="shared" si="0"/>
        <v/>
      </c>
      <c r="H29" s="28" t="s">
        <v>50</v>
      </c>
      <c r="I29" s="29">
        <f>I23+I22</f>
        <v>7.2086677409975213</v>
      </c>
      <c r="J29" s="38">
        <v>1.4491870129640976</v>
      </c>
      <c r="K29" s="37">
        <v>1.4491870129640976</v>
      </c>
      <c r="L29" s="42">
        <f t="shared" si="11"/>
        <v>1.5982101462360836</v>
      </c>
      <c r="M29" s="49">
        <f t="shared" si="5"/>
        <v>1.5982101462360836</v>
      </c>
      <c r="N29" s="31" t="str">
        <f t="shared" si="6"/>
        <v/>
      </c>
      <c r="X29" s="29">
        <f t="shared" si="7"/>
        <v>8.0616007434697483</v>
      </c>
      <c r="Y29" s="29">
        <f t="shared" si="8"/>
        <v>-2.2819575821950013</v>
      </c>
      <c r="Z29" s="29">
        <f t="shared" si="9"/>
        <v>7.2086677409975213</v>
      </c>
      <c r="AA29" s="29">
        <f t="shared" si="10"/>
        <v>-1.8810303921513571</v>
      </c>
    </row>
    <row r="30" spans="1:27" x14ac:dyDescent="0.25">
      <c r="A30" s="37">
        <v>1.4491870129640976</v>
      </c>
      <c r="B30" s="21" t="str">
        <f t="shared" si="1"/>
        <v/>
      </c>
      <c r="C30" s="21" t="str">
        <f t="shared" si="2"/>
        <v/>
      </c>
      <c r="D30" s="21" t="str">
        <f t="shared" si="12"/>
        <v/>
      </c>
      <c r="E30" s="23" t="s">
        <v>44</v>
      </c>
      <c r="F30" s="26">
        <f>F24-1.5*F27</f>
        <v>-2.2819575821950013</v>
      </c>
      <c r="G30" s="21" t="str">
        <f t="shared" si="0"/>
        <v/>
      </c>
      <c r="H30" s="28" t="s">
        <v>51</v>
      </c>
      <c r="I30" s="29">
        <f>I23-I22</f>
        <v>-1.8810303921513571</v>
      </c>
      <c r="J30" s="38">
        <v>1.5928767210088679</v>
      </c>
      <c r="K30" s="37">
        <v>1.5928767210088679</v>
      </c>
      <c r="L30" s="42">
        <f t="shared" si="11"/>
        <v>1.4491870129640976</v>
      </c>
      <c r="M30" s="49">
        <f t="shared" si="5"/>
        <v>1.4491870129640976</v>
      </c>
      <c r="N30" s="31" t="str">
        <f t="shared" si="6"/>
        <v/>
      </c>
      <c r="X30" s="29">
        <f t="shared" si="7"/>
        <v>8.0616007434697483</v>
      </c>
      <c r="Y30" s="29">
        <f t="shared" si="8"/>
        <v>-2.2819575821950013</v>
      </c>
      <c r="Z30" s="29">
        <f t="shared" si="9"/>
        <v>7.2086677409975213</v>
      </c>
      <c r="AA30" s="29">
        <f t="shared" si="10"/>
        <v>-1.8810303921513571</v>
      </c>
    </row>
    <row r="31" spans="1:27" x14ac:dyDescent="0.25">
      <c r="A31" s="37">
        <v>1.5928767210088679</v>
      </c>
      <c r="B31" s="21" t="str">
        <f t="shared" si="1"/>
        <v/>
      </c>
      <c r="C31" s="21" t="str">
        <f t="shared" si="2"/>
        <v/>
      </c>
      <c r="D31" s="21" t="str">
        <f t="shared" si="12"/>
        <v/>
      </c>
      <c r="E31" s="24"/>
      <c r="F31" s="21"/>
      <c r="G31" s="21" t="str">
        <f t="shared" si="0"/>
        <v/>
      </c>
      <c r="H31" s="29"/>
      <c r="I31" s="31"/>
      <c r="J31" s="38">
        <v>2.0205701774122398</v>
      </c>
      <c r="K31" s="37">
        <v>2.0205701774122398</v>
      </c>
      <c r="L31" s="42">
        <f t="shared" si="11"/>
        <v>1.5928767210088679</v>
      </c>
      <c r="M31" s="49">
        <f t="shared" si="5"/>
        <v>1.5928767210088679</v>
      </c>
      <c r="N31" s="31" t="str">
        <f t="shared" si="6"/>
        <v/>
      </c>
      <c r="X31" s="29">
        <f t="shared" si="7"/>
        <v>8.0616007434697483</v>
      </c>
      <c r="Y31" s="29">
        <f t="shared" si="8"/>
        <v>-2.2819575821950013</v>
      </c>
      <c r="Z31" s="29">
        <f t="shared" si="9"/>
        <v>7.2086677409975213</v>
      </c>
      <c r="AA31" s="29">
        <f t="shared" si="10"/>
        <v>-1.8810303921513571</v>
      </c>
    </row>
    <row r="32" spans="1:27" x14ac:dyDescent="0.25">
      <c r="A32" s="37">
        <v>-14.211382328721635</v>
      </c>
      <c r="B32" s="21" t="str">
        <f t="shared" si="1"/>
        <v/>
      </c>
      <c r="C32" s="21" t="str">
        <f t="shared" si="2"/>
        <v/>
      </c>
      <c r="D32" s="21" t="str">
        <f t="shared" si="12"/>
        <v>Выброс</v>
      </c>
      <c r="E32" s="21"/>
      <c r="F32" s="21"/>
      <c r="G32" s="21" t="str">
        <f t="shared" si="0"/>
        <v>Выброс</v>
      </c>
      <c r="H32" s="29"/>
      <c r="I32" s="31"/>
      <c r="J32" s="38">
        <v>2.3579715339680964</v>
      </c>
      <c r="K32" s="37">
        <v>2.3579715339680964</v>
      </c>
      <c r="L32" s="42">
        <f t="shared" si="11"/>
        <v>2.643820694211072</v>
      </c>
      <c r="M32" s="49">
        <f t="shared" si="5"/>
        <v>-14.211382328721635</v>
      </c>
      <c r="N32" s="31" t="str">
        <f t="shared" si="6"/>
        <v>NaN</v>
      </c>
      <c r="X32" s="29">
        <f t="shared" si="7"/>
        <v>8.0616007434697483</v>
      </c>
      <c r="Y32" s="29">
        <f t="shared" si="8"/>
        <v>-2.2819575821950013</v>
      </c>
      <c r="Z32" s="29">
        <f t="shared" si="9"/>
        <v>7.2086677409975213</v>
      </c>
      <c r="AA32" s="29">
        <f t="shared" si="10"/>
        <v>-1.8810303921513571</v>
      </c>
    </row>
    <row r="33" spans="1:27" x14ac:dyDescent="0.25">
      <c r="A33" s="37">
        <v>2.0205701774122398</v>
      </c>
      <c r="B33" s="21" t="str">
        <f t="shared" si="1"/>
        <v/>
      </c>
      <c r="C33" s="21" t="str">
        <f t="shared" si="2"/>
        <v/>
      </c>
      <c r="D33" s="21" t="str">
        <f t="shared" si="12"/>
        <v/>
      </c>
      <c r="E33" s="21"/>
      <c r="F33" s="21"/>
      <c r="G33" s="21" t="str">
        <f t="shared" si="0"/>
        <v/>
      </c>
      <c r="H33" s="29"/>
      <c r="I33" s="31"/>
      <c r="J33" s="38">
        <v>2.0328092987653474</v>
      </c>
      <c r="K33" s="37">
        <v>2.0328092987653474</v>
      </c>
      <c r="L33" s="42">
        <f t="shared" si="11"/>
        <v>2.0205701774122398</v>
      </c>
      <c r="M33" s="49">
        <f t="shared" si="5"/>
        <v>2.0205701774122398</v>
      </c>
      <c r="N33" s="31" t="str">
        <f t="shared" si="6"/>
        <v/>
      </c>
      <c r="X33" s="29">
        <f t="shared" si="7"/>
        <v>8.0616007434697483</v>
      </c>
      <c r="Y33" s="29">
        <f t="shared" si="8"/>
        <v>-2.2819575821950013</v>
      </c>
      <c r="Z33" s="29">
        <f t="shared" si="9"/>
        <v>7.2086677409975213</v>
      </c>
      <c r="AA33" s="29">
        <f t="shared" si="10"/>
        <v>-1.8810303921513571</v>
      </c>
    </row>
    <row r="34" spans="1:27" x14ac:dyDescent="0.25">
      <c r="A34" s="37">
        <v>2.3579715339680964</v>
      </c>
      <c r="B34" s="21" t="str">
        <f t="shared" si="1"/>
        <v/>
      </c>
      <c r="C34" s="21" t="str">
        <f t="shared" si="2"/>
        <v/>
      </c>
      <c r="D34" s="21" t="str">
        <f t="shared" si="12"/>
        <v/>
      </c>
      <c r="E34" s="21"/>
      <c r="F34" s="21"/>
      <c r="G34" s="21" t="str">
        <f t="shared" si="0"/>
        <v/>
      </c>
      <c r="H34" s="29"/>
      <c r="I34" s="31"/>
      <c r="J34" s="38">
        <v>2.643820694211072</v>
      </c>
      <c r="K34" s="37">
        <v>2.643820694211072</v>
      </c>
      <c r="L34" s="42">
        <f t="shared" si="11"/>
        <v>2.3579715339680964</v>
      </c>
      <c r="M34" s="49">
        <f t="shared" si="5"/>
        <v>2.3579715339680964</v>
      </c>
      <c r="N34" s="31" t="str">
        <f t="shared" si="6"/>
        <v/>
      </c>
      <c r="X34" s="29">
        <f t="shared" si="7"/>
        <v>8.0616007434697483</v>
      </c>
      <c r="Y34" s="29">
        <f t="shared" si="8"/>
        <v>-2.2819575821950013</v>
      </c>
      <c r="Z34" s="29">
        <f t="shared" si="9"/>
        <v>7.2086677409975213</v>
      </c>
      <c r="AA34" s="29">
        <f t="shared" si="10"/>
        <v>-1.8810303921513571</v>
      </c>
    </row>
    <row r="35" spans="1:27" x14ac:dyDescent="0.25">
      <c r="A35" s="37">
        <v>2.0328092987653474</v>
      </c>
      <c r="B35" s="21" t="str">
        <f t="shared" si="1"/>
        <v/>
      </c>
      <c r="C35" s="21" t="str">
        <f t="shared" si="2"/>
        <v/>
      </c>
      <c r="D35" s="21" t="str">
        <f t="shared" si="12"/>
        <v/>
      </c>
      <c r="E35" s="21"/>
      <c r="F35" s="21"/>
      <c r="G35" s="21" t="str">
        <f t="shared" si="0"/>
        <v/>
      </c>
      <c r="H35" s="29"/>
      <c r="I35" s="31"/>
      <c r="J35" s="38">
        <v>2.5377748436351726</v>
      </c>
      <c r="K35" s="37">
        <v>2.5377748436351726</v>
      </c>
      <c r="L35" s="42">
        <f t="shared" si="11"/>
        <v>2.0328092987653474</v>
      </c>
      <c r="M35" s="49">
        <f t="shared" si="5"/>
        <v>2.0328092987653474</v>
      </c>
      <c r="N35" s="31" t="str">
        <f t="shared" si="6"/>
        <v/>
      </c>
      <c r="X35" s="29">
        <f t="shared" si="7"/>
        <v>8.0616007434697483</v>
      </c>
      <c r="Y35" s="29">
        <f t="shared" si="8"/>
        <v>-2.2819575821950013</v>
      </c>
      <c r="Z35" s="29">
        <f t="shared" si="9"/>
        <v>7.2086677409975213</v>
      </c>
      <c r="AA35" s="29">
        <f t="shared" si="10"/>
        <v>-1.8810303921513571</v>
      </c>
    </row>
    <row r="36" spans="1:27" x14ac:dyDescent="0.25">
      <c r="A36" s="37">
        <v>2.643820694211072</v>
      </c>
      <c r="B36" s="21" t="str">
        <f t="shared" si="1"/>
        <v/>
      </c>
      <c r="C36" s="21" t="str">
        <f t="shared" si="2"/>
        <v/>
      </c>
      <c r="D36" s="21" t="str">
        <f t="shared" si="12"/>
        <v/>
      </c>
      <c r="E36" s="21"/>
      <c r="F36" s="21"/>
      <c r="G36" s="21" t="str">
        <f t="shared" si="0"/>
        <v/>
      </c>
      <c r="H36" s="29"/>
      <c r="I36" s="31"/>
      <c r="J36" s="38">
        <v>2.4873960039116554</v>
      </c>
      <c r="K36" s="37">
        <v>2.4873960039116554</v>
      </c>
      <c r="L36" s="42">
        <f t="shared" si="11"/>
        <v>2.643820694211072</v>
      </c>
      <c r="M36" s="49">
        <f t="shared" si="5"/>
        <v>2.643820694211072</v>
      </c>
      <c r="N36" s="31" t="str">
        <f t="shared" si="6"/>
        <v/>
      </c>
      <c r="X36" s="29">
        <f t="shared" si="7"/>
        <v>8.0616007434697483</v>
      </c>
      <c r="Y36" s="29">
        <f t="shared" si="8"/>
        <v>-2.2819575821950013</v>
      </c>
      <c r="Z36" s="29">
        <f t="shared" si="9"/>
        <v>7.2086677409975213</v>
      </c>
      <c r="AA36" s="29">
        <f t="shared" si="10"/>
        <v>-1.8810303921513571</v>
      </c>
    </row>
    <row r="37" spans="1:27" x14ac:dyDescent="0.25">
      <c r="A37" s="37">
        <v>2.5377748436351726</v>
      </c>
      <c r="B37" s="21" t="str">
        <f t="shared" si="1"/>
        <v/>
      </c>
      <c r="C37" s="21" t="str">
        <f t="shared" si="2"/>
        <v/>
      </c>
      <c r="D37" s="21" t="str">
        <f t="shared" si="12"/>
        <v/>
      </c>
      <c r="E37" s="21"/>
      <c r="F37" s="21"/>
      <c r="G37" s="21" t="str">
        <f t="shared" si="0"/>
        <v/>
      </c>
      <c r="H37" s="29"/>
      <c r="I37" s="31"/>
      <c r="J37" s="38">
        <v>2.6857098715097192</v>
      </c>
      <c r="K37" s="37">
        <v>2.6857098715097192</v>
      </c>
      <c r="L37" s="42">
        <f t="shared" si="11"/>
        <v>2.5377748436351726</v>
      </c>
      <c r="M37" s="49">
        <f t="shared" si="5"/>
        <v>2.5377748436351726</v>
      </c>
      <c r="N37" s="31" t="str">
        <f t="shared" si="6"/>
        <v/>
      </c>
      <c r="X37" s="29">
        <f t="shared" si="7"/>
        <v>8.0616007434697483</v>
      </c>
      <c r="Y37" s="29">
        <f t="shared" si="8"/>
        <v>-2.2819575821950013</v>
      </c>
      <c r="Z37" s="29">
        <f t="shared" si="9"/>
        <v>7.2086677409975213</v>
      </c>
      <c r="AA37" s="29">
        <f t="shared" si="10"/>
        <v>-1.8810303921513571</v>
      </c>
    </row>
    <row r="38" spans="1:27" x14ac:dyDescent="0.25">
      <c r="A38" s="37">
        <v>2.4873960039116554</v>
      </c>
      <c r="B38" s="21" t="str">
        <f t="shared" si="1"/>
        <v/>
      </c>
      <c r="C38" s="21" t="str">
        <f t="shared" si="2"/>
        <v/>
      </c>
      <c r="D38" s="21" t="str">
        <f t="shared" si="12"/>
        <v/>
      </c>
      <c r="E38" s="21"/>
      <c r="F38" s="21"/>
      <c r="G38" s="21" t="str">
        <f t="shared" si="0"/>
        <v/>
      </c>
      <c r="H38" s="29"/>
      <c r="I38" s="31"/>
      <c r="J38" s="38">
        <v>2.47375194253119</v>
      </c>
      <c r="K38" s="37">
        <v>2.47375194253119</v>
      </c>
      <c r="L38" s="42">
        <f t="shared" si="11"/>
        <v>2.4873960039116554</v>
      </c>
      <c r="M38" s="49">
        <f t="shared" si="5"/>
        <v>2.4873960039116554</v>
      </c>
      <c r="N38" s="31" t="str">
        <f t="shared" si="6"/>
        <v/>
      </c>
      <c r="X38" s="29">
        <f t="shared" si="7"/>
        <v>8.0616007434697483</v>
      </c>
      <c r="Y38" s="29">
        <f t="shared" si="8"/>
        <v>-2.2819575821950013</v>
      </c>
      <c r="Z38" s="29">
        <f t="shared" si="9"/>
        <v>7.2086677409975213</v>
      </c>
      <c r="AA38" s="29">
        <f t="shared" si="10"/>
        <v>-1.8810303921513571</v>
      </c>
    </row>
    <row r="39" spans="1:27" x14ac:dyDescent="0.25">
      <c r="A39" s="37">
        <v>2.6857098715097192</v>
      </c>
      <c r="B39" s="21" t="str">
        <f t="shared" si="1"/>
        <v/>
      </c>
      <c r="C39" s="21" t="str">
        <f t="shared" si="2"/>
        <v/>
      </c>
      <c r="D39" s="21" t="str">
        <f t="shared" si="12"/>
        <v/>
      </c>
      <c r="E39" s="21"/>
      <c r="F39" s="21"/>
      <c r="G39" s="21" t="str">
        <f t="shared" si="0"/>
        <v/>
      </c>
      <c r="H39" s="29"/>
      <c r="I39" s="31"/>
      <c r="J39" s="38">
        <v>3.2092347044584488</v>
      </c>
      <c r="K39" s="60">
        <v>2.9623775829999999</v>
      </c>
      <c r="L39" s="42">
        <f t="shared" si="11"/>
        <v>2.6857098715097192</v>
      </c>
      <c r="M39" s="49">
        <f t="shared" si="5"/>
        <v>2.6857098715097192</v>
      </c>
      <c r="N39" s="31" t="str">
        <f t="shared" si="6"/>
        <v/>
      </c>
      <c r="X39" s="29">
        <f t="shared" si="7"/>
        <v>8.0616007434697483</v>
      </c>
      <c r="Y39" s="29">
        <f t="shared" si="8"/>
        <v>-2.2819575821950013</v>
      </c>
      <c r="Z39" s="29">
        <f t="shared" si="9"/>
        <v>7.2086677409975213</v>
      </c>
      <c r="AA39" s="29">
        <f t="shared" si="10"/>
        <v>-1.8810303921513571</v>
      </c>
    </row>
    <row r="40" spans="1:27" x14ac:dyDescent="0.25">
      <c r="A40" s="37">
        <v>-9.3684125053675338</v>
      </c>
      <c r="B40" s="21" t="str">
        <f t="shared" si="1"/>
        <v/>
      </c>
      <c r="C40" s="21" t="str">
        <f t="shared" si="2"/>
        <v/>
      </c>
      <c r="D40" s="21" t="str">
        <f t="shared" si="12"/>
        <v>Выброс</v>
      </c>
      <c r="E40" s="21"/>
      <c r="F40" s="21"/>
      <c r="G40" s="21" t="str">
        <f t="shared" si="0"/>
        <v>Выброс</v>
      </c>
      <c r="H40" s="29"/>
      <c r="I40" s="31"/>
      <c r="J40" s="38">
        <v>3.432108395821805</v>
      </c>
      <c r="K40" s="39">
        <v>3.2423155110000001</v>
      </c>
      <c r="L40" s="42">
        <f t="shared" si="11"/>
        <v>2.643820694211072</v>
      </c>
      <c r="M40" s="49">
        <f t="shared" si="5"/>
        <v>-9.3684125053675338</v>
      </c>
      <c r="N40" s="31" t="str">
        <f t="shared" si="6"/>
        <v>NaN</v>
      </c>
      <c r="X40" s="29">
        <f t="shared" si="7"/>
        <v>8.0616007434697483</v>
      </c>
      <c r="Y40" s="29">
        <f t="shared" si="8"/>
        <v>-2.2819575821950013</v>
      </c>
      <c r="Z40" s="29">
        <f t="shared" si="9"/>
        <v>7.2086677409975213</v>
      </c>
      <c r="AA40" s="29">
        <f t="shared" si="10"/>
        <v>-1.8810303921513571</v>
      </c>
    </row>
    <row r="41" spans="1:27" x14ac:dyDescent="0.25">
      <c r="A41" s="37">
        <v>2.47375194253119</v>
      </c>
      <c r="B41" s="21" t="str">
        <f t="shared" si="1"/>
        <v/>
      </c>
      <c r="C41" s="21" t="str">
        <f t="shared" si="2"/>
        <v/>
      </c>
      <c r="D41" s="21" t="str">
        <f t="shared" si="12"/>
        <v/>
      </c>
      <c r="E41" s="21"/>
      <c r="F41" s="21"/>
      <c r="G41" s="21" t="str">
        <f t="shared" si="0"/>
        <v/>
      </c>
      <c r="H41" s="29"/>
      <c r="I41" s="31"/>
      <c r="J41" s="38">
        <v>3.2991608533170282</v>
      </c>
      <c r="K41" s="39">
        <v>3.9732224089999999</v>
      </c>
      <c r="L41" s="42">
        <f t="shared" si="11"/>
        <v>2.47375194253119</v>
      </c>
      <c r="M41" s="49">
        <f t="shared" si="5"/>
        <v>2.47375194253119</v>
      </c>
      <c r="N41" s="31" t="str">
        <f t="shared" si="6"/>
        <v/>
      </c>
      <c r="X41" s="29">
        <f t="shared" si="7"/>
        <v>8.0616007434697483</v>
      </c>
      <c r="Y41" s="29">
        <f t="shared" si="8"/>
        <v>-2.2819575821950013</v>
      </c>
      <c r="Z41" s="29">
        <f t="shared" si="9"/>
        <v>7.2086677409975213</v>
      </c>
      <c r="AA41" s="29">
        <f t="shared" si="10"/>
        <v>-1.8810303921513571</v>
      </c>
    </row>
    <row r="42" spans="1:27" x14ac:dyDescent="0.25">
      <c r="A42" s="37"/>
      <c r="B42" s="21" t="str">
        <f t="shared" si="1"/>
        <v>Пропуск</v>
      </c>
      <c r="C42" s="21" t="str">
        <f t="shared" si="2"/>
        <v>Пропуск</v>
      </c>
      <c r="D42" s="21" t="str">
        <f t="shared" si="12"/>
        <v/>
      </c>
      <c r="E42" s="21"/>
      <c r="F42" s="21"/>
      <c r="G42" s="21" t="str">
        <f t="shared" si="0"/>
        <v/>
      </c>
      <c r="H42" s="29"/>
      <c r="I42" s="31"/>
      <c r="J42" s="38">
        <v>3.4850054162477244</v>
      </c>
      <c r="K42" s="37">
        <v>3.2092347044584488</v>
      </c>
      <c r="L42" s="42">
        <f t="shared" si="11"/>
        <v>2.643820694211072</v>
      </c>
      <c r="M42" s="49">
        <f t="shared" si="5"/>
        <v>0</v>
      </c>
      <c r="N42" s="31" t="str">
        <f t="shared" si="6"/>
        <v>NaN</v>
      </c>
      <c r="X42" s="29">
        <f t="shared" si="7"/>
        <v>8.0616007434697483</v>
      </c>
      <c r="Y42" s="29">
        <f t="shared" si="8"/>
        <v>-2.2819575821950013</v>
      </c>
      <c r="Z42" s="29">
        <f t="shared" si="9"/>
        <v>7.2086677409975213</v>
      </c>
      <c r="AA42" s="29">
        <f t="shared" si="10"/>
        <v>-1.8810303921513571</v>
      </c>
    </row>
    <row r="43" spans="1:27" x14ac:dyDescent="0.25">
      <c r="A43" s="37"/>
      <c r="B43" s="21" t="str">
        <f t="shared" si="1"/>
        <v>Пропуск</v>
      </c>
      <c r="C43" s="21" t="str">
        <f t="shared" si="2"/>
        <v>Пропуск</v>
      </c>
      <c r="D43" s="21" t="str">
        <f t="shared" si="12"/>
        <v/>
      </c>
      <c r="E43" s="21"/>
      <c r="F43" s="21"/>
      <c r="G43" s="21" t="str">
        <f t="shared" si="0"/>
        <v/>
      </c>
      <c r="H43" s="29"/>
      <c r="I43" s="31"/>
      <c r="J43" s="38">
        <v>4.1719687689799052</v>
      </c>
      <c r="K43" s="37">
        <v>3.432108395821805</v>
      </c>
      <c r="L43" s="42">
        <f t="shared" si="11"/>
        <v>2.643820694211072</v>
      </c>
      <c r="M43" s="49">
        <f t="shared" si="5"/>
        <v>0</v>
      </c>
      <c r="N43" s="31" t="str">
        <f t="shared" si="6"/>
        <v>NaN</v>
      </c>
      <c r="X43" s="29">
        <f t="shared" si="7"/>
        <v>8.0616007434697483</v>
      </c>
      <c r="Y43" s="29">
        <f t="shared" si="8"/>
        <v>-2.2819575821950013</v>
      </c>
      <c r="Z43" s="29">
        <f t="shared" si="9"/>
        <v>7.2086677409975213</v>
      </c>
      <c r="AA43" s="29">
        <f t="shared" si="10"/>
        <v>-1.8810303921513571</v>
      </c>
    </row>
    <row r="44" spans="1:27" x14ac:dyDescent="0.25">
      <c r="A44" s="39" t="s">
        <v>34</v>
      </c>
      <c r="B44" s="21" t="str">
        <f t="shared" si="1"/>
        <v/>
      </c>
      <c r="C44" s="21" t="str">
        <f t="shared" si="2"/>
        <v>Пропуск</v>
      </c>
      <c r="D44" s="21" t="str">
        <f t="shared" si="12"/>
        <v/>
      </c>
      <c r="E44" s="21"/>
      <c r="F44" s="21"/>
      <c r="G44" s="21" t="str">
        <f t="shared" si="0"/>
        <v/>
      </c>
      <c r="H44" s="29"/>
      <c r="I44" s="31"/>
      <c r="J44" s="38">
        <v>3.5769846944008137</v>
      </c>
      <c r="K44" s="37">
        <v>3.2991608533170282</v>
      </c>
      <c r="L44" s="42">
        <f t="shared" si="11"/>
        <v>2.643820694211072</v>
      </c>
      <c r="M44" s="49" t="str">
        <f t="shared" si="5"/>
        <v> 2.962377583</v>
      </c>
      <c r="N44" s="31" t="str">
        <f t="shared" si="6"/>
        <v>NaN</v>
      </c>
      <c r="X44" s="29">
        <f t="shared" si="7"/>
        <v>8.0616007434697483</v>
      </c>
      <c r="Y44" s="29">
        <f t="shared" si="8"/>
        <v>-2.2819575821950013</v>
      </c>
      <c r="Z44" s="29">
        <f t="shared" si="9"/>
        <v>7.2086677409975213</v>
      </c>
      <c r="AA44" s="29">
        <f t="shared" si="10"/>
        <v>-1.8810303921513571</v>
      </c>
    </row>
    <row r="45" spans="1:27" x14ac:dyDescent="0.25">
      <c r="A45" s="39" t="s">
        <v>35</v>
      </c>
      <c r="B45" s="21" t="str">
        <f t="shared" si="1"/>
        <v/>
      </c>
      <c r="C45" s="21" t="str">
        <f t="shared" si="2"/>
        <v>Пропуск</v>
      </c>
      <c r="D45" s="21" t="str">
        <f t="shared" si="12"/>
        <v/>
      </c>
      <c r="E45" s="21"/>
      <c r="F45" s="21"/>
      <c r="G45" s="21" t="str">
        <f t="shared" si="0"/>
        <v/>
      </c>
      <c r="H45" s="29"/>
      <c r="I45" s="31"/>
      <c r="J45" s="38">
        <v>4.4499099755795255</v>
      </c>
      <c r="K45" s="37">
        <v>3.4850054162477244</v>
      </c>
      <c r="L45" s="42">
        <f t="shared" si="11"/>
        <v>2.643820694211072</v>
      </c>
      <c r="M45" s="49" t="str">
        <f t="shared" si="5"/>
        <v> 3.242315511</v>
      </c>
      <c r="N45" s="31" t="str">
        <f t="shared" si="6"/>
        <v>NaN</v>
      </c>
      <c r="X45" s="29">
        <f t="shared" si="7"/>
        <v>8.0616007434697483</v>
      </c>
      <c r="Y45" s="29">
        <f t="shared" si="8"/>
        <v>-2.2819575821950013</v>
      </c>
      <c r="Z45" s="29">
        <f t="shared" si="9"/>
        <v>7.2086677409975213</v>
      </c>
      <c r="AA45" s="29">
        <f t="shared" si="10"/>
        <v>-1.8810303921513571</v>
      </c>
    </row>
    <row r="46" spans="1:27" x14ac:dyDescent="0.25">
      <c r="A46" s="39" t="s">
        <v>36</v>
      </c>
      <c r="B46" s="21" t="str">
        <f t="shared" si="1"/>
        <v/>
      </c>
      <c r="C46" s="21" t="str">
        <f t="shared" si="2"/>
        <v>Пропуск</v>
      </c>
      <c r="D46" s="21" t="str">
        <f t="shared" si="12"/>
        <v/>
      </c>
      <c r="E46" s="21"/>
      <c r="F46" s="21"/>
      <c r="G46" s="21" t="str">
        <f t="shared" si="0"/>
        <v/>
      </c>
      <c r="H46" s="29"/>
      <c r="I46" s="31"/>
      <c r="J46" s="38">
        <v>4.3779373866296805</v>
      </c>
      <c r="K46" s="37">
        <v>4.1719687689799052</v>
      </c>
      <c r="L46" s="42">
        <f t="shared" si="11"/>
        <v>2.643820694211072</v>
      </c>
      <c r="M46" s="49" t="str">
        <f t="shared" si="5"/>
        <v> 3.973222409</v>
      </c>
      <c r="N46" s="31" t="str">
        <f t="shared" si="6"/>
        <v>NaN</v>
      </c>
      <c r="X46" s="29">
        <f t="shared" si="7"/>
        <v>8.0616007434697483</v>
      </c>
      <c r="Y46" s="29">
        <f t="shared" si="8"/>
        <v>-2.2819575821950013</v>
      </c>
      <c r="Z46" s="29">
        <f t="shared" si="9"/>
        <v>7.2086677409975213</v>
      </c>
      <c r="AA46" s="29">
        <f t="shared" si="10"/>
        <v>-1.8810303921513571</v>
      </c>
    </row>
    <row r="47" spans="1:27" x14ac:dyDescent="0.25">
      <c r="A47" s="37">
        <v>15.450173527632581</v>
      </c>
      <c r="B47" s="21" t="str">
        <f t="shared" si="1"/>
        <v/>
      </c>
      <c r="C47" s="21" t="str">
        <f t="shared" si="2"/>
        <v/>
      </c>
      <c r="D47" s="21" t="str">
        <f t="shared" si="12"/>
        <v>Выброс</v>
      </c>
      <c r="E47" s="21"/>
      <c r="F47" s="21"/>
      <c r="G47" s="21" t="str">
        <f t="shared" si="0"/>
        <v>Выброс</v>
      </c>
      <c r="H47" s="29"/>
      <c r="I47" s="31"/>
      <c r="J47" s="38">
        <v>4.1863655721339885</v>
      </c>
      <c r="K47" s="37">
        <v>3.5769846944008137</v>
      </c>
      <c r="L47" s="42">
        <f t="shared" si="11"/>
        <v>2.643820694211072</v>
      </c>
      <c r="M47" s="49">
        <f t="shared" si="5"/>
        <v>15.450173527632581</v>
      </c>
      <c r="N47" s="31" t="str">
        <f t="shared" si="6"/>
        <v>NaN</v>
      </c>
      <c r="X47" s="29">
        <f t="shared" si="7"/>
        <v>8.0616007434697483</v>
      </c>
      <c r="Y47" s="29">
        <f t="shared" si="8"/>
        <v>-2.2819575821950013</v>
      </c>
      <c r="Z47" s="29">
        <f t="shared" si="9"/>
        <v>7.2086677409975213</v>
      </c>
      <c r="AA47" s="29">
        <f t="shared" si="10"/>
        <v>-1.8810303921513571</v>
      </c>
    </row>
    <row r="48" spans="1:27" x14ac:dyDescent="0.25">
      <c r="A48" s="37">
        <v>3.2092347044584488</v>
      </c>
      <c r="B48" s="21" t="str">
        <f t="shared" si="1"/>
        <v/>
      </c>
      <c r="C48" s="21" t="str">
        <f t="shared" si="2"/>
        <v/>
      </c>
      <c r="D48" s="21" t="str">
        <f t="shared" si="12"/>
        <v/>
      </c>
      <c r="E48" s="21"/>
      <c r="F48" s="21"/>
      <c r="G48" s="21" t="str">
        <f t="shared" si="0"/>
        <v/>
      </c>
      <c r="H48" s="29"/>
      <c r="I48" s="31"/>
      <c r="J48" s="38">
        <v>4.2874517561600616</v>
      </c>
      <c r="K48" s="43">
        <v>4.4499099755795255</v>
      </c>
      <c r="L48" s="45">
        <f t="shared" si="11"/>
        <v>3.2092347044584488</v>
      </c>
      <c r="M48" s="49">
        <f t="shared" si="5"/>
        <v>3.2092347044584488</v>
      </c>
      <c r="N48" s="31" t="str">
        <f t="shared" si="6"/>
        <v/>
      </c>
      <c r="X48" s="29">
        <f t="shared" si="7"/>
        <v>8.0616007434697483</v>
      </c>
      <c r="Y48" s="29">
        <f t="shared" si="8"/>
        <v>-2.2819575821950013</v>
      </c>
      <c r="Z48" s="29">
        <f t="shared" si="9"/>
        <v>7.2086677409975213</v>
      </c>
      <c r="AA48" s="29">
        <f t="shared" si="10"/>
        <v>-1.8810303921513571</v>
      </c>
    </row>
    <row r="49" spans="1:27" x14ac:dyDescent="0.25">
      <c r="A49" s="37">
        <v>3.432108395821805</v>
      </c>
      <c r="B49" s="21" t="str">
        <f t="shared" si="1"/>
        <v/>
      </c>
      <c r="C49" s="21" t="str">
        <f t="shared" si="2"/>
        <v/>
      </c>
      <c r="D49" s="21" t="str">
        <f t="shared" si="12"/>
        <v/>
      </c>
      <c r="E49" s="21"/>
      <c r="F49" s="21"/>
      <c r="G49" s="21" t="str">
        <f t="shared" si="0"/>
        <v/>
      </c>
      <c r="H49" s="29"/>
      <c r="I49" s="31"/>
      <c r="J49" s="38">
        <v>4.4054694585934051</v>
      </c>
      <c r="K49" s="43">
        <v>4.3779373866296805</v>
      </c>
      <c r="L49" s="45">
        <f t="shared" si="11"/>
        <v>3.432108395821805</v>
      </c>
      <c r="M49" s="49">
        <f t="shared" si="5"/>
        <v>3.432108395821805</v>
      </c>
      <c r="N49" s="31" t="str">
        <f t="shared" si="6"/>
        <v/>
      </c>
      <c r="X49" s="29">
        <f t="shared" si="7"/>
        <v>8.0616007434697483</v>
      </c>
      <c r="Y49" s="29">
        <f t="shared" si="8"/>
        <v>-2.2819575821950013</v>
      </c>
      <c r="Z49" s="29">
        <f t="shared" si="9"/>
        <v>7.2086677409975213</v>
      </c>
      <c r="AA49" s="29">
        <f t="shared" si="10"/>
        <v>-1.8810303921513571</v>
      </c>
    </row>
    <row r="50" spans="1:27" x14ac:dyDescent="0.25">
      <c r="A50" s="37">
        <v>3.2991608533170282</v>
      </c>
      <c r="B50" s="21" t="str">
        <f t="shared" si="1"/>
        <v/>
      </c>
      <c r="C50" s="21" t="str">
        <f t="shared" si="2"/>
        <v/>
      </c>
      <c r="D50" s="21" t="str">
        <f t="shared" si="12"/>
        <v/>
      </c>
      <c r="E50" s="21"/>
      <c r="F50" s="21"/>
      <c r="G50" s="21" t="str">
        <f t="shared" si="0"/>
        <v/>
      </c>
      <c r="H50" s="29"/>
      <c r="I50" s="31"/>
      <c r="J50" s="38">
        <v>4.2775353461300814</v>
      </c>
      <c r="K50" s="43">
        <v>4.1863655721339885</v>
      </c>
      <c r="L50" s="45">
        <f t="shared" si="11"/>
        <v>3.2991608533170282</v>
      </c>
      <c r="M50" s="49">
        <f t="shared" si="5"/>
        <v>3.2991608533170282</v>
      </c>
      <c r="N50" s="31" t="str">
        <f t="shared" si="6"/>
        <v/>
      </c>
      <c r="X50" s="29">
        <f t="shared" si="7"/>
        <v>8.0616007434697483</v>
      </c>
      <c r="Y50" s="29">
        <f t="shared" si="8"/>
        <v>-2.2819575821950013</v>
      </c>
      <c r="Z50" s="29">
        <f t="shared" si="9"/>
        <v>7.2086677409975213</v>
      </c>
      <c r="AA50" s="29">
        <f t="shared" si="10"/>
        <v>-1.8810303921513571</v>
      </c>
    </row>
    <row r="51" spans="1:27" x14ac:dyDescent="0.25">
      <c r="A51" s="37">
        <v>3.4850054162477244</v>
      </c>
      <c r="B51" s="21" t="str">
        <f t="shared" si="1"/>
        <v/>
      </c>
      <c r="C51" s="21" t="str">
        <f t="shared" si="2"/>
        <v/>
      </c>
      <c r="D51" s="21" t="str">
        <f t="shared" si="12"/>
        <v/>
      </c>
      <c r="E51" s="21"/>
      <c r="F51" s="21"/>
      <c r="G51" s="21" t="str">
        <f t="shared" si="0"/>
        <v/>
      </c>
      <c r="H51" s="29"/>
      <c r="I51" s="31"/>
      <c r="J51" s="41">
        <v>4.7829826091924756</v>
      </c>
      <c r="K51" s="43">
        <v>4.2874517561600616</v>
      </c>
      <c r="L51" s="45">
        <f t="shared" si="11"/>
        <v>3.4850054162477244</v>
      </c>
      <c r="M51" s="49">
        <f t="shared" si="5"/>
        <v>3.4850054162477244</v>
      </c>
      <c r="N51" s="31" t="str">
        <f t="shared" si="6"/>
        <v/>
      </c>
      <c r="X51" s="29">
        <f t="shared" si="7"/>
        <v>8.0616007434697483</v>
      </c>
      <c r="Y51" s="29">
        <f t="shared" si="8"/>
        <v>-2.2819575821950013</v>
      </c>
      <c r="Z51" s="29">
        <f t="shared" si="9"/>
        <v>7.2086677409975213</v>
      </c>
      <c r="AA51" s="29">
        <f t="shared" si="10"/>
        <v>-1.8810303921513571</v>
      </c>
    </row>
    <row r="52" spans="1:27" x14ac:dyDescent="0.25">
      <c r="A52" s="37">
        <v>4.1719687689799052</v>
      </c>
      <c r="B52" s="21" t="str">
        <f t="shared" si="1"/>
        <v/>
      </c>
      <c r="C52" s="21" t="str">
        <f t="shared" si="2"/>
        <v/>
      </c>
      <c r="D52" s="21" t="str">
        <f t="shared" si="12"/>
        <v/>
      </c>
      <c r="E52" s="21"/>
      <c r="F52" s="21"/>
      <c r="G52" s="21" t="str">
        <f t="shared" si="0"/>
        <v/>
      </c>
      <c r="H52" s="29"/>
      <c r="I52" s="31"/>
      <c r="K52" s="43">
        <v>4.4054694585934051</v>
      </c>
      <c r="L52" s="45">
        <f t="shared" si="11"/>
        <v>4.1719687689799052</v>
      </c>
      <c r="M52" s="49">
        <f t="shared" si="5"/>
        <v>4.1719687689799052</v>
      </c>
      <c r="N52" s="31" t="str">
        <f t="shared" si="6"/>
        <v/>
      </c>
      <c r="X52" s="29">
        <f t="shared" si="7"/>
        <v>8.0616007434697483</v>
      </c>
      <c r="Y52" s="29">
        <f t="shared" si="8"/>
        <v>-2.2819575821950013</v>
      </c>
      <c r="Z52" s="29">
        <f t="shared" si="9"/>
        <v>7.2086677409975213</v>
      </c>
      <c r="AA52" s="29">
        <f t="shared" si="10"/>
        <v>-1.8810303921513571</v>
      </c>
    </row>
    <row r="53" spans="1:27" x14ac:dyDescent="0.25">
      <c r="A53" s="37">
        <v>3.5769846944008137</v>
      </c>
      <c r="B53" s="21" t="str">
        <f t="shared" si="1"/>
        <v/>
      </c>
      <c r="C53" s="21" t="str">
        <f t="shared" si="2"/>
        <v/>
      </c>
      <c r="D53" s="21" t="str">
        <f t="shared" si="12"/>
        <v/>
      </c>
      <c r="E53" s="21"/>
      <c r="F53" s="21"/>
      <c r="G53" s="21" t="str">
        <f t="shared" si="0"/>
        <v/>
      </c>
      <c r="H53" s="29"/>
      <c r="I53" s="31"/>
      <c r="K53" s="43">
        <v>4.2775353461300814</v>
      </c>
      <c r="L53" s="45">
        <f t="shared" si="11"/>
        <v>3.5769846944008137</v>
      </c>
      <c r="M53" s="49">
        <f t="shared" si="5"/>
        <v>3.5769846944008137</v>
      </c>
      <c r="N53" s="31" t="str">
        <f t="shared" si="6"/>
        <v/>
      </c>
      <c r="X53" s="29">
        <f t="shared" si="7"/>
        <v>8.0616007434697483</v>
      </c>
      <c r="Y53" s="29">
        <f t="shared" si="8"/>
        <v>-2.2819575821950013</v>
      </c>
      <c r="Z53" s="29">
        <f t="shared" si="9"/>
        <v>7.2086677409975213</v>
      </c>
      <c r="AA53" s="29">
        <f t="shared" si="10"/>
        <v>-1.8810303921513571</v>
      </c>
    </row>
    <row r="54" spans="1:27" x14ac:dyDescent="0.25">
      <c r="A54" s="37">
        <v>4.4499099755795255</v>
      </c>
      <c r="B54" s="21" t="str">
        <f t="shared" si="1"/>
        <v/>
      </c>
      <c r="C54" s="21" t="str">
        <f t="shared" si="2"/>
        <v/>
      </c>
      <c r="D54" s="21" t="str">
        <f t="shared" si="12"/>
        <v/>
      </c>
      <c r="E54" s="21"/>
      <c r="F54" s="21"/>
      <c r="G54" s="21" t="str">
        <f t="shared" si="0"/>
        <v/>
      </c>
      <c r="H54" s="29"/>
      <c r="I54" s="31"/>
      <c r="K54" s="44">
        <v>4.7829826091924801</v>
      </c>
      <c r="L54" s="45">
        <f t="shared" si="11"/>
        <v>4.4499099755795255</v>
      </c>
      <c r="M54" s="49">
        <f t="shared" si="5"/>
        <v>4.4499099755795255</v>
      </c>
      <c r="N54" s="31" t="str">
        <f t="shared" si="6"/>
        <v/>
      </c>
      <c r="X54" s="29">
        <f t="shared" si="7"/>
        <v>8.0616007434697483</v>
      </c>
      <c r="Y54" s="29">
        <f t="shared" si="8"/>
        <v>-2.2819575821950013</v>
      </c>
      <c r="Z54" s="29">
        <f t="shared" si="9"/>
        <v>7.2086677409975213</v>
      </c>
      <c r="AA54" s="29">
        <f t="shared" si="10"/>
        <v>-1.8810303921513571</v>
      </c>
    </row>
    <row r="55" spans="1:27" x14ac:dyDescent="0.25">
      <c r="A55" s="37">
        <v>4.3779373866296805</v>
      </c>
      <c r="B55" s="21" t="str">
        <f t="shared" si="1"/>
        <v/>
      </c>
      <c r="C55" s="21" t="str">
        <f t="shared" si="2"/>
        <v/>
      </c>
      <c r="D55" s="21" t="str">
        <f t="shared" si="12"/>
        <v/>
      </c>
      <c r="E55" s="21"/>
      <c r="F55" s="21"/>
      <c r="G55" s="21" t="str">
        <f t="shared" si="0"/>
        <v/>
      </c>
      <c r="H55" s="29"/>
      <c r="I55" s="31"/>
      <c r="L55" s="45">
        <f t="shared" si="11"/>
        <v>4.3779373866296805</v>
      </c>
      <c r="M55" s="49">
        <f t="shared" si="5"/>
        <v>4.3779373866296805</v>
      </c>
      <c r="N55" s="31" t="str">
        <f t="shared" si="6"/>
        <v/>
      </c>
      <c r="X55" s="29">
        <f t="shared" si="7"/>
        <v>8.0616007434697483</v>
      </c>
      <c r="Y55" s="29">
        <f t="shared" si="8"/>
        <v>-2.2819575821950013</v>
      </c>
      <c r="Z55" s="29">
        <f t="shared" si="9"/>
        <v>7.2086677409975213</v>
      </c>
      <c r="AA55" s="29">
        <f t="shared" si="10"/>
        <v>-1.8810303921513571</v>
      </c>
    </row>
    <row r="56" spans="1:27" x14ac:dyDescent="0.25">
      <c r="A56" s="37">
        <v>4.1863655721339885</v>
      </c>
      <c r="B56" s="21" t="str">
        <f t="shared" si="1"/>
        <v/>
      </c>
      <c r="C56" s="21" t="str">
        <f t="shared" si="2"/>
        <v/>
      </c>
      <c r="D56" s="21" t="str">
        <f t="shared" si="12"/>
        <v/>
      </c>
      <c r="E56" s="21"/>
      <c r="F56" s="21"/>
      <c r="G56" s="21" t="str">
        <f t="shared" si="0"/>
        <v/>
      </c>
      <c r="H56" s="29"/>
      <c r="I56" s="31"/>
      <c r="L56" s="45">
        <f t="shared" si="11"/>
        <v>4.1863655721339885</v>
      </c>
      <c r="M56" s="49">
        <f t="shared" si="5"/>
        <v>4.1863655721339885</v>
      </c>
      <c r="N56" s="31" t="str">
        <f t="shared" si="6"/>
        <v/>
      </c>
      <c r="X56" s="29">
        <f t="shared" si="7"/>
        <v>8.0616007434697483</v>
      </c>
      <c r="Y56" s="29">
        <f t="shared" si="8"/>
        <v>-2.2819575821950013</v>
      </c>
      <c r="Z56" s="29">
        <f t="shared" si="9"/>
        <v>7.2086677409975213</v>
      </c>
      <c r="AA56" s="29">
        <f t="shared" si="10"/>
        <v>-1.8810303921513571</v>
      </c>
    </row>
    <row r="57" spans="1:27" x14ac:dyDescent="0.25">
      <c r="A57" s="37">
        <v>4.2874517561600616</v>
      </c>
      <c r="B57" s="21" t="str">
        <f t="shared" si="1"/>
        <v/>
      </c>
      <c r="C57" s="21" t="str">
        <f t="shared" si="2"/>
        <v/>
      </c>
      <c r="D57" s="21" t="str">
        <f t="shared" si="12"/>
        <v/>
      </c>
      <c r="E57" s="21"/>
      <c r="F57" s="21"/>
      <c r="G57" s="21" t="str">
        <f t="shared" si="0"/>
        <v/>
      </c>
      <c r="H57" s="29"/>
      <c r="I57" s="31"/>
      <c r="L57" s="45">
        <f t="shared" si="11"/>
        <v>4.2874517561600616</v>
      </c>
      <c r="M57" s="49">
        <f t="shared" si="5"/>
        <v>4.2874517561600616</v>
      </c>
      <c r="N57" s="31" t="str">
        <f t="shared" si="6"/>
        <v/>
      </c>
      <c r="X57" s="29">
        <f t="shared" si="7"/>
        <v>8.0616007434697483</v>
      </c>
      <c r="Y57" s="29">
        <f t="shared" si="8"/>
        <v>-2.2819575821950013</v>
      </c>
      <c r="Z57" s="29">
        <f t="shared" si="9"/>
        <v>7.2086677409975213</v>
      </c>
      <c r="AA57" s="29">
        <f t="shared" si="10"/>
        <v>-1.8810303921513571</v>
      </c>
    </row>
    <row r="58" spans="1:27" x14ac:dyDescent="0.25">
      <c r="A58" s="37">
        <v>4.4054694585934051</v>
      </c>
      <c r="B58" s="21" t="str">
        <f t="shared" si="1"/>
        <v/>
      </c>
      <c r="C58" s="21" t="str">
        <f t="shared" si="2"/>
        <v/>
      </c>
      <c r="D58" s="21" t="str">
        <f t="shared" si="12"/>
        <v/>
      </c>
      <c r="E58" s="21"/>
      <c r="F58" s="21"/>
      <c r="G58" s="21" t="str">
        <f t="shared" si="0"/>
        <v/>
      </c>
      <c r="H58" s="29"/>
      <c r="I58" s="31"/>
      <c r="L58" s="45">
        <f t="shared" si="11"/>
        <v>4.4054694585934051</v>
      </c>
      <c r="M58" s="49">
        <f t="shared" si="5"/>
        <v>4.4054694585934051</v>
      </c>
      <c r="N58" s="31" t="str">
        <f t="shared" si="6"/>
        <v/>
      </c>
      <c r="X58" s="29">
        <f t="shared" si="7"/>
        <v>8.0616007434697483</v>
      </c>
      <c r="Y58" s="29">
        <f t="shared" si="8"/>
        <v>-2.2819575821950013</v>
      </c>
      <c r="Z58" s="29">
        <f t="shared" si="9"/>
        <v>7.2086677409975213</v>
      </c>
      <c r="AA58" s="29">
        <f t="shared" si="10"/>
        <v>-1.8810303921513571</v>
      </c>
    </row>
    <row r="59" spans="1:27" x14ac:dyDescent="0.25">
      <c r="A59" s="37">
        <v>4.2775353461300814</v>
      </c>
      <c r="B59" s="21" t="str">
        <f t="shared" si="1"/>
        <v/>
      </c>
      <c r="C59" s="21" t="str">
        <f t="shared" si="2"/>
        <v/>
      </c>
      <c r="D59" s="21" t="str">
        <f t="shared" si="12"/>
        <v/>
      </c>
      <c r="E59" s="21"/>
      <c r="F59" s="21"/>
      <c r="G59" s="21" t="str">
        <f t="shared" si="0"/>
        <v/>
      </c>
      <c r="H59" s="29"/>
      <c r="I59" s="31"/>
      <c r="L59" s="45">
        <f t="shared" si="11"/>
        <v>4.2775353461300814</v>
      </c>
      <c r="M59" s="49">
        <f t="shared" si="5"/>
        <v>4.2775353461300814</v>
      </c>
      <c r="N59" s="31" t="str">
        <f t="shared" si="6"/>
        <v/>
      </c>
      <c r="X59" s="29">
        <f t="shared" si="7"/>
        <v>8.0616007434697483</v>
      </c>
      <c r="Y59" s="29">
        <f t="shared" si="8"/>
        <v>-2.2819575821950013</v>
      </c>
      <c r="Z59" s="29">
        <f t="shared" si="9"/>
        <v>7.2086677409975213</v>
      </c>
      <c r="AA59" s="29">
        <f t="shared" si="10"/>
        <v>-1.8810303921513571</v>
      </c>
    </row>
    <row r="60" spans="1:27" x14ac:dyDescent="0.25">
      <c r="A60" s="40">
        <v>4.7829826091924756</v>
      </c>
      <c r="B60" s="22" t="str">
        <f t="shared" si="1"/>
        <v/>
      </c>
      <c r="C60" s="22" t="str">
        <f t="shared" si="2"/>
        <v/>
      </c>
      <c r="D60" s="22" t="str">
        <f t="shared" si="12"/>
        <v/>
      </c>
      <c r="E60" s="22"/>
      <c r="F60" s="22"/>
      <c r="G60" s="22" t="str">
        <f t="shared" si="0"/>
        <v/>
      </c>
      <c r="H60" s="32"/>
      <c r="I60" s="33"/>
      <c r="L60" s="46">
        <f t="shared" si="11"/>
        <v>4.7829826091924756</v>
      </c>
      <c r="M60" s="50">
        <f t="shared" si="5"/>
        <v>4.7829826091924756</v>
      </c>
      <c r="N60" s="33" t="str">
        <f t="shared" si="6"/>
        <v/>
      </c>
      <c r="X60" s="32">
        <f t="shared" si="7"/>
        <v>8.0616007434697483</v>
      </c>
      <c r="Y60" s="32">
        <f t="shared" si="8"/>
        <v>-2.2819575821950013</v>
      </c>
      <c r="Z60" s="32">
        <f t="shared" si="9"/>
        <v>7.2086677409975213</v>
      </c>
      <c r="AA60" s="32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12" priority="5" operator="equal">
      <formula>"Пропуск"</formula>
    </cfRule>
  </conditionalFormatting>
  <conditionalFormatting sqref="D21:D60">
    <cfRule type="cellIs" dxfId="11" priority="4" operator="equal">
      <formula>"Выброс"</formula>
    </cfRule>
  </conditionalFormatting>
  <conditionalFormatting sqref="G21:G60">
    <cfRule type="cellIs" dxfId="10" priority="2" operator="equal">
      <formula>"Выброс"</formula>
    </cfRule>
  </conditionalFormatting>
  <conditionalFormatting sqref="L21:L60">
    <cfRule type="cellIs" dxfId="9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abSelected="1" topLeftCell="C12" zoomScale="90" zoomScaleNormal="90" workbookViewId="0">
      <selection activeCell="Q26" sqref="Q26"/>
    </sheetView>
  </sheetViews>
  <sheetFormatPr defaultColWidth="8.85546875" defaultRowHeight="15" x14ac:dyDescent="0.25"/>
  <cols>
    <col min="1" max="1" width="14.140625" style="16" customWidth="1"/>
    <col min="2" max="6" width="8.85546875" style="16"/>
    <col min="7" max="7" width="10.7109375" style="16" customWidth="1"/>
    <col min="8" max="8" width="8.85546875" style="16"/>
    <col min="9" max="10" width="12.140625" style="16" customWidth="1"/>
    <col min="11" max="11" width="12.7109375" style="16" customWidth="1"/>
    <col min="12" max="12" width="8.85546875" style="16"/>
    <col min="13" max="13" width="12.85546875" style="16" customWidth="1"/>
    <col min="14" max="14" width="5.85546875" style="16" customWidth="1"/>
    <col min="15" max="15" width="7.85546875" style="16" customWidth="1"/>
    <col min="16" max="16" width="12.5703125" style="16" customWidth="1"/>
    <col min="17" max="17" width="12.140625" style="16" customWidth="1"/>
    <col min="18" max="16384" width="8.85546875" style="16"/>
  </cols>
  <sheetData>
    <row r="1" spans="1:7" ht="15.75" x14ac:dyDescent="0.25">
      <c r="A1" s="17" t="s">
        <v>63</v>
      </c>
      <c r="B1" s="15"/>
      <c r="C1" s="15"/>
      <c r="D1" s="15"/>
      <c r="E1" s="15"/>
      <c r="F1" s="15"/>
    </row>
    <row r="2" spans="1:7" x14ac:dyDescent="0.25">
      <c r="A2" s="15"/>
      <c r="B2" s="15"/>
      <c r="C2" s="15"/>
      <c r="D2" s="15"/>
      <c r="E2" s="15"/>
      <c r="F2" s="15"/>
    </row>
    <row r="3" spans="1:7" x14ac:dyDescent="0.25">
      <c r="A3" s="15"/>
      <c r="B3" s="15"/>
      <c r="C3" s="15"/>
      <c r="D3" s="15"/>
      <c r="E3" s="15"/>
      <c r="F3" s="15"/>
    </row>
    <row r="4" spans="1:7" x14ac:dyDescent="0.25">
      <c r="A4" s="15"/>
      <c r="B4" s="15"/>
      <c r="C4" s="15"/>
      <c r="D4" s="15"/>
      <c r="E4" s="15"/>
      <c r="F4" s="15"/>
    </row>
    <row r="5" spans="1:7" x14ac:dyDescent="0.25">
      <c r="A5" s="15"/>
      <c r="B5" s="15"/>
      <c r="C5" s="15"/>
      <c r="D5" s="15"/>
      <c r="E5" s="15"/>
      <c r="F5" s="15"/>
    </row>
    <row r="6" spans="1:7" x14ac:dyDescent="0.25">
      <c r="A6" s="15"/>
      <c r="B6" s="15"/>
      <c r="C6" s="15"/>
      <c r="D6" s="15"/>
      <c r="E6" s="15"/>
      <c r="F6" s="15"/>
    </row>
    <row r="7" spans="1:7" x14ac:dyDescent="0.25">
      <c r="A7" s="15"/>
      <c r="B7" s="15"/>
      <c r="C7" s="15"/>
      <c r="D7" s="15"/>
      <c r="E7" s="15"/>
      <c r="F7" s="15"/>
    </row>
    <row r="8" spans="1:7" x14ac:dyDescent="0.25">
      <c r="A8" s="15"/>
      <c r="B8" s="15"/>
      <c r="C8" s="15"/>
      <c r="D8" s="15"/>
      <c r="E8" s="15"/>
      <c r="F8" s="15"/>
    </row>
    <row r="9" spans="1:7" x14ac:dyDescent="0.25">
      <c r="A9" s="15"/>
      <c r="B9" s="15"/>
      <c r="C9" s="15"/>
      <c r="D9" s="15"/>
      <c r="E9" s="15"/>
      <c r="F9" s="15"/>
    </row>
    <row r="10" spans="1:7" x14ac:dyDescent="0.25">
      <c r="A10" s="15"/>
      <c r="B10" s="15"/>
      <c r="C10" s="15"/>
      <c r="D10" s="15"/>
      <c r="E10" s="15"/>
      <c r="F10" s="15"/>
    </row>
    <row r="11" spans="1:7" x14ac:dyDescent="0.25">
      <c r="A11" s="15"/>
      <c r="B11" s="15"/>
      <c r="C11" s="15"/>
      <c r="D11" s="15"/>
      <c r="E11" s="15"/>
      <c r="F11" s="15"/>
    </row>
    <row r="12" spans="1:7" x14ac:dyDescent="0.25">
      <c r="A12" s="15"/>
      <c r="B12" s="15"/>
      <c r="C12" s="15"/>
      <c r="D12" s="15"/>
      <c r="E12" s="15"/>
      <c r="F12" s="15"/>
    </row>
    <row r="13" spans="1:7" x14ac:dyDescent="0.25">
      <c r="A13" s="15"/>
      <c r="B13" s="15"/>
      <c r="C13" s="15"/>
      <c r="D13" s="15"/>
      <c r="E13" s="15"/>
      <c r="F13" s="15"/>
    </row>
    <row r="14" spans="1:7" x14ac:dyDescent="0.25">
      <c r="A14" s="15"/>
      <c r="B14" s="15"/>
      <c r="C14" s="15"/>
      <c r="D14" s="15"/>
      <c r="E14" s="15"/>
      <c r="F14" s="15"/>
    </row>
    <row r="15" spans="1:7" x14ac:dyDescent="0.25">
      <c r="A15" s="15"/>
      <c r="B15" s="15"/>
      <c r="C15" s="15"/>
      <c r="D15" s="15"/>
      <c r="E15" s="15"/>
      <c r="F15" s="15"/>
    </row>
    <row r="16" spans="1:7" x14ac:dyDescent="0.25">
      <c r="G16" s="18"/>
    </row>
    <row r="17" spans="1:17" x14ac:dyDescent="0.25">
      <c r="G17" s="18"/>
    </row>
    <row r="18" spans="1:17" x14ac:dyDescent="0.25">
      <c r="B18" s="16" t="s">
        <v>38</v>
      </c>
      <c r="E18" s="16" t="s">
        <v>41</v>
      </c>
    </row>
    <row r="20" spans="1:17" ht="71.45" customHeight="1" thickBot="1" x14ac:dyDescent="0.3">
      <c r="A20" s="19" t="s">
        <v>37</v>
      </c>
      <c r="B20" s="20" t="s">
        <v>39</v>
      </c>
      <c r="C20" s="20" t="s">
        <v>40</v>
      </c>
      <c r="D20" s="87" t="s">
        <v>42</v>
      </c>
      <c r="E20" s="88"/>
      <c r="F20" s="89"/>
      <c r="G20" s="93" t="s">
        <v>64</v>
      </c>
      <c r="H20" s="94"/>
      <c r="I20" s="93" t="s">
        <v>65</v>
      </c>
      <c r="J20" s="94"/>
      <c r="K20" s="93" t="s">
        <v>66</v>
      </c>
      <c r="L20" s="94"/>
      <c r="M20" s="93" t="s">
        <v>73</v>
      </c>
      <c r="N20" s="95"/>
      <c r="O20" s="94"/>
      <c r="P20" s="93" t="s">
        <v>74</v>
      </c>
      <c r="Q20" s="94"/>
    </row>
    <row r="21" spans="1:17" x14ac:dyDescent="0.25">
      <c r="A21" s="96">
        <v>0.87361752807211857</v>
      </c>
      <c r="B21" t="str">
        <f>IF(A21="","Пропуск","")</f>
        <v/>
      </c>
      <c r="C21" t="str">
        <f>IF(IFERROR(ABS(A21)*SIGN(A21),0)=0, "Пропуск", "")</f>
        <v/>
      </c>
      <c r="D21" s="21" t="str">
        <f>IF(AND(ISNUMBER($A21), OR($A21&gt;F$29, $A21&lt;F$30)),"Выброс","")</f>
        <v/>
      </c>
      <c r="E21" s="21">
        <v>4</v>
      </c>
      <c r="F21" s="25">
        <f>_xlfn.QUARTILE.INC(A$21:A$60,E21)</f>
        <v>15.450173527632581</v>
      </c>
      <c r="G21" s="47">
        <f>A21</f>
        <v>0.87361752807211857</v>
      </c>
      <c r="H21" s="48" t="str">
        <f>IF(AND(C21="", D21=""),"","NaN")</f>
        <v/>
      </c>
      <c r="I21" s="47">
        <f>IF(H21="",G21,"")</f>
        <v>0.87361752807211857</v>
      </c>
      <c r="J21" s="31"/>
      <c r="K21" s="51" t="s">
        <v>67</v>
      </c>
      <c r="L21" s="55">
        <f>AVERAGE(I21:I60)</f>
        <v>2.7180816677104405</v>
      </c>
      <c r="M21" s="99">
        <f>I21</f>
        <v>0.87361752807211857</v>
      </c>
      <c r="N21" s="31">
        <v>1</v>
      </c>
      <c r="O21" s="61">
        <v>2.473748480581436</v>
      </c>
      <c r="P21" s="52" t="s">
        <v>67</v>
      </c>
      <c r="Q21" s="56">
        <f>AVERAGE(M21:M60)</f>
        <v>2.7180816760882749</v>
      </c>
    </row>
    <row r="22" spans="1:17" x14ac:dyDescent="0.25">
      <c r="A22" s="96">
        <v>0.40211979036867129</v>
      </c>
      <c r="B22" t="str">
        <f t="shared" ref="B22:B60" si="0">IF(A22="","Пропуск","")</f>
        <v/>
      </c>
      <c r="C22" t="str">
        <f t="shared" ref="C22:C60" si="1">IF(IFERROR(ABS(A22)*SIGN(A22),0)=0, "Пропуск", "")</f>
        <v/>
      </c>
      <c r="D22" s="21" t="str">
        <f t="shared" ref="D22:D60" si="2">IF(AND(ISNUMBER($A22), OR($A22&gt;F$29, $A22&lt;F$30)),"Выброс","")</f>
        <v/>
      </c>
      <c r="E22" s="21">
        <v>3</v>
      </c>
      <c r="F22" s="25">
        <f t="shared" ref="F22:F25" si="3">_xlfn.QUARTILE.INC(A$21:A$60,E22)</f>
        <v>4.1222821789849284</v>
      </c>
      <c r="G22" s="49">
        <f t="shared" ref="G22:G60" si="4">A22</f>
        <v>0.40211979036867129</v>
      </c>
      <c r="H22" s="31" t="str">
        <f t="shared" ref="H22:H60" si="5">IF(AND(C22="", D22=""),"","NaN")</f>
        <v/>
      </c>
      <c r="I22" s="49">
        <f t="shared" ref="I22:I60" si="6">IF(H22="",G22,"")</f>
        <v>0.40211979036867129</v>
      </c>
      <c r="J22" s="31"/>
      <c r="K22" s="52" t="s">
        <v>68</v>
      </c>
      <c r="L22" s="56">
        <f>MEDIAN(I21:I60)</f>
        <v>2.6647652828603956</v>
      </c>
      <c r="M22" s="99">
        <f t="shared" ref="M22:M60" si="7">I22</f>
        <v>0.40211979036867129</v>
      </c>
      <c r="N22" s="31">
        <v>2</v>
      </c>
      <c r="O22" s="61">
        <v>4.3969678982487057</v>
      </c>
      <c r="P22" s="52" t="s">
        <v>68</v>
      </c>
      <c r="Q22" s="56">
        <f>MEDIAN(M21:M60)</f>
        <v>2.6647652828603956</v>
      </c>
    </row>
    <row r="23" spans="1:17" x14ac:dyDescent="0.25">
      <c r="A23" s="96">
        <v>0.90927860287996887</v>
      </c>
      <c r="B23" t="str">
        <f t="shared" si="0"/>
        <v/>
      </c>
      <c r="C23" t="str">
        <f t="shared" si="1"/>
        <v/>
      </c>
      <c r="D23" s="21" t="str">
        <f t="shared" si="2"/>
        <v/>
      </c>
      <c r="E23" s="21">
        <v>2</v>
      </c>
      <c r="F23" s="25">
        <f t="shared" si="3"/>
        <v>2.6647652828603956</v>
      </c>
      <c r="G23" s="49">
        <f t="shared" si="4"/>
        <v>0.90927860287996887</v>
      </c>
      <c r="H23" s="31" t="str">
        <f t="shared" si="5"/>
        <v/>
      </c>
      <c r="I23" s="49">
        <f t="shared" si="6"/>
        <v>0.90927860287996887</v>
      </c>
      <c r="J23" s="31"/>
      <c r="K23" s="52" t="s">
        <v>69</v>
      </c>
      <c r="L23" s="56">
        <f>SKEW(I21:I60)</f>
        <v>-0.12630322696950946</v>
      </c>
      <c r="M23" s="99">
        <f t="shared" si="7"/>
        <v>0.90927860287996887</v>
      </c>
      <c r="N23" s="31">
        <v>3</v>
      </c>
      <c r="O23" s="61">
        <v>4.1444272107529034</v>
      </c>
      <c r="P23" s="52" t="s">
        <v>69</v>
      </c>
      <c r="Q23" s="56">
        <f>SKEW(M21:M60)</f>
        <v>-0.12630322917916331</v>
      </c>
    </row>
    <row r="24" spans="1:17" x14ac:dyDescent="0.25">
      <c r="A24" s="96">
        <v>0.72729497677173083</v>
      </c>
      <c r="B24" t="str">
        <f t="shared" si="0"/>
        <v/>
      </c>
      <c r="C24" t="str">
        <f t="shared" si="1"/>
        <v/>
      </c>
      <c r="D24" s="21" t="str">
        <f t="shared" si="2"/>
        <v/>
      </c>
      <c r="E24" s="21">
        <v>1</v>
      </c>
      <c r="F24" s="25">
        <f t="shared" si="3"/>
        <v>1.4851094399752902</v>
      </c>
      <c r="G24" s="49">
        <f t="shared" si="4"/>
        <v>0.72729497677173083</v>
      </c>
      <c r="H24" s="31" t="str">
        <f t="shared" si="5"/>
        <v/>
      </c>
      <c r="I24" s="49">
        <f t="shared" si="6"/>
        <v>0.72729497677173083</v>
      </c>
      <c r="J24" s="31"/>
      <c r="K24" s="52" t="s">
        <v>70</v>
      </c>
      <c r="L24" s="56">
        <f>KURT(I21:I60)</f>
        <v>-1.2109471244403665</v>
      </c>
      <c r="M24" s="99">
        <f t="shared" si="7"/>
        <v>0.72729497677173083</v>
      </c>
      <c r="N24" s="31">
        <v>4</v>
      </c>
      <c r="O24" s="61">
        <v>1.7348248149831478</v>
      </c>
      <c r="P24" s="52" t="s">
        <v>70</v>
      </c>
      <c r="Q24" s="56">
        <f>KURT(M21:M60)</f>
        <v>-1.2109471186292922</v>
      </c>
    </row>
    <row r="25" spans="1:17" ht="15.75" thickBot="1" x14ac:dyDescent="0.3">
      <c r="A25" s="96">
        <v>10.312855016797672</v>
      </c>
      <c r="B25" t="str">
        <f t="shared" si="0"/>
        <v/>
      </c>
      <c r="C25" t="str">
        <f t="shared" si="1"/>
        <v/>
      </c>
      <c r="D25" s="21" t="str">
        <f t="shared" si="2"/>
        <v>Выброс</v>
      </c>
      <c r="E25" s="21">
        <v>0</v>
      </c>
      <c r="F25" s="25">
        <f t="shared" si="3"/>
        <v>-14.211382328721635</v>
      </c>
      <c r="G25" s="49">
        <f t="shared" si="4"/>
        <v>10.312855016797672</v>
      </c>
      <c r="H25" s="31" t="str">
        <f t="shared" si="5"/>
        <v>NaN</v>
      </c>
      <c r="I25" s="49" t="str">
        <f t="shared" si="6"/>
        <v/>
      </c>
      <c r="J25" s="31"/>
      <c r="K25" s="53" t="s">
        <v>71</v>
      </c>
      <c r="L25" s="57">
        <f>_xlfn.STDEV.S(I21:I60)</f>
        <v>1.291043701432341</v>
      </c>
      <c r="M25" s="100">
        <f>O21</f>
        <v>2.473748480581436</v>
      </c>
      <c r="N25" s="31">
        <v>5</v>
      </c>
      <c r="O25" s="61">
        <v>2.8651663530610216</v>
      </c>
      <c r="P25" s="53" t="s">
        <v>71</v>
      </c>
      <c r="Q25" s="57">
        <f>_xlfn.STDEV.S(M21:M60)</f>
        <v>1.2910437005754165</v>
      </c>
    </row>
    <row r="26" spans="1:17" ht="15.75" thickBot="1" x14ac:dyDescent="0.3">
      <c r="A26" s="96">
        <v>1.1175926106367795</v>
      </c>
      <c r="B26" t="str">
        <f t="shared" si="0"/>
        <v/>
      </c>
      <c r="C26" t="str">
        <f t="shared" si="1"/>
        <v/>
      </c>
      <c r="D26" s="21" t="str">
        <f t="shared" si="2"/>
        <v/>
      </c>
      <c r="E26" s="21"/>
      <c r="F26" s="21"/>
      <c r="G26" s="49">
        <f t="shared" si="4"/>
        <v>1.1175926106367795</v>
      </c>
      <c r="H26" s="31" t="str">
        <f t="shared" si="5"/>
        <v/>
      </c>
      <c r="I26" s="49">
        <f t="shared" si="6"/>
        <v>1.1175926106367795</v>
      </c>
      <c r="J26" s="31"/>
      <c r="K26" s="54" t="s">
        <v>72</v>
      </c>
      <c r="L26" s="58">
        <f>COUNTIF(H21:H60,"NaN")</f>
        <v>6</v>
      </c>
      <c r="M26" s="99">
        <f t="shared" si="7"/>
        <v>1.1175926106367795</v>
      </c>
      <c r="N26" s="33">
        <v>6</v>
      </c>
      <c r="O26" s="62">
        <v>0.69335558374878925</v>
      </c>
      <c r="P26" s="54" t="s">
        <v>75</v>
      </c>
      <c r="Q26" s="59">
        <f>SUMXMY2(L21:L25,Q21:Q25)</f>
        <v>1.0957358384230937E-16</v>
      </c>
    </row>
    <row r="27" spans="1:17" x14ac:dyDescent="0.25">
      <c r="A27" s="96">
        <v>1.3711508532853576</v>
      </c>
      <c r="B27" t="str">
        <f t="shared" si="0"/>
        <v/>
      </c>
      <c r="C27" t="str">
        <f t="shared" si="1"/>
        <v/>
      </c>
      <c r="D27" s="21" t="str">
        <f t="shared" si="2"/>
        <v/>
      </c>
      <c r="E27" s="21" t="s">
        <v>43</v>
      </c>
      <c r="F27" s="26">
        <f>F22-F24</f>
        <v>2.637172739009638</v>
      </c>
      <c r="G27" s="49">
        <f t="shared" si="4"/>
        <v>1.3711508532853576</v>
      </c>
      <c r="H27" s="31" t="str">
        <f t="shared" si="5"/>
        <v/>
      </c>
      <c r="I27" s="49">
        <f t="shared" si="6"/>
        <v>1.3711508532853576</v>
      </c>
      <c r="J27" s="31"/>
      <c r="M27" s="99">
        <f t="shared" si="7"/>
        <v>1.3711508532853576</v>
      </c>
    </row>
    <row r="28" spans="1:17" x14ac:dyDescent="0.25">
      <c r="A28" s="96">
        <v>1.0136136533418696</v>
      </c>
      <c r="B28" t="str">
        <f t="shared" si="0"/>
        <v/>
      </c>
      <c r="C28" t="str">
        <f t="shared" si="1"/>
        <v/>
      </c>
      <c r="D28" s="21" t="str">
        <f t="shared" si="2"/>
        <v/>
      </c>
      <c r="E28" s="21"/>
      <c r="F28" s="21"/>
      <c r="G28" s="49">
        <f t="shared" si="4"/>
        <v>1.0136136533418696</v>
      </c>
      <c r="H28" s="31" t="str">
        <f t="shared" si="5"/>
        <v/>
      </c>
      <c r="I28" s="49">
        <f t="shared" si="6"/>
        <v>1.0136136533418696</v>
      </c>
      <c r="J28" s="31"/>
      <c r="M28" s="99">
        <f t="shared" si="7"/>
        <v>1.0136136533418696</v>
      </c>
    </row>
    <row r="29" spans="1:17" x14ac:dyDescent="0.25">
      <c r="A29" s="96">
        <v>1.5982101462360836</v>
      </c>
      <c r="B29" t="str">
        <f t="shared" si="0"/>
        <v/>
      </c>
      <c r="C29" t="str">
        <f t="shared" si="1"/>
        <v/>
      </c>
      <c r="D29" s="21" t="str">
        <f t="shared" si="2"/>
        <v/>
      </c>
      <c r="E29" s="21" t="s">
        <v>45</v>
      </c>
      <c r="F29" s="26">
        <f>F22+1.5*F27</f>
        <v>8.078041287499385</v>
      </c>
      <c r="G29" s="49">
        <f t="shared" si="4"/>
        <v>1.5982101462360836</v>
      </c>
      <c r="H29" s="31" t="str">
        <f t="shared" si="5"/>
        <v/>
      </c>
      <c r="I29" s="49">
        <f t="shared" si="6"/>
        <v>1.5982101462360836</v>
      </c>
      <c r="J29" s="31"/>
      <c r="M29" s="99">
        <f t="shared" si="7"/>
        <v>1.5982101462360836</v>
      </c>
    </row>
    <row r="30" spans="1:17" x14ac:dyDescent="0.25">
      <c r="A30" s="96">
        <v>1.4491870129640976</v>
      </c>
      <c r="B30" t="str">
        <f t="shared" si="0"/>
        <v/>
      </c>
      <c r="C30" t="str">
        <f t="shared" si="1"/>
        <v/>
      </c>
      <c r="D30" s="21" t="str">
        <f t="shared" si="2"/>
        <v/>
      </c>
      <c r="E30" s="23" t="s">
        <v>44</v>
      </c>
      <c r="F30" s="26">
        <f>F24-1.5*F27</f>
        <v>-2.470649668539167</v>
      </c>
      <c r="G30" s="49">
        <f t="shared" si="4"/>
        <v>1.4491870129640976</v>
      </c>
      <c r="H30" s="31" t="str">
        <f t="shared" si="5"/>
        <v/>
      </c>
      <c r="I30" s="49">
        <f t="shared" si="6"/>
        <v>1.4491870129640976</v>
      </c>
      <c r="J30" s="31"/>
      <c r="M30" s="99">
        <f t="shared" si="7"/>
        <v>1.4491870129640976</v>
      </c>
    </row>
    <row r="31" spans="1:17" x14ac:dyDescent="0.25">
      <c r="A31" s="96">
        <v>1.5928767210088679</v>
      </c>
      <c r="B31" t="str">
        <f t="shared" si="0"/>
        <v/>
      </c>
      <c r="C31" t="str">
        <f t="shared" si="1"/>
        <v/>
      </c>
      <c r="D31" s="21" t="str">
        <f t="shared" si="2"/>
        <v/>
      </c>
      <c r="E31" s="24"/>
      <c r="F31" s="21"/>
      <c r="G31" s="49">
        <f t="shared" si="4"/>
        <v>1.5928767210088679</v>
      </c>
      <c r="H31" s="31" t="str">
        <f t="shared" si="5"/>
        <v/>
      </c>
      <c r="I31" s="49">
        <f t="shared" si="6"/>
        <v>1.5928767210088679</v>
      </c>
      <c r="J31" s="31"/>
      <c r="M31" s="99">
        <f t="shared" si="7"/>
        <v>1.5928767210088679</v>
      </c>
    </row>
    <row r="32" spans="1:17" x14ac:dyDescent="0.25">
      <c r="A32" s="96">
        <v>-14.211382328721635</v>
      </c>
      <c r="B32" t="str">
        <f t="shared" si="0"/>
        <v/>
      </c>
      <c r="C32" t="str">
        <f t="shared" si="1"/>
        <v/>
      </c>
      <c r="D32" s="21" t="str">
        <f t="shared" si="2"/>
        <v>Выброс</v>
      </c>
      <c r="E32" s="21"/>
      <c r="F32" s="21"/>
      <c r="G32" s="49">
        <f t="shared" si="4"/>
        <v>-14.211382328721635</v>
      </c>
      <c r="H32" s="31" t="str">
        <f t="shared" si="5"/>
        <v>NaN</v>
      </c>
      <c r="I32" s="49" t="str">
        <f t="shared" si="6"/>
        <v/>
      </c>
      <c r="J32" s="31"/>
      <c r="M32" s="100">
        <f>O22</f>
        <v>4.3969678982487057</v>
      </c>
    </row>
    <row r="33" spans="1:13" x14ac:dyDescent="0.25">
      <c r="A33" s="96">
        <v>2.0205701774122398</v>
      </c>
      <c r="B33" t="str">
        <f t="shared" si="0"/>
        <v/>
      </c>
      <c r="C33" t="str">
        <f t="shared" si="1"/>
        <v/>
      </c>
      <c r="D33" s="21" t="str">
        <f t="shared" si="2"/>
        <v/>
      </c>
      <c r="E33" s="21"/>
      <c r="F33" s="21"/>
      <c r="G33" s="49">
        <f t="shared" si="4"/>
        <v>2.0205701774122398</v>
      </c>
      <c r="H33" s="31" t="str">
        <f t="shared" si="5"/>
        <v/>
      </c>
      <c r="I33" s="49">
        <f t="shared" si="6"/>
        <v>2.0205701774122398</v>
      </c>
      <c r="J33" s="31"/>
      <c r="M33" s="99">
        <f t="shared" si="7"/>
        <v>2.0205701774122398</v>
      </c>
    </row>
    <row r="34" spans="1:13" x14ac:dyDescent="0.25">
      <c r="A34" s="96">
        <v>2.3579715339680964</v>
      </c>
      <c r="B34" t="str">
        <f t="shared" si="0"/>
        <v/>
      </c>
      <c r="C34" t="str">
        <f t="shared" si="1"/>
        <v/>
      </c>
      <c r="D34" s="21" t="str">
        <f t="shared" si="2"/>
        <v/>
      </c>
      <c r="E34" s="21"/>
      <c r="F34" s="21"/>
      <c r="G34" s="49">
        <f t="shared" si="4"/>
        <v>2.3579715339680964</v>
      </c>
      <c r="H34" s="31" t="str">
        <f t="shared" si="5"/>
        <v/>
      </c>
      <c r="I34" s="49">
        <f t="shared" si="6"/>
        <v>2.3579715339680964</v>
      </c>
      <c r="J34" s="31"/>
      <c r="M34" s="99">
        <f t="shared" si="7"/>
        <v>2.3579715339680964</v>
      </c>
    </row>
    <row r="35" spans="1:13" x14ac:dyDescent="0.25">
      <c r="A35" s="96">
        <v>2.0328092987653474</v>
      </c>
      <c r="B35" t="str">
        <f t="shared" si="0"/>
        <v/>
      </c>
      <c r="C35" t="str">
        <f t="shared" si="1"/>
        <v/>
      </c>
      <c r="D35" s="21" t="str">
        <f t="shared" si="2"/>
        <v/>
      </c>
      <c r="E35" s="21"/>
      <c r="F35" s="21"/>
      <c r="G35" s="49">
        <f t="shared" si="4"/>
        <v>2.0328092987653474</v>
      </c>
      <c r="H35" s="31" t="str">
        <f t="shared" si="5"/>
        <v/>
      </c>
      <c r="I35" s="49">
        <f t="shared" si="6"/>
        <v>2.0328092987653474</v>
      </c>
      <c r="J35" s="31"/>
      <c r="M35" s="99">
        <f t="shared" si="7"/>
        <v>2.0328092987653474</v>
      </c>
    </row>
    <row r="36" spans="1:13" x14ac:dyDescent="0.25">
      <c r="A36" s="96">
        <v>2.643820694211072</v>
      </c>
      <c r="B36" t="str">
        <f t="shared" si="0"/>
        <v/>
      </c>
      <c r="C36" t="str">
        <f t="shared" si="1"/>
        <v/>
      </c>
      <c r="D36" s="21" t="str">
        <f t="shared" si="2"/>
        <v/>
      </c>
      <c r="E36" s="21"/>
      <c r="F36" s="21"/>
      <c r="G36" s="49">
        <f t="shared" si="4"/>
        <v>2.643820694211072</v>
      </c>
      <c r="H36" s="31" t="str">
        <f t="shared" si="5"/>
        <v/>
      </c>
      <c r="I36" s="49">
        <f t="shared" si="6"/>
        <v>2.643820694211072</v>
      </c>
      <c r="J36" s="31"/>
      <c r="M36" s="99">
        <f t="shared" si="7"/>
        <v>2.643820694211072</v>
      </c>
    </row>
    <row r="37" spans="1:13" x14ac:dyDescent="0.25">
      <c r="A37" s="96">
        <v>2.5377748436351726</v>
      </c>
      <c r="B37" t="str">
        <f t="shared" si="0"/>
        <v/>
      </c>
      <c r="C37" t="str">
        <f t="shared" si="1"/>
        <v/>
      </c>
      <c r="D37" s="21" t="str">
        <f t="shared" si="2"/>
        <v/>
      </c>
      <c r="E37" s="21"/>
      <c r="F37" s="21"/>
      <c r="G37" s="49">
        <f t="shared" si="4"/>
        <v>2.5377748436351726</v>
      </c>
      <c r="H37" s="31" t="str">
        <f t="shared" si="5"/>
        <v/>
      </c>
      <c r="I37" s="49">
        <f t="shared" si="6"/>
        <v>2.5377748436351726</v>
      </c>
      <c r="J37" s="31"/>
      <c r="M37" s="99">
        <f t="shared" si="7"/>
        <v>2.5377748436351726</v>
      </c>
    </row>
    <row r="38" spans="1:13" x14ac:dyDescent="0.25">
      <c r="A38" s="96">
        <v>2.4873960039116554</v>
      </c>
      <c r="B38" t="str">
        <f t="shared" si="0"/>
        <v/>
      </c>
      <c r="C38" t="str">
        <f t="shared" si="1"/>
        <v/>
      </c>
      <c r="D38" s="21" t="str">
        <f t="shared" si="2"/>
        <v/>
      </c>
      <c r="E38" s="21"/>
      <c r="F38" s="21"/>
      <c r="G38" s="49">
        <f t="shared" si="4"/>
        <v>2.4873960039116554</v>
      </c>
      <c r="H38" s="31" t="str">
        <f t="shared" si="5"/>
        <v/>
      </c>
      <c r="I38" s="49">
        <f t="shared" si="6"/>
        <v>2.4873960039116554</v>
      </c>
      <c r="J38" s="31"/>
      <c r="M38" s="99">
        <f t="shared" si="7"/>
        <v>2.4873960039116554</v>
      </c>
    </row>
    <row r="39" spans="1:13" x14ac:dyDescent="0.25">
      <c r="A39" s="96">
        <v>2.6857098715097192</v>
      </c>
      <c r="B39" t="str">
        <f t="shared" si="0"/>
        <v/>
      </c>
      <c r="C39" t="str">
        <f t="shared" si="1"/>
        <v/>
      </c>
      <c r="D39" s="21" t="str">
        <f t="shared" si="2"/>
        <v/>
      </c>
      <c r="E39" s="21"/>
      <c r="F39" s="21"/>
      <c r="G39" s="49">
        <f t="shared" si="4"/>
        <v>2.6857098715097192</v>
      </c>
      <c r="H39" s="31" t="str">
        <f t="shared" si="5"/>
        <v/>
      </c>
      <c r="I39" s="49">
        <f t="shared" si="6"/>
        <v>2.6857098715097192</v>
      </c>
      <c r="J39" s="31"/>
      <c r="M39" s="99">
        <f t="shared" si="7"/>
        <v>2.6857098715097192</v>
      </c>
    </row>
    <row r="40" spans="1:13" x14ac:dyDescent="0.25">
      <c r="A40" s="96">
        <v>-9.3684125053675338</v>
      </c>
      <c r="B40" t="str">
        <f t="shared" si="0"/>
        <v/>
      </c>
      <c r="C40" t="str">
        <f t="shared" si="1"/>
        <v/>
      </c>
      <c r="D40" s="21" t="str">
        <f t="shared" si="2"/>
        <v>Выброс</v>
      </c>
      <c r="E40" s="21"/>
      <c r="F40" s="21"/>
      <c r="G40" s="49">
        <f t="shared" si="4"/>
        <v>-9.3684125053675338</v>
      </c>
      <c r="H40" s="31" t="str">
        <f t="shared" si="5"/>
        <v>NaN</v>
      </c>
      <c r="I40" s="49" t="str">
        <f t="shared" si="6"/>
        <v/>
      </c>
      <c r="J40" s="31"/>
      <c r="M40" s="100">
        <f>O23</f>
        <v>4.1444272107529034</v>
      </c>
    </row>
    <row r="41" spans="1:13" x14ac:dyDescent="0.25">
      <c r="A41" s="96">
        <v>2.47375194253119</v>
      </c>
      <c r="B41" t="str">
        <f t="shared" si="0"/>
        <v/>
      </c>
      <c r="C41" t="str">
        <f>IF(IFERROR(ABS(A41)*SIGN(A41),0)=0, "Пропуск", "")</f>
        <v/>
      </c>
      <c r="D41" s="21" t="str">
        <f t="shared" si="2"/>
        <v/>
      </c>
      <c r="E41" s="21"/>
      <c r="F41" s="21"/>
      <c r="G41" s="49">
        <f t="shared" si="4"/>
        <v>2.47375194253119</v>
      </c>
      <c r="H41" s="31" t="str">
        <f t="shared" si="5"/>
        <v/>
      </c>
      <c r="I41" s="49">
        <f t="shared" si="6"/>
        <v>2.47375194253119</v>
      </c>
      <c r="J41" s="31"/>
      <c r="M41" s="99">
        <f t="shared" si="7"/>
        <v>2.47375194253119</v>
      </c>
    </row>
    <row r="42" spans="1:13" x14ac:dyDescent="0.25">
      <c r="A42" s="96"/>
      <c r="B42" t="str">
        <f t="shared" si="0"/>
        <v>Пропуск</v>
      </c>
      <c r="C42" t="str">
        <f t="shared" si="1"/>
        <v>Пропуск</v>
      </c>
      <c r="D42" s="21" t="str">
        <f t="shared" si="2"/>
        <v/>
      </c>
      <c r="E42" s="21"/>
      <c r="F42" s="21"/>
      <c r="G42" s="49">
        <f t="shared" si="4"/>
        <v>0</v>
      </c>
      <c r="H42" s="31" t="str">
        <f t="shared" si="5"/>
        <v>NaN</v>
      </c>
      <c r="I42" s="49" t="str">
        <f t="shared" si="6"/>
        <v/>
      </c>
      <c r="J42" s="31"/>
      <c r="M42" s="100">
        <f>O24</f>
        <v>1.7348248149831478</v>
      </c>
    </row>
    <row r="43" spans="1:13" x14ac:dyDescent="0.25">
      <c r="A43" s="96"/>
      <c r="B43" t="str">
        <f t="shared" si="0"/>
        <v>Пропуск</v>
      </c>
      <c r="C43" t="str">
        <f t="shared" si="1"/>
        <v>Пропуск</v>
      </c>
      <c r="D43" s="21" t="str">
        <f t="shared" si="2"/>
        <v/>
      </c>
      <c r="E43" s="21"/>
      <c r="F43" s="21"/>
      <c r="G43" s="49">
        <f t="shared" si="4"/>
        <v>0</v>
      </c>
      <c r="H43" s="31" t="str">
        <f t="shared" si="5"/>
        <v>NaN</v>
      </c>
      <c r="I43" s="49" t="str">
        <f t="shared" si="6"/>
        <v/>
      </c>
      <c r="J43" s="31"/>
      <c r="M43" s="100">
        <f>O25</f>
        <v>2.8651663530610216</v>
      </c>
    </row>
    <row r="44" spans="1:13" x14ac:dyDescent="0.25">
      <c r="A44" s="97">
        <v>2.9623775829999999</v>
      </c>
      <c r="B44" t="str">
        <f t="shared" si="0"/>
        <v/>
      </c>
      <c r="C44" t="str">
        <f>IF(IFERROR(ABS(A44)*SIGN(A44),0)=0, "Пропуск", "")</f>
        <v/>
      </c>
      <c r="D44" s="21" t="str">
        <f t="shared" si="2"/>
        <v/>
      </c>
      <c r="E44" s="21"/>
      <c r="F44" s="21"/>
      <c r="G44" s="49">
        <f t="shared" si="4"/>
        <v>2.9623775829999999</v>
      </c>
      <c r="H44" s="31" t="str">
        <f t="shared" si="5"/>
        <v/>
      </c>
      <c r="I44" s="49">
        <f t="shared" si="6"/>
        <v>2.9623775829999999</v>
      </c>
      <c r="J44" s="31"/>
      <c r="M44" s="99">
        <f t="shared" si="7"/>
        <v>2.9623775829999999</v>
      </c>
    </row>
    <row r="45" spans="1:13" x14ac:dyDescent="0.25">
      <c r="A45" s="97">
        <v>3.2423155110000001</v>
      </c>
      <c r="B45" t="str">
        <f t="shared" si="0"/>
        <v/>
      </c>
      <c r="C45" t="str">
        <f>IF(IFERROR(ABS(A45)*SIGN(A45),0)=0, "Пропуск", "")</f>
        <v/>
      </c>
      <c r="D45" s="21" t="str">
        <f t="shared" si="2"/>
        <v/>
      </c>
      <c r="E45" s="21"/>
      <c r="F45" s="21"/>
      <c r="G45" s="49">
        <f t="shared" si="4"/>
        <v>3.2423155110000001</v>
      </c>
      <c r="H45" s="31" t="str">
        <f t="shared" si="5"/>
        <v/>
      </c>
      <c r="I45" s="49">
        <f t="shared" si="6"/>
        <v>3.2423155110000001</v>
      </c>
      <c r="J45" s="31"/>
      <c r="M45" s="99">
        <f t="shared" si="7"/>
        <v>3.2423155110000001</v>
      </c>
    </row>
    <row r="46" spans="1:13" x14ac:dyDescent="0.25">
      <c r="A46" s="97">
        <v>3.9732224089999999</v>
      </c>
      <c r="B46" t="str">
        <f t="shared" si="0"/>
        <v/>
      </c>
      <c r="C46" t="str">
        <f>IF(IFERROR(ABS(A46)*SIGN(A46),0)=0, "Пропуск", "")</f>
        <v/>
      </c>
      <c r="D46" s="21" t="str">
        <f t="shared" si="2"/>
        <v/>
      </c>
      <c r="E46" s="21"/>
      <c r="F46" s="21"/>
      <c r="G46" s="49">
        <f t="shared" si="4"/>
        <v>3.9732224089999999</v>
      </c>
      <c r="H46" s="31" t="str">
        <f t="shared" si="5"/>
        <v/>
      </c>
      <c r="I46" s="49">
        <f t="shared" si="6"/>
        <v>3.9732224089999999</v>
      </c>
      <c r="J46" s="31"/>
      <c r="M46" s="99">
        <f t="shared" si="7"/>
        <v>3.9732224089999999</v>
      </c>
    </row>
    <row r="47" spans="1:13" x14ac:dyDescent="0.25">
      <c r="A47" s="96">
        <v>15.450173527632581</v>
      </c>
      <c r="B47" t="str">
        <f t="shared" si="0"/>
        <v/>
      </c>
      <c r="C47" t="str">
        <f t="shared" si="1"/>
        <v/>
      </c>
      <c r="D47" s="21" t="str">
        <f t="shared" si="2"/>
        <v>Выброс</v>
      </c>
      <c r="E47" s="21"/>
      <c r="F47" s="21"/>
      <c r="G47" s="49">
        <f t="shared" si="4"/>
        <v>15.450173527632581</v>
      </c>
      <c r="H47" s="31" t="str">
        <f t="shared" si="5"/>
        <v>NaN</v>
      </c>
      <c r="I47" s="49" t="str">
        <f t="shared" si="6"/>
        <v/>
      </c>
      <c r="J47" s="31"/>
      <c r="M47" s="100">
        <f>O26</f>
        <v>0.69335558374878925</v>
      </c>
    </row>
    <row r="48" spans="1:13" x14ac:dyDescent="0.25">
      <c r="A48" s="96">
        <v>3.2092347044584488</v>
      </c>
      <c r="B48" t="str">
        <f t="shared" si="0"/>
        <v/>
      </c>
      <c r="C48" t="str">
        <f t="shared" si="1"/>
        <v/>
      </c>
      <c r="D48" s="21" t="str">
        <f t="shared" si="2"/>
        <v/>
      </c>
      <c r="E48" s="21"/>
      <c r="F48" s="21"/>
      <c r="G48" s="49">
        <f t="shared" si="4"/>
        <v>3.2092347044584488</v>
      </c>
      <c r="H48" s="31" t="str">
        <f t="shared" si="5"/>
        <v/>
      </c>
      <c r="I48" s="49">
        <f t="shared" si="6"/>
        <v>3.2092347044584488</v>
      </c>
      <c r="J48" s="31"/>
      <c r="M48" s="99">
        <f t="shared" si="7"/>
        <v>3.2092347044584488</v>
      </c>
    </row>
    <row r="49" spans="1:13" x14ac:dyDescent="0.25">
      <c r="A49" s="96">
        <v>3.432108395821805</v>
      </c>
      <c r="B49" t="str">
        <f t="shared" si="0"/>
        <v/>
      </c>
      <c r="C49" t="str">
        <f t="shared" si="1"/>
        <v/>
      </c>
      <c r="D49" s="21" t="str">
        <f t="shared" si="2"/>
        <v/>
      </c>
      <c r="E49" s="21"/>
      <c r="F49" s="21"/>
      <c r="G49" s="49">
        <f t="shared" si="4"/>
        <v>3.432108395821805</v>
      </c>
      <c r="H49" s="31" t="str">
        <f t="shared" si="5"/>
        <v/>
      </c>
      <c r="I49" s="49">
        <f t="shared" si="6"/>
        <v>3.432108395821805</v>
      </c>
      <c r="J49" s="31"/>
      <c r="M49" s="99">
        <f t="shared" si="7"/>
        <v>3.432108395821805</v>
      </c>
    </row>
    <row r="50" spans="1:13" x14ac:dyDescent="0.25">
      <c r="A50" s="96">
        <v>3.2991608533170282</v>
      </c>
      <c r="B50" t="str">
        <f t="shared" si="0"/>
        <v/>
      </c>
      <c r="C50" t="str">
        <f t="shared" si="1"/>
        <v/>
      </c>
      <c r="D50" s="21" t="str">
        <f t="shared" si="2"/>
        <v/>
      </c>
      <c r="E50" s="21"/>
      <c r="F50" s="21"/>
      <c r="G50" s="49">
        <f t="shared" si="4"/>
        <v>3.2991608533170282</v>
      </c>
      <c r="H50" s="31" t="str">
        <f t="shared" si="5"/>
        <v/>
      </c>
      <c r="I50" s="49">
        <f t="shared" si="6"/>
        <v>3.2991608533170282</v>
      </c>
      <c r="J50" s="31"/>
      <c r="M50" s="99">
        <f t="shared" si="7"/>
        <v>3.2991608533170282</v>
      </c>
    </row>
    <row r="51" spans="1:13" x14ac:dyDescent="0.25">
      <c r="A51" s="96">
        <v>3.4850054162477244</v>
      </c>
      <c r="B51" t="str">
        <f t="shared" si="0"/>
        <v/>
      </c>
      <c r="C51" t="str">
        <f t="shared" si="1"/>
        <v/>
      </c>
      <c r="D51" s="21" t="str">
        <f t="shared" si="2"/>
        <v/>
      </c>
      <c r="E51" s="21"/>
      <c r="F51" s="21"/>
      <c r="G51" s="49">
        <f t="shared" si="4"/>
        <v>3.4850054162477244</v>
      </c>
      <c r="H51" s="31" t="str">
        <f t="shared" si="5"/>
        <v/>
      </c>
      <c r="I51" s="49">
        <f t="shared" si="6"/>
        <v>3.4850054162477244</v>
      </c>
      <c r="J51" s="31"/>
      <c r="M51" s="99">
        <f t="shared" si="7"/>
        <v>3.4850054162477244</v>
      </c>
    </row>
    <row r="52" spans="1:13" x14ac:dyDescent="0.25">
      <c r="A52" s="96">
        <v>4.1719687689799052</v>
      </c>
      <c r="B52" t="str">
        <f t="shared" si="0"/>
        <v/>
      </c>
      <c r="C52" t="str">
        <f t="shared" si="1"/>
        <v/>
      </c>
      <c r="D52" s="21" t="str">
        <f t="shared" si="2"/>
        <v/>
      </c>
      <c r="E52" s="21"/>
      <c r="F52" s="21"/>
      <c r="G52" s="49">
        <f t="shared" si="4"/>
        <v>4.1719687689799052</v>
      </c>
      <c r="H52" s="31" t="str">
        <f t="shared" si="5"/>
        <v/>
      </c>
      <c r="I52" s="49">
        <f t="shared" si="6"/>
        <v>4.1719687689799052</v>
      </c>
      <c r="J52" s="31"/>
      <c r="M52" s="99">
        <f t="shared" si="7"/>
        <v>4.1719687689799052</v>
      </c>
    </row>
    <row r="53" spans="1:13" x14ac:dyDescent="0.25">
      <c r="A53" s="96">
        <v>3.5769846944008137</v>
      </c>
      <c r="B53" t="str">
        <f t="shared" si="0"/>
        <v/>
      </c>
      <c r="C53" t="str">
        <f t="shared" si="1"/>
        <v/>
      </c>
      <c r="D53" s="21" t="str">
        <f t="shared" si="2"/>
        <v/>
      </c>
      <c r="E53" s="21"/>
      <c r="F53" s="21"/>
      <c r="G53" s="49">
        <f t="shared" si="4"/>
        <v>3.5769846944008137</v>
      </c>
      <c r="H53" s="31" t="str">
        <f t="shared" si="5"/>
        <v/>
      </c>
      <c r="I53" s="49">
        <f t="shared" si="6"/>
        <v>3.5769846944008137</v>
      </c>
      <c r="J53" s="31"/>
      <c r="M53" s="99">
        <f t="shared" si="7"/>
        <v>3.5769846944008137</v>
      </c>
    </row>
    <row r="54" spans="1:13" x14ac:dyDescent="0.25">
      <c r="A54" s="96">
        <v>4.4499099755795255</v>
      </c>
      <c r="B54" t="str">
        <f t="shared" si="0"/>
        <v/>
      </c>
      <c r="C54" t="str">
        <f t="shared" si="1"/>
        <v/>
      </c>
      <c r="D54" s="21" t="str">
        <f t="shared" si="2"/>
        <v/>
      </c>
      <c r="E54" s="21"/>
      <c r="F54" s="21"/>
      <c r="G54" s="49">
        <f t="shared" si="4"/>
        <v>4.4499099755795255</v>
      </c>
      <c r="H54" s="31" t="str">
        <f t="shared" si="5"/>
        <v/>
      </c>
      <c r="I54" s="49">
        <f t="shared" si="6"/>
        <v>4.4499099755795255</v>
      </c>
      <c r="J54" s="31"/>
      <c r="M54" s="99">
        <f t="shared" si="7"/>
        <v>4.4499099755795255</v>
      </c>
    </row>
    <row r="55" spans="1:13" x14ac:dyDescent="0.25">
      <c r="A55" s="96">
        <v>4.3779373866296805</v>
      </c>
      <c r="B55" t="str">
        <f t="shared" si="0"/>
        <v/>
      </c>
      <c r="C55" t="str">
        <f t="shared" si="1"/>
        <v/>
      </c>
      <c r="D55" s="21" t="str">
        <f t="shared" si="2"/>
        <v/>
      </c>
      <c r="E55" s="21"/>
      <c r="F55" s="21"/>
      <c r="G55" s="49">
        <f t="shared" si="4"/>
        <v>4.3779373866296805</v>
      </c>
      <c r="H55" s="31" t="str">
        <f t="shared" si="5"/>
        <v/>
      </c>
      <c r="I55" s="49">
        <f t="shared" si="6"/>
        <v>4.3779373866296805</v>
      </c>
      <c r="J55" s="31"/>
      <c r="M55" s="99">
        <f t="shared" si="7"/>
        <v>4.3779373866296805</v>
      </c>
    </row>
    <row r="56" spans="1:13" x14ac:dyDescent="0.25">
      <c r="A56" s="96">
        <v>4.1863655721339885</v>
      </c>
      <c r="B56" t="str">
        <f t="shared" si="0"/>
        <v/>
      </c>
      <c r="C56" t="str">
        <f t="shared" si="1"/>
        <v/>
      </c>
      <c r="D56" s="21" t="str">
        <f t="shared" si="2"/>
        <v/>
      </c>
      <c r="E56" s="21"/>
      <c r="F56" s="21"/>
      <c r="G56" s="49">
        <f t="shared" si="4"/>
        <v>4.1863655721339885</v>
      </c>
      <c r="H56" s="31" t="str">
        <f t="shared" si="5"/>
        <v/>
      </c>
      <c r="I56" s="49">
        <f t="shared" si="6"/>
        <v>4.1863655721339885</v>
      </c>
      <c r="J56" s="31"/>
      <c r="M56" s="99">
        <f t="shared" si="7"/>
        <v>4.1863655721339885</v>
      </c>
    </row>
    <row r="57" spans="1:13" x14ac:dyDescent="0.25">
      <c r="A57" s="96">
        <v>4.2874517561600616</v>
      </c>
      <c r="B57" t="str">
        <f t="shared" si="0"/>
        <v/>
      </c>
      <c r="C57" t="str">
        <f t="shared" si="1"/>
        <v/>
      </c>
      <c r="D57" s="21" t="str">
        <f t="shared" si="2"/>
        <v/>
      </c>
      <c r="E57" s="21"/>
      <c r="F57" s="21"/>
      <c r="G57" s="49">
        <f t="shared" si="4"/>
        <v>4.2874517561600616</v>
      </c>
      <c r="H57" s="31" t="str">
        <f t="shared" si="5"/>
        <v/>
      </c>
      <c r="I57" s="49">
        <f t="shared" si="6"/>
        <v>4.2874517561600616</v>
      </c>
      <c r="J57" s="31"/>
      <c r="M57" s="99">
        <f t="shared" si="7"/>
        <v>4.2874517561600616</v>
      </c>
    </row>
    <row r="58" spans="1:13" x14ac:dyDescent="0.25">
      <c r="A58" s="96">
        <v>4.4054694585934051</v>
      </c>
      <c r="B58" t="str">
        <f t="shared" si="0"/>
        <v/>
      </c>
      <c r="C58" t="str">
        <f t="shared" si="1"/>
        <v/>
      </c>
      <c r="D58" s="21" t="str">
        <f t="shared" si="2"/>
        <v/>
      </c>
      <c r="E58" s="21"/>
      <c r="F58" s="21"/>
      <c r="G58" s="49">
        <f t="shared" si="4"/>
        <v>4.4054694585934051</v>
      </c>
      <c r="H58" s="31" t="str">
        <f t="shared" si="5"/>
        <v/>
      </c>
      <c r="I58" s="49">
        <f t="shared" si="6"/>
        <v>4.4054694585934051</v>
      </c>
      <c r="J58" s="31"/>
      <c r="M58" s="99">
        <f t="shared" si="7"/>
        <v>4.4054694585934051</v>
      </c>
    </row>
    <row r="59" spans="1:13" x14ac:dyDescent="0.25">
      <c r="A59" s="96">
        <v>4.2775353461300814</v>
      </c>
      <c r="B59" t="str">
        <f t="shared" si="0"/>
        <v/>
      </c>
      <c r="C59" t="str">
        <f t="shared" si="1"/>
        <v/>
      </c>
      <c r="D59" s="21" t="str">
        <f t="shared" si="2"/>
        <v/>
      </c>
      <c r="E59" s="21"/>
      <c r="F59" s="21"/>
      <c r="G59" s="49">
        <f t="shared" si="4"/>
        <v>4.2775353461300814</v>
      </c>
      <c r="H59" s="31" t="str">
        <f t="shared" si="5"/>
        <v/>
      </c>
      <c r="I59" s="49">
        <f t="shared" si="6"/>
        <v>4.2775353461300814</v>
      </c>
      <c r="J59" s="31"/>
      <c r="M59" s="99">
        <f t="shared" si="7"/>
        <v>4.2775353461300814</v>
      </c>
    </row>
    <row r="60" spans="1:13" x14ac:dyDescent="0.25">
      <c r="A60" s="98">
        <v>4.7829826091924756</v>
      </c>
      <c r="B60" t="str">
        <f t="shared" si="0"/>
        <v/>
      </c>
      <c r="C60" t="str">
        <f t="shared" si="1"/>
        <v/>
      </c>
      <c r="D60" s="21" t="str">
        <f t="shared" si="2"/>
        <v/>
      </c>
      <c r="E60" s="22"/>
      <c r="F60" s="22"/>
      <c r="G60" s="50">
        <f t="shared" si="4"/>
        <v>4.7829826091924756</v>
      </c>
      <c r="H60" s="33" t="str">
        <f t="shared" si="5"/>
        <v/>
      </c>
      <c r="I60" s="50">
        <f t="shared" si="6"/>
        <v>4.7829826091924756</v>
      </c>
      <c r="J60" s="33"/>
      <c r="M60" s="99">
        <f t="shared" si="7"/>
        <v>4.7829826091924756</v>
      </c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D21:D60">
    <cfRule type="cellIs" dxfId="8" priority="4" operator="equal">
      <formula>"Выброс"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0 a 8 5 8 9 - 6 7 d d - 4 7 6 1 - a c 9 3 - e 5 a e 4 5 4 c e 9 7 6 "   x m l n s = " h t t p : / / s c h e m a s . m i c r o s o f t . c o m / D a t a M a s h u p " > A A A A A O s F A A B Q S w M E F A A C A A g A S l Z I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S l Z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W S F N E a 4 F 1 4 g I A A J 8 b A A A T A B w A R m 9 y b X V s Y X M v U 2 V j d G l v b j E u b S C i G A A o o B Q A A A A A A A A A A A A A A A A A A A A A A A A A A A D t l s 1 u 0 0 A Q x + + R 8 g 4 r c 0 k l E 8 U t V N A 2 S C F J 2 6 g l L b G L h G p U u c k C l u w 1 s j e h V R W p H 6 I g 9 d A L h 4 o L E u I B S i F q S D 9 4 h f U b M V 4 H k j S B B m S p O a w v t m d 2 d / 4 z 4 / n J H i 5 T 0 y F I D e / K d D w W j 3 k v D R d X 0 P z T X G l N U V L 3 U 8 r a e C q 4 o T S y M I 3 H E F z s y N / x d 9 m l / 5 Z d s C Z r g S / r 1 Z I 5 p 1 y 1 M a G J W d P C y a x D K L x 4 C S k 3 p Q c W T 2 e f Y f W F v 8 d 3 n b C G v + 3 v s C a c 1 P B 3 d f a J N d g 5 O 0 a p C c Q + w O H b / j Z Y W v 4 + L D l E 7 B s 7 h n 0 X / o H / R u + X l y x 7 N W l M X s 1 h y 7 R N i t 2 0 N C 3 J K O t Y V Z t 4 6 U k Z 5 U n Z q Z j k R V o Z v 6 v I 6 H H V o V i l m x Z O d x 6 T R Y f g Z 2 N y m O Y t i X 1 k l + w E Q r 4 D J T w 4 a y B 2 C k q + g u M s c L I W a 0 p Q A M 1 Y h / 3 L r m P D Y f P Y q G D X S 1 w t l I x W 2 y s y l q W W D c t w v T R 1 q z 0 x j y D A O Y / 3 K + Z 3 B I c 0 2 Y 9 O H M 0 1 i P f c c e 0 w Q W 3 z F f Y S w + u V t 7 a k G a 2 Q X c i X H k C V K G x H F G / Q u o z A s T z Q m s t o + d / m i k F x a N Y K j 7 i 5 Q O j k n W Q g J L R n F 5 f U / I B j n i w t X l l e 7 8 r 9 P X R 9 D 8 Q 2 Q T c 8 B D 0 / 6 0 o l r C a Y v v j 7 / k G n H C q 2 4 C N u N z v x 9 x r K n Q w 7 S X X p b U u s D 9 U R U I T 8 Q 3 Y K p h Y I O 7 + + Q / + W I Z S s r 5 a k a q 9 j t w 7 l l D C 5 v a J K P d 9 r g 0 9 N s 6 0 3 a P j x t e U r Y W L Y e K j y 9 S U s 9 w i U Z v h o t t 9 7 O t 5 2 h c W t j 8 V j J v k / 2 d 2 c K i 2 p x R H m V L 8 8 w S n B q e E 5 J f A U N Z 7 4 R A 7 G E 3 d F i y f 1 Y X 6 U f 6 P 6 5 Q k 8 C T w J P N 0 c n v h E D s Y T d 0 W M p + J c d p T x V J x T B Z 4 E n g S e R g Z P w U T + A U + B K 1 o 8 r Z Q W M i O M p 3 5 5 A k 8 C T w J P N 4 c n P p G D 8 c R d 0 e I p M 7 u o R Y a n 7 J S + 4 s G 0 6 n b N s 0 2 X O D U 9 5 7 w m l m N U P P 1 K p H s T S p J u U E E a Q R p B m p s h D Z / I w a T h r g h I 8 x N Q S w E C L Q A U A A I A C A B K V k h T b i C 6 q a c A A A D 5 A A A A E g A A A A A A A A A A A A A A A A A A A A A A Q 2 9 u Z m l n L 1 B h Y 2 t h Z 2 U u e G 1 s U E s B A i 0 A F A A C A A g A S l Z I U w / K 6 a u k A A A A 6 Q A A A B M A A A A A A A A A A A A A A A A A 8 w A A A F t D b 2 5 0 Z W 5 0 X 1 R 5 c G V z X S 5 4 b W x Q S w E C L Q A U A A I A C A B K V k h T R G u B d e I C A A C f G w A A E w A A A A A A A A A A A A A A A A D k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V w A A A A A A A P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W U R S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F R h c m d l d C I g V m F s d W U 9 I n N I W U R S X z E x M D k w M V 8 y M D A 5 M D E i I C 8 + P E V u d H J 5 I F R 5 c G U 9 I k J 1 Z m Z l c k 5 l e H R S Z W Z y Z X N o I i B W Y W x 1 Z T 0 i b D E i I C 8 + P E V u d H J 5 I F R 5 c G U 9 I k Z p b G x M Y X N 0 V X B k Y X R l Z C I g V m F s d W U 9 I m Q y M D I w L T A 5 L T I 3 V D E w O j I y O j I x L j U x N j c z N D Z a I i A v P j x F b n R y e S B U e X B l P S J G a W x s Q 2 9 s d W 1 u V H l w Z X M i I F Z h b H V l P S J z Q m d r R k F 3 P T 0 i I C 8 + P E V u d H J 5 I F R 5 c G U 9 I k Z p b G x D b 2 x 1 b W 5 O Y W 1 l c y I g V m F s d W U 9 I n N b J n F 1 b 3 Q 7 X H U w M D N j U E V S X H U w M D N l J n F 1 b 3 Q 7 L C Z x d W 9 0 O 1 x 1 M D A z Y 0 R B V E V c d T A w M 2 U m c X V v d D s s J n F 1 b 3 Q 7 X H U w M D N j S F l E U l 9 D T E 9 T R V x 1 M D A z Z S Z x d W 9 0 O y w m c X V v d D t c d T A w M 2 N I W U R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l E U l 8 x M T A 5 M D F f M j A w O T A x L 9 C Y 0 L f Q v N C 1 0 L 3 Q t d C 9 0 L 3 R i 9 C 5 I N G C 0 L j Q v y 5 7 X H U w M D N j U E V S X H U w M D N l L D F 9 J n F 1 b 3 Q 7 L C Z x d W 9 0 O 1 N l Y 3 R p b 2 4 x L 0 h Z R F J f M T E w O T A x X z I w M D k w M S / Q m N C 3 0 L z Q t d C 9 0 L X Q v d C 9 0 Y v Q u S D R g t C 4 0 L 8 u e 1 x 1 M D A z Y 0 R B V E V c d T A w M 2 U s M n 0 m c X V v d D s s J n F 1 b 3 Q 7 U 2 V j d G l v b j E v S F l E U l 8 x M T A 5 M D F f M j A w O T A x L 9 C Y 0 L f Q v N C 1 0 L 3 Q t d C 9 0 L 3 R i 9 C 5 I N G C 0 L j Q v y D R g S D R j 9 C 3 0 Y v Q u t C + 0 L w u e 1 x 1 M D A z Y 0 N M T 1 N F X H U w M D N l L D J 9 J n F 1 b 3 Q 7 L C Z x d W 9 0 O 1 N l Y 3 R p b 2 4 x L 0 h Z R F J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l E U l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N S I g L z 4 8 R W 5 0 c n k g V H l w Z T 0 i R m l s b F R h c m d l d C I g V m F s d W U 9 I n N T Q k V S X z E x M D k w M V 8 y M D A 5 M D E i I C 8 + P E V u d H J 5 I F R 5 c G U 9 I k Z p b G x M Y X N 0 V X B k Y X R l Z C I g V m F s d W U 9 I m Q y M D I w L T A 5 L T I 3 V D E w O j I z O j I w L j c 4 M T g x N D Z a I i A v P j x F b n R y e S B U e X B l P S J G a W x s Q 2 9 s d W 1 u V H l w Z X M i I F Z h b H V l P S J z Q 1 F V R C I g L z 4 8 R W 5 0 c n k g V H l w Z T 0 i R m l s b E N v b H V t b k 5 h b W V z I i B W Y W x 1 Z T 0 i c 1 s m c X V v d D t c d T A w M 2 N E Q V R F X H U w M D N l J n F 1 b 3 Q 7 L C Z x d W 9 0 O 1 x 1 M D A z Y 1 N C R V J f Q 0 x P U 0 V c d T A w M 2 U m c X V v d D s s J n F 1 b 3 Q 7 X H U w M D N j U 0 J F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J F U l 8 x M T A 5 M D F f M j A w O T A x L 9 C Y 0 L f Q v N C 1 0 L 3 Q t d C 9 0 L 3 R i 9 C 5 I N G C 0 L j Q v y 5 7 X H U w M D N j R E F U R V x 1 M D A z Z S w y f S Z x d W 9 0 O y w m c X V v d D t T Z W N 0 a W 9 u M S 9 T Q k V S X z E x M D k w M V 8 y M D A 5 M D E v 0 J j Q t 9 C 8 0 L X Q v d C 1 0 L 3 Q v d G L 0 L k g 0 Y L Q u N C / I N G B I N G P 0 L f R i 9 C 6 0 L 7 Q v C 5 7 X H U w M D N j Q 0 x P U 0 V c d T A w M 2 U s M X 0 m c X V v d D s s J n F 1 b 3 Q 7 U 2 V j d G l v b j E v U 0 J F U l 8 x M T A 5 M D F f M j A w O T A x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V S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M S I g L z 4 8 R W 5 0 c n k g V H l w Z T 0 i U m V j b 3 Z l c n l U Y X J n Z X R S b 3 c i I F Z h b H V l P S J s M T U i I C 8 + P E V u d H J 5 I F R 5 c G U 9 I k Z p b G x U Y X J n Z X Q i I F Z h b H V l P S J z U 0 5 H Q 1 8 x M T A 5 M D F f M j A w O T A x I i A v P j x F b n R y e S B U e X B l P S J G a W x s T G F z d F V w Z G F 0 Z W Q i I F Z h b H V l P S J k M j A y M C 0 w O S 0 y N 1 Q x M D o y N D o y M y 4 z N z Y 2 M T g y W i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T T k d T X 0 N M T 1 N F X H U w M D N l J n F 1 b 3 Q 7 L C Z x d W 9 0 O 1 x 1 M D A z Y 1 N O R 1 N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5 H Q 1 8 x M T A 5 M D F f M j A w O T A x L 9 C Y 0 L f Q v N C 1 0 L 3 Q t d C 9 0 L 3 R i 9 C 5 I N G C 0 L j Q v y 5 7 X H U w M D N j R E F U R V x 1 M D A z Z S w y f S Z x d W 9 0 O y w m c X V v d D t T Z W N 0 a W 9 u M S 9 T T k d D X z E x M D k w M V 8 y M D A 5 M D E v 0 J j Q t 9 C 8 0 L X Q v d C 1 0 L 3 Q v d G L 0 L k g 0 Y L Q u N C / I N G B I N G P 0 L f R i 9 C 6 0 L 7 Q v C 5 7 X H U w M D N j Q 0 x P U 0 V c d T A w M 2 U s M X 0 m c X V v d D s s J n F 1 b 3 Q 7 U 2 V j d G l v b j E v U 0 5 H Q 1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5 H Q 1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V U k t B X 0 N M T 1 N F X H U w M D N l J n F 1 b 3 Q 7 L C Z x d W 9 0 O 1 x 1 M D A z Y 1 V S S 0 F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J L Q V 8 x M T A 5 M D F f M j A w O T A x L 9 C Y 0 L f Q v N C 1 0 L 3 Q t d C 9 0 L 3 R i 9 C 5 I N G C 0 L j Q v y 5 7 X H U w M D N j R E F U R V x 1 M D A z Z S w y f S Z x d W 9 0 O y w m c X V v d D t T Z W N 0 a W 9 u M S 9 V U k t B X z E x M D k w M V 8 y M D A 5 M D E v 0 J j Q t 9 C 8 0 L X Q v d C 1 0 L 3 Q v d G L 0 L k g 0 Y L Q u N C / I N G B I N G P 0 L f R i 9 C 6 0 L 7 Q v C 5 7 X H U w M D N j Q 0 x P U 0 V c d T A w M 2 U s M X 0 m c X V v d D s s J n F 1 b 3 Q 7 U 2 V j d G l v b j E v V V J L Q V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Q U Z M V F 9 D T E 9 T R V x 1 M D A z Z S Z x d W 9 0 O y w m c X V v d D t c d T A w M 2 N B R k x U X 1 Z P T F x 1 M D A z Z S Z x d W 9 0 O 1 0 i I C 8 + P E V u d H J 5 I F R 5 c G U 9 I k Z p b G x D b 3 V u d C I g V m F s d W U 9 I m w 0 N j k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R h c m d l d C I g V m F s d W U 9 I n N B R k x U X z E x M D k w M V 8 y M D A 5 M D E i I C 8 + P E V u d H J 5 I F R 5 c G U 9 I k Z p b G x M Y X N 0 V X B k Y X R l Z C I g V m F s d W U 9 I m Q y M D I x L T E w L T A 4 V D A 3 O j U w O j I w L j Q y M z A w O D d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R W 5 0 c n k g V H l w Z T 0 i U X V l c n l J R C I g V m F s d W U 9 I n M 5 M D M 5 O D Z l Z C 0 z Z T E 4 L T Q x Y W I t Y m E x N C 0 3 M j U 5 N 2 J i N G I 3 N z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R k x U X z E x M D k w M V 8 y M D A 5 M D E v 0 J j Q t 9 C 8 0 L X Q v d C 1 0 L 3 Q v d G L 0 L k g 0 Y L Q u N C / L n t c d T A w M 2 N E Q V R F X H U w M D N l L D J 9 J n F 1 b 3 Q 7 L C Z x d W 9 0 O 1 N l Y 3 R p b 2 4 x L 0 F G T F R f M T E w O T A x X z I w M D k w M S / Q m N C 3 0 L z Q t d C 9 0 L X Q v d C 9 0 Y v Q u S D R g t C 4 0 L 8 g 0 Y E g 0 Y / Q t 9 G L 0 L r Q v t C 8 L n t c d T A w M 2 N D T E 9 T R V x 1 M D A z Z S w x f S Z x d W 9 0 O y w m c X V v d D t T Z W N 0 a W 9 u M S 9 B R k x U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G T F R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S m k Y q m U O R b 5 Y 6 d h + 5 5 S Y A A A A A A I A A A A A A A N m A A D A A A A A E A A A A P / m V M H e j o g R n 6 g 3 x 6 q f Y D 0 A A A A A B I A A A K A A A A A Q A A A A c + H x u q F o C P J S 4 U e 9 5 + 5 z F F A A A A A D G D w M Y 1 C U d u 1 p s Z A T d j B 8 s 2 j J f G P 4 1 G f s V q a 5 W 4 p o L g 4 L + 9 D x I / L K w 6 g V C n 0 j Y y L R 0 s W O B o k a i T b x S i 4 9 Y C / 2 3 v G U 5 q F + D J z w X 7 Q 7 + Y n t r B Q A A A B 2 2 e Y L k G b J x B A k f G Q Z K R v o 0 x f + C g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Выбросы</vt:lpstr>
      <vt:lpstr>Пропуски</vt:lpstr>
      <vt:lpstr>Импутация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Смирнов Михаил Викторович</cp:lastModifiedBy>
  <dcterms:created xsi:type="dcterms:W3CDTF">2015-06-05T18:17:20Z</dcterms:created>
  <dcterms:modified xsi:type="dcterms:W3CDTF">2021-10-08T10:26:12Z</dcterms:modified>
</cp:coreProperties>
</file>