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FinU\2021-2022\Д_Excel\КРВедомости\"/>
    </mc:Choice>
  </mc:AlternateContent>
  <xr:revisionPtr revIDLastSave="0" documentId="13_ncr:1_{C5583978-E6A3-4F25-B4A5-1D93499D9F89}" xr6:coauthVersionLast="47" xr6:coauthVersionMax="47" xr10:uidLastSave="{00000000-0000-0000-0000-000000000000}"/>
  <bookViews>
    <workbookView xWindow="2250" yWindow="30" windowWidth="25905" windowHeight="14790" xr2:uid="{00000000-000D-0000-FFFF-FFFF00000000}"/>
  </bookViews>
  <sheets>
    <sheet name="Задание" sheetId="4" r:id="rId1"/>
    <sheet name="Лист2" sheetId="2" r:id="rId2"/>
    <sheet name="Лист1" sheetId="1" r:id="rId3"/>
    <sheet name="Params" sheetId="3" r:id="rId4"/>
  </sheets>
  <definedNames>
    <definedName name="ExternalData_1" localSheetId="2" hidden="1">Лист1!$A$1:$D$26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O9" i="1"/>
  <c r="O10" i="1"/>
  <c r="O6" i="1"/>
  <c r="O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11E9D4-6545-4BFA-A2B5-E3665877ACE2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  <connection id="2" xr16:uid="{50E2E7B5-E88A-442A-82C7-2D65C24E163F}" keepAlive="1" name="Запрос — МатОбщ" description="Соединение с запросом &quot;МатОбщ&quot; в книге." type="5" refreshedVersion="0" background="1">
    <dbPr connection="Provider=Microsoft.Mashup.OleDb.1;Data Source=$Workbook$;Location=МатОбщ;Extended Properties=&quot;&quot;" command="SELECT * FROM [МатОбщ]"/>
  </connection>
  <connection id="3" xr16:uid="{0798FF52-68E1-4770-A5FA-6942E0B26B8B}" keepAlive="1" name="Запрос — Русский" description="Соединение с запросом &quot;Русский&quot; в книге." type="5" refreshedVersion="0" background="1">
    <dbPr connection="Provider=Microsoft.Mashup.OleDb.1;Data Source=$Workbook$;Location=Русский;Extended Properties=&quot;&quot;" command="SELECT * FROM [Русский]"/>
  </connection>
  <connection id="4" xr16:uid="{5BFD05E7-3F06-4A59-B87A-EE6D7EBBB8F5}" keepAlive="1" name="Запрос — Слияние1" description="Соединение с запросом &quot;Слияние1&quot; в книге." type="5" refreshedVersion="7" background="1" saveData="1">
    <dbPr connection="Provider=Microsoft.Mashup.OleDb.1;Data Source=$Workbook$;Location=Слияние1;Extended Properties=&quot;&quot;" command="SELECT * FROM [Слияние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<sst xmlns="http://schemas.openxmlformats.org/spreadsheetml/2006/main" count="67" uniqueCount="62">
  <si>
    <t xml:space="preserve">ФИО студента </t>
  </si>
  <si>
    <t>Обществознание Процент</t>
  </si>
  <si>
    <t>Математика Процент</t>
  </si>
  <si>
    <t>ВедомостьРусский.1</t>
  </si>
  <si>
    <t>Рожкова Пелагея</t>
  </si>
  <si>
    <t>Соколова Ия</t>
  </si>
  <si>
    <t>Жук Оксана</t>
  </si>
  <si>
    <t>Сергеева Фёкла</t>
  </si>
  <si>
    <t>Некрасова Вероника</t>
  </si>
  <si>
    <t>Шубина Елена</t>
  </si>
  <si>
    <t>Миронова Анна</t>
  </si>
  <si>
    <t>Пономарева Алина</t>
  </si>
  <si>
    <t>Одинцова Лидия</t>
  </si>
  <si>
    <t>Гуляева Рукижат</t>
  </si>
  <si>
    <t>Игнатова Зинаида</t>
  </si>
  <si>
    <t>Мельникова Дарья</t>
  </si>
  <si>
    <t>Афанасьева Анжелика</t>
  </si>
  <si>
    <t>Фролова Василиса</t>
  </si>
  <si>
    <t>Лихачева Нина</t>
  </si>
  <si>
    <t>Казакова Мария</t>
  </si>
  <si>
    <t>Жукова Фекла</t>
  </si>
  <si>
    <t>Жданова Ирина</t>
  </si>
  <si>
    <t>Валерия Овчинникова</t>
  </si>
  <si>
    <t>Блохина Ираида</t>
  </si>
  <si>
    <t>Щербакова Агата</t>
  </si>
  <si>
    <t>Сорокина Валерия</t>
  </si>
  <si>
    <t>Тимофеева Фаина</t>
  </si>
  <si>
    <t>Вишнякова Анжела</t>
  </si>
  <si>
    <t>Суравьева Фаина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</si>
  <si>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</si>
  <si>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</si>
  <si>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</si>
  <si>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</si>
  <si>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</si>
  <si>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</si>
  <si>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</si>
  <si>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</si>
  <si>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</si>
  <si>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</si>
  <si>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</si>
  <si>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</si>
  <si>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</si>
  <si>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</si>
  <si>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</si>
  <si>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</si>
  <si>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</si>
  <si>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</si>
  <si>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</si>
  <si>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</si>
  <si>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</si>
  <si>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</si>
  <si>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</si>
  <si>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</si>
  <si>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A</t>
  </si>
  <si>
    <t>B</t>
  </si>
  <si>
    <t>Русский = F(Математика)</t>
  </si>
  <si>
    <t>Русский = F(Обществознание)</t>
  </si>
  <si>
    <t>Name</t>
  </si>
  <si>
    <t>Value</t>
  </si>
  <si>
    <t>Path</t>
  </si>
  <si>
    <t>Y=63,8270 - 0,0526*X1 + 0,4302*X2</t>
  </si>
  <si>
    <t>где Y - Обществознание, X1 - Математика, X2 - 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</si>
</sst>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2" fillId="0" borderId="0" xfId="0" applyFon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ysClr val="windowText" lastClr="000000"/>
                </a:solidFill>
              </a:rPr>
              <a:t>Зависимость Русского от Математики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ВедомостьРусский.1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069838145231846E-2"/>
                  <c:y val="0.227813867016622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Лист1!$C$2:$C$26</c:f>
              <c:numCache>
                <c:formatCode>General</c:formatCode>
                <c:ptCount val="25"/>
                <c:pt idx="0">
                  <c:v>85</c:v>
                </c:pt>
                <c:pt idx="1">
                  <c:v>46</c:v>
                </c:pt>
                <c:pt idx="2">
                  <c:v>45</c:v>
                </c:pt>
                <c:pt idx="3">
                  <c:v>72</c:v>
                </c:pt>
                <c:pt idx="4">
                  <c:v>45</c:v>
                </c:pt>
                <c:pt idx="5">
                  <c:v>41</c:v>
                </c:pt>
                <c:pt idx="6">
                  <c:v>61</c:v>
                </c:pt>
                <c:pt idx="7">
                  <c:v>31</c:v>
                </c:pt>
                <c:pt idx="8">
                  <c:v>62</c:v>
                </c:pt>
                <c:pt idx="9">
                  <c:v>27</c:v>
                </c:pt>
                <c:pt idx="10">
                  <c:v>61</c:v>
                </c:pt>
                <c:pt idx="11">
                  <c:v>64</c:v>
                </c:pt>
                <c:pt idx="12">
                  <c:v>47</c:v>
                </c:pt>
                <c:pt idx="13">
                  <c:v>33</c:v>
                </c:pt>
                <c:pt idx="14">
                  <c:v>34</c:v>
                </c:pt>
                <c:pt idx="15">
                  <c:v>62</c:v>
                </c:pt>
                <c:pt idx="16">
                  <c:v>68</c:v>
                </c:pt>
                <c:pt idx="17">
                  <c:v>49</c:v>
                </c:pt>
                <c:pt idx="18">
                  <c:v>63</c:v>
                </c:pt>
                <c:pt idx="19">
                  <c:v>94</c:v>
                </c:pt>
                <c:pt idx="20">
                  <c:v>51</c:v>
                </c:pt>
                <c:pt idx="21">
                  <c:v>55</c:v>
                </c:pt>
                <c:pt idx="22">
                  <c:v>44</c:v>
                </c:pt>
                <c:pt idx="23">
                  <c:v>40</c:v>
                </c:pt>
                <c:pt idx="24">
                  <c:v>57</c:v>
                </c:pt>
              </c:numCache>
            </c:numRef>
          </c:xVal>
          <c:yVal>
            <c:numRef>
              <c:f>Лист1!$D$2:$D$26</c:f>
              <c:numCache>
                <c:formatCode>General</c:formatCode>
                <c:ptCount val="25"/>
                <c:pt idx="0">
                  <c:v>49</c:v>
                </c:pt>
                <c:pt idx="1">
                  <c:v>58</c:v>
                </c:pt>
                <c:pt idx="2">
                  <c:v>60</c:v>
                </c:pt>
                <c:pt idx="3">
                  <c:v>56</c:v>
                </c:pt>
                <c:pt idx="4">
                  <c:v>51</c:v>
                </c:pt>
                <c:pt idx="5">
                  <c:v>67</c:v>
                </c:pt>
                <c:pt idx="6">
                  <c:v>64</c:v>
                </c:pt>
                <c:pt idx="7">
                  <c:v>57</c:v>
                </c:pt>
                <c:pt idx="8">
                  <c:v>59</c:v>
                </c:pt>
                <c:pt idx="9">
                  <c:v>49</c:v>
                </c:pt>
                <c:pt idx="10">
                  <c:v>67</c:v>
                </c:pt>
                <c:pt idx="11">
                  <c:v>63</c:v>
                </c:pt>
                <c:pt idx="12">
                  <c:v>67</c:v>
                </c:pt>
                <c:pt idx="13">
                  <c:v>78</c:v>
                </c:pt>
                <c:pt idx="14">
                  <c:v>70</c:v>
                </c:pt>
                <c:pt idx="15">
                  <c:v>69</c:v>
                </c:pt>
                <c:pt idx="16">
                  <c:v>76</c:v>
                </c:pt>
                <c:pt idx="17">
                  <c:v>73</c:v>
                </c:pt>
                <c:pt idx="18">
                  <c:v>71</c:v>
                </c:pt>
                <c:pt idx="19">
                  <c:v>59</c:v>
                </c:pt>
                <c:pt idx="20">
                  <c:v>43</c:v>
                </c:pt>
                <c:pt idx="21">
                  <c:v>66</c:v>
                </c:pt>
                <c:pt idx="22">
                  <c:v>61</c:v>
                </c:pt>
                <c:pt idx="23">
                  <c:v>51</c:v>
                </c:pt>
                <c:pt idx="24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60-496C-8933-D1A1672BC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967647"/>
        <c:axId val="1070962655"/>
      </c:scatterChart>
      <c:valAx>
        <c:axId val="107096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Математика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962655"/>
        <c:crosses val="autoZero"/>
        <c:crossBetween val="midCat"/>
      </c:valAx>
      <c:valAx>
        <c:axId val="107096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Русский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96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ysClr val="windowText" lastClr="000000"/>
                </a:solidFill>
              </a:rPr>
              <a:t>Зависимость Русского от Обществознания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ВедомостьРусский.1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9104986876640418E-2"/>
                  <c:y val="0.276563867016622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Лист1!$B$2:$B$26</c:f>
              <c:numCache>
                <c:formatCode>General</c:formatCode>
                <c:ptCount val="25"/>
                <c:pt idx="0">
                  <c:v>88</c:v>
                </c:pt>
                <c:pt idx="1">
                  <c:v>90</c:v>
                </c:pt>
                <c:pt idx="2">
                  <c:v>76</c:v>
                </c:pt>
                <c:pt idx="3">
                  <c:v>74</c:v>
                </c:pt>
                <c:pt idx="4">
                  <c:v>84</c:v>
                </c:pt>
                <c:pt idx="5">
                  <c:v>94</c:v>
                </c:pt>
                <c:pt idx="6">
                  <c:v>94</c:v>
                </c:pt>
                <c:pt idx="7">
                  <c:v>78</c:v>
                </c:pt>
                <c:pt idx="8">
                  <c:v>90</c:v>
                </c:pt>
                <c:pt idx="9">
                  <c:v>88</c:v>
                </c:pt>
                <c:pt idx="10">
                  <c:v>86</c:v>
                </c:pt>
                <c:pt idx="11">
                  <c:v>94</c:v>
                </c:pt>
                <c:pt idx="12">
                  <c:v>88</c:v>
                </c:pt>
                <c:pt idx="13">
                  <c:v>94</c:v>
                </c:pt>
                <c:pt idx="14">
                  <c:v>90</c:v>
                </c:pt>
                <c:pt idx="15">
                  <c:v>82</c:v>
                </c:pt>
                <c:pt idx="16">
                  <c:v>94</c:v>
                </c:pt>
                <c:pt idx="17">
                  <c:v>98</c:v>
                </c:pt>
                <c:pt idx="18">
                  <c:v>94</c:v>
                </c:pt>
                <c:pt idx="19">
                  <c:v>76</c:v>
                </c:pt>
                <c:pt idx="20">
                  <c:v>84</c:v>
                </c:pt>
                <c:pt idx="21">
                  <c:v>96</c:v>
                </c:pt>
                <c:pt idx="22">
                  <c:v>98</c:v>
                </c:pt>
                <c:pt idx="23">
                  <c:v>74</c:v>
                </c:pt>
                <c:pt idx="24">
                  <c:v>90</c:v>
                </c:pt>
              </c:numCache>
            </c:numRef>
          </c:xVal>
          <c:yVal>
            <c:numRef>
              <c:f>Лист1!$D$2:$D$26</c:f>
              <c:numCache>
                <c:formatCode>General</c:formatCode>
                <c:ptCount val="25"/>
                <c:pt idx="0">
                  <c:v>49</c:v>
                </c:pt>
                <c:pt idx="1">
                  <c:v>58</c:v>
                </c:pt>
                <c:pt idx="2">
                  <c:v>60</c:v>
                </c:pt>
                <c:pt idx="3">
                  <c:v>56</c:v>
                </c:pt>
                <c:pt idx="4">
                  <c:v>51</c:v>
                </c:pt>
                <c:pt idx="5">
                  <c:v>67</c:v>
                </c:pt>
                <c:pt idx="6">
                  <c:v>64</c:v>
                </c:pt>
                <c:pt idx="7">
                  <c:v>57</c:v>
                </c:pt>
                <c:pt idx="8">
                  <c:v>59</c:v>
                </c:pt>
                <c:pt idx="9">
                  <c:v>49</c:v>
                </c:pt>
                <c:pt idx="10">
                  <c:v>67</c:v>
                </c:pt>
                <c:pt idx="11">
                  <c:v>63</c:v>
                </c:pt>
                <c:pt idx="12">
                  <c:v>67</c:v>
                </c:pt>
                <c:pt idx="13">
                  <c:v>78</c:v>
                </c:pt>
                <c:pt idx="14">
                  <c:v>70</c:v>
                </c:pt>
                <c:pt idx="15">
                  <c:v>69</c:v>
                </c:pt>
                <c:pt idx="16">
                  <c:v>76</c:v>
                </c:pt>
                <c:pt idx="17">
                  <c:v>73</c:v>
                </c:pt>
                <c:pt idx="18">
                  <c:v>71</c:v>
                </c:pt>
                <c:pt idx="19">
                  <c:v>59</c:v>
                </c:pt>
                <c:pt idx="20">
                  <c:v>43</c:v>
                </c:pt>
                <c:pt idx="21">
                  <c:v>66</c:v>
                </c:pt>
                <c:pt idx="22">
                  <c:v>61</c:v>
                </c:pt>
                <c:pt idx="23">
                  <c:v>51</c:v>
                </c:pt>
                <c:pt idx="24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4-470E-85FB-F01AE41EA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974719"/>
        <c:axId val="1070963903"/>
      </c:scatterChart>
      <c:valAx>
        <c:axId val="1070974719"/>
        <c:scaling>
          <c:orientation val="minMax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Обществознание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963903"/>
        <c:crosses val="autoZero"/>
        <c:crossBetween val="midCat"/>
      </c:valAx>
      <c:valAx>
        <c:axId val="107096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Русский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097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50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2</xdr:row>
      <xdr:rowOff>30480</xdr:rowOff>
    </xdr:from>
    <xdr:ext cx="8785860" cy="5790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46D210-38BE-4C1C-B898-AA59CE590219}"/>
            </a:ext>
          </a:extLst>
        </xdr:cNvPr>
        <xdr:cNvSpPr txBox="1"/>
      </xdr:nvSpPr>
      <xdr:spPr>
        <a:xfrm>
          <a:off x="1257300" y="411480"/>
          <a:ext cx="8785860" cy="5790560"/>
        </a:xfrm>
        <a:prstGeom prst="rect">
          <a:avLst/>
        </a:prstGeom>
        <a:solidFill>
          <a:schemeClr val="accent2"/>
        </a:solidFill>
        <a:ln>
          <a:solidFill>
            <a:schemeClr val="accent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Задание.</a:t>
          </a:r>
        </a:p>
        <a:p>
          <a:endParaRPr lang="ru-RU" sz="1400"/>
        </a:p>
        <a:p>
          <a:r>
            <a:rPr lang="ru-RU" sz="1400"/>
            <a:t>Имеются</a:t>
          </a:r>
          <a:r>
            <a:rPr lang="ru-RU" sz="1400" baseline="0"/>
            <a:t> ведомости результатов сдачи абитуриентами вступительных испытаний по обществознанию, математике и русскому. Ведомость по обществознанию находится в </a:t>
          </a:r>
          <a:r>
            <a:rPr lang="en-US" sz="1400" baseline="0"/>
            <a:t>Excel-</a:t>
          </a:r>
          <a:r>
            <a:rPr lang="ru-RU" sz="1400" baseline="0"/>
            <a:t>файле </a:t>
          </a:r>
          <a:r>
            <a:rPr lang="ru-RU" sz="1400" b="1" i="1" baseline="0">
              <a:solidFill>
                <a:schemeClr val="accent5">
                  <a:lumMod val="50000"/>
                </a:schemeClr>
              </a:solidFill>
            </a:rPr>
            <a:t>ВедомостьОбщМат.</a:t>
          </a:r>
          <a:r>
            <a:rPr lang="en-US" sz="1400" b="1" i="1" baseline="0">
              <a:solidFill>
                <a:schemeClr val="accent5">
                  <a:lumMod val="50000"/>
                </a:schemeClr>
              </a:solidFill>
            </a:rPr>
            <a:t>xlsx</a:t>
          </a:r>
          <a:r>
            <a:rPr lang="en-US" sz="1400" i="1" baseline="0"/>
            <a:t>, </a:t>
          </a:r>
          <a:r>
            <a:rPr lang="ru-RU" sz="1400" i="0" baseline="0"/>
            <a:t>ведомость по русскому находится в </a:t>
          </a:r>
          <a:r>
            <a:rPr lang="en-US" sz="1400" i="0" baseline="0"/>
            <a:t>JSON-</a:t>
          </a:r>
          <a:r>
            <a:rPr lang="ru-RU" sz="1400" i="0" baseline="0"/>
            <a:t>файле </a:t>
          </a:r>
          <a:r>
            <a:rPr lang="ru-RU" sz="1400" b="1" i="1" baseline="0">
              <a:solidFill>
                <a:schemeClr val="accent5">
                  <a:lumMod val="50000"/>
                </a:schemeClr>
              </a:solidFill>
            </a:rPr>
            <a:t>ВедомостьРусский.</a:t>
          </a:r>
          <a:r>
            <a:rPr lang="en-US" sz="1400" b="1" i="1" baseline="0">
              <a:solidFill>
                <a:schemeClr val="accent5">
                  <a:lumMod val="50000"/>
                </a:schemeClr>
              </a:solidFill>
            </a:rPr>
            <a:t>json</a:t>
          </a:r>
          <a:r>
            <a:rPr lang="ru-RU" sz="1400" i="0" baseline="0"/>
            <a:t>.</a:t>
          </a:r>
        </a:p>
        <a:p>
          <a:endParaRPr lang="ru-RU" sz="1400" i="0" baseline="0"/>
        </a:p>
        <a:p>
          <a:r>
            <a:rPr lang="ru-RU" sz="1400" i="0" baseline="0"/>
            <a:t>Создайте таблицу параметров </a:t>
          </a:r>
          <a:r>
            <a:rPr lang="en-US" sz="1400" i="0" baseline="0"/>
            <a:t>Params, </a:t>
          </a:r>
          <a:r>
            <a:rPr lang="ru-RU" sz="1400" i="0" baseline="0"/>
            <a:t>в дальнейшем используйте параметр </a:t>
          </a:r>
          <a:r>
            <a:rPr lang="en-US" sz="1400" i="0" baseline="0"/>
            <a:t>Path</a:t>
          </a:r>
          <a:r>
            <a:rPr lang="ru-RU" sz="1400" i="0" baseline="0"/>
            <a:t> и функцию ЯЧЕЙКА() для создания относительных путей к файлам источников данных.</a:t>
          </a:r>
        </a:p>
        <a:p>
          <a:endParaRPr lang="ru-RU" sz="1400" i="0" baseline="0"/>
        </a:p>
        <a:p>
          <a:r>
            <a:rPr lang="ru-RU" sz="1400" i="0" baseline="0"/>
            <a:t>Нормализуйте таблицу ведомости по обществознанию и математике. </a:t>
          </a:r>
        </a:p>
        <a:p>
          <a:r>
            <a:rPr lang="ru-RU" sz="1400" i="0" baseline="0"/>
            <a:t>	- Удалите ненужные строки.</a:t>
          </a:r>
        </a:p>
        <a:p>
          <a:r>
            <a:rPr lang="ru-RU" sz="1400" i="0" baseline="0"/>
            <a:t>	- Удалите иерархию заголовков</a:t>
          </a:r>
        </a:p>
        <a:p>
          <a:r>
            <a:rPr lang="ru-RU" sz="1400" i="0" baseline="0"/>
            <a:t>	- Приведите атрибуты к нужному типу.</a:t>
          </a:r>
        </a:p>
        <a:p>
          <a:r>
            <a:rPr lang="ru-RU" sz="1400" i="0" baseline="0"/>
            <a:t>	- Удалите строки, в которых есть хотя бы одно пустое значение.</a:t>
          </a:r>
        </a:p>
        <a:p>
          <a:endParaRPr lang="ru-RU" sz="1400" i="0" baseline="0"/>
        </a:p>
        <a:p>
          <a:r>
            <a:rPr lang="ru-RU" sz="1400" i="0" baseline="0"/>
            <a:t>Обработйте данные в </a:t>
          </a:r>
          <a:r>
            <a:rPr lang="en-US" sz="1400" i="0" baseline="0"/>
            <a:t>JSON-</a:t>
          </a:r>
          <a:r>
            <a:rPr lang="ru-RU" sz="1400" i="0" baseline="0"/>
            <a:t>файле, получите таблицу.</a:t>
          </a:r>
        </a:p>
        <a:p>
          <a:endParaRPr lang="ru-RU" sz="1400" i="0" baseline="0"/>
        </a:p>
        <a:p>
          <a:r>
            <a:rPr lang="ru-RU" sz="1400" i="0" baseline="0"/>
            <a:t>Объедените запросы в новый запрос.</a:t>
          </a:r>
        </a:p>
        <a:p>
          <a:r>
            <a:rPr lang="ru-RU" sz="1400" i="0" baseline="0"/>
            <a:t>Поместите данные на лист.</a:t>
          </a:r>
        </a:p>
        <a:p>
          <a:endParaRPr lang="ru-RU" sz="1400" i="0" baseline="0"/>
        </a:p>
        <a:p>
          <a:r>
            <a:rPr lang="ru-RU" sz="1400" i="0" baseline="0"/>
            <a:t>Постройте точечные диаграммы:</a:t>
          </a:r>
        </a:p>
        <a:p>
          <a:r>
            <a:rPr lang="ru-RU" sz="1400" i="0" baseline="0"/>
            <a:t>	- зависимости оценки по русскому от  оценки по математике;</a:t>
          </a:r>
        </a:p>
        <a:p>
          <a:r>
            <a:rPr lang="ru-RU" sz="1400" i="0" baseline="0"/>
            <a:t>	- зависимости оценки по русскому от оценки по обествознанию.</a:t>
          </a:r>
        </a:p>
        <a:p>
          <a:r>
            <a:rPr lang="ru-RU" sz="1400" i="0" baseline="0"/>
            <a:t>Отобразите на диаграммах линию и уравнение регрессии.</a:t>
          </a:r>
        </a:p>
        <a:p>
          <a:endParaRPr lang="ru-RU" sz="1400" i="0" baseline="0"/>
        </a:p>
        <a:p>
          <a:r>
            <a:rPr lang="ru-RU" sz="1400" i="0" baseline="0"/>
            <a:t>Найдите уравнение линейной зависимости оценки по обществознанию от оценок по математике и русскому.</a:t>
          </a:r>
          <a:endParaRPr lang="ru-RU" sz="1400" i="1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0</xdr:row>
      <xdr:rowOff>180975</xdr:rowOff>
    </xdr:from>
    <xdr:to>
      <xdr:col>12</xdr:col>
      <xdr:colOff>47625</xdr:colOff>
      <xdr:row>15</xdr:row>
      <xdr:rowOff>66675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29B9C36-6452-4F5E-9E17-EDC0D57BF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523875</xdr:colOff>
      <xdr:row>15</xdr:row>
      <xdr:rowOff>161925</xdr:rowOff>
    </xdr:from>
    <xdr:to>
      <xdr:col>12</xdr:col>
      <xdr:colOff>76200</xdr:colOff>
      <xdr:row>30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BC98EFD-29B7-4760-ADDB-43B95813A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EEB7DA1-9F42-47E0-AB1B-0767096B5080}" autoFormatId="16" applyNumberFormats="0" applyBorderFormats="0" applyFontFormats="0" applyPatternFormats="0" applyAlignmentFormats="0" applyWidthHeightFormats="0">
  <queryTableRefresh nextId="5">
    <queryTableFields count="4">
      <queryTableField id="1" name="ФИО студента " tableColumnId="1"/>
      <queryTableField id="2" name="Обществознание Процент" tableColumnId="2"/>
      <queryTableField id="3" name="Математика Процент" tableColumnId="3"/>
      <queryTableField id="4" name="ВедомостьРусский.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E36AD-0D26-4DE5-89A8-AAA6898B9513}" name="Слияние1" displayName="Слияние1" ref="A1:D26" tableType="queryTable" totalsRowShown="0">
  <autoFilter ref="A1:D26" xr:uid="{3F3E36AD-0D26-4DE5-89A8-AAA6898B9513}"/>
  <tableColumns count="4">
    <tableColumn id="1" xr3:uid="{100F7AB9-CD01-4FE1-84F0-7E5D754918A5}" uniqueName="1" name="ФИО студента " queryTableFieldId="1" dataDxfId="0"/>
    <tableColumn id="2" xr3:uid="{515AD911-8749-475B-8F19-238287023CCE}" uniqueName="2" name="Обществознание Процент" queryTableFieldId="2"/>
    <tableColumn id="3" xr3:uid="{069DB1E8-850A-45B8-8764-63F88A223C4A}" uniqueName="3" name="Математика Процент" queryTableFieldId="3"/>
    <tableColumn id="4" xr3:uid="{31D126D8-4A60-4050-BA9D-CA8D3FA4CF74}" uniqueName="4" name="ВедомостьРусский.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F4E60C-4FB4-41BB-953B-78F15113CDBF}" name="Params" displayName="Params" ref="A1:B2" totalsRowShown="0">
  <autoFilter ref="A1:B2" xr:uid="{5DF4E60C-4FB4-41BB-953B-78F15113CDBF}"/>
  <tableColumns count="2">
    <tableColumn id="1" xr3:uid="{8D10E96B-AD26-492E-A096-5C7381B75537}" name="Name"/>
    <tableColumn id="2" xr3:uid="{0A136ABE-AA44-401C-BD5A-1A7F88B2FCDE}" name="Value">
      <calculatedColumnFormula array="1">LEFT(CELL("имяфайла"),FIND("\[",CELL("имяфайла")))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9644-9219-4088-8779-FC41EEBACF4A}">
  <dimension ref="A1"/>
  <sheetViews>
    <sheetView tabSelected="1" topLeftCell="B1" workbookViewId="0">
      <selection activeCell="R30" sqref="R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B267-95F6-4B00-8FDF-5B42A78474F3}">
  <dimension ref="A1:I25"/>
  <sheetViews>
    <sheetView workbookViewId="0">
      <selection activeCell="B26" sqref="B26"/>
    </sheetView>
  </sheetViews>
  <sheetFormatPr defaultRowHeight="15" x14ac:dyDescent="0.25"/>
  <cols>
    <col min="1" max="1" width="28.140625" customWidth="1"/>
    <col min="2" max="7" width="13.85546875" customWidth="1"/>
  </cols>
  <sheetData>
    <row r="1" spans="1:9" x14ac:dyDescent="0.25">
      <c r="A1" t="s">
        <v>29</v>
      </c>
    </row>
    <row r="2" spans="1:9" ht="15.75" thickBot="1" x14ac:dyDescent="0.3"/>
    <row r="3" spans="1:9" x14ac:dyDescent="0.25">
      <c r="A3" s="5" t="s">
        <v>30</v>
      </c>
      <c r="B3" s="5"/>
    </row>
    <row r="4" spans="1:9" x14ac:dyDescent="0.25">
      <c r="A4" s="2" t="s">
        <v>31</v>
      </c>
      <c r="B4" s="2">
        <v>0.53396091136137025</v>
      </c>
    </row>
    <row r="5" spans="1:9" x14ac:dyDescent="0.25">
      <c r="A5" s="2" t="s">
        <v>32</v>
      </c>
      <c r="B5" s="2">
        <v>0.28511425486186515</v>
      </c>
    </row>
    <row r="6" spans="1:9" x14ac:dyDescent="0.25">
      <c r="A6" s="2" t="s">
        <v>33</v>
      </c>
      <c r="B6" s="2">
        <v>0.22012464166748924</v>
      </c>
    </row>
    <row r="7" spans="1:9" x14ac:dyDescent="0.25">
      <c r="A7" s="2" t="s">
        <v>34</v>
      </c>
      <c r="B7" s="2">
        <v>6.6148474488463762</v>
      </c>
    </row>
    <row r="8" spans="1:9" ht="15.75" thickBot="1" x14ac:dyDescent="0.3">
      <c r="A8" s="3" t="s">
        <v>35</v>
      </c>
      <c r="B8" s="3">
        <v>25</v>
      </c>
    </row>
    <row r="10" spans="1:9" ht="15.75" thickBot="1" x14ac:dyDescent="0.3">
      <c r="A10" t="s">
        <v>36</v>
      </c>
    </row>
    <row r="11" spans="1:9" x14ac:dyDescent="0.25">
      <c r="A11" s="4"/>
      <c r="B11" s="4" t="s">
        <v>41</v>
      </c>
      <c r="C11" s="4" t="s">
        <v>42</v>
      </c>
      <c r="D11" s="4" t="s">
        <v>43</v>
      </c>
      <c r="E11" s="4" t="s">
        <v>44</v>
      </c>
      <c r="F11" s="4" t="s">
        <v>45</v>
      </c>
    </row>
    <row r="12" spans="1:9" x14ac:dyDescent="0.25">
      <c r="A12" s="2" t="s">
        <v>37</v>
      </c>
      <c r="B12" s="2">
        <v>2</v>
      </c>
      <c r="C12" s="2">
        <v>383.92345102679315</v>
      </c>
      <c r="D12" s="2">
        <v>191.96172551339657</v>
      </c>
      <c r="E12" s="2">
        <v>4.3870741930579529</v>
      </c>
      <c r="F12" s="2">
        <v>2.4923154531625028E-2</v>
      </c>
    </row>
    <row r="13" spans="1:9" x14ac:dyDescent="0.25">
      <c r="A13" s="2" t="s">
        <v>38</v>
      </c>
      <c r="B13" s="2">
        <v>22</v>
      </c>
      <c r="C13" s="2">
        <v>962.63654897320703</v>
      </c>
      <c r="D13" s="2">
        <v>43.756206771509412</v>
      </c>
      <c r="E13" s="2"/>
      <c r="F13" s="2"/>
    </row>
    <row r="14" spans="1:9" ht="15.75" thickBot="1" x14ac:dyDescent="0.3">
      <c r="A14" s="3" t="s">
        <v>39</v>
      </c>
      <c r="B14" s="3">
        <v>24</v>
      </c>
      <c r="C14" s="3">
        <v>1346.5600000000002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46</v>
      </c>
      <c r="C16" s="4" t="s">
        <v>34</v>
      </c>
      <c r="D16" s="4" t="s">
        <v>47</v>
      </c>
      <c r="E16" s="4" t="s">
        <v>48</v>
      </c>
      <c r="F16" s="4" t="s">
        <v>49</v>
      </c>
      <c r="G16" s="4" t="s">
        <v>50</v>
      </c>
      <c r="H16" s="4" t="s">
        <v>51</v>
      </c>
      <c r="I16" s="4" t="s">
        <v>52</v>
      </c>
    </row>
    <row r="17" spans="1:9" x14ac:dyDescent="0.25">
      <c r="A17" s="2" t="s">
        <v>40</v>
      </c>
      <c r="B17" s="2">
        <v>63.827038334941875</v>
      </c>
      <c r="C17" s="2">
        <v>10.41556338830493</v>
      </c>
      <c r="D17" s="2">
        <v>6.1280447303128875</v>
      </c>
      <c r="E17" s="2">
        <v>3.6188727339929419E-6</v>
      </c>
      <c r="F17" s="2">
        <v>42.22648193688908</v>
      </c>
      <c r="G17" s="2">
        <v>85.427594732994663</v>
      </c>
      <c r="H17" s="2">
        <v>42.22648193688908</v>
      </c>
      <c r="I17" s="2">
        <v>85.427594732994663</v>
      </c>
    </row>
    <row r="18" spans="1:9" x14ac:dyDescent="0.25">
      <c r="A18" s="2" t="s">
        <v>2</v>
      </c>
      <c r="B18" s="2">
        <v>-5.2559738906052554E-2</v>
      </c>
      <c r="C18" s="2">
        <v>8.2925173217762341E-2</v>
      </c>
      <c r="D18" s="2">
        <v>-0.63382127364425456</v>
      </c>
      <c r="E18" s="2">
        <v>0.53273261951124229</v>
      </c>
      <c r="F18" s="2">
        <v>-0.22453602229364611</v>
      </c>
      <c r="G18" s="2">
        <v>0.11941654448154099</v>
      </c>
      <c r="H18" s="2">
        <v>-0.22453602229364611</v>
      </c>
      <c r="I18" s="2">
        <v>0.11941654448154099</v>
      </c>
    </row>
    <row r="19" spans="1:9" ht="15.75" thickBot="1" x14ac:dyDescent="0.3">
      <c r="A19" s="3" t="s">
        <v>3</v>
      </c>
      <c r="B19" s="3">
        <v>0.43024222171418636</v>
      </c>
      <c r="C19" s="3">
        <v>0.14914810616830754</v>
      </c>
      <c r="D19" s="3">
        <v>2.8846643297547176</v>
      </c>
      <c r="E19" s="3">
        <v>8.602702356507605E-3</v>
      </c>
      <c r="F19" s="3">
        <v>0.12092798120284304</v>
      </c>
      <c r="G19" s="3">
        <v>0.73955646222552973</v>
      </c>
      <c r="H19" s="3">
        <v>0.12092798120284304</v>
      </c>
      <c r="I19" s="3">
        <v>0.73955646222552973</v>
      </c>
    </row>
    <row r="23" spans="1:9" ht="21" x14ac:dyDescent="0.35">
      <c r="B23" s="6" t="s">
        <v>60</v>
      </c>
    </row>
    <row r="25" spans="1:9" x14ac:dyDescent="0.25">
      <c r="B25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workbookViewId="0">
      <selection activeCell="N12" sqref="N12"/>
    </sheetView>
  </sheetViews>
  <sheetFormatPr defaultRowHeight="15" x14ac:dyDescent="0.25"/>
  <cols>
    <col min="1" max="1" width="21.85546875" bestFit="1" customWidth="1"/>
    <col min="2" max="2" width="27.85546875" bestFit="1" customWidth="1"/>
    <col min="3" max="3" width="23.28515625" bestFit="1" customWidth="1"/>
    <col min="4" max="4" width="2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 s="1" t="s">
        <v>4</v>
      </c>
      <c r="B2">
        <v>88</v>
      </c>
      <c r="C2">
        <v>85</v>
      </c>
      <c r="D2">
        <v>49</v>
      </c>
    </row>
    <row r="3" spans="1:15" x14ac:dyDescent="0.25">
      <c r="A3" s="1" t="s">
        <v>5</v>
      </c>
      <c r="B3">
        <v>90</v>
      </c>
      <c r="C3">
        <v>46</v>
      </c>
      <c r="D3">
        <v>58</v>
      </c>
    </row>
    <row r="4" spans="1:15" x14ac:dyDescent="0.25">
      <c r="A4" s="1" t="s">
        <v>6</v>
      </c>
      <c r="B4">
        <v>76</v>
      </c>
      <c r="C4">
        <v>45</v>
      </c>
      <c r="D4">
        <v>60</v>
      </c>
      <c r="N4" t="s">
        <v>55</v>
      </c>
    </row>
    <row r="5" spans="1:15" x14ac:dyDescent="0.25">
      <c r="A5" s="1" t="s">
        <v>7</v>
      </c>
      <c r="B5">
        <v>74</v>
      </c>
      <c r="C5">
        <v>72</v>
      </c>
      <c r="D5">
        <v>56</v>
      </c>
      <c r="N5" t="s">
        <v>53</v>
      </c>
      <c r="O5">
        <f>AVERAGE(D2:D26)-O6*AVERAGE(C2:C26)</f>
        <v>62.562681482784953</v>
      </c>
    </row>
    <row r="6" spans="1:15" x14ac:dyDescent="0.25">
      <c r="A6" s="1" t="s">
        <v>8</v>
      </c>
      <c r="B6">
        <v>84</v>
      </c>
      <c r="C6">
        <v>45</v>
      </c>
      <c r="D6">
        <v>51</v>
      </c>
      <c r="N6" t="s">
        <v>54</v>
      </c>
      <c r="O6">
        <f>((SUMPRODUCT(C2:C26,D2:D26)/COUNT(C2:C26))-(AVERAGE(C2:C26)*AVERAGE(D2:D26)))/(SUMPRODUCT(C2:C26,C2:C26)/COUNT(C2:C26)-(AVERAGE(C2:C26)^2))</f>
        <v>-7.5295714806461961E-3</v>
      </c>
    </row>
    <row r="7" spans="1:15" x14ac:dyDescent="0.25">
      <c r="A7" s="1" t="s">
        <v>9</v>
      </c>
      <c r="B7">
        <v>94</v>
      </c>
      <c r="C7">
        <v>41</v>
      </c>
      <c r="D7">
        <v>67</v>
      </c>
    </row>
    <row r="8" spans="1:15" x14ac:dyDescent="0.25">
      <c r="A8" s="1" t="s">
        <v>10</v>
      </c>
      <c r="B8">
        <v>94</v>
      </c>
      <c r="C8">
        <v>61</v>
      </c>
      <c r="D8">
        <v>64</v>
      </c>
      <c r="N8" t="s">
        <v>56</v>
      </c>
    </row>
    <row r="9" spans="1:15" x14ac:dyDescent="0.25">
      <c r="A9" s="1" t="s">
        <v>11</v>
      </c>
      <c r="B9">
        <v>78</v>
      </c>
      <c r="C9">
        <v>31</v>
      </c>
      <c r="D9">
        <v>57</v>
      </c>
      <c r="N9" t="s">
        <v>53</v>
      </c>
      <c r="O9">
        <f>AVERAGE(D2:D26)-O10*AVERAGE(B2:B26)</f>
        <v>6.8303231939161506</v>
      </c>
    </row>
    <row r="10" spans="1:15" x14ac:dyDescent="0.25">
      <c r="A10" s="1" t="s">
        <v>12</v>
      </c>
      <c r="B10">
        <v>90</v>
      </c>
      <c r="C10">
        <v>62</v>
      </c>
      <c r="D10">
        <v>59</v>
      </c>
      <c r="N10" t="s">
        <v>54</v>
      </c>
      <c r="O10">
        <f>((SUMPRODUCT(B2:B26,D2:D26)/COUNT(B2:B26))-(AVERAGE(B2:B26)*AVERAGE(D2:D26)))/(SUMPRODUCT(B2:B26,B2:B26)/COUNT(B2:B26)-(AVERAGE(B2:B26)^2))</f>
        <v>0.63046577946768279</v>
      </c>
    </row>
    <row r="11" spans="1:15" x14ac:dyDescent="0.25">
      <c r="A11" s="1" t="s">
        <v>13</v>
      </c>
      <c r="B11">
        <v>88</v>
      </c>
      <c r="C11">
        <v>27</v>
      </c>
      <c r="D11">
        <v>49</v>
      </c>
    </row>
    <row r="12" spans="1:15" x14ac:dyDescent="0.25">
      <c r="A12" s="1" t="s">
        <v>14</v>
      </c>
      <c r="B12">
        <v>86</v>
      </c>
      <c r="C12">
        <v>61</v>
      </c>
      <c r="D12">
        <v>67</v>
      </c>
    </row>
    <row r="13" spans="1:15" x14ac:dyDescent="0.25">
      <c r="A13" s="1" t="s">
        <v>15</v>
      </c>
      <c r="B13">
        <v>94</v>
      </c>
      <c r="C13">
        <v>64</v>
      </c>
      <c r="D13">
        <v>63</v>
      </c>
    </row>
    <row r="14" spans="1:15" x14ac:dyDescent="0.25">
      <c r="A14" s="1" t="s">
        <v>16</v>
      </c>
      <c r="B14">
        <v>88</v>
      </c>
      <c r="C14">
        <v>47</v>
      </c>
      <c r="D14">
        <v>67</v>
      </c>
    </row>
    <row r="15" spans="1:15" x14ac:dyDescent="0.25">
      <c r="A15" s="1" t="s">
        <v>17</v>
      </c>
      <c r="B15">
        <v>94</v>
      </c>
      <c r="C15">
        <v>33</v>
      </c>
      <c r="D15">
        <v>78</v>
      </c>
    </row>
    <row r="16" spans="1:15" x14ac:dyDescent="0.25">
      <c r="A16" s="1" t="s">
        <v>18</v>
      </c>
      <c r="B16">
        <v>90</v>
      </c>
      <c r="C16">
        <v>34</v>
      </c>
      <c r="D16">
        <v>70</v>
      </c>
    </row>
    <row r="17" spans="1:4" x14ac:dyDescent="0.25">
      <c r="A17" s="1" t="s">
        <v>19</v>
      </c>
      <c r="B17">
        <v>82</v>
      </c>
      <c r="C17">
        <v>62</v>
      </c>
      <c r="D17">
        <v>69</v>
      </c>
    </row>
    <row r="18" spans="1:4" x14ac:dyDescent="0.25">
      <c r="A18" s="1" t="s">
        <v>20</v>
      </c>
      <c r="B18">
        <v>94</v>
      </c>
      <c r="C18">
        <v>68</v>
      </c>
      <c r="D18">
        <v>76</v>
      </c>
    </row>
    <row r="19" spans="1:4" x14ac:dyDescent="0.25">
      <c r="A19" s="1" t="s">
        <v>21</v>
      </c>
      <c r="B19">
        <v>98</v>
      </c>
      <c r="C19">
        <v>49</v>
      </c>
      <c r="D19">
        <v>73</v>
      </c>
    </row>
    <row r="20" spans="1:4" x14ac:dyDescent="0.25">
      <c r="A20" s="1" t="s">
        <v>22</v>
      </c>
      <c r="B20">
        <v>94</v>
      </c>
      <c r="C20">
        <v>63</v>
      </c>
      <c r="D20">
        <v>71</v>
      </c>
    </row>
    <row r="21" spans="1:4" x14ac:dyDescent="0.25">
      <c r="A21" s="1" t="s">
        <v>23</v>
      </c>
      <c r="B21">
        <v>76</v>
      </c>
      <c r="C21">
        <v>94</v>
      </c>
      <c r="D21">
        <v>59</v>
      </c>
    </row>
    <row r="22" spans="1:4" x14ac:dyDescent="0.25">
      <c r="A22" s="1" t="s">
        <v>24</v>
      </c>
      <c r="B22">
        <v>84</v>
      </c>
      <c r="C22">
        <v>51</v>
      </c>
      <c r="D22">
        <v>43</v>
      </c>
    </row>
    <row r="23" spans="1:4" x14ac:dyDescent="0.25">
      <c r="A23" s="1" t="s">
        <v>25</v>
      </c>
      <c r="B23">
        <v>96</v>
      </c>
      <c r="C23">
        <v>55</v>
      </c>
      <c r="D23">
        <v>66</v>
      </c>
    </row>
    <row r="24" spans="1:4" x14ac:dyDescent="0.25">
      <c r="A24" s="1" t="s">
        <v>26</v>
      </c>
      <c r="B24">
        <v>98</v>
      </c>
      <c r="C24">
        <v>44</v>
      </c>
      <c r="D24">
        <v>61</v>
      </c>
    </row>
    <row r="25" spans="1:4" x14ac:dyDescent="0.25">
      <c r="A25" s="1" t="s">
        <v>27</v>
      </c>
      <c r="B25">
        <v>74</v>
      </c>
      <c r="C25">
        <v>40</v>
      </c>
      <c r="D25">
        <v>51</v>
      </c>
    </row>
    <row r="26" spans="1:4" x14ac:dyDescent="0.25">
      <c r="A26" s="1" t="s">
        <v>28</v>
      </c>
      <c r="B26">
        <v>90</v>
      </c>
      <c r="C26">
        <v>57</v>
      </c>
      <c r="D26">
        <v>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B65A-7D3E-4C7F-BD69-34C6B9311806}">
  <dimension ref="A1:B2"/>
  <sheetViews>
    <sheetView workbookViewId="0">
      <selection activeCell="B6" sqref="B6"/>
    </sheetView>
  </sheetViews>
  <sheetFormatPr defaultRowHeight="15" x14ac:dyDescent="0.25"/>
  <cols>
    <col min="2" max="2" width="48" customWidth="1"/>
  </cols>
  <sheetData>
    <row r="1" spans="1:2" x14ac:dyDescent="0.25">
      <c r="A1" t="s">
        <v>57</v>
      </c>
      <c r="B1" t="s">
        <v>58</v>
      </c>
    </row>
    <row r="2" spans="1:2" x14ac:dyDescent="0.25">
      <c r="A2" t="s">
        <v>59</v>
      </c>
      <c r="B2" t="str" cm="1">
        <f t="array" aca="1" ref="B2" ca="1">LEFT(CELL("имяфайла"),FIND("\[",CELL("имяфайла"))) &amp; "Data\"</f>
        <v>D:\FinU\2021-2022\Д_Excel\КРВедомости\Data\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A03CC4-187E-4205-8548-632765194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</vt:lpstr>
      <vt:lpstr>Лист2</vt:lpstr>
      <vt:lpstr>Лист1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2021-11-18T12:58:53Z</dcterms:modified>
</cp:coreProperties>
</file>