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mvsmirnov\Downloads\ODMExcel-main\ODMExcel-main\Topic 3\"/>
    </mc:Choice>
  </mc:AlternateContent>
  <xr:revisionPtr revIDLastSave="0" documentId="13_ncr:1_{5CA950ED-BFB2-4BED-8FA4-86FA8A58997E}" xr6:coauthVersionLast="36" xr6:coauthVersionMax="47" xr10:uidLastSave="{00000000-0000-0000-0000-000000000000}"/>
  <bookViews>
    <workbookView xWindow="-105" yWindow="-105" windowWidth="23250" windowHeight="13170" activeTab="2" xr2:uid="{00000000-000D-0000-FFFF-FFFF00000000}"/>
  </bookViews>
  <sheets>
    <sheet name="Выбросы" sheetId="1" r:id="rId1"/>
    <sheet name="Пропуски" sheetId="2" r:id="rId2"/>
    <sheet name="Импутация" sheetId="3" r:id="rId3"/>
  </sheet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3" i="3"/>
  <c r="F24" i="3"/>
  <c r="F25" i="3"/>
  <c r="F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1" i="3"/>
  <c r="B21" i="2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O288" i="1"/>
  <c r="AP288" i="1"/>
  <c r="AO289" i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0" i="1"/>
  <c r="AP350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P27" i="1"/>
  <c r="AO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M428" i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436" i="1"/>
  <c r="AN436" i="1"/>
  <c r="AM437" i="1"/>
  <c r="AN437" i="1"/>
  <c r="AM438" i="1"/>
  <c r="AN438" i="1"/>
  <c r="AM439" i="1"/>
  <c r="AN439" i="1"/>
  <c r="AM440" i="1"/>
  <c r="AN440" i="1"/>
  <c r="AM441" i="1"/>
  <c r="AN441" i="1"/>
  <c r="AM442" i="1"/>
  <c r="AN442" i="1"/>
  <c r="AM443" i="1"/>
  <c r="AN443" i="1"/>
  <c r="AM444" i="1"/>
  <c r="AN444" i="1"/>
  <c r="AM445" i="1"/>
  <c r="AN445" i="1"/>
  <c r="AM446" i="1"/>
  <c r="AN446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466" i="1"/>
  <c r="AN466" i="1"/>
  <c r="AM467" i="1"/>
  <c r="AN467" i="1"/>
  <c r="AM468" i="1"/>
  <c r="AN468" i="1"/>
  <c r="AM469" i="1"/>
  <c r="AN469" i="1"/>
  <c r="AM470" i="1"/>
  <c r="AN470" i="1"/>
  <c r="AM471" i="1"/>
  <c r="AN471" i="1"/>
  <c r="AM472" i="1"/>
  <c r="AN472" i="1"/>
  <c r="AM473" i="1"/>
  <c r="AN473" i="1"/>
  <c r="AM474" i="1"/>
  <c r="AN474" i="1"/>
  <c r="AM475" i="1"/>
  <c r="AN475" i="1"/>
  <c r="AM476" i="1"/>
  <c r="AN476" i="1"/>
  <c r="AM477" i="1"/>
  <c r="AN477" i="1"/>
  <c r="AM478" i="1"/>
  <c r="AN478" i="1"/>
  <c r="AM479" i="1"/>
  <c r="AN479" i="1"/>
  <c r="AM480" i="1"/>
  <c r="AN480" i="1"/>
  <c r="AM481" i="1"/>
  <c r="AN481" i="1"/>
  <c r="AM482" i="1"/>
  <c r="AN482" i="1"/>
  <c r="AM483" i="1"/>
  <c r="AN483" i="1"/>
  <c r="AM484" i="1"/>
  <c r="AN484" i="1"/>
  <c r="AM485" i="1"/>
  <c r="AN485" i="1"/>
  <c r="AM486" i="1"/>
  <c r="AN486" i="1"/>
  <c r="AM487" i="1"/>
  <c r="AN487" i="1"/>
  <c r="AM488" i="1"/>
  <c r="AN488" i="1"/>
  <c r="AM489" i="1"/>
  <c r="AN489" i="1"/>
  <c r="AM490" i="1"/>
  <c r="AN490" i="1"/>
  <c r="AM491" i="1"/>
  <c r="AN491" i="1"/>
  <c r="AM492" i="1"/>
  <c r="AN492" i="1"/>
  <c r="AM493" i="1"/>
  <c r="AN493" i="1"/>
  <c r="AM494" i="1"/>
  <c r="AN494" i="1"/>
  <c r="AM495" i="1"/>
  <c r="AN495" i="1"/>
  <c r="AN27" i="1"/>
  <c r="AM27" i="1"/>
  <c r="V496" i="1"/>
  <c r="W496" i="1"/>
  <c r="X496" i="1"/>
  <c r="Y496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3" i="1"/>
  <c r="W223" i="1"/>
  <c r="X223" i="1"/>
  <c r="Y223" i="1"/>
  <c r="V224" i="1"/>
  <c r="W224" i="1"/>
  <c r="X224" i="1"/>
  <c r="Y224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234" i="1"/>
  <c r="W234" i="1"/>
  <c r="X234" i="1"/>
  <c r="Y234" i="1"/>
  <c r="V235" i="1"/>
  <c r="W235" i="1"/>
  <c r="X235" i="1"/>
  <c r="Y235" i="1"/>
  <c r="V236" i="1"/>
  <c r="W236" i="1"/>
  <c r="X236" i="1"/>
  <c r="Y236" i="1"/>
  <c r="V237" i="1"/>
  <c r="W237" i="1"/>
  <c r="X237" i="1"/>
  <c r="Y237" i="1"/>
  <c r="V238" i="1"/>
  <c r="W238" i="1"/>
  <c r="X238" i="1"/>
  <c r="Y238" i="1"/>
  <c r="V239" i="1"/>
  <c r="W239" i="1"/>
  <c r="X239" i="1"/>
  <c r="Y239" i="1"/>
  <c r="V240" i="1"/>
  <c r="W240" i="1"/>
  <c r="X240" i="1"/>
  <c r="Y240" i="1"/>
  <c r="V241" i="1"/>
  <c r="W241" i="1"/>
  <c r="X241" i="1"/>
  <c r="Y241" i="1"/>
  <c r="V242" i="1"/>
  <c r="W242" i="1"/>
  <c r="X242" i="1"/>
  <c r="Y242" i="1"/>
  <c r="V243" i="1"/>
  <c r="W243" i="1"/>
  <c r="X243" i="1"/>
  <c r="Y243" i="1"/>
  <c r="V244" i="1"/>
  <c r="W244" i="1"/>
  <c r="X244" i="1"/>
  <c r="Y244" i="1"/>
  <c r="V245" i="1"/>
  <c r="W245" i="1"/>
  <c r="X245" i="1"/>
  <c r="Y245" i="1"/>
  <c r="V246" i="1"/>
  <c r="W246" i="1"/>
  <c r="X246" i="1"/>
  <c r="Y246" i="1"/>
  <c r="V247" i="1"/>
  <c r="W247" i="1"/>
  <c r="X247" i="1"/>
  <c r="Y247" i="1"/>
  <c r="V248" i="1"/>
  <c r="W248" i="1"/>
  <c r="X248" i="1"/>
  <c r="Y248" i="1"/>
  <c r="V249" i="1"/>
  <c r="W249" i="1"/>
  <c r="X249" i="1"/>
  <c r="Y249" i="1"/>
  <c r="V250" i="1"/>
  <c r="W250" i="1"/>
  <c r="X250" i="1"/>
  <c r="Y250" i="1"/>
  <c r="V251" i="1"/>
  <c r="W251" i="1"/>
  <c r="X251" i="1"/>
  <c r="Y251" i="1"/>
  <c r="V252" i="1"/>
  <c r="W252" i="1"/>
  <c r="X252" i="1"/>
  <c r="Y252" i="1"/>
  <c r="V253" i="1"/>
  <c r="W253" i="1"/>
  <c r="X253" i="1"/>
  <c r="Y253" i="1"/>
  <c r="V254" i="1"/>
  <c r="W254" i="1"/>
  <c r="X254" i="1"/>
  <c r="Y254" i="1"/>
  <c r="V255" i="1"/>
  <c r="W255" i="1"/>
  <c r="X255" i="1"/>
  <c r="Y255" i="1"/>
  <c r="V256" i="1"/>
  <c r="W256" i="1"/>
  <c r="X256" i="1"/>
  <c r="Y256" i="1"/>
  <c r="V257" i="1"/>
  <c r="W257" i="1"/>
  <c r="X257" i="1"/>
  <c r="Y257" i="1"/>
  <c r="V258" i="1"/>
  <c r="W258" i="1"/>
  <c r="X258" i="1"/>
  <c r="Y258" i="1"/>
  <c r="V259" i="1"/>
  <c r="W259" i="1"/>
  <c r="X259" i="1"/>
  <c r="Y259" i="1"/>
  <c r="V260" i="1"/>
  <c r="W260" i="1"/>
  <c r="X260" i="1"/>
  <c r="Y260" i="1"/>
  <c r="V261" i="1"/>
  <c r="W261" i="1"/>
  <c r="X261" i="1"/>
  <c r="Y261" i="1"/>
  <c r="V262" i="1"/>
  <c r="W262" i="1"/>
  <c r="X262" i="1"/>
  <c r="Y262" i="1"/>
  <c r="V263" i="1"/>
  <c r="W263" i="1"/>
  <c r="X263" i="1"/>
  <c r="Y263" i="1"/>
  <c r="V264" i="1"/>
  <c r="W264" i="1"/>
  <c r="X264" i="1"/>
  <c r="Y264" i="1"/>
  <c r="V265" i="1"/>
  <c r="W265" i="1"/>
  <c r="X265" i="1"/>
  <c r="Y265" i="1"/>
  <c r="V266" i="1"/>
  <c r="W266" i="1"/>
  <c r="X266" i="1"/>
  <c r="Y266" i="1"/>
  <c r="V267" i="1"/>
  <c r="W267" i="1"/>
  <c r="X267" i="1"/>
  <c r="Y267" i="1"/>
  <c r="V268" i="1"/>
  <c r="W268" i="1"/>
  <c r="X268" i="1"/>
  <c r="Y268" i="1"/>
  <c r="V269" i="1"/>
  <c r="W269" i="1"/>
  <c r="X269" i="1"/>
  <c r="Y269" i="1"/>
  <c r="V270" i="1"/>
  <c r="W270" i="1"/>
  <c r="X270" i="1"/>
  <c r="Y270" i="1"/>
  <c r="V271" i="1"/>
  <c r="W271" i="1"/>
  <c r="X271" i="1"/>
  <c r="Y271" i="1"/>
  <c r="V272" i="1"/>
  <c r="W272" i="1"/>
  <c r="X272" i="1"/>
  <c r="Y272" i="1"/>
  <c r="V273" i="1"/>
  <c r="W273" i="1"/>
  <c r="X273" i="1"/>
  <c r="Y273" i="1"/>
  <c r="V274" i="1"/>
  <c r="W274" i="1"/>
  <c r="X274" i="1"/>
  <c r="Y274" i="1"/>
  <c r="V275" i="1"/>
  <c r="W275" i="1"/>
  <c r="X275" i="1"/>
  <c r="Y275" i="1"/>
  <c r="V276" i="1"/>
  <c r="W276" i="1"/>
  <c r="X276" i="1"/>
  <c r="Y276" i="1"/>
  <c r="V277" i="1"/>
  <c r="W277" i="1"/>
  <c r="X277" i="1"/>
  <c r="Y277" i="1"/>
  <c r="V278" i="1"/>
  <c r="W278" i="1"/>
  <c r="X278" i="1"/>
  <c r="Y278" i="1"/>
  <c r="V279" i="1"/>
  <c r="W279" i="1"/>
  <c r="X279" i="1"/>
  <c r="Y279" i="1"/>
  <c r="V280" i="1"/>
  <c r="W280" i="1"/>
  <c r="X280" i="1"/>
  <c r="Y280" i="1"/>
  <c r="V281" i="1"/>
  <c r="W281" i="1"/>
  <c r="X281" i="1"/>
  <c r="Y281" i="1"/>
  <c r="V282" i="1"/>
  <c r="W282" i="1"/>
  <c r="X282" i="1"/>
  <c r="Y282" i="1"/>
  <c r="V283" i="1"/>
  <c r="W283" i="1"/>
  <c r="X283" i="1"/>
  <c r="Y283" i="1"/>
  <c r="V284" i="1"/>
  <c r="W284" i="1"/>
  <c r="X284" i="1"/>
  <c r="Y284" i="1"/>
  <c r="V285" i="1"/>
  <c r="W285" i="1"/>
  <c r="X285" i="1"/>
  <c r="Y285" i="1"/>
  <c r="V286" i="1"/>
  <c r="W286" i="1"/>
  <c r="X286" i="1"/>
  <c r="Y286" i="1"/>
  <c r="V287" i="1"/>
  <c r="W287" i="1"/>
  <c r="X287" i="1"/>
  <c r="Y287" i="1"/>
  <c r="V288" i="1"/>
  <c r="W288" i="1"/>
  <c r="X288" i="1"/>
  <c r="Y288" i="1"/>
  <c r="V289" i="1"/>
  <c r="W289" i="1"/>
  <c r="X289" i="1"/>
  <c r="Y289" i="1"/>
  <c r="V290" i="1"/>
  <c r="W290" i="1"/>
  <c r="X290" i="1"/>
  <c r="Y290" i="1"/>
  <c r="V291" i="1"/>
  <c r="W291" i="1"/>
  <c r="X291" i="1"/>
  <c r="Y291" i="1"/>
  <c r="V292" i="1"/>
  <c r="W292" i="1"/>
  <c r="X292" i="1"/>
  <c r="Y292" i="1"/>
  <c r="V293" i="1"/>
  <c r="W293" i="1"/>
  <c r="X293" i="1"/>
  <c r="Y293" i="1"/>
  <c r="V294" i="1"/>
  <c r="W294" i="1"/>
  <c r="X294" i="1"/>
  <c r="Y294" i="1"/>
  <c r="V295" i="1"/>
  <c r="W295" i="1"/>
  <c r="X295" i="1"/>
  <c r="Y295" i="1"/>
  <c r="V296" i="1"/>
  <c r="W296" i="1"/>
  <c r="X296" i="1"/>
  <c r="Y296" i="1"/>
  <c r="V297" i="1"/>
  <c r="W297" i="1"/>
  <c r="X297" i="1"/>
  <c r="Y297" i="1"/>
  <c r="V298" i="1"/>
  <c r="W298" i="1"/>
  <c r="X298" i="1"/>
  <c r="Y298" i="1"/>
  <c r="V299" i="1"/>
  <c r="W299" i="1"/>
  <c r="X299" i="1"/>
  <c r="Y299" i="1"/>
  <c r="V300" i="1"/>
  <c r="W300" i="1"/>
  <c r="X300" i="1"/>
  <c r="Y300" i="1"/>
  <c r="V301" i="1"/>
  <c r="W301" i="1"/>
  <c r="X301" i="1"/>
  <c r="Y301" i="1"/>
  <c r="V302" i="1"/>
  <c r="W302" i="1"/>
  <c r="X302" i="1"/>
  <c r="Y302" i="1"/>
  <c r="V303" i="1"/>
  <c r="W303" i="1"/>
  <c r="X303" i="1"/>
  <c r="Y303" i="1"/>
  <c r="V304" i="1"/>
  <c r="W304" i="1"/>
  <c r="X304" i="1"/>
  <c r="Y304" i="1"/>
  <c r="V305" i="1"/>
  <c r="W305" i="1"/>
  <c r="X305" i="1"/>
  <c r="Y305" i="1"/>
  <c r="V306" i="1"/>
  <c r="W306" i="1"/>
  <c r="X306" i="1"/>
  <c r="Y306" i="1"/>
  <c r="V307" i="1"/>
  <c r="W307" i="1"/>
  <c r="X307" i="1"/>
  <c r="Y307" i="1"/>
  <c r="V308" i="1"/>
  <c r="W308" i="1"/>
  <c r="X308" i="1"/>
  <c r="Y308" i="1"/>
  <c r="V309" i="1"/>
  <c r="W309" i="1"/>
  <c r="X309" i="1"/>
  <c r="Y309" i="1"/>
  <c r="V310" i="1"/>
  <c r="W310" i="1"/>
  <c r="X310" i="1"/>
  <c r="Y310" i="1"/>
  <c r="V311" i="1"/>
  <c r="W311" i="1"/>
  <c r="X311" i="1"/>
  <c r="Y311" i="1"/>
  <c r="V312" i="1"/>
  <c r="W312" i="1"/>
  <c r="X312" i="1"/>
  <c r="Y312" i="1"/>
  <c r="V313" i="1"/>
  <c r="W313" i="1"/>
  <c r="X313" i="1"/>
  <c r="Y313" i="1"/>
  <c r="V314" i="1"/>
  <c r="W314" i="1"/>
  <c r="X314" i="1"/>
  <c r="Y314" i="1"/>
  <c r="V315" i="1"/>
  <c r="W315" i="1"/>
  <c r="X315" i="1"/>
  <c r="Y315" i="1"/>
  <c r="V316" i="1"/>
  <c r="W316" i="1"/>
  <c r="X316" i="1"/>
  <c r="Y316" i="1"/>
  <c r="V317" i="1"/>
  <c r="W317" i="1"/>
  <c r="X317" i="1"/>
  <c r="Y317" i="1"/>
  <c r="V318" i="1"/>
  <c r="W318" i="1"/>
  <c r="X318" i="1"/>
  <c r="Y318" i="1"/>
  <c r="V319" i="1"/>
  <c r="W319" i="1"/>
  <c r="X319" i="1"/>
  <c r="Y319" i="1"/>
  <c r="V320" i="1"/>
  <c r="W320" i="1"/>
  <c r="X320" i="1"/>
  <c r="Y320" i="1"/>
  <c r="V321" i="1"/>
  <c r="W321" i="1"/>
  <c r="X321" i="1"/>
  <c r="Y321" i="1"/>
  <c r="V322" i="1"/>
  <c r="W322" i="1"/>
  <c r="X322" i="1"/>
  <c r="Y322" i="1"/>
  <c r="V323" i="1"/>
  <c r="W323" i="1"/>
  <c r="X323" i="1"/>
  <c r="Y323" i="1"/>
  <c r="V324" i="1"/>
  <c r="W324" i="1"/>
  <c r="X324" i="1"/>
  <c r="Y324" i="1"/>
  <c r="V325" i="1"/>
  <c r="W325" i="1"/>
  <c r="X325" i="1"/>
  <c r="Y325" i="1"/>
  <c r="V326" i="1"/>
  <c r="W326" i="1"/>
  <c r="X326" i="1"/>
  <c r="Y326" i="1"/>
  <c r="V327" i="1"/>
  <c r="W327" i="1"/>
  <c r="X327" i="1"/>
  <c r="Y327" i="1"/>
  <c r="V328" i="1"/>
  <c r="W328" i="1"/>
  <c r="X328" i="1"/>
  <c r="Y328" i="1"/>
  <c r="V329" i="1"/>
  <c r="W329" i="1"/>
  <c r="X329" i="1"/>
  <c r="Y329" i="1"/>
  <c r="V330" i="1"/>
  <c r="W330" i="1"/>
  <c r="X330" i="1"/>
  <c r="Y330" i="1"/>
  <c r="V331" i="1"/>
  <c r="W331" i="1"/>
  <c r="X331" i="1"/>
  <c r="Y331" i="1"/>
  <c r="V332" i="1"/>
  <c r="W332" i="1"/>
  <c r="X332" i="1"/>
  <c r="Y332" i="1"/>
  <c r="V333" i="1"/>
  <c r="W333" i="1"/>
  <c r="X333" i="1"/>
  <c r="Y333" i="1"/>
  <c r="V334" i="1"/>
  <c r="W334" i="1"/>
  <c r="X334" i="1"/>
  <c r="Y334" i="1"/>
  <c r="V335" i="1"/>
  <c r="W335" i="1"/>
  <c r="X335" i="1"/>
  <c r="Y335" i="1"/>
  <c r="V336" i="1"/>
  <c r="W336" i="1"/>
  <c r="X336" i="1"/>
  <c r="Y336" i="1"/>
  <c r="V337" i="1"/>
  <c r="W337" i="1"/>
  <c r="X337" i="1"/>
  <c r="Y337" i="1"/>
  <c r="V338" i="1"/>
  <c r="W338" i="1"/>
  <c r="X338" i="1"/>
  <c r="Y338" i="1"/>
  <c r="V339" i="1"/>
  <c r="W339" i="1"/>
  <c r="X339" i="1"/>
  <c r="Y339" i="1"/>
  <c r="V340" i="1"/>
  <c r="W340" i="1"/>
  <c r="X340" i="1"/>
  <c r="Y340" i="1"/>
  <c r="V341" i="1"/>
  <c r="W341" i="1"/>
  <c r="X341" i="1"/>
  <c r="Y341" i="1"/>
  <c r="V342" i="1"/>
  <c r="W342" i="1"/>
  <c r="X342" i="1"/>
  <c r="Y342" i="1"/>
  <c r="V343" i="1"/>
  <c r="W343" i="1"/>
  <c r="X343" i="1"/>
  <c r="Y343" i="1"/>
  <c r="V344" i="1"/>
  <c r="W344" i="1"/>
  <c r="X344" i="1"/>
  <c r="Y344" i="1"/>
  <c r="V345" i="1"/>
  <c r="W345" i="1"/>
  <c r="X345" i="1"/>
  <c r="Y345" i="1"/>
  <c r="V346" i="1"/>
  <c r="W346" i="1"/>
  <c r="X346" i="1"/>
  <c r="Y346" i="1"/>
  <c r="V347" i="1"/>
  <c r="W347" i="1"/>
  <c r="X347" i="1"/>
  <c r="Y347" i="1"/>
  <c r="V348" i="1"/>
  <c r="W348" i="1"/>
  <c r="X348" i="1"/>
  <c r="Y348" i="1"/>
  <c r="V349" i="1"/>
  <c r="W349" i="1"/>
  <c r="X349" i="1"/>
  <c r="Y349" i="1"/>
  <c r="V350" i="1"/>
  <c r="W350" i="1"/>
  <c r="X350" i="1"/>
  <c r="Y350" i="1"/>
  <c r="V351" i="1"/>
  <c r="W351" i="1"/>
  <c r="X351" i="1"/>
  <c r="Y351" i="1"/>
  <c r="V352" i="1"/>
  <c r="W352" i="1"/>
  <c r="X352" i="1"/>
  <c r="Y352" i="1"/>
  <c r="V353" i="1"/>
  <c r="W353" i="1"/>
  <c r="X353" i="1"/>
  <c r="Y353" i="1"/>
  <c r="V354" i="1"/>
  <c r="W354" i="1"/>
  <c r="X354" i="1"/>
  <c r="Y354" i="1"/>
  <c r="V355" i="1"/>
  <c r="W355" i="1"/>
  <c r="X355" i="1"/>
  <c r="Y355" i="1"/>
  <c r="V356" i="1"/>
  <c r="W356" i="1"/>
  <c r="X356" i="1"/>
  <c r="Y356" i="1"/>
  <c r="V357" i="1"/>
  <c r="W357" i="1"/>
  <c r="X357" i="1"/>
  <c r="Y357" i="1"/>
  <c r="V358" i="1"/>
  <c r="W358" i="1"/>
  <c r="X358" i="1"/>
  <c r="Y358" i="1"/>
  <c r="V359" i="1"/>
  <c r="W359" i="1"/>
  <c r="X359" i="1"/>
  <c r="Y359" i="1"/>
  <c r="V360" i="1"/>
  <c r="W360" i="1"/>
  <c r="X360" i="1"/>
  <c r="Y360" i="1"/>
  <c r="V361" i="1"/>
  <c r="W361" i="1"/>
  <c r="X361" i="1"/>
  <c r="Y361" i="1"/>
  <c r="V362" i="1"/>
  <c r="W362" i="1"/>
  <c r="X362" i="1"/>
  <c r="Y362" i="1"/>
  <c r="V363" i="1"/>
  <c r="W363" i="1"/>
  <c r="X363" i="1"/>
  <c r="Y363" i="1"/>
  <c r="V364" i="1"/>
  <c r="W364" i="1"/>
  <c r="X364" i="1"/>
  <c r="Y364" i="1"/>
  <c r="V365" i="1"/>
  <c r="W365" i="1"/>
  <c r="X365" i="1"/>
  <c r="Y365" i="1"/>
  <c r="V366" i="1"/>
  <c r="W366" i="1"/>
  <c r="X366" i="1"/>
  <c r="Y366" i="1"/>
  <c r="V367" i="1"/>
  <c r="W367" i="1"/>
  <c r="X367" i="1"/>
  <c r="Y367" i="1"/>
  <c r="V368" i="1"/>
  <c r="W368" i="1"/>
  <c r="X368" i="1"/>
  <c r="Y368" i="1"/>
  <c r="V369" i="1"/>
  <c r="W369" i="1"/>
  <c r="X369" i="1"/>
  <c r="Y369" i="1"/>
  <c r="V370" i="1"/>
  <c r="W370" i="1"/>
  <c r="X370" i="1"/>
  <c r="Y370" i="1"/>
  <c r="V371" i="1"/>
  <c r="W371" i="1"/>
  <c r="X371" i="1"/>
  <c r="Y371" i="1"/>
  <c r="V372" i="1"/>
  <c r="W372" i="1"/>
  <c r="X372" i="1"/>
  <c r="Y372" i="1"/>
  <c r="V373" i="1"/>
  <c r="W373" i="1"/>
  <c r="X373" i="1"/>
  <c r="Y373" i="1"/>
  <c r="V374" i="1"/>
  <c r="W374" i="1"/>
  <c r="X374" i="1"/>
  <c r="Y374" i="1"/>
  <c r="V375" i="1"/>
  <c r="W375" i="1"/>
  <c r="X375" i="1"/>
  <c r="Y375" i="1"/>
  <c r="V376" i="1"/>
  <c r="W376" i="1"/>
  <c r="X376" i="1"/>
  <c r="Y376" i="1"/>
  <c r="V377" i="1"/>
  <c r="W377" i="1"/>
  <c r="X377" i="1"/>
  <c r="Y377" i="1"/>
  <c r="V378" i="1"/>
  <c r="W378" i="1"/>
  <c r="X378" i="1"/>
  <c r="Y378" i="1"/>
  <c r="V379" i="1"/>
  <c r="W379" i="1"/>
  <c r="X379" i="1"/>
  <c r="Y379" i="1"/>
  <c r="V380" i="1"/>
  <c r="W380" i="1"/>
  <c r="X380" i="1"/>
  <c r="Y380" i="1"/>
  <c r="V381" i="1"/>
  <c r="W381" i="1"/>
  <c r="X381" i="1"/>
  <c r="Y381" i="1"/>
  <c r="V382" i="1"/>
  <c r="W382" i="1"/>
  <c r="X382" i="1"/>
  <c r="Y382" i="1"/>
  <c r="V383" i="1"/>
  <c r="W383" i="1"/>
  <c r="X383" i="1"/>
  <c r="Y383" i="1"/>
  <c r="V384" i="1"/>
  <c r="W384" i="1"/>
  <c r="X384" i="1"/>
  <c r="Y384" i="1"/>
  <c r="V385" i="1"/>
  <c r="W385" i="1"/>
  <c r="X385" i="1"/>
  <c r="Y385" i="1"/>
  <c r="V386" i="1"/>
  <c r="W386" i="1"/>
  <c r="X386" i="1"/>
  <c r="Y386" i="1"/>
  <c r="V387" i="1"/>
  <c r="W387" i="1"/>
  <c r="X387" i="1"/>
  <c r="Y387" i="1"/>
  <c r="V388" i="1"/>
  <c r="W388" i="1"/>
  <c r="X388" i="1"/>
  <c r="Y388" i="1"/>
  <c r="V389" i="1"/>
  <c r="W389" i="1"/>
  <c r="X389" i="1"/>
  <c r="Y389" i="1"/>
  <c r="V390" i="1"/>
  <c r="W390" i="1"/>
  <c r="X390" i="1"/>
  <c r="Y390" i="1"/>
  <c r="V391" i="1"/>
  <c r="W391" i="1"/>
  <c r="X391" i="1"/>
  <c r="Y391" i="1"/>
  <c r="V392" i="1"/>
  <c r="W392" i="1"/>
  <c r="X392" i="1"/>
  <c r="Y392" i="1"/>
  <c r="V393" i="1"/>
  <c r="W393" i="1"/>
  <c r="X393" i="1"/>
  <c r="Y393" i="1"/>
  <c r="V394" i="1"/>
  <c r="W394" i="1"/>
  <c r="X394" i="1"/>
  <c r="Y394" i="1"/>
  <c r="V395" i="1"/>
  <c r="W395" i="1"/>
  <c r="X395" i="1"/>
  <c r="Y395" i="1"/>
  <c r="V396" i="1"/>
  <c r="W396" i="1"/>
  <c r="X396" i="1"/>
  <c r="Y396" i="1"/>
  <c r="V397" i="1"/>
  <c r="W397" i="1"/>
  <c r="X397" i="1"/>
  <c r="Y397" i="1"/>
  <c r="V398" i="1"/>
  <c r="W398" i="1"/>
  <c r="X398" i="1"/>
  <c r="Y398" i="1"/>
  <c r="V399" i="1"/>
  <c r="W399" i="1"/>
  <c r="X399" i="1"/>
  <c r="Y399" i="1"/>
  <c r="V400" i="1"/>
  <c r="W400" i="1"/>
  <c r="X400" i="1"/>
  <c r="Y400" i="1"/>
  <c r="V401" i="1"/>
  <c r="W401" i="1"/>
  <c r="X401" i="1"/>
  <c r="Y401" i="1"/>
  <c r="V402" i="1"/>
  <c r="W402" i="1"/>
  <c r="X402" i="1"/>
  <c r="Y402" i="1"/>
  <c r="V403" i="1"/>
  <c r="W403" i="1"/>
  <c r="X403" i="1"/>
  <c r="Y403" i="1"/>
  <c r="V404" i="1"/>
  <c r="W404" i="1"/>
  <c r="X404" i="1"/>
  <c r="Y404" i="1"/>
  <c r="V405" i="1"/>
  <c r="W405" i="1"/>
  <c r="X405" i="1"/>
  <c r="Y405" i="1"/>
  <c r="V406" i="1"/>
  <c r="W406" i="1"/>
  <c r="X406" i="1"/>
  <c r="Y406" i="1"/>
  <c r="V407" i="1"/>
  <c r="W407" i="1"/>
  <c r="X407" i="1"/>
  <c r="Y407" i="1"/>
  <c r="V408" i="1"/>
  <c r="W408" i="1"/>
  <c r="X408" i="1"/>
  <c r="Y408" i="1"/>
  <c r="V409" i="1"/>
  <c r="W409" i="1"/>
  <c r="X409" i="1"/>
  <c r="Y409" i="1"/>
  <c r="V410" i="1"/>
  <c r="W410" i="1"/>
  <c r="X410" i="1"/>
  <c r="Y410" i="1"/>
  <c r="V411" i="1"/>
  <c r="W411" i="1"/>
  <c r="X411" i="1"/>
  <c r="Y411" i="1"/>
  <c r="V412" i="1"/>
  <c r="W412" i="1"/>
  <c r="X412" i="1"/>
  <c r="Y412" i="1"/>
  <c r="V413" i="1"/>
  <c r="W413" i="1"/>
  <c r="X413" i="1"/>
  <c r="Y413" i="1"/>
  <c r="V414" i="1"/>
  <c r="W414" i="1"/>
  <c r="X414" i="1"/>
  <c r="Y414" i="1"/>
  <c r="V415" i="1"/>
  <c r="W415" i="1"/>
  <c r="X415" i="1"/>
  <c r="Y415" i="1"/>
  <c r="V416" i="1"/>
  <c r="W416" i="1"/>
  <c r="X416" i="1"/>
  <c r="Y416" i="1"/>
  <c r="V417" i="1"/>
  <c r="W417" i="1"/>
  <c r="X417" i="1"/>
  <c r="Y417" i="1"/>
  <c r="V418" i="1"/>
  <c r="W418" i="1"/>
  <c r="X418" i="1"/>
  <c r="Y418" i="1"/>
  <c r="V419" i="1"/>
  <c r="W419" i="1"/>
  <c r="X419" i="1"/>
  <c r="Y419" i="1"/>
  <c r="V420" i="1"/>
  <c r="W420" i="1"/>
  <c r="X420" i="1"/>
  <c r="Y420" i="1"/>
  <c r="V421" i="1"/>
  <c r="W421" i="1"/>
  <c r="X421" i="1"/>
  <c r="Y421" i="1"/>
  <c r="V422" i="1"/>
  <c r="W422" i="1"/>
  <c r="X422" i="1"/>
  <c r="Y422" i="1"/>
  <c r="V423" i="1"/>
  <c r="W423" i="1"/>
  <c r="X423" i="1"/>
  <c r="Y423" i="1"/>
  <c r="V424" i="1"/>
  <c r="W424" i="1"/>
  <c r="X424" i="1"/>
  <c r="Y424" i="1"/>
  <c r="V425" i="1"/>
  <c r="W425" i="1"/>
  <c r="X425" i="1"/>
  <c r="Y425" i="1"/>
  <c r="V426" i="1"/>
  <c r="W426" i="1"/>
  <c r="X426" i="1"/>
  <c r="Y426" i="1"/>
  <c r="V427" i="1"/>
  <c r="W427" i="1"/>
  <c r="X427" i="1"/>
  <c r="Y427" i="1"/>
  <c r="V428" i="1"/>
  <c r="W428" i="1"/>
  <c r="X428" i="1"/>
  <c r="Y428" i="1"/>
  <c r="V429" i="1"/>
  <c r="W429" i="1"/>
  <c r="X429" i="1"/>
  <c r="Y429" i="1"/>
  <c r="V430" i="1"/>
  <c r="W430" i="1"/>
  <c r="X430" i="1"/>
  <c r="Y430" i="1"/>
  <c r="V431" i="1"/>
  <c r="W431" i="1"/>
  <c r="X431" i="1"/>
  <c r="Y431" i="1"/>
  <c r="V432" i="1"/>
  <c r="W432" i="1"/>
  <c r="X432" i="1"/>
  <c r="Y432" i="1"/>
  <c r="V433" i="1"/>
  <c r="W433" i="1"/>
  <c r="X433" i="1"/>
  <c r="Y433" i="1"/>
  <c r="V434" i="1"/>
  <c r="W434" i="1"/>
  <c r="X434" i="1"/>
  <c r="Y434" i="1"/>
  <c r="V435" i="1"/>
  <c r="W435" i="1"/>
  <c r="X435" i="1"/>
  <c r="Y435" i="1"/>
  <c r="V436" i="1"/>
  <c r="W436" i="1"/>
  <c r="X436" i="1"/>
  <c r="Y436" i="1"/>
  <c r="V437" i="1"/>
  <c r="W437" i="1"/>
  <c r="X437" i="1"/>
  <c r="Y437" i="1"/>
  <c r="V438" i="1"/>
  <c r="W438" i="1"/>
  <c r="X438" i="1"/>
  <c r="Y438" i="1"/>
  <c r="V439" i="1"/>
  <c r="W439" i="1"/>
  <c r="X439" i="1"/>
  <c r="Y439" i="1"/>
  <c r="V440" i="1"/>
  <c r="W440" i="1"/>
  <c r="X440" i="1"/>
  <c r="Y440" i="1"/>
  <c r="V441" i="1"/>
  <c r="W441" i="1"/>
  <c r="X441" i="1"/>
  <c r="Y441" i="1"/>
  <c r="V442" i="1"/>
  <c r="W442" i="1"/>
  <c r="X442" i="1"/>
  <c r="Y442" i="1"/>
  <c r="V443" i="1"/>
  <c r="W443" i="1"/>
  <c r="X443" i="1"/>
  <c r="Y443" i="1"/>
  <c r="V444" i="1"/>
  <c r="W444" i="1"/>
  <c r="X444" i="1"/>
  <c r="Y444" i="1"/>
  <c r="V445" i="1"/>
  <c r="W445" i="1"/>
  <c r="X445" i="1"/>
  <c r="Y445" i="1"/>
  <c r="V446" i="1"/>
  <c r="W446" i="1"/>
  <c r="X446" i="1"/>
  <c r="Y446" i="1"/>
  <c r="V447" i="1"/>
  <c r="W447" i="1"/>
  <c r="X447" i="1"/>
  <c r="Y447" i="1"/>
  <c r="V448" i="1"/>
  <c r="W448" i="1"/>
  <c r="X448" i="1"/>
  <c r="Y448" i="1"/>
  <c r="V449" i="1"/>
  <c r="W449" i="1"/>
  <c r="X449" i="1"/>
  <c r="Y449" i="1"/>
  <c r="V450" i="1"/>
  <c r="W450" i="1"/>
  <c r="X450" i="1"/>
  <c r="Y450" i="1"/>
  <c r="V451" i="1"/>
  <c r="W451" i="1"/>
  <c r="X451" i="1"/>
  <c r="Y451" i="1"/>
  <c r="V452" i="1"/>
  <c r="W452" i="1"/>
  <c r="X452" i="1"/>
  <c r="Y452" i="1"/>
  <c r="V453" i="1"/>
  <c r="W453" i="1"/>
  <c r="X453" i="1"/>
  <c r="Y453" i="1"/>
  <c r="V454" i="1"/>
  <c r="W454" i="1"/>
  <c r="X454" i="1"/>
  <c r="Y454" i="1"/>
  <c r="V455" i="1"/>
  <c r="W455" i="1"/>
  <c r="X455" i="1"/>
  <c r="Y455" i="1"/>
  <c r="V456" i="1"/>
  <c r="W456" i="1"/>
  <c r="X456" i="1"/>
  <c r="Y456" i="1"/>
  <c r="V457" i="1"/>
  <c r="W457" i="1"/>
  <c r="X457" i="1"/>
  <c r="Y457" i="1"/>
  <c r="V458" i="1"/>
  <c r="W458" i="1"/>
  <c r="X458" i="1"/>
  <c r="Y458" i="1"/>
  <c r="V459" i="1"/>
  <c r="W459" i="1"/>
  <c r="X459" i="1"/>
  <c r="Y459" i="1"/>
  <c r="V460" i="1"/>
  <c r="W460" i="1"/>
  <c r="X460" i="1"/>
  <c r="Y460" i="1"/>
  <c r="V461" i="1"/>
  <c r="W461" i="1"/>
  <c r="X461" i="1"/>
  <c r="Y461" i="1"/>
  <c r="V462" i="1"/>
  <c r="W462" i="1"/>
  <c r="X462" i="1"/>
  <c r="Y462" i="1"/>
  <c r="V463" i="1"/>
  <c r="W463" i="1"/>
  <c r="X463" i="1"/>
  <c r="Y463" i="1"/>
  <c r="V464" i="1"/>
  <c r="W464" i="1"/>
  <c r="X464" i="1"/>
  <c r="Y464" i="1"/>
  <c r="V465" i="1"/>
  <c r="W465" i="1"/>
  <c r="X465" i="1"/>
  <c r="Y465" i="1"/>
  <c r="V466" i="1"/>
  <c r="W466" i="1"/>
  <c r="X466" i="1"/>
  <c r="Y466" i="1"/>
  <c r="V467" i="1"/>
  <c r="W467" i="1"/>
  <c r="X467" i="1"/>
  <c r="Y467" i="1"/>
  <c r="V468" i="1"/>
  <c r="W468" i="1"/>
  <c r="X468" i="1"/>
  <c r="Y468" i="1"/>
  <c r="V469" i="1"/>
  <c r="W469" i="1"/>
  <c r="X469" i="1"/>
  <c r="Y469" i="1"/>
  <c r="V470" i="1"/>
  <c r="W470" i="1"/>
  <c r="X470" i="1"/>
  <c r="Y470" i="1"/>
  <c r="V471" i="1"/>
  <c r="W471" i="1"/>
  <c r="X471" i="1"/>
  <c r="Y471" i="1"/>
  <c r="V472" i="1"/>
  <c r="W472" i="1"/>
  <c r="X472" i="1"/>
  <c r="Y472" i="1"/>
  <c r="V473" i="1"/>
  <c r="W473" i="1"/>
  <c r="X473" i="1"/>
  <c r="Y473" i="1"/>
  <c r="V474" i="1"/>
  <c r="W474" i="1"/>
  <c r="X474" i="1"/>
  <c r="Y474" i="1"/>
  <c r="V475" i="1"/>
  <c r="W475" i="1"/>
  <c r="X475" i="1"/>
  <c r="Y475" i="1"/>
  <c r="V476" i="1"/>
  <c r="W476" i="1"/>
  <c r="X476" i="1"/>
  <c r="Y476" i="1"/>
  <c r="V477" i="1"/>
  <c r="W477" i="1"/>
  <c r="X477" i="1"/>
  <c r="Y477" i="1"/>
  <c r="V478" i="1"/>
  <c r="W478" i="1"/>
  <c r="X478" i="1"/>
  <c r="Y478" i="1"/>
  <c r="V479" i="1"/>
  <c r="W479" i="1"/>
  <c r="X479" i="1"/>
  <c r="Y479" i="1"/>
  <c r="V480" i="1"/>
  <c r="W480" i="1"/>
  <c r="X480" i="1"/>
  <c r="Y480" i="1"/>
  <c r="V481" i="1"/>
  <c r="W481" i="1"/>
  <c r="X481" i="1"/>
  <c r="Y481" i="1"/>
  <c r="V482" i="1"/>
  <c r="W482" i="1"/>
  <c r="X482" i="1"/>
  <c r="Y482" i="1"/>
  <c r="V483" i="1"/>
  <c r="W483" i="1"/>
  <c r="X483" i="1"/>
  <c r="Y483" i="1"/>
  <c r="V484" i="1"/>
  <c r="W484" i="1"/>
  <c r="X484" i="1"/>
  <c r="Y484" i="1"/>
  <c r="V485" i="1"/>
  <c r="W485" i="1"/>
  <c r="X485" i="1"/>
  <c r="Y485" i="1"/>
  <c r="V486" i="1"/>
  <c r="W486" i="1"/>
  <c r="X486" i="1"/>
  <c r="Y486" i="1"/>
  <c r="V487" i="1"/>
  <c r="W487" i="1"/>
  <c r="X487" i="1"/>
  <c r="Y487" i="1"/>
  <c r="V488" i="1"/>
  <c r="W488" i="1"/>
  <c r="X488" i="1"/>
  <c r="Y488" i="1"/>
  <c r="V489" i="1"/>
  <c r="W489" i="1"/>
  <c r="X489" i="1"/>
  <c r="Y489" i="1"/>
  <c r="V490" i="1"/>
  <c r="W490" i="1"/>
  <c r="X490" i="1"/>
  <c r="Y490" i="1"/>
  <c r="V491" i="1"/>
  <c r="W491" i="1"/>
  <c r="X491" i="1"/>
  <c r="Y491" i="1"/>
  <c r="V492" i="1"/>
  <c r="W492" i="1"/>
  <c r="X492" i="1"/>
  <c r="Y492" i="1"/>
  <c r="V493" i="1"/>
  <c r="W493" i="1"/>
  <c r="X493" i="1"/>
  <c r="Y493" i="1"/>
  <c r="V494" i="1"/>
  <c r="W494" i="1"/>
  <c r="X494" i="1"/>
  <c r="Y494" i="1"/>
  <c r="V495" i="1"/>
  <c r="W495" i="1"/>
  <c r="X495" i="1"/>
  <c r="Y495" i="1"/>
  <c r="Y27" i="1"/>
  <c r="X27" i="1"/>
  <c r="W27" i="1"/>
  <c r="V27" i="1"/>
  <c r="S496" i="1"/>
  <c r="T496" i="1"/>
  <c r="U496" i="1"/>
  <c r="R496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U27" i="1"/>
  <c r="T27" i="1"/>
  <c r="S27" i="1"/>
  <c r="R27" i="1"/>
  <c r="P19" i="1"/>
  <c r="O19" i="1"/>
  <c r="P18" i="1"/>
  <c r="O18" i="1"/>
  <c r="P17" i="1"/>
  <c r="O17" i="1"/>
  <c r="P16" i="1"/>
  <c r="O16" i="1"/>
  <c r="P15" i="1"/>
  <c r="O15" i="1"/>
  <c r="M19" i="1"/>
  <c r="L19" i="1"/>
  <c r="M18" i="1"/>
  <c r="L18" i="1"/>
  <c r="M17" i="1"/>
  <c r="L17" i="1"/>
  <c r="M16" i="1"/>
  <c r="L16" i="1"/>
  <c r="M15" i="1"/>
  <c r="L15" i="1"/>
  <c r="J19" i="1"/>
  <c r="I19" i="1"/>
  <c r="J18" i="1"/>
  <c r="I18" i="1"/>
  <c r="J17" i="1"/>
  <c r="I17" i="1"/>
  <c r="J16" i="1"/>
  <c r="I16" i="1"/>
  <c r="J15" i="1"/>
  <c r="I15" i="1"/>
  <c r="G19" i="1"/>
  <c r="F19" i="1"/>
  <c r="G18" i="1"/>
  <c r="F18" i="1"/>
  <c r="G17" i="1"/>
  <c r="F17" i="1"/>
  <c r="G16" i="1"/>
  <c r="F16" i="1"/>
  <c r="G15" i="1"/>
  <c r="F15" i="1"/>
  <c r="D15" i="1"/>
  <c r="D16" i="1"/>
  <c r="D21" i="1" s="1"/>
  <c r="D17" i="1"/>
  <c r="D18" i="1"/>
  <c r="D19" i="1"/>
  <c r="C16" i="1"/>
  <c r="C17" i="1"/>
  <c r="C18" i="1"/>
  <c r="C19" i="1"/>
  <c r="C15" i="1"/>
  <c r="F27" i="3" l="1"/>
  <c r="F29" i="3" s="1"/>
  <c r="J21" i="2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F30" i="3" l="1"/>
  <c r="D49" i="3" s="1"/>
  <c r="D25" i="3"/>
  <c r="D46" i="3"/>
  <c r="H46" i="3" s="1"/>
  <c r="D47" i="3"/>
  <c r="H47" i="3" s="1"/>
  <c r="D41" i="3"/>
  <c r="H41" i="3" s="1"/>
  <c r="D21" i="3"/>
  <c r="H21" i="3" s="1"/>
  <c r="D30" i="3"/>
  <c r="H30" i="3" s="1"/>
  <c r="D36" i="3"/>
  <c r="H36" i="3" s="1"/>
  <c r="D28" i="3"/>
  <c r="H28" i="3" s="1"/>
  <c r="D33" i="3"/>
  <c r="D27" i="3"/>
  <c r="H27" i="3" s="1"/>
  <c r="D48" i="3"/>
  <c r="H48" i="3" s="1"/>
  <c r="D45" i="3"/>
  <c r="H45" i="3" s="1"/>
  <c r="D55" i="3"/>
  <c r="H55" i="3" s="1"/>
  <c r="D57" i="3"/>
  <c r="H57" i="3" s="1"/>
  <c r="D58" i="3"/>
  <c r="H58" i="3" s="1"/>
  <c r="D23" i="3"/>
  <c r="H23" i="3" s="1"/>
  <c r="D39" i="3"/>
  <c r="D50" i="3"/>
  <c r="H50" i="3" s="1"/>
  <c r="D53" i="3"/>
  <c r="H53" i="3" s="1"/>
  <c r="D24" i="3"/>
  <c r="H24" i="3" s="1"/>
  <c r="D37" i="3"/>
  <c r="H37" i="3" s="1"/>
  <c r="D54" i="3"/>
  <c r="H54" i="3" s="1"/>
  <c r="D44" i="3"/>
  <c r="H44" i="3" s="1"/>
  <c r="D56" i="3"/>
  <c r="H56" i="3" s="1"/>
  <c r="D38" i="3"/>
  <c r="H38" i="3" s="1"/>
  <c r="D29" i="3"/>
  <c r="H29" i="3" s="1"/>
  <c r="D59" i="3"/>
  <c r="H59" i="3" s="1"/>
  <c r="D42" i="3"/>
  <c r="H42" i="3" s="1"/>
  <c r="D51" i="3"/>
  <c r="H51" i="3" s="1"/>
  <c r="D40" i="3"/>
  <c r="H40" i="3" s="1"/>
  <c r="D22" i="3"/>
  <c r="H22" i="3" s="1"/>
  <c r="D60" i="3"/>
  <c r="H60" i="3" s="1"/>
  <c r="D43" i="3"/>
  <c r="D26" i="3"/>
  <c r="H26" i="3" s="1"/>
  <c r="D34" i="3"/>
  <c r="H34" i="3" s="1"/>
  <c r="D32" i="3"/>
  <c r="H32" i="3" s="1"/>
  <c r="D31" i="3"/>
  <c r="H31" i="3" s="1"/>
  <c r="D52" i="3"/>
  <c r="H52" i="3" s="1"/>
  <c r="D35" i="3"/>
  <c r="H35" i="3" s="1"/>
  <c r="H49" i="3"/>
  <c r="H39" i="3"/>
  <c r="H43" i="3"/>
  <c r="H33" i="3"/>
  <c r="H25" i="3"/>
  <c r="I23" i="2" l="1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P21" i="1" l="1"/>
  <c r="P24" i="1" s="1"/>
  <c r="O21" i="1"/>
  <c r="O24" i="1" s="1"/>
  <c r="J21" i="1"/>
  <c r="J24" i="1" s="1"/>
  <c r="D24" i="1"/>
  <c r="O23" i="1" l="1"/>
  <c r="P23" i="1"/>
  <c r="F21" i="1"/>
  <c r="F24" i="1" s="1"/>
  <c r="G21" i="1"/>
  <c r="G24" i="1" s="1"/>
  <c r="M21" i="1"/>
  <c r="M24" i="1" s="1"/>
  <c r="C21" i="1"/>
  <c r="C23" i="1" s="1"/>
  <c r="I21" i="1"/>
  <c r="I24" i="1" s="1"/>
  <c r="D23" i="1"/>
  <c r="L21" i="1"/>
  <c r="L24" i="1" s="1"/>
  <c r="J23" i="1"/>
  <c r="I23" i="1" l="1"/>
  <c r="C24" i="1"/>
  <c r="L23" i="1"/>
  <c r="G23" i="1"/>
  <c r="F23" i="1"/>
  <c r="M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<sst xmlns="http://schemas.openxmlformats.org/spreadsheetml/2006/main" count="610" uniqueCount="77">
  <si>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</si>
  <si>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</si>
  <si>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</si>
  <si>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</si>
  <si>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</si>
  <si>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</si>
  <si>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</si>
  <si>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</si>
  <si>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</si>
  <si>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</si>
  <si>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</si>
  <si>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</si>
  <si>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</si>
  <si>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</si>
  <si>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</si>
  <si>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</si>
  <si>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</si>
  <si>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</si>
  <si>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</si>
  <si>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</si>
  <si>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</si>
  <si>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</si>
  <si>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</si>
  <si>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</si>
  <si>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</si>
  <si>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</si>
  <si>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</si>
  <si>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</si>
  <si>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</si>
  <si>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</si>
  <si>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</si>
  <si>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</si>
  <si>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</si>
  <si>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</si>
  <si>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</si>
  <si>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</si>
  <si>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</si>
  <si>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</si>
  <si>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</si>
  <si>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</si>
  <si>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</si>
  <si>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</si>
  <si>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</si>
  <si>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</si>
  <si>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</si>
  <si>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</si>
  <si>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</si>
  <si>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</si>
  <si>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</si>
  <si>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</si>
  <si>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</si>
  <si>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</si>
  <si>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</si>
  <si>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</si>
  <si>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</si>
  <si>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</si>
  <si>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</si>
  <si>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</si>
  <si>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</si>
  <si>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</si>
  <si>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</si>
  <si>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</si>
  <si>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</si>
  <si>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</si>
  <si>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</si>
  <si>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</si>
  <si>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</si>
  <si>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</si>
  <si>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</si>
  <si>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</si>
  <si>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</si>
  <si>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</si>
  <si>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</si>
  <si>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</si>
  <si>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</si>
  <si>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</si>
  <si>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 2,962377583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</si>
</sst>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4" fontId="0" fillId="0" borderId="0" xfId="0" applyNumberFormat="1"/>
    <xf numFmtId="3" fontId="0" fillId="0" borderId="0" xfId="0" applyNumberFormat="1" applyFill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6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0" fillId="0" borderId="0" xfId="0" applyNumberFormat="1" applyFill="1"/>
    <xf numFmtId="0" fontId="0" fillId="8" borderId="1" xfId="0" applyFill="1" applyBorder="1"/>
    <xf numFmtId="0" fontId="0" fillId="7" borderId="1" xfId="0" applyFill="1" applyBorder="1"/>
  </cellXfs>
  <cellStyles count="2">
    <cellStyle name="Обычный" xfId="0" builtinId="0"/>
    <cellStyle name="Процентный" xfId="1" builtinId="5"/>
  </cellStyles>
  <dxfs count="24">
    <dxf>
      <numFmt numFmtId="19" formatCode="dd/mm/yyyy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935690" cy="19050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935690" cy="1905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На</a:t>
          </a:r>
          <a:r>
            <a:rPr lang="ru-RU" sz="1200" baseline="0"/>
            <a:t> сайте </a:t>
          </a:r>
          <a:r>
            <a:rPr lang="en-US" sz="1200" baseline="0"/>
            <a:t>finam.ru </a:t>
          </a:r>
          <a:r>
            <a:rPr lang="ru-RU" sz="1200" baseline="0"/>
            <a:t>получены и размещены на листе</a:t>
          </a:r>
          <a:r>
            <a:rPr lang="ru-RU" sz="1200"/>
            <a:t> данные о еженедельной цене и объеме продаж акций</a:t>
          </a:r>
          <a:r>
            <a:rPr lang="ru-RU" sz="1200" baseline="0"/>
            <a:t> Русгидро, Роснефть, Сбербанк, Сургутнефтегаз за период с 01.09.2011 по 31.08.2020. Найдите на сайте </a:t>
          </a:r>
          <a:r>
            <a:rPr lang="en-US" sz="1200" baseline="0"/>
            <a:t>finam.ru </a:t>
          </a:r>
          <a:r>
            <a:rPr lang="ru-RU" sz="1200" baseline="0"/>
            <a:t>и добавьте данные о еженедельной цене акций Аэрофлота</a:t>
          </a:r>
          <a:r>
            <a:rPr lang="en-US" sz="1200" baseline="0"/>
            <a:t> (</a:t>
          </a:r>
          <a:r>
            <a:rPr lang="ru-RU" sz="1200" baseline="0"/>
            <a:t>столбцы даты, цены и объема) за тот же период.</a:t>
          </a:r>
        </a:p>
        <a:p>
          <a:r>
            <a:rPr lang="ru-RU" sz="1200" baseline="0"/>
            <a:t>2. Рассчитайте по каждому активу квартили цены и объема.</a:t>
          </a:r>
          <a:endParaRPr lang="en-US" sz="1200" baseline="0"/>
        </a:p>
        <a:p>
          <a:r>
            <a:rPr lang="ru-RU" sz="1200" baseline="0"/>
            <a:t>3</a:t>
          </a:r>
          <a:r>
            <a:rPr lang="en-US" sz="1200" baseline="0"/>
            <a:t>. </a:t>
          </a:r>
          <a:r>
            <a:rPr lang="ru-RU" sz="1200" baseline="0"/>
            <a:t>Рассчитайте межквартильное расстояние.</a:t>
          </a:r>
        </a:p>
        <a:p>
          <a:r>
            <a:rPr lang="ru-RU" sz="1200" baseline="0"/>
            <a:t>4. Определите верхнюю и нижнюю границу выброса.</a:t>
          </a:r>
        </a:p>
        <a:p>
          <a:r>
            <a:rPr lang="ru-RU" sz="1200" baseline="0"/>
            <a:t>5.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6.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7.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14"/>
    <tableColumn id="2" xr3:uid="{D4767EFA-4664-4814-8BC5-7985F1E367E7}" uniqueName="2" name="&lt;DATE&gt;" queryTableFieldId="2" dataDxfId="13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12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11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10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0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opLeftCell="AN18" zoomScale="110" zoomScaleNormal="110" workbookViewId="0">
      <selection activeCell="AP29" sqref="AP29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14.28515625" customWidth="1"/>
    <col min="4" max="4" width="16.5703125" bestFit="1" customWidth="1"/>
    <col min="5" max="5" width="10.140625" bestFit="1" customWidth="1"/>
    <col min="6" max="6" width="15.28515625" customWidth="1"/>
    <col min="7" max="7" width="14.42578125" bestFit="1" customWidth="1"/>
    <col min="8" max="8" width="10.140625" bestFit="1" customWidth="1"/>
    <col min="9" max="9" width="15.85546875" bestFit="1" customWidth="1"/>
    <col min="10" max="10" width="13.85546875" bestFit="1" customWidth="1"/>
    <col min="11" max="11" width="10.140625" bestFit="1" customWidth="1"/>
    <col min="12" max="12" width="16.28515625" bestFit="1" customWidth="1"/>
    <col min="13" max="13" width="14.28515625" bestFit="1" customWidth="1"/>
    <col min="14" max="14" width="10.42578125" bestFit="1" customWidth="1"/>
    <col min="15" max="15" width="13.85546875" customWidth="1"/>
    <col min="16" max="16" width="14" bestFit="1" customWidth="1"/>
    <col min="17" max="17" width="10.85546875" customWidth="1"/>
    <col min="39" max="41" width="9.28515625" customWidth="1"/>
    <col min="42" max="42" width="10.42578125" customWidth="1"/>
    <col min="44" max="44" width="11.42578125" customWidth="1"/>
    <col min="46" max="46" width="10.7109375" customWidth="1"/>
  </cols>
  <sheetData>
    <row r="1" spans="1:17" ht="18.75" x14ac:dyDescent="0.3">
      <c r="A1" s="3" t="s">
        <v>58</v>
      </c>
    </row>
    <row r="2" spans="1:17" ht="14.45" customHeight="1" x14ac:dyDescent="0.25">
      <c r="A2" s="7"/>
    </row>
    <row r="3" spans="1:17" ht="14.45" customHeight="1" x14ac:dyDescent="0.25">
      <c r="A3" s="7"/>
    </row>
    <row r="4" spans="1:17" ht="14.45" customHeight="1" x14ac:dyDescent="0.25">
      <c r="A4" s="7"/>
    </row>
    <row r="5" spans="1:17" ht="14.45" customHeight="1" x14ac:dyDescent="0.25">
      <c r="A5" s="7"/>
    </row>
    <row r="6" spans="1:17" ht="14.45" customHeight="1" x14ac:dyDescent="0.25">
      <c r="A6" s="7"/>
    </row>
    <row r="7" spans="1:17" ht="14.45" customHeight="1" x14ac:dyDescent="0.25">
      <c r="A7" s="7"/>
    </row>
    <row r="8" spans="1:17" ht="14.45" customHeight="1" x14ac:dyDescent="0.25">
      <c r="A8" s="7"/>
    </row>
    <row r="9" spans="1:17" ht="14.45" customHeight="1" x14ac:dyDescent="0.25">
      <c r="A9" s="7"/>
    </row>
    <row r="10" spans="1:17" ht="14.45" customHeight="1" x14ac:dyDescent="0.25">
      <c r="A10" s="7"/>
    </row>
    <row r="11" spans="1:17" ht="14.45" customHeight="1" x14ac:dyDescent="0.25">
      <c r="A11" s="7"/>
    </row>
    <row r="12" spans="1:17" ht="14.45" customHeight="1" x14ac:dyDescent="0.25">
      <c r="A12" s="7"/>
    </row>
    <row r="13" spans="1:17" x14ac:dyDescent="0.25">
      <c r="A13" s="7"/>
    </row>
    <row r="14" spans="1:17" x14ac:dyDescent="0.25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</row>
    <row r="15" spans="1:17" x14ac:dyDescent="0.25">
      <c r="B15">
        <v>4</v>
      </c>
      <c r="C15" s="6">
        <f>_xlfn.QUARTILE.INC(C$27:C$495,$B15)</f>
        <v>1.2712000000000001</v>
      </c>
      <c r="D15" s="12">
        <f>_xlfn.QUARTILE.INC(D$27:D$495,$B15)</f>
        <v>42207062000</v>
      </c>
      <c r="E15" s="10"/>
      <c r="F15" s="6">
        <f>_xlfn.QUARTILE.INC(F$27:F$495,$B15)</f>
        <v>503</v>
      </c>
      <c r="G15" s="6">
        <f>_xlfn.QUARTILE.INC(G$27:G$495,$B15)</f>
        <v>152843900</v>
      </c>
      <c r="H15" s="10"/>
      <c r="I15" s="6">
        <f>_xlfn.QUARTILE.INC(I$27:I$495,$B15)</f>
        <v>277.49</v>
      </c>
      <c r="J15" s="6">
        <f>_xlfn.QUARTILE.INC(J$27:J$495,$B15)</f>
        <v>2489298150</v>
      </c>
      <c r="K15" s="10"/>
      <c r="L15" s="6">
        <f>_xlfn.QUARTILE.INC(L$27:L$495,$B15)</f>
        <v>54</v>
      </c>
      <c r="M15" s="6">
        <f>_xlfn.QUARTILE.INC(M$27:M$495,$B15)</f>
        <v>1229762500</v>
      </c>
      <c r="N15" s="10"/>
      <c r="O15" s="6">
        <f>_xlfn.QUARTILE.INC(O$27:O$495,$B15)</f>
        <v>213</v>
      </c>
      <c r="P15" s="6">
        <f>_xlfn.QUARTILE.INC(P$27:P$495,$B15)</f>
        <v>329103490</v>
      </c>
      <c r="Q15" s="8">
        <f>MAX(P27:P495)</f>
        <v>329103490</v>
      </c>
    </row>
    <row r="16" spans="1:17" x14ac:dyDescent="0.25">
      <c r="B16">
        <v>3</v>
      </c>
      <c r="C16" s="6">
        <f t="shared" ref="C16:P19" si="0">_xlfn.QUARTILE.INC(C$27:C$495,$B16)</f>
        <v>0.78559999999999997</v>
      </c>
      <c r="D16" s="12">
        <f t="shared" si="0"/>
        <v>3627703000</v>
      </c>
      <c r="F16" s="6">
        <f t="shared" si="0"/>
        <v>367.05</v>
      </c>
      <c r="G16" s="6">
        <f t="shared" si="0"/>
        <v>33359570</v>
      </c>
      <c r="I16" s="6">
        <f t="shared" si="0"/>
        <v>198.6</v>
      </c>
      <c r="J16" s="6">
        <f t="shared" si="0"/>
        <v>534185980</v>
      </c>
      <c r="L16" s="6">
        <f t="shared" si="0"/>
        <v>32.698999999999998</v>
      </c>
      <c r="M16" s="6">
        <f t="shared" si="0"/>
        <v>143090600</v>
      </c>
      <c r="O16" s="6">
        <f t="shared" si="0"/>
        <v>107.4</v>
      </c>
      <c r="P16" s="6">
        <f t="shared" si="0"/>
        <v>27078900</v>
      </c>
      <c r="Q16" s="8"/>
    </row>
    <row r="17" spans="1:48" x14ac:dyDescent="0.25">
      <c r="B17">
        <v>2</v>
      </c>
      <c r="C17" s="6">
        <f t="shared" si="0"/>
        <v>0.67649999999999999</v>
      </c>
      <c r="D17" s="12">
        <f t="shared" si="0"/>
        <v>2524648000</v>
      </c>
      <c r="F17" s="6">
        <f t="shared" si="0"/>
        <v>290.2</v>
      </c>
      <c r="G17" s="6">
        <f t="shared" si="0"/>
        <v>24424770</v>
      </c>
      <c r="I17" s="6">
        <f t="shared" si="0"/>
        <v>108.99</v>
      </c>
      <c r="J17" s="6">
        <f t="shared" si="0"/>
        <v>364126360</v>
      </c>
      <c r="L17" s="6">
        <f t="shared" si="0"/>
        <v>28.504999999999999</v>
      </c>
      <c r="M17" s="6">
        <f t="shared" si="0"/>
        <v>100450300</v>
      </c>
      <c r="O17" s="6">
        <f t="shared" si="0"/>
        <v>74.2</v>
      </c>
      <c r="P17" s="6">
        <f t="shared" si="0"/>
        <v>16927800</v>
      </c>
      <c r="Q17" s="8">
        <f>MEDIAN(P27:P495)</f>
        <v>16927800</v>
      </c>
    </row>
    <row r="18" spans="1:48" x14ac:dyDescent="0.25">
      <c r="B18">
        <v>1</v>
      </c>
      <c r="C18" s="6">
        <f t="shared" si="0"/>
        <v>0.56240000000000001</v>
      </c>
      <c r="D18" s="12">
        <f t="shared" si="0"/>
        <v>1891909000</v>
      </c>
      <c r="F18" s="6">
        <f t="shared" si="0"/>
        <v>233.79</v>
      </c>
      <c r="G18" s="6">
        <f t="shared" si="0"/>
        <v>17420700</v>
      </c>
      <c r="I18" s="6">
        <f t="shared" si="0"/>
        <v>89.5</v>
      </c>
      <c r="J18" s="6">
        <f t="shared" si="0"/>
        <v>241528740</v>
      </c>
      <c r="L18" s="6">
        <f t="shared" si="0"/>
        <v>26.81</v>
      </c>
      <c r="M18" s="6">
        <f t="shared" si="0"/>
        <v>70485100</v>
      </c>
      <c r="O18" s="6">
        <f t="shared" si="0"/>
        <v>49.75</v>
      </c>
      <c r="P18" s="6">
        <f t="shared" si="0"/>
        <v>10559700</v>
      </c>
      <c r="Q18" s="8"/>
    </row>
    <row r="19" spans="1:48" x14ac:dyDescent="0.25">
      <c r="B19">
        <v>0</v>
      </c>
      <c r="C19" s="6">
        <f t="shared" si="0"/>
        <v>0.45369999999999999</v>
      </c>
      <c r="D19" s="12">
        <f t="shared" si="0"/>
        <v>347892000</v>
      </c>
      <c r="F19" s="6">
        <f t="shared" si="0"/>
        <v>184</v>
      </c>
      <c r="G19" s="6">
        <f t="shared" si="0"/>
        <v>3161100</v>
      </c>
      <c r="I19" s="6">
        <f t="shared" si="0"/>
        <v>54.9</v>
      </c>
      <c r="J19" s="6">
        <f t="shared" si="0"/>
        <v>34094760</v>
      </c>
      <c r="L19" s="6">
        <f t="shared" si="0"/>
        <v>23.488</v>
      </c>
      <c r="M19" s="6">
        <f t="shared" si="0"/>
        <v>8927400</v>
      </c>
      <c r="O19" s="6">
        <f t="shared" si="0"/>
        <v>32.229999999999997</v>
      </c>
      <c r="P19" s="6">
        <f t="shared" si="0"/>
        <v>1962200</v>
      </c>
      <c r="Q19" s="8">
        <f>MIN(P27:P495)</f>
        <v>1962200</v>
      </c>
    </row>
    <row r="20" spans="1:48" x14ac:dyDescent="0.25">
      <c r="C20" s="6"/>
      <c r="D20" s="12"/>
      <c r="G20" s="10"/>
      <c r="Q20" s="8"/>
    </row>
    <row r="21" spans="1:48" x14ac:dyDescent="0.25">
      <c r="A21" s="4" t="s">
        <v>3</v>
      </c>
      <c r="C21" s="6">
        <f>C16-C18</f>
        <v>0.22319999999999995</v>
      </c>
      <c r="D21" s="12">
        <f>D16-D18</f>
        <v>1735794000</v>
      </c>
      <c r="F21">
        <f>F16-F18</f>
        <v>133.26000000000002</v>
      </c>
      <c r="G21" s="10">
        <f>G16-G18</f>
        <v>15938870</v>
      </c>
      <c r="I21">
        <f>I16-I18</f>
        <v>109.1</v>
      </c>
      <c r="J21" s="10">
        <f>J16-J18</f>
        <v>292657240</v>
      </c>
      <c r="L21">
        <f>L16-L18</f>
        <v>5.8889999999999993</v>
      </c>
      <c r="M21">
        <f>M16-M18</f>
        <v>72605500</v>
      </c>
      <c r="O21">
        <f>O16-O18</f>
        <v>57.650000000000006</v>
      </c>
      <c r="P21">
        <f>P16-P18</f>
        <v>16519200</v>
      </c>
    </row>
    <row r="22" spans="1:48" x14ac:dyDescent="0.25">
      <c r="C22" s="6"/>
      <c r="D22" s="12"/>
    </row>
    <row r="23" spans="1:48" x14ac:dyDescent="0.25">
      <c r="A23" s="4" t="s">
        <v>16</v>
      </c>
      <c r="C23" s="77">
        <f>C16+1.5*C21</f>
        <v>1.1203999999999998</v>
      </c>
      <c r="D23" s="12">
        <f>D16+1.5*D21</f>
        <v>6231394000</v>
      </c>
      <c r="F23">
        <f>F16+1.5*F21</f>
        <v>566.94000000000005</v>
      </c>
      <c r="G23" s="13">
        <f>G16+1.5*G21</f>
        <v>57267875</v>
      </c>
      <c r="I23">
        <f>I16+1.5*I21</f>
        <v>362.25</v>
      </c>
      <c r="J23" s="13">
        <f>J16+1.5*J21</f>
        <v>973171840</v>
      </c>
      <c r="L23">
        <f>L16+1.5*L21</f>
        <v>41.532499999999999</v>
      </c>
      <c r="M23" s="10">
        <f>M16+1.5*M21</f>
        <v>251998850</v>
      </c>
      <c r="O23">
        <f>O16+1.5*O21</f>
        <v>193.875</v>
      </c>
      <c r="P23" s="10">
        <f>P16+1.5*P21</f>
        <v>51857700</v>
      </c>
      <c r="R23" t="s">
        <v>24</v>
      </c>
    </row>
    <row r="24" spans="1:48" x14ac:dyDescent="0.25">
      <c r="A24" s="4" t="s">
        <v>15</v>
      </c>
      <c r="C24" s="6">
        <f>C18-1.5*C21</f>
        <v>0.22760000000000008</v>
      </c>
      <c r="D24" s="12">
        <f>D18-1.5*D21</f>
        <v>-711782000</v>
      </c>
      <c r="F24">
        <f>F18-1.5*F21</f>
        <v>33.899999999999949</v>
      </c>
      <c r="G24" s="10">
        <f>G18-1.5*G21</f>
        <v>-6487605</v>
      </c>
      <c r="I24">
        <f>I18-1.5*I21</f>
        <v>-74.149999999999977</v>
      </c>
      <c r="J24">
        <f>J18-1.5*J21</f>
        <v>-197457120</v>
      </c>
      <c r="L24">
        <f>L18-1.5*L21</f>
        <v>17.976500000000001</v>
      </c>
      <c r="M24">
        <f>M18-1.5*M21</f>
        <v>-38423150</v>
      </c>
      <c r="O24">
        <f>O18-1.5*O21</f>
        <v>-36.725000000000009</v>
      </c>
      <c r="P24" s="10">
        <f>P18-1.5*P21</f>
        <v>-14219100</v>
      </c>
      <c r="R24" s="65" t="s">
        <v>21</v>
      </c>
      <c r="S24" s="66"/>
      <c r="T24" s="66"/>
      <c r="U24" s="67"/>
      <c r="V24" s="65" t="s">
        <v>25</v>
      </c>
      <c r="W24" s="66"/>
      <c r="X24" s="66"/>
      <c r="Y24" s="67"/>
      <c r="Z24" s="65" t="s">
        <v>26</v>
      </c>
      <c r="AA24" s="66"/>
      <c r="AB24" s="66"/>
      <c r="AC24" s="67"/>
      <c r="AD24" s="65" t="s">
        <v>27</v>
      </c>
      <c r="AE24" s="66"/>
      <c r="AF24" s="66"/>
      <c r="AG24" s="67"/>
      <c r="AH24" s="65" t="s">
        <v>28</v>
      </c>
      <c r="AI24" s="66"/>
      <c r="AJ24" s="66"/>
      <c r="AK24" s="67"/>
      <c r="AM24" s="9" t="s">
        <v>31</v>
      </c>
    </row>
    <row r="25" spans="1:48" x14ac:dyDescent="0.25">
      <c r="D25" s="6"/>
      <c r="R25" s="63" t="s">
        <v>30</v>
      </c>
      <c r="S25" s="64"/>
      <c r="T25" s="63" t="s">
        <v>29</v>
      </c>
      <c r="U25" s="64"/>
      <c r="V25" s="63" t="s">
        <v>30</v>
      </c>
      <c r="W25" s="64"/>
      <c r="X25" s="63" t="s">
        <v>29</v>
      </c>
      <c r="Y25" s="64"/>
      <c r="Z25" s="63" t="s">
        <v>30</v>
      </c>
      <c r="AA25" s="64"/>
      <c r="AB25" s="63" t="s">
        <v>29</v>
      </c>
      <c r="AC25" s="64"/>
      <c r="AD25" s="63" t="s">
        <v>30</v>
      </c>
      <c r="AE25" s="64"/>
      <c r="AF25" s="63" t="s">
        <v>29</v>
      </c>
      <c r="AG25" s="64"/>
      <c r="AH25" s="63" t="s">
        <v>30</v>
      </c>
      <c r="AI25" s="64"/>
      <c r="AJ25" s="63" t="s">
        <v>29</v>
      </c>
      <c r="AK25" s="64"/>
      <c r="AM25" s="62" t="s">
        <v>21</v>
      </c>
      <c r="AN25" s="62"/>
      <c r="AO25" s="62" t="s">
        <v>25</v>
      </c>
      <c r="AP25" s="62"/>
      <c r="AQ25" s="62" t="s">
        <v>32</v>
      </c>
      <c r="AR25" s="62"/>
      <c r="AS25" s="62" t="s">
        <v>33</v>
      </c>
      <c r="AT25" s="62"/>
      <c r="AU25" s="62" t="s">
        <v>28</v>
      </c>
      <c r="AV25" s="62"/>
    </row>
    <row r="26" spans="1:48" x14ac:dyDescent="0.25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11" t="s">
        <v>22</v>
      </c>
      <c r="S26" s="11" t="s">
        <v>23</v>
      </c>
      <c r="T26" s="11" t="s">
        <v>22</v>
      </c>
      <c r="U26" s="11" t="s">
        <v>23</v>
      </c>
      <c r="V26" s="11" t="s">
        <v>22</v>
      </c>
      <c r="W26" s="11" t="s">
        <v>23</v>
      </c>
      <c r="X26" s="11" t="s">
        <v>22</v>
      </c>
      <c r="Y26" s="11" t="s">
        <v>23</v>
      </c>
      <c r="Z26" s="11" t="s">
        <v>22</v>
      </c>
      <c r="AA26" s="11" t="s">
        <v>23</v>
      </c>
      <c r="AB26" s="11" t="s">
        <v>22</v>
      </c>
      <c r="AC26" s="11" t="s">
        <v>23</v>
      </c>
      <c r="AD26" s="11" t="s">
        <v>22</v>
      </c>
      <c r="AE26" s="11" t="s">
        <v>23</v>
      </c>
      <c r="AF26" s="11" t="s">
        <v>22</v>
      </c>
      <c r="AG26" s="11" t="s">
        <v>23</v>
      </c>
      <c r="AH26" s="11" t="s">
        <v>22</v>
      </c>
      <c r="AI26" s="11" t="s">
        <v>23</v>
      </c>
      <c r="AJ26" s="11" t="s">
        <v>22</v>
      </c>
      <c r="AK26" s="11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25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  <c r="O27">
        <v>59</v>
      </c>
      <c r="P27">
        <v>7073300</v>
      </c>
      <c r="R27" s="78">
        <f>IF(C27&gt;C$23,1,"")</f>
        <v>1</v>
      </c>
      <c r="S27" s="78" t="str">
        <f>IF(D27&gt;D$23,1,"")</f>
        <v/>
      </c>
      <c r="T27" s="78" t="str">
        <f>IF(C27&lt;C$24,1,"")</f>
        <v/>
      </c>
      <c r="U27" s="78" t="str">
        <f>IF(D27&lt;D$24,1,"")</f>
        <v/>
      </c>
      <c r="V27" s="79" t="str">
        <f>IF(F27&gt;F$23,1,"")</f>
        <v/>
      </c>
      <c r="W27" s="79">
        <f>IF(G27&gt;G$23,1,"")</f>
        <v>1</v>
      </c>
      <c r="X27" s="79" t="str">
        <f>IF(F27&lt;F$24,1,"")</f>
        <v/>
      </c>
      <c r="Y27" s="79" t="str">
        <f>IF(G27&lt;G$24,1,"")</f>
        <v/>
      </c>
      <c r="AM27">
        <f>IF(R27=1,C$23,IF(T27=1,C$24,C27))</f>
        <v>1.1203999999999998</v>
      </c>
      <c r="AN27">
        <f>IF(S27=1,D$23,IF(U27=1,D$24,D27))</f>
        <v>3224073000</v>
      </c>
      <c r="AO27">
        <f>IF(V27=1,F$23,IF(X27=1,F$24,F27))</f>
        <v>221.63</v>
      </c>
      <c r="AP27">
        <f>IF(W27=1,G$23,IF(Y27=1,G$24,G27))</f>
        <v>57267875</v>
      </c>
    </row>
    <row r="28" spans="1:48" x14ac:dyDescent="0.25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  <c r="O28">
        <v>57.5</v>
      </c>
      <c r="P28">
        <v>5408100</v>
      </c>
      <c r="R28" s="78">
        <f t="shared" ref="R28:R91" si="1">IF(C28&gt;C$23,1,"")</f>
        <v>1</v>
      </c>
      <c r="S28" s="78" t="str">
        <f t="shared" ref="S28:S91" si="2">IF(D28&gt;D$23,1,"")</f>
        <v/>
      </c>
      <c r="T28" s="78" t="str">
        <f t="shared" ref="T28:T91" si="3">IF(C28&lt;C$24,1,"")</f>
        <v/>
      </c>
      <c r="U28" s="78" t="str">
        <f t="shared" ref="U28:U91" si="4">IF(D28&lt;D$24,1,"")</f>
        <v/>
      </c>
      <c r="V28" s="79" t="str">
        <f t="shared" ref="V28:V91" si="5">IF(F28&gt;F$23,1,"")</f>
        <v/>
      </c>
      <c r="W28" s="79">
        <f t="shared" ref="W28:W91" si="6">IF(G28&gt;G$23,1,"")</f>
        <v>1</v>
      </c>
      <c r="X28" s="79" t="str">
        <f t="shared" ref="X28:X91" si="7">IF(F28&lt;F$24,1,"")</f>
        <v/>
      </c>
      <c r="Y28" s="79" t="str">
        <f t="shared" ref="Y28:Y91" si="8">IF(G28&lt;G$24,1,"")</f>
        <v/>
      </c>
      <c r="AM28">
        <f t="shared" ref="AM28:AM91" si="9">IF(R28=1,C$23,IF(T28=1,C$24,C28))</f>
        <v>1.1203999999999998</v>
      </c>
      <c r="AN28">
        <f t="shared" ref="AN28:AN91" si="10">IF(S28=1,D$23,IF(U28=1,D$24,D28))</f>
        <v>3330841000</v>
      </c>
      <c r="AO28">
        <f t="shared" ref="AO28:AO91" si="11">IF(V28=1,F$23,IF(X28=1,F$24,F28))</f>
        <v>212.8</v>
      </c>
      <c r="AP28">
        <f t="shared" ref="AP28:AP91" si="12">IF(W28=1,G$23,IF(Y28=1,G$24,G28))</f>
        <v>57267875</v>
      </c>
    </row>
    <row r="29" spans="1:48" x14ac:dyDescent="0.25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  <c r="O29">
        <v>48.92</v>
      </c>
      <c r="P29">
        <v>4985300</v>
      </c>
      <c r="R29" s="78" t="str">
        <f t="shared" si="1"/>
        <v/>
      </c>
      <c r="S29" s="78" t="str">
        <f t="shared" si="2"/>
        <v/>
      </c>
      <c r="T29" s="78" t="str">
        <f t="shared" si="3"/>
        <v/>
      </c>
      <c r="U29" s="78" t="str">
        <f t="shared" si="4"/>
        <v/>
      </c>
      <c r="V29" s="79" t="str">
        <f t="shared" si="5"/>
        <v/>
      </c>
      <c r="W29" s="79">
        <f t="shared" si="6"/>
        <v>1</v>
      </c>
      <c r="X29" s="79" t="str">
        <f t="shared" si="7"/>
        <v/>
      </c>
      <c r="Y29" s="79" t="str">
        <f t="shared" si="8"/>
        <v/>
      </c>
      <c r="AM29">
        <f t="shared" si="9"/>
        <v>1.0811999999999999</v>
      </c>
      <c r="AN29">
        <f t="shared" si="10"/>
        <v>2999055000</v>
      </c>
      <c r="AO29">
        <f t="shared" si="11"/>
        <v>184</v>
      </c>
      <c r="AP29">
        <f t="shared" si="12"/>
        <v>57267875</v>
      </c>
    </row>
    <row r="30" spans="1:48" x14ac:dyDescent="0.25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  <c r="O30">
        <v>52.25</v>
      </c>
      <c r="P30">
        <v>16927800</v>
      </c>
      <c r="R30" s="78" t="str">
        <f t="shared" si="1"/>
        <v/>
      </c>
      <c r="S30" s="78" t="str">
        <f t="shared" si="2"/>
        <v/>
      </c>
      <c r="T30" s="78" t="str">
        <f t="shared" si="3"/>
        <v/>
      </c>
      <c r="U30" s="78" t="str">
        <f t="shared" si="4"/>
        <v/>
      </c>
      <c r="V30" s="79" t="str">
        <f t="shared" si="5"/>
        <v/>
      </c>
      <c r="W30" s="79">
        <f t="shared" si="6"/>
        <v>1</v>
      </c>
      <c r="X30" s="79" t="str">
        <f t="shared" si="7"/>
        <v/>
      </c>
      <c r="Y30" s="79" t="str">
        <f t="shared" si="8"/>
        <v/>
      </c>
      <c r="AM30">
        <f t="shared" si="9"/>
        <v>1.0470999999999999</v>
      </c>
      <c r="AN30">
        <f t="shared" si="10"/>
        <v>3494229000</v>
      </c>
      <c r="AO30">
        <f t="shared" si="11"/>
        <v>190.28</v>
      </c>
      <c r="AP30">
        <f t="shared" si="12"/>
        <v>57267875</v>
      </c>
    </row>
    <row r="31" spans="1:48" x14ac:dyDescent="0.25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  <c r="O31">
        <v>50.77</v>
      </c>
      <c r="P31">
        <v>8350100</v>
      </c>
      <c r="R31" s="78" t="str">
        <f t="shared" si="1"/>
        <v/>
      </c>
      <c r="S31" s="78" t="str">
        <f t="shared" si="2"/>
        <v/>
      </c>
      <c r="T31" s="78" t="str">
        <f t="shared" si="3"/>
        <v/>
      </c>
      <c r="U31" s="78" t="str">
        <f t="shared" si="4"/>
        <v/>
      </c>
      <c r="V31" s="79" t="str">
        <f t="shared" si="5"/>
        <v/>
      </c>
      <c r="W31" s="79">
        <f t="shared" si="6"/>
        <v>1</v>
      </c>
      <c r="X31" s="79" t="str">
        <f t="shared" si="7"/>
        <v/>
      </c>
      <c r="Y31" s="79" t="str">
        <f t="shared" si="8"/>
        <v/>
      </c>
      <c r="AM31">
        <f t="shared" si="9"/>
        <v>1.1037999999999999</v>
      </c>
      <c r="AN31">
        <f t="shared" si="10"/>
        <v>3469481000</v>
      </c>
      <c r="AO31">
        <f t="shared" si="11"/>
        <v>192.5</v>
      </c>
      <c r="AP31">
        <f t="shared" si="12"/>
        <v>57267875</v>
      </c>
    </row>
    <row r="32" spans="1:48" x14ac:dyDescent="0.25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  <c r="O32">
        <v>52.73</v>
      </c>
      <c r="P32">
        <v>6475300</v>
      </c>
      <c r="R32" s="78">
        <f t="shared" si="1"/>
        <v>1</v>
      </c>
      <c r="S32" s="78" t="str">
        <f t="shared" si="2"/>
        <v/>
      </c>
      <c r="T32" s="78" t="str">
        <f t="shared" si="3"/>
        <v/>
      </c>
      <c r="U32" s="78" t="str">
        <f t="shared" si="4"/>
        <v/>
      </c>
      <c r="V32" s="79" t="str">
        <f t="shared" si="5"/>
        <v/>
      </c>
      <c r="W32" s="79">
        <f t="shared" si="6"/>
        <v>1</v>
      </c>
      <c r="X32" s="79" t="str">
        <f t="shared" si="7"/>
        <v/>
      </c>
      <c r="Y32" s="79" t="str">
        <f t="shared" si="8"/>
        <v/>
      </c>
      <c r="AM32">
        <f t="shared" si="9"/>
        <v>1.1203999999999998</v>
      </c>
      <c r="AN32">
        <f t="shared" si="10"/>
        <v>2832910000</v>
      </c>
      <c r="AO32">
        <f t="shared" si="11"/>
        <v>199.84</v>
      </c>
      <c r="AP32">
        <f t="shared" si="12"/>
        <v>57267875</v>
      </c>
    </row>
    <row r="33" spans="1:42" x14ac:dyDescent="0.25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  <c r="O33">
        <v>51.12</v>
      </c>
      <c r="P33">
        <v>5136000</v>
      </c>
      <c r="R33" s="78" t="str">
        <f t="shared" si="1"/>
        <v/>
      </c>
      <c r="S33" s="78" t="str">
        <f t="shared" si="2"/>
        <v/>
      </c>
      <c r="T33" s="78" t="str">
        <f t="shared" si="3"/>
        <v/>
      </c>
      <c r="U33" s="78" t="str">
        <f t="shared" si="4"/>
        <v/>
      </c>
      <c r="V33" s="79" t="str">
        <f t="shared" si="5"/>
        <v/>
      </c>
      <c r="W33" s="79">
        <f t="shared" si="6"/>
        <v>1</v>
      </c>
      <c r="X33" s="79" t="str">
        <f t="shared" si="7"/>
        <v/>
      </c>
      <c r="Y33" s="79" t="str">
        <f t="shared" si="8"/>
        <v/>
      </c>
      <c r="AM33">
        <f t="shared" si="9"/>
        <v>1.085</v>
      </c>
      <c r="AN33">
        <f t="shared" si="10"/>
        <v>3011651000</v>
      </c>
      <c r="AO33">
        <f t="shared" si="11"/>
        <v>200.48</v>
      </c>
      <c r="AP33">
        <f t="shared" si="12"/>
        <v>57267875</v>
      </c>
    </row>
    <row r="34" spans="1:42" x14ac:dyDescent="0.25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  <c r="O34">
        <v>57.19</v>
      </c>
      <c r="P34">
        <v>16898700</v>
      </c>
      <c r="R34" s="78">
        <f t="shared" si="1"/>
        <v>1</v>
      </c>
      <c r="S34" s="78" t="str">
        <f t="shared" si="2"/>
        <v/>
      </c>
      <c r="T34" s="78" t="str">
        <f t="shared" si="3"/>
        <v/>
      </c>
      <c r="U34" s="78" t="str">
        <f t="shared" si="4"/>
        <v/>
      </c>
      <c r="V34" s="79" t="str">
        <f t="shared" si="5"/>
        <v/>
      </c>
      <c r="W34" s="79">
        <f t="shared" si="6"/>
        <v>1</v>
      </c>
      <c r="X34" s="79" t="str">
        <f t="shared" si="7"/>
        <v/>
      </c>
      <c r="Y34" s="79" t="str">
        <f t="shared" si="8"/>
        <v/>
      </c>
      <c r="AM34">
        <f t="shared" si="9"/>
        <v>1.1203999999999998</v>
      </c>
      <c r="AN34">
        <f t="shared" si="10"/>
        <v>3890075000</v>
      </c>
      <c r="AO34">
        <f t="shared" si="11"/>
        <v>225</v>
      </c>
      <c r="AP34">
        <f t="shared" si="12"/>
        <v>57267875</v>
      </c>
    </row>
    <row r="35" spans="1:42" x14ac:dyDescent="0.25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  <c r="O35">
        <v>52.27</v>
      </c>
      <c r="P35">
        <v>11185400</v>
      </c>
      <c r="R35" s="78">
        <f t="shared" si="1"/>
        <v>1</v>
      </c>
      <c r="S35" s="78" t="str">
        <f t="shared" si="2"/>
        <v/>
      </c>
      <c r="T35" s="78" t="str">
        <f t="shared" si="3"/>
        <v/>
      </c>
      <c r="U35" s="78" t="str">
        <f t="shared" si="4"/>
        <v/>
      </c>
      <c r="V35" s="79" t="str">
        <f t="shared" si="5"/>
        <v/>
      </c>
      <c r="W35" s="79" t="str">
        <f t="shared" si="6"/>
        <v/>
      </c>
      <c r="X35" s="79" t="str">
        <f t="shared" si="7"/>
        <v/>
      </c>
      <c r="Y35" s="79" t="str">
        <f t="shared" si="8"/>
        <v/>
      </c>
      <c r="AM35">
        <f t="shared" si="9"/>
        <v>1.1203999999999998</v>
      </c>
      <c r="AN35">
        <f t="shared" si="10"/>
        <v>2086125000</v>
      </c>
      <c r="AO35">
        <f t="shared" si="11"/>
        <v>218.87</v>
      </c>
      <c r="AP35">
        <f t="shared" si="12"/>
        <v>53640120</v>
      </c>
    </row>
    <row r="36" spans="1:42" x14ac:dyDescent="0.25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  <c r="O36">
        <v>51.62</v>
      </c>
      <c r="P36">
        <v>6347200</v>
      </c>
      <c r="R36" s="78">
        <f t="shared" si="1"/>
        <v>1</v>
      </c>
      <c r="S36" s="78" t="str">
        <f t="shared" si="2"/>
        <v/>
      </c>
      <c r="T36" s="78" t="str">
        <f t="shared" si="3"/>
        <v/>
      </c>
      <c r="U36" s="78" t="str">
        <f t="shared" si="4"/>
        <v/>
      </c>
      <c r="V36" s="79" t="str">
        <f t="shared" si="5"/>
        <v/>
      </c>
      <c r="W36" s="79">
        <f t="shared" si="6"/>
        <v>1</v>
      </c>
      <c r="X36" s="79" t="str">
        <f t="shared" si="7"/>
        <v/>
      </c>
      <c r="Y36" s="79" t="str">
        <f t="shared" si="8"/>
        <v/>
      </c>
      <c r="AM36">
        <f t="shared" si="9"/>
        <v>1.1203999999999998</v>
      </c>
      <c r="AN36">
        <f t="shared" si="10"/>
        <v>2427216000</v>
      </c>
      <c r="AO36">
        <f t="shared" si="11"/>
        <v>218.51</v>
      </c>
      <c r="AP36">
        <f t="shared" si="12"/>
        <v>57267875</v>
      </c>
    </row>
    <row r="37" spans="1:42" x14ac:dyDescent="0.25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  <c r="O37">
        <v>50.74</v>
      </c>
      <c r="P37">
        <v>5839000</v>
      </c>
      <c r="R37" s="78">
        <f t="shared" si="1"/>
        <v>1</v>
      </c>
      <c r="S37" s="78" t="str">
        <f t="shared" si="2"/>
        <v/>
      </c>
      <c r="T37" s="78" t="str">
        <f t="shared" si="3"/>
        <v/>
      </c>
      <c r="U37" s="78" t="str">
        <f t="shared" si="4"/>
        <v/>
      </c>
      <c r="V37" s="79" t="str">
        <f t="shared" si="5"/>
        <v/>
      </c>
      <c r="W37" s="79">
        <f t="shared" si="6"/>
        <v>1</v>
      </c>
      <c r="X37" s="79" t="str">
        <f t="shared" si="7"/>
        <v/>
      </c>
      <c r="Y37" s="79" t="str">
        <f t="shared" si="8"/>
        <v/>
      </c>
      <c r="AM37">
        <f t="shared" si="9"/>
        <v>1.1203999999999998</v>
      </c>
      <c r="AN37">
        <f t="shared" si="10"/>
        <v>1958722000</v>
      </c>
      <c r="AO37">
        <f t="shared" si="11"/>
        <v>215.48</v>
      </c>
      <c r="AP37">
        <f t="shared" si="12"/>
        <v>57267875</v>
      </c>
    </row>
    <row r="38" spans="1:42" x14ac:dyDescent="0.25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  <c r="O38">
        <v>49.75</v>
      </c>
      <c r="P38">
        <v>14409600</v>
      </c>
      <c r="R38" s="78">
        <f t="shared" si="1"/>
        <v>1</v>
      </c>
      <c r="S38" s="78" t="str">
        <f t="shared" si="2"/>
        <v/>
      </c>
      <c r="T38" s="78" t="str">
        <f t="shared" si="3"/>
        <v/>
      </c>
      <c r="U38" s="78" t="str">
        <f t="shared" si="4"/>
        <v/>
      </c>
      <c r="V38" s="79" t="str">
        <f t="shared" si="5"/>
        <v/>
      </c>
      <c r="W38" s="79" t="str">
        <f t="shared" si="6"/>
        <v/>
      </c>
      <c r="X38" s="79" t="str">
        <f t="shared" si="7"/>
        <v/>
      </c>
      <c r="Y38" s="79" t="str">
        <f t="shared" si="8"/>
        <v/>
      </c>
      <c r="AM38">
        <f t="shared" si="9"/>
        <v>1.1203999999999998</v>
      </c>
      <c r="AN38">
        <f t="shared" si="10"/>
        <v>1932202000</v>
      </c>
      <c r="AO38">
        <f t="shared" si="11"/>
        <v>206.75</v>
      </c>
      <c r="AP38">
        <f t="shared" si="12"/>
        <v>54525990</v>
      </c>
    </row>
    <row r="39" spans="1:42" x14ac:dyDescent="0.25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  <c r="O39">
        <v>50.58</v>
      </c>
      <c r="P39">
        <v>8377500</v>
      </c>
      <c r="R39" s="78">
        <f t="shared" si="1"/>
        <v>1</v>
      </c>
      <c r="S39" s="78" t="str">
        <f t="shared" si="2"/>
        <v/>
      </c>
      <c r="T39" s="78" t="str">
        <f t="shared" si="3"/>
        <v/>
      </c>
      <c r="U39" s="78" t="str">
        <f t="shared" si="4"/>
        <v/>
      </c>
      <c r="V39" s="79" t="str">
        <f t="shared" si="5"/>
        <v/>
      </c>
      <c r="W39" s="79">
        <f t="shared" si="6"/>
        <v>1</v>
      </c>
      <c r="X39" s="79" t="str">
        <f t="shared" si="7"/>
        <v/>
      </c>
      <c r="Y39" s="79" t="str">
        <f t="shared" si="8"/>
        <v/>
      </c>
      <c r="AM39">
        <f t="shared" si="9"/>
        <v>1.1203999999999998</v>
      </c>
      <c r="AN39">
        <f t="shared" si="10"/>
        <v>3168303000</v>
      </c>
      <c r="AO39">
        <f t="shared" si="11"/>
        <v>222.8</v>
      </c>
      <c r="AP39">
        <f t="shared" si="12"/>
        <v>57267875</v>
      </c>
    </row>
    <row r="40" spans="1:42" x14ac:dyDescent="0.25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  <c r="O40">
        <v>47.14</v>
      </c>
      <c r="P40">
        <v>6321300</v>
      </c>
      <c r="R40" s="78" t="str">
        <f t="shared" si="1"/>
        <v/>
      </c>
      <c r="S40" s="78" t="str">
        <f t="shared" si="2"/>
        <v/>
      </c>
      <c r="T40" s="78" t="str">
        <f t="shared" si="3"/>
        <v/>
      </c>
      <c r="U40" s="78" t="str">
        <f t="shared" si="4"/>
        <v/>
      </c>
      <c r="V40" s="79" t="str">
        <f t="shared" si="5"/>
        <v/>
      </c>
      <c r="W40" s="79">
        <f t="shared" si="6"/>
        <v>1</v>
      </c>
      <c r="X40" s="79" t="str">
        <f t="shared" si="7"/>
        <v/>
      </c>
      <c r="Y40" s="79" t="str">
        <f t="shared" si="8"/>
        <v/>
      </c>
      <c r="AM40">
        <f t="shared" si="9"/>
        <v>1.0705</v>
      </c>
      <c r="AN40">
        <f t="shared" si="10"/>
        <v>2896809000</v>
      </c>
      <c r="AO40">
        <f t="shared" si="11"/>
        <v>208.34</v>
      </c>
      <c r="AP40">
        <f t="shared" si="12"/>
        <v>57267875</v>
      </c>
    </row>
    <row r="41" spans="1:42" x14ac:dyDescent="0.25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  <c r="O41">
        <v>44.95</v>
      </c>
      <c r="P41">
        <v>4645800</v>
      </c>
      <c r="R41" s="78" t="str">
        <f t="shared" si="1"/>
        <v/>
      </c>
      <c r="S41" s="78" t="str">
        <f t="shared" si="2"/>
        <v/>
      </c>
      <c r="T41" s="78" t="str">
        <f t="shared" si="3"/>
        <v/>
      </c>
      <c r="U41" s="78" t="str">
        <f t="shared" si="4"/>
        <v/>
      </c>
      <c r="V41" s="79" t="str">
        <f t="shared" si="5"/>
        <v/>
      </c>
      <c r="W41" s="79">
        <f t="shared" si="6"/>
        <v>1</v>
      </c>
      <c r="X41" s="79" t="str">
        <f t="shared" si="7"/>
        <v/>
      </c>
      <c r="Y41" s="79" t="str">
        <f t="shared" si="8"/>
        <v/>
      </c>
      <c r="AM41">
        <f t="shared" si="9"/>
        <v>1.0820000000000001</v>
      </c>
      <c r="AN41">
        <f t="shared" si="10"/>
        <v>3958158000</v>
      </c>
      <c r="AO41">
        <f t="shared" si="11"/>
        <v>204.55</v>
      </c>
      <c r="AP41">
        <f t="shared" si="12"/>
        <v>57267875</v>
      </c>
    </row>
    <row r="42" spans="1:42" x14ac:dyDescent="0.25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  <c r="O42">
        <v>44</v>
      </c>
      <c r="P42">
        <v>4904500</v>
      </c>
      <c r="R42" s="78" t="str">
        <f t="shared" si="1"/>
        <v/>
      </c>
      <c r="S42" s="78" t="str">
        <f t="shared" si="2"/>
        <v/>
      </c>
      <c r="T42" s="78" t="str">
        <f t="shared" si="3"/>
        <v/>
      </c>
      <c r="U42" s="78" t="str">
        <f t="shared" si="4"/>
        <v/>
      </c>
      <c r="V42" s="79" t="str">
        <f t="shared" si="5"/>
        <v/>
      </c>
      <c r="W42" s="79" t="str">
        <f t="shared" si="6"/>
        <v/>
      </c>
      <c r="X42" s="79" t="str">
        <f t="shared" si="7"/>
        <v/>
      </c>
      <c r="Y42" s="79" t="str">
        <f t="shared" si="8"/>
        <v/>
      </c>
      <c r="AM42">
        <f t="shared" si="9"/>
        <v>1.002</v>
      </c>
      <c r="AN42">
        <f t="shared" si="10"/>
        <v>2339075000</v>
      </c>
      <c r="AO42">
        <f t="shared" si="11"/>
        <v>210.2</v>
      </c>
      <c r="AP42">
        <f t="shared" si="12"/>
        <v>42007270</v>
      </c>
    </row>
    <row r="43" spans="1:42" x14ac:dyDescent="0.25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  <c r="O43">
        <v>50.22</v>
      </c>
      <c r="P43">
        <v>15263100</v>
      </c>
      <c r="R43" s="78" t="str">
        <f t="shared" si="1"/>
        <v/>
      </c>
      <c r="S43" s="78" t="str">
        <f t="shared" si="2"/>
        <v/>
      </c>
      <c r="T43" s="78" t="str">
        <f t="shared" si="3"/>
        <v/>
      </c>
      <c r="U43" s="78" t="str">
        <f t="shared" si="4"/>
        <v/>
      </c>
      <c r="V43" s="79" t="str">
        <f t="shared" si="5"/>
        <v/>
      </c>
      <c r="W43" s="79" t="str">
        <f t="shared" si="6"/>
        <v/>
      </c>
      <c r="X43" s="79" t="str">
        <f t="shared" si="7"/>
        <v/>
      </c>
      <c r="Y43" s="79" t="str">
        <f t="shared" si="8"/>
        <v/>
      </c>
      <c r="AM43">
        <f t="shared" si="9"/>
        <v>0.96579999999999999</v>
      </c>
      <c r="AN43">
        <f t="shared" si="10"/>
        <v>2291726000</v>
      </c>
      <c r="AO43">
        <f t="shared" si="11"/>
        <v>213.8</v>
      </c>
      <c r="AP43">
        <f t="shared" si="12"/>
        <v>21274270</v>
      </c>
    </row>
    <row r="44" spans="1:42" x14ac:dyDescent="0.25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  <c r="O44">
        <v>50.51</v>
      </c>
      <c r="P44">
        <v>3738500</v>
      </c>
      <c r="R44" s="78" t="str">
        <f t="shared" si="1"/>
        <v/>
      </c>
      <c r="S44" s="78" t="str">
        <f t="shared" si="2"/>
        <v/>
      </c>
      <c r="T44" s="78" t="str">
        <f t="shared" si="3"/>
        <v/>
      </c>
      <c r="U44" s="78" t="str">
        <f t="shared" si="4"/>
        <v/>
      </c>
      <c r="V44" s="79" t="str">
        <f t="shared" si="5"/>
        <v/>
      </c>
      <c r="W44" s="79" t="str">
        <f t="shared" si="6"/>
        <v/>
      </c>
      <c r="X44" s="79" t="str">
        <f t="shared" si="7"/>
        <v/>
      </c>
      <c r="Y44" s="79" t="str">
        <f t="shared" si="8"/>
        <v/>
      </c>
      <c r="AM44">
        <f t="shared" si="9"/>
        <v>1.0029999999999999</v>
      </c>
      <c r="AN44">
        <f t="shared" si="10"/>
        <v>1112828000</v>
      </c>
      <c r="AO44">
        <f t="shared" si="11"/>
        <v>221.19</v>
      </c>
      <c r="AP44">
        <f t="shared" si="12"/>
        <v>19986760</v>
      </c>
    </row>
    <row r="45" spans="1:42" x14ac:dyDescent="0.25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  <c r="O45">
        <v>50.19</v>
      </c>
      <c r="P45">
        <v>3123000</v>
      </c>
      <c r="R45" s="78" t="str">
        <f t="shared" si="1"/>
        <v/>
      </c>
      <c r="S45" s="78" t="str">
        <f t="shared" si="2"/>
        <v/>
      </c>
      <c r="T45" s="78" t="str">
        <f t="shared" si="3"/>
        <v/>
      </c>
      <c r="U45" s="78" t="str">
        <f t="shared" si="4"/>
        <v/>
      </c>
      <c r="V45" s="79" t="str">
        <f t="shared" si="5"/>
        <v/>
      </c>
      <c r="W45" s="79" t="str">
        <f t="shared" si="6"/>
        <v/>
      </c>
      <c r="X45" s="79" t="str">
        <f t="shared" si="7"/>
        <v/>
      </c>
      <c r="Y45" s="79" t="str">
        <f t="shared" si="8"/>
        <v/>
      </c>
      <c r="AM45">
        <f t="shared" si="9"/>
        <v>1.0271999999999999</v>
      </c>
      <c r="AN45">
        <f t="shared" si="10"/>
        <v>2339141000</v>
      </c>
      <c r="AO45">
        <f t="shared" si="11"/>
        <v>226</v>
      </c>
      <c r="AP45">
        <f t="shared" si="12"/>
        <v>39926680</v>
      </c>
    </row>
    <row r="46" spans="1:42" x14ac:dyDescent="0.25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  <c r="O46">
        <v>50.15</v>
      </c>
      <c r="P46">
        <v>2472100</v>
      </c>
      <c r="R46" s="78" t="str">
        <f t="shared" si="1"/>
        <v/>
      </c>
      <c r="S46" s="78" t="str">
        <f t="shared" si="2"/>
        <v/>
      </c>
      <c r="T46" s="78" t="str">
        <f t="shared" si="3"/>
        <v/>
      </c>
      <c r="U46" s="78" t="str">
        <f t="shared" si="4"/>
        <v/>
      </c>
      <c r="V46" s="79" t="str">
        <f t="shared" si="5"/>
        <v/>
      </c>
      <c r="W46" s="79" t="str">
        <f t="shared" si="6"/>
        <v/>
      </c>
      <c r="X46" s="79" t="str">
        <f t="shared" si="7"/>
        <v/>
      </c>
      <c r="Y46" s="79" t="str">
        <f t="shared" si="8"/>
        <v/>
      </c>
      <c r="AM46">
        <f t="shared" si="9"/>
        <v>1.0498000000000001</v>
      </c>
      <c r="AN46">
        <f t="shared" si="10"/>
        <v>2522161000</v>
      </c>
      <c r="AO46">
        <f t="shared" si="11"/>
        <v>230.31</v>
      </c>
      <c r="AP46">
        <f t="shared" si="12"/>
        <v>45568060</v>
      </c>
    </row>
    <row r="47" spans="1:42" x14ac:dyDescent="0.25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  <c r="O47">
        <v>50.1</v>
      </c>
      <c r="P47">
        <v>3888800</v>
      </c>
      <c r="R47" s="78">
        <f t="shared" si="1"/>
        <v>1</v>
      </c>
      <c r="S47" s="78" t="str">
        <f t="shared" si="2"/>
        <v/>
      </c>
      <c r="T47" s="78" t="str">
        <f t="shared" si="3"/>
        <v/>
      </c>
      <c r="U47" s="78" t="str">
        <f t="shared" si="4"/>
        <v/>
      </c>
      <c r="V47" s="79" t="str">
        <f t="shared" si="5"/>
        <v/>
      </c>
      <c r="W47" s="79" t="str">
        <f t="shared" si="6"/>
        <v/>
      </c>
      <c r="X47" s="79" t="str">
        <f t="shared" si="7"/>
        <v/>
      </c>
      <c r="Y47" s="79" t="str">
        <f t="shared" si="8"/>
        <v/>
      </c>
      <c r="AM47">
        <f t="shared" si="9"/>
        <v>1.1203999999999998</v>
      </c>
      <c r="AN47">
        <f t="shared" si="10"/>
        <v>3243615000</v>
      </c>
      <c r="AO47">
        <f t="shared" si="11"/>
        <v>227.19</v>
      </c>
      <c r="AP47">
        <f t="shared" si="12"/>
        <v>46821620</v>
      </c>
    </row>
    <row r="48" spans="1:42" x14ac:dyDescent="0.25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  <c r="O48">
        <v>51.15</v>
      </c>
      <c r="P48">
        <v>17465100</v>
      </c>
      <c r="R48" s="78">
        <f t="shared" si="1"/>
        <v>1</v>
      </c>
      <c r="S48" s="78" t="str">
        <f t="shared" si="2"/>
        <v/>
      </c>
      <c r="T48" s="78" t="str">
        <f t="shared" si="3"/>
        <v/>
      </c>
      <c r="U48" s="78" t="str">
        <f t="shared" si="4"/>
        <v/>
      </c>
      <c r="V48" s="79" t="str">
        <f t="shared" si="5"/>
        <v/>
      </c>
      <c r="W48" s="79" t="str">
        <f t="shared" si="6"/>
        <v/>
      </c>
      <c r="X48" s="79" t="str">
        <f t="shared" si="7"/>
        <v/>
      </c>
      <c r="Y48" s="79" t="str">
        <f t="shared" si="8"/>
        <v/>
      </c>
      <c r="AM48">
        <f t="shared" si="9"/>
        <v>1.1203999999999998</v>
      </c>
      <c r="AN48">
        <f t="shared" si="10"/>
        <v>3949076000</v>
      </c>
      <c r="AO48">
        <f t="shared" si="11"/>
        <v>233.91</v>
      </c>
      <c r="AP48">
        <f t="shared" si="12"/>
        <v>44756900</v>
      </c>
    </row>
    <row r="49" spans="1:42" x14ac:dyDescent="0.25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  <c r="O49">
        <v>50.45</v>
      </c>
      <c r="P49">
        <v>11845800</v>
      </c>
      <c r="R49" s="78" t="str">
        <f t="shared" si="1"/>
        <v/>
      </c>
      <c r="S49" s="78" t="str">
        <f t="shared" si="2"/>
        <v/>
      </c>
      <c r="T49" s="78" t="str">
        <f t="shared" si="3"/>
        <v/>
      </c>
      <c r="U49" s="78" t="str">
        <f t="shared" si="4"/>
        <v/>
      </c>
      <c r="V49" s="79" t="str">
        <f t="shared" si="5"/>
        <v/>
      </c>
      <c r="W49" s="79">
        <f t="shared" si="6"/>
        <v>1</v>
      </c>
      <c r="X49" s="79" t="str">
        <f t="shared" si="7"/>
        <v/>
      </c>
      <c r="Y49" s="79" t="str">
        <f t="shared" si="8"/>
        <v/>
      </c>
      <c r="AM49">
        <f t="shared" si="9"/>
        <v>1.0885</v>
      </c>
      <c r="AN49">
        <f t="shared" si="10"/>
        <v>3475974000</v>
      </c>
      <c r="AO49">
        <f t="shared" si="11"/>
        <v>211.61</v>
      </c>
      <c r="AP49">
        <f t="shared" si="12"/>
        <v>57267875</v>
      </c>
    </row>
    <row r="50" spans="1:42" x14ac:dyDescent="0.25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  <c r="O50">
        <v>55.45</v>
      </c>
      <c r="P50">
        <v>23820900</v>
      </c>
      <c r="R50" s="78">
        <f t="shared" si="1"/>
        <v>1</v>
      </c>
      <c r="S50" s="78" t="str">
        <f t="shared" si="2"/>
        <v/>
      </c>
      <c r="T50" s="78" t="str">
        <f t="shared" si="3"/>
        <v/>
      </c>
      <c r="U50" s="78" t="str">
        <f t="shared" si="4"/>
        <v/>
      </c>
      <c r="V50" s="79" t="str">
        <f t="shared" si="5"/>
        <v/>
      </c>
      <c r="W50" s="79">
        <f t="shared" si="6"/>
        <v>1</v>
      </c>
      <c r="X50" s="79" t="str">
        <f t="shared" si="7"/>
        <v/>
      </c>
      <c r="Y50" s="79" t="str">
        <f t="shared" si="8"/>
        <v/>
      </c>
      <c r="AM50">
        <f t="shared" si="9"/>
        <v>1.1203999999999998</v>
      </c>
      <c r="AN50">
        <f t="shared" si="10"/>
        <v>2827847000</v>
      </c>
      <c r="AO50">
        <f t="shared" si="11"/>
        <v>218.39</v>
      </c>
      <c r="AP50">
        <f t="shared" si="12"/>
        <v>57267875</v>
      </c>
    </row>
    <row r="51" spans="1:42" x14ac:dyDescent="0.25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  <c r="O51">
        <v>52.68</v>
      </c>
      <c r="P51">
        <v>16346300</v>
      </c>
      <c r="R51" s="78">
        <f t="shared" si="1"/>
        <v>1</v>
      </c>
      <c r="S51" s="78" t="str">
        <f t="shared" si="2"/>
        <v/>
      </c>
      <c r="T51" s="78" t="str">
        <f t="shared" si="3"/>
        <v/>
      </c>
      <c r="U51" s="78" t="str">
        <f t="shared" si="4"/>
        <v/>
      </c>
      <c r="V51" s="79" t="str">
        <f t="shared" si="5"/>
        <v/>
      </c>
      <c r="W51" s="79" t="str">
        <f t="shared" si="6"/>
        <v/>
      </c>
      <c r="X51" s="79" t="str">
        <f t="shared" si="7"/>
        <v/>
      </c>
      <c r="Y51" s="79" t="str">
        <f t="shared" si="8"/>
        <v/>
      </c>
      <c r="AM51">
        <f t="shared" si="9"/>
        <v>1.1203999999999998</v>
      </c>
      <c r="AN51">
        <f t="shared" si="10"/>
        <v>2565693000</v>
      </c>
      <c r="AO51">
        <f t="shared" si="11"/>
        <v>225.69</v>
      </c>
      <c r="AP51">
        <f t="shared" si="12"/>
        <v>52341520</v>
      </c>
    </row>
    <row r="52" spans="1:42" x14ac:dyDescent="0.25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  <c r="O52">
        <v>50.3</v>
      </c>
      <c r="P52">
        <v>17853800</v>
      </c>
      <c r="R52" s="78">
        <f t="shared" si="1"/>
        <v>1</v>
      </c>
      <c r="S52" s="78" t="str">
        <f t="shared" si="2"/>
        <v/>
      </c>
      <c r="T52" s="78" t="str">
        <f t="shared" si="3"/>
        <v/>
      </c>
      <c r="U52" s="78" t="str">
        <f t="shared" si="4"/>
        <v/>
      </c>
      <c r="V52" s="79" t="str">
        <f t="shared" si="5"/>
        <v/>
      </c>
      <c r="W52" s="79">
        <f t="shared" si="6"/>
        <v>1</v>
      </c>
      <c r="X52" s="79" t="str">
        <f t="shared" si="7"/>
        <v/>
      </c>
      <c r="Y52" s="79" t="str">
        <f t="shared" si="8"/>
        <v/>
      </c>
      <c r="AM52">
        <f t="shared" si="9"/>
        <v>1.1203999999999998</v>
      </c>
      <c r="AN52">
        <f t="shared" si="10"/>
        <v>3566409000</v>
      </c>
      <c r="AO52">
        <f t="shared" si="11"/>
        <v>224.98</v>
      </c>
      <c r="AP52">
        <f t="shared" si="12"/>
        <v>57267875</v>
      </c>
    </row>
    <row r="53" spans="1:42" x14ac:dyDescent="0.25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  <c r="O53">
        <v>50.23</v>
      </c>
      <c r="P53">
        <v>3545300</v>
      </c>
      <c r="R53" s="78">
        <f t="shared" si="1"/>
        <v>1</v>
      </c>
      <c r="S53" s="78" t="str">
        <f t="shared" si="2"/>
        <v/>
      </c>
      <c r="T53" s="78" t="str">
        <f t="shared" si="3"/>
        <v/>
      </c>
      <c r="U53" s="78" t="str">
        <f t="shared" si="4"/>
        <v/>
      </c>
      <c r="V53" s="79" t="str">
        <f t="shared" si="5"/>
        <v/>
      </c>
      <c r="W53" s="79" t="str">
        <f t="shared" si="6"/>
        <v/>
      </c>
      <c r="X53" s="79" t="str">
        <f t="shared" si="7"/>
        <v/>
      </c>
      <c r="Y53" s="79" t="str">
        <f t="shared" si="8"/>
        <v/>
      </c>
      <c r="AM53">
        <f t="shared" si="9"/>
        <v>1.1203999999999998</v>
      </c>
      <c r="AN53">
        <f t="shared" si="10"/>
        <v>2283657000</v>
      </c>
      <c r="AO53">
        <f t="shared" si="11"/>
        <v>224.3</v>
      </c>
      <c r="AP53">
        <f t="shared" si="12"/>
        <v>42433270</v>
      </c>
    </row>
    <row r="54" spans="1:42" x14ac:dyDescent="0.25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  <c r="O54">
        <v>49.5</v>
      </c>
      <c r="P54">
        <v>7521400</v>
      </c>
      <c r="R54" s="78">
        <f t="shared" si="1"/>
        <v>1</v>
      </c>
      <c r="S54" s="78" t="str">
        <f t="shared" si="2"/>
        <v/>
      </c>
      <c r="T54" s="78" t="str">
        <f t="shared" si="3"/>
        <v/>
      </c>
      <c r="U54" s="78" t="str">
        <f t="shared" si="4"/>
        <v/>
      </c>
      <c r="V54" s="79" t="str">
        <f t="shared" si="5"/>
        <v/>
      </c>
      <c r="W54" s="79">
        <f t="shared" si="6"/>
        <v>1</v>
      </c>
      <c r="X54" s="79" t="str">
        <f t="shared" si="7"/>
        <v/>
      </c>
      <c r="Y54" s="79" t="str">
        <f t="shared" si="8"/>
        <v/>
      </c>
      <c r="AM54">
        <f t="shared" si="9"/>
        <v>1.1203999999999998</v>
      </c>
      <c r="AN54">
        <f t="shared" si="10"/>
        <v>3475151000</v>
      </c>
      <c r="AO54">
        <f t="shared" si="11"/>
        <v>219.31</v>
      </c>
      <c r="AP54">
        <f t="shared" si="12"/>
        <v>57267875</v>
      </c>
    </row>
    <row r="55" spans="1:42" x14ac:dyDescent="0.25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  <c r="O55">
        <v>47.96</v>
      </c>
      <c r="P55">
        <v>12281800</v>
      </c>
      <c r="R55" s="78" t="str">
        <f t="shared" si="1"/>
        <v/>
      </c>
      <c r="S55" s="78" t="str">
        <f t="shared" si="2"/>
        <v/>
      </c>
      <c r="T55" s="78" t="str">
        <f t="shared" si="3"/>
        <v/>
      </c>
      <c r="U55" s="78" t="str">
        <f t="shared" si="4"/>
        <v/>
      </c>
      <c r="V55" s="79" t="str">
        <f t="shared" si="5"/>
        <v/>
      </c>
      <c r="W55" s="79" t="str">
        <f t="shared" si="6"/>
        <v/>
      </c>
      <c r="X55" s="79" t="str">
        <f t="shared" si="7"/>
        <v/>
      </c>
      <c r="Y55" s="79" t="str">
        <f t="shared" si="8"/>
        <v/>
      </c>
      <c r="AM55">
        <f t="shared" si="9"/>
        <v>1.1114999999999999</v>
      </c>
      <c r="AN55">
        <f t="shared" si="10"/>
        <v>3416083000</v>
      </c>
      <c r="AO55">
        <f t="shared" si="11"/>
        <v>210.55</v>
      </c>
      <c r="AP55">
        <f t="shared" si="12"/>
        <v>52198950</v>
      </c>
    </row>
    <row r="56" spans="1:42" x14ac:dyDescent="0.25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  <c r="O56">
        <v>47.58</v>
      </c>
      <c r="P56">
        <v>12822400</v>
      </c>
      <c r="R56" s="78" t="str">
        <f t="shared" si="1"/>
        <v/>
      </c>
      <c r="S56" s="78" t="str">
        <f t="shared" si="2"/>
        <v/>
      </c>
      <c r="T56" s="78" t="str">
        <f t="shared" si="3"/>
        <v/>
      </c>
      <c r="U56" s="78" t="str">
        <f t="shared" si="4"/>
        <v/>
      </c>
      <c r="V56" s="79" t="str">
        <f t="shared" si="5"/>
        <v/>
      </c>
      <c r="W56" s="79" t="str">
        <f t="shared" si="6"/>
        <v/>
      </c>
      <c r="X56" s="79" t="str">
        <f t="shared" si="7"/>
        <v/>
      </c>
      <c r="Y56" s="79" t="str">
        <f t="shared" si="8"/>
        <v/>
      </c>
      <c r="AM56">
        <f t="shared" si="9"/>
        <v>1.0861000000000001</v>
      </c>
      <c r="AN56">
        <f t="shared" si="10"/>
        <v>2657372000</v>
      </c>
      <c r="AO56">
        <f t="shared" si="11"/>
        <v>210.19</v>
      </c>
      <c r="AP56">
        <f t="shared" si="12"/>
        <v>52432610</v>
      </c>
    </row>
    <row r="57" spans="1:42" x14ac:dyDescent="0.25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  <c r="O57">
        <v>46.52</v>
      </c>
      <c r="P57">
        <v>3255200</v>
      </c>
      <c r="R57" s="78" t="str">
        <f t="shared" si="1"/>
        <v/>
      </c>
      <c r="S57" s="78" t="str">
        <f t="shared" si="2"/>
        <v/>
      </c>
      <c r="T57" s="78" t="str">
        <f t="shared" si="3"/>
        <v/>
      </c>
      <c r="U57" s="78" t="str">
        <f t="shared" si="4"/>
        <v/>
      </c>
      <c r="V57" s="79" t="str">
        <f t="shared" si="5"/>
        <v/>
      </c>
      <c r="W57" s="79" t="str">
        <f t="shared" si="6"/>
        <v/>
      </c>
      <c r="X57" s="79" t="str">
        <f t="shared" si="7"/>
        <v/>
      </c>
      <c r="Y57" s="79" t="str">
        <f t="shared" si="8"/>
        <v/>
      </c>
      <c r="AM57">
        <f t="shared" si="9"/>
        <v>1.0409999999999999</v>
      </c>
      <c r="AN57">
        <f t="shared" si="10"/>
        <v>1909904000</v>
      </c>
      <c r="AO57">
        <f t="shared" si="11"/>
        <v>207.8</v>
      </c>
      <c r="AP57">
        <f t="shared" si="12"/>
        <v>35936060</v>
      </c>
    </row>
    <row r="58" spans="1:42" x14ac:dyDescent="0.25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  <c r="O58">
        <v>49.5</v>
      </c>
      <c r="P58">
        <v>8101600</v>
      </c>
      <c r="R58" s="78" t="str">
        <f t="shared" si="1"/>
        <v/>
      </c>
      <c r="S58" s="78" t="str">
        <f t="shared" si="2"/>
        <v/>
      </c>
      <c r="T58" s="78" t="str">
        <f t="shared" si="3"/>
        <v/>
      </c>
      <c r="U58" s="78" t="str">
        <f t="shared" si="4"/>
        <v/>
      </c>
      <c r="V58" s="79" t="str">
        <f t="shared" si="5"/>
        <v/>
      </c>
      <c r="W58" s="79" t="str">
        <f t="shared" si="6"/>
        <v/>
      </c>
      <c r="X58" s="79" t="str">
        <f t="shared" si="7"/>
        <v/>
      </c>
      <c r="Y58" s="79" t="str">
        <f t="shared" si="8"/>
        <v/>
      </c>
      <c r="AM58">
        <f t="shared" si="9"/>
        <v>1.0568</v>
      </c>
      <c r="AN58">
        <f t="shared" si="10"/>
        <v>1647156000</v>
      </c>
      <c r="AO58">
        <f t="shared" si="11"/>
        <v>210.6</v>
      </c>
      <c r="AP58">
        <f t="shared" si="12"/>
        <v>39211280</v>
      </c>
    </row>
    <row r="59" spans="1:42" x14ac:dyDescent="0.25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  <c r="O59">
        <v>48.6</v>
      </c>
      <c r="P59">
        <v>5964700</v>
      </c>
      <c r="R59" s="78" t="str">
        <f t="shared" si="1"/>
        <v/>
      </c>
      <c r="S59" s="78" t="str">
        <f t="shared" si="2"/>
        <v/>
      </c>
      <c r="T59" s="78" t="str">
        <f t="shared" si="3"/>
        <v/>
      </c>
      <c r="U59" s="78" t="str">
        <f t="shared" si="4"/>
        <v/>
      </c>
      <c r="V59" s="79" t="str">
        <f t="shared" si="5"/>
        <v/>
      </c>
      <c r="W59" s="79">
        <f t="shared" si="6"/>
        <v>1</v>
      </c>
      <c r="X59" s="79" t="str">
        <f t="shared" si="7"/>
        <v/>
      </c>
      <c r="Y59" s="79" t="str">
        <f t="shared" si="8"/>
        <v/>
      </c>
      <c r="AM59">
        <f t="shared" si="9"/>
        <v>1.085</v>
      </c>
      <c r="AN59">
        <f t="shared" si="10"/>
        <v>2497093000</v>
      </c>
      <c r="AO59">
        <f t="shared" si="11"/>
        <v>216.51</v>
      </c>
      <c r="AP59">
        <f t="shared" si="12"/>
        <v>57267875</v>
      </c>
    </row>
    <row r="60" spans="1:42" x14ac:dyDescent="0.25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  <c r="O60">
        <v>48.8</v>
      </c>
      <c r="P60">
        <v>7731100</v>
      </c>
      <c r="R60" s="78" t="str">
        <f t="shared" si="1"/>
        <v/>
      </c>
      <c r="S60" s="78" t="str">
        <f t="shared" si="2"/>
        <v/>
      </c>
      <c r="T60" s="78" t="str">
        <f t="shared" si="3"/>
        <v/>
      </c>
      <c r="U60" s="78" t="str">
        <f t="shared" si="4"/>
        <v/>
      </c>
      <c r="V60" s="79" t="str">
        <f t="shared" si="5"/>
        <v/>
      </c>
      <c r="W60" s="79" t="str">
        <f t="shared" si="6"/>
        <v/>
      </c>
      <c r="X60" s="79" t="str">
        <f t="shared" si="7"/>
        <v/>
      </c>
      <c r="Y60" s="79" t="str">
        <f t="shared" si="8"/>
        <v/>
      </c>
      <c r="AM60">
        <f t="shared" si="9"/>
        <v>1.0403</v>
      </c>
      <c r="AN60">
        <f t="shared" si="10"/>
        <v>2555315000</v>
      </c>
      <c r="AO60">
        <f t="shared" si="11"/>
        <v>210.28</v>
      </c>
      <c r="AP60">
        <f t="shared" si="12"/>
        <v>33186260</v>
      </c>
    </row>
    <row r="61" spans="1:42" x14ac:dyDescent="0.25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  <c r="O61">
        <v>47.01</v>
      </c>
      <c r="P61">
        <v>2736300</v>
      </c>
      <c r="R61" s="78" t="str">
        <f t="shared" si="1"/>
        <v/>
      </c>
      <c r="S61" s="78" t="str">
        <f t="shared" si="2"/>
        <v/>
      </c>
      <c r="T61" s="78" t="str">
        <f t="shared" si="3"/>
        <v/>
      </c>
      <c r="U61" s="78" t="str">
        <f t="shared" si="4"/>
        <v/>
      </c>
      <c r="V61" s="79" t="str">
        <f t="shared" si="5"/>
        <v/>
      </c>
      <c r="W61" s="79" t="str">
        <f t="shared" si="6"/>
        <v/>
      </c>
      <c r="X61" s="79" t="str">
        <f t="shared" si="7"/>
        <v/>
      </c>
      <c r="Y61" s="79" t="str">
        <f t="shared" si="8"/>
        <v/>
      </c>
      <c r="AM61">
        <f t="shared" si="9"/>
        <v>0.93799999999999994</v>
      </c>
      <c r="AN61">
        <f t="shared" si="10"/>
        <v>2037052000</v>
      </c>
      <c r="AO61">
        <f t="shared" si="11"/>
        <v>197.75</v>
      </c>
      <c r="AP61">
        <f t="shared" si="12"/>
        <v>31429200</v>
      </c>
    </row>
    <row r="62" spans="1:42" x14ac:dyDescent="0.25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  <c r="O62">
        <v>45.2</v>
      </c>
      <c r="P62">
        <v>4318500</v>
      </c>
      <c r="R62" s="78" t="str">
        <f t="shared" si="1"/>
        <v/>
      </c>
      <c r="S62" s="78" t="str">
        <f t="shared" si="2"/>
        <v/>
      </c>
      <c r="T62" s="78" t="str">
        <f t="shared" si="3"/>
        <v/>
      </c>
      <c r="U62" s="78" t="str">
        <f t="shared" si="4"/>
        <v/>
      </c>
      <c r="V62" s="79" t="str">
        <f t="shared" si="5"/>
        <v/>
      </c>
      <c r="W62" s="79" t="str">
        <f t="shared" si="6"/>
        <v/>
      </c>
      <c r="X62" s="79" t="str">
        <f t="shared" si="7"/>
        <v/>
      </c>
      <c r="Y62" s="79" t="str">
        <f t="shared" si="8"/>
        <v/>
      </c>
      <c r="AM62">
        <f t="shared" si="9"/>
        <v>0.95</v>
      </c>
      <c r="AN62">
        <f t="shared" si="10"/>
        <v>1602432000</v>
      </c>
      <c r="AO62">
        <f t="shared" si="11"/>
        <v>203.39</v>
      </c>
      <c r="AP62">
        <f t="shared" si="12"/>
        <v>52056960</v>
      </c>
    </row>
    <row r="63" spans="1:42" x14ac:dyDescent="0.25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  <c r="O63">
        <v>39.93</v>
      </c>
      <c r="P63">
        <v>6819400</v>
      </c>
      <c r="R63" s="78" t="str">
        <f t="shared" si="1"/>
        <v/>
      </c>
      <c r="S63" s="78" t="str">
        <f t="shared" si="2"/>
        <v/>
      </c>
      <c r="T63" s="78" t="str">
        <f t="shared" si="3"/>
        <v/>
      </c>
      <c r="U63" s="78" t="str">
        <f t="shared" si="4"/>
        <v/>
      </c>
      <c r="V63" s="79" t="str">
        <f t="shared" si="5"/>
        <v/>
      </c>
      <c r="W63" s="79">
        <f t="shared" si="6"/>
        <v>1</v>
      </c>
      <c r="X63" s="79" t="str">
        <f t="shared" si="7"/>
        <v/>
      </c>
      <c r="Y63" s="79" t="str">
        <f t="shared" si="8"/>
        <v/>
      </c>
      <c r="AM63">
        <f t="shared" si="9"/>
        <v>0.80320000000000003</v>
      </c>
      <c r="AN63">
        <f t="shared" si="10"/>
        <v>3993291000</v>
      </c>
      <c r="AO63">
        <f t="shared" si="11"/>
        <v>197.2</v>
      </c>
      <c r="AP63">
        <f t="shared" si="12"/>
        <v>57267875</v>
      </c>
    </row>
    <row r="64" spans="1:42" x14ac:dyDescent="0.25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  <c r="O64">
        <v>40.9</v>
      </c>
      <c r="P64">
        <v>3906000</v>
      </c>
      <c r="R64" s="78" t="str">
        <f t="shared" si="1"/>
        <v/>
      </c>
      <c r="S64" s="78" t="str">
        <f t="shared" si="2"/>
        <v/>
      </c>
      <c r="T64" s="78" t="str">
        <f t="shared" si="3"/>
        <v/>
      </c>
      <c r="U64" s="78" t="str">
        <f t="shared" si="4"/>
        <v/>
      </c>
      <c r="V64" s="79" t="str">
        <f t="shared" si="5"/>
        <v/>
      </c>
      <c r="W64" s="79">
        <f t="shared" si="6"/>
        <v>1</v>
      </c>
      <c r="X64" s="79" t="str">
        <f t="shared" si="7"/>
        <v/>
      </c>
      <c r="Y64" s="79" t="str">
        <f t="shared" si="8"/>
        <v/>
      </c>
      <c r="AM64">
        <f t="shared" si="9"/>
        <v>0.77600000000000002</v>
      </c>
      <c r="AN64">
        <f t="shared" si="10"/>
        <v>4372104000</v>
      </c>
      <c r="AO64">
        <f t="shared" si="11"/>
        <v>192.4</v>
      </c>
      <c r="AP64">
        <f t="shared" si="12"/>
        <v>57267875</v>
      </c>
    </row>
    <row r="65" spans="1:42" x14ac:dyDescent="0.25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  <c r="O65">
        <v>41.95</v>
      </c>
      <c r="P65">
        <v>11711300</v>
      </c>
      <c r="R65" s="78" t="str">
        <f t="shared" si="1"/>
        <v/>
      </c>
      <c r="S65" s="78" t="str">
        <f t="shared" si="2"/>
        <v/>
      </c>
      <c r="T65" s="78" t="str">
        <f t="shared" si="3"/>
        <v/>
      </c>
      <c r="U65" s="78" t="str">
        <f t="shared" si="4"/>
        <v/>
      </c>
      <c r="V65" s="79" t="str">
        <f t="shared" si="5"/>
        <v/>
      </c>
      <c r="W65" s="79">
        <f t="shared" si="6"/>
        <v>1</v>
      </c>
      <c r="X65" s="79" t="str">
        <f t="shared" si="7"/>
        <v/>
      </c>
      <c r="Y65" s="79" t="str">
        <f t="shared" si="8"/>
        <v/>
      </c>
      <c r="AM65">
        <f t="shared" si="9"/>
        <v>0.80449999999999999</v>
      </c>
      <c r="AN65">
        <f t="shared" si="10"/>
        <v>3226109000</v>
      </c>
      <c r="AO65">
        <f t="shared" si="11"/>
        <v>206.45</v>
      </c>
      <c r="AP65">
        <f t="shared" si="12"/>
        <v>57267875</v>
      </c>
    </row>
    <row r="66" spans="1:42" x14ac:dyDescent="0.25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  <c r="O66">
        <v>44.51</v>
      </c>
      <c r="P66">
        <v>7480100</v>
      </c>
      <c r="R66" s="78" t="str">
        <f t="shared" si="1"/>
        <v/>
      </c>
      <c r="S66" s="78" t="str">
        <f t="shared" si="2"/>
        <v/>
      </c>
      <c r="T66" s="78" t="str">
        <f t="shared" si="3"/>
        <v/>
      </c>
      <c r="U66" s="78" t="str">
        <f t="shared" si="4"/>
        <v/>
      </c>
      <c r="V66" s="79" t="str">
        <f t="shared" si="5"/>
        <v/>
      </c>
      <c r="W66" s="79">
        <f t="shared" si="6"/>
        <v>1</v>
      </c>
      <c r="X66" s="79" t="str">
        <f t="shared" si="7"/>
        <v/>
      </c>
      <c r="Y66" s="79" t="str">
        <f t="shared" si="8"/>
        <v/>
      </c>
      <c r="AM66">
        <f t="shared" si="9"/>
        <v>0.85099999999999998</v>
      </c>
      <c r="AN66">
        <f t="shared" si="10"/>
        <v>2931504000</v>
      </c>
      <c r="AO66">
        <f t="shared" si="11"/>
        <v>198.71</v>
      </c>
      <c r="AP66">
        <f t="shared" si="12"/>
        <v>57267875</v>
      </c>
    </row>
    <row r="67" spans="1:42" x14ac:dyDescent="0.25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  <c r="O67">
        <v>44.53</v>
      </c>
      <c r="P67">
        <v>2589700</v>
      </c>
      <c r="R67" s="78" t="str">
        <f t="shared" si="1"/>
        <v/>
      </c>
      <c r="S67" s="78" t="str">
        <f t="shared" si="2"/>
        <v/>
      </c>
      <c r="T67" s="78" t="str">
        <f t="shared" si="3"/>
        <v/>
      </c>
      <c r="U67" s="78" t="str">
        <f t="shared" si="4"/>
        <v/>
      </c>
      <c r="V67" s="79" t="str">
        <f t="shared" si="5"/>
        <v/>
      </c>
      <c r="W67" s="79" t="str">
        <f t="shared" si="6"/>
        <v/>
      </c>
      <c r="X67" s="79" t="str">
        <f t="shared" si="7"/>
        <v/>
      </c>
      <c r="Y67" s="79" t="str">
        <f t="shared" si="8"/>
        <v/>
      </c>
      <c r="AM67">
        <f t="shared" si="9"/>
        <v>0.88219999999999998</v>
      </c>
      <c r="AN67">
        <f t="shared" si="10"/>
        <v>1786856000</v>
      </c>
      <c r="AO67">
        <f t="shared" si="11"/>
        <v>200.78</v>
      </c>
      <c r="AP67">
        <f t="shared" si="12"/>
        <v>33684720</v>
      </c>
    </row>
    <row r="68" spans="1:42" x14ac:dyDescent="0.25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  <c r="O68">
        <v>42.5</v>
      </c>
      <c r="P68">
        <v>3470500</v>
      </c>
      <c r="R68" s="78" t="str">
        <f t="shared" si="1"/>
        <v/>
      </c>
      <c r="S68" s="78">
        <f t="shared" si="2"/>
        <v>1</v>
      </c>
      <c r="T68" s="78" t="str">
        <f t="shared" si="3"/>
        <v/>
      </c>
      <c r="U68" s="78" t="str">
        <f t="shared" si="4"/>
        <v/>
      </c>
      <c r="V68" s="79" t="str">
        <f t="shared" si="5"/>
        <v/>
      </c>
      <c r="W68" s="79">
        <f t="shared" si="6"/>
        <v>1</v>
      </c>
      <c r="X68" s="79" t="str">
        <f t="shared" si="7"/>
        <v/>
      </c>
      <c r="Y68" s="79" t="str">
        <f t="shared" si="8"/>
        <v/>
      </c>
      <c r="AM68">
        <f t="shared" si="9"/>
        <v>0.79300000000000004</v>
      </c>
      <c r="AN68">
        <f t="shared" si="10"/>
        <v>6231394000</v>
      </c>
      <c r="AO68">
        <f t="shared" si="11"/>
        <v>204.48</v>
      </c>
      <c r="AP68">
        <f t="shared" si="12"/>
        <v>57267875</v>
      </c>
    </row>
    <row r="69" spans="1:42" x14ac:dyDescent="0.25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  <c r="O69">
        <v>43.41</v>
      </c>
      <c r="P69">
        <v>4175800</v>
      </c>
      <c r="R69" s="78" t="str">
        <f t="shared" si="1"/>
        <v/>
      </c>
      <c r="S69" s="78" t="str">
        <f t="shared" si="2"/>
        <v/>
      </c>
      <c r="T69" s="78" t="str">
        <f t="shared" si="3"/>
        <v/>
      </c>
      <c r="U69" s="78" t="str">
        <f t="shared" si="4"/>
        <v/>
      </c>
      <c r="V69" s="79" t="str">
        <f t="shared" si="5"/>
        <v/>
      </c>
      <c r="W69" s="79" t="str">
        <f t="shared" si="6"/>
        <v/>
      </c>
      <c r="X69" s="79" t="str">
        <f t="shared" si="7"/>
        <v/>
      </c>
      <c r="Y69" s="79" t="str">
        <f t="shared" si="8"/>
        <v/>
      </c>
      <c r="AM69">
        <f t="shared" si="9"/>
        <v>0.78800000000000003</v>
      </c>
      <c r="AN69">
        <f t="shared" si="10"/>
        <v>3761396000</v>
      </c>
      <c r="AO69">
        <f t="shared" si="11"/>
        <v>204.32</v>
      </c>
      <c r="AP69">
        <f t="shared" si="12"/>
        <v>41876030</v>
      </c>
    </row>
    <row r="70" spans="1:42" x14ac:dyDescent="0.25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  <c r="O70">
        <v>43</v>
      </c>
      <c r="P70">
        <v>4301500</v>
      </c>
      <c r="R70" s="78" t="str">
        <f t="shared" si="1"/>
        <v/>
      </c>
      <c r="S70" s="78" t="str">
        <f t="shared" si="2"/>
        <v/>
      </c>
      <c r="T70" s="78" t="str">
        <f t="shared" si="3"/>
        <v/>
      </c>
      <c r="U70" s="78" t="str">
        <f t="shared" si="4"/>
        <v/>
      </c>
      <c r="V70" s="79" t="str">
        <f t="shared" si="5"/>
        <v/>
      </c>
      <c r="W70" s="79" t="str">
        <f t="shared" si="6"/>
        <v/>
      </c>
      <c r="X70" s="79" t="str">
        <f t="shared" si="7"/>
        <v/>
      </c>
      <c r="Y70" s="79" t="str">
        <f t="shared" si="8"/>
        <v/>
      </c>
      <c r="AM70">
        <f t="shared" si="9"/>
        <v>0.80759999999999998</v>
      </c>
      <c r="AN70">
        <f t="shared" si="10"/>
        <v>3368705000</v>
      </c>
      <c r="AO70">
        <f t="shared" si="11"/>
        <v>207.3</v>
      </c>
      <c r="AP70">
        <f t="shared" si="12"/>
        <v>34952740</v>
      </c>
    </row>
    <row r="71" spans="1:42" x14ac:dyDescent="0.25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  <c r="O71">
        <v>43.65</v>
      </c>
      <c r="P71">
        <v>1962200</v>
      </c>
      <c r="R71" s="78" t="str">
        <f t="shared" si="1"/>
        <v/>
      </c>
      <c r="S71" s="78" t="str">
        <f t="shared" si="2"/>
        <v/>
      </c>
      <c r="T71" s="78" t="str">
        <f t="shared" si="3"/>
        <v/>
      </c>
      <c r="U71" s="78" t="str">
        <f t="shared" si="4"/>
        <v/>
      </c>
      <c r="V71" s="79" t="str">
        <f t="shared" si="5"/>
        <v/>
      </c>
      <c r="W71" s="79" t="str">
        <f t="shared" si="6"/>
        <v/>
      </c>
      <c r="X71" s="79" t="str">
        <f t="shared" si="7"/>
        <v/>
      </c>
      <c r="Y71" s="79" t="str">
        <f t="shared" si="8"/>
        <v/>
      </c>
      <c r="AM71">
        <f t="shared" si="9"/>
        <v>0.85840000000000005</v>
      </c>
      <c r="AN71">
        <f t="shared" si="10"/>
        <v>4846215000</v>
      </c>
      <c r="AO71">
        <f t="shared" si="11"/>
        <v>205.73</v>
      </c>
      <c r="AP71">
        <f t="shared" si="12"/>
        <v>29315110</v>
      </c>
    </row>
    <row r="72" spans="1:42" x14ac:dyDescent="0.25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  <c r="O72">
        <v>43.35</v>
      </c>
      <c r="P72">
        <v>3344300</v>
      </c>
      <c r="R72" s="78" t="str">
        <f t="shared" si="1"/>
        <v/>
      </c>
      <c r="S72" s="78" t="str">
        <f t="shared" si="2"/>
        <v/>
      </c>
      <c r="T72" s="78" t="str">
        <f t="shared" si="3"/>
        <v/>
      </c>
      <c r="U72" s="78" t="str">
        <f t="shared" si="4"/>
        <v/>
      </c>
      <c r="V72" s="79" t="str">
        <f t="shared" si="5"/>
        <v/>
      </c>
      <c r="W72" s="79" t="str">
        <f t="shared" si="6"/>
        <v/>
      </c>
      <c r="X72" s="79" t="str">
        <f t="shared" si="7"/>
        <v/>
      </c>
      <c r="Y72" s="79" t="str">
        <f t="shared" si="8"/>
        <v/>
      </c>
      <c r="AM72">
        <f t="shared" si="9"/>
        <v>0.85270000000000001</v>
      </c>
      <c r="AN72">
        <f t="shared" si="10"/>
        <v>2396082000</v>
      </c>
      <c r="AO72">
        <f t="shared" si="11"/>
        <v>205.15</v>
      </c>
      <c r="AP72">
        <f t="shared" si="12"/>
        <v>24277050</v>
      </c>
    </row>
    <row r="73" spans="1:42" x14ac:dyDescent="0.25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  <c r="O73">
        <v>42.19</v>
      </c>
      <c r="P73">
        <v>4997200</v>
      </c>
      <c r="R73" s="78" t="str">
        <f t="shared" si="1"/>
        <v/>
      </c>
      <c r="S73" s="78" t="str">
        <f t="shared" si="2"/>
        <v/>
      </c>
      <c r="T73" s="78" t="str">
        <f t="shared" si="3"/>
        <v/>
      </c>
      <c r="U73" s="78" t="str">
        <f t="shared" si="4"/>
        <v/>
      </c>
      <c r="V73" s="79" t="str">
        <f t="shared" si="5"/>
        <v/>
      </c>
      <c r="W73" s="79" t="str">
        <f t="shared" si="6"/>
        <v/>
      </c>
      <c r="X73" s="79" t="str">
        <f t="shared" si="7"/>
        <v/>
      </c>
      <c r="Y73" s="79" t="str">
        <f t="shared" si="8"/>
        <v/>
      </c>
      <c r="AM73">
        <f t="shared" si="9"/>
        <v>0.81920000000000004</v>
      </c>
      <c r="AN73">
        <f t="shared" si="10"/>
        <v>2348621000</v>
      </c>
      <c r="AO73">
        <f t="shared" si="11"/>
        <v>197.64</v>
      </c>
      <c r="AP73">
        <f t="shared" si="12"/>
        <v>48520380</v>
      </c>
    </row>
    <row r="74" spans="1:42" x14ac:dyDescent="0.25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  <c r="O74">
        <v>41.55</v>
      </c>
      <c r="P74">
        <v>4918600</v>
      </c>
      <c r="R74" s="78" t="str">
        <f t="shared" si="1"/>
        <v/>
      </c>
      <c r="S74" s="78" t="str">
        <f t="shared" si="2"/>
        <v/>
      </c>
      <c r="T74" s="78" t="str">
        <f t="shared" si="3"/>
        <v/>
      </c>
      <c r="U74" s="78" t="str">
        <f t="shared" si="4"/>
        <v/>
      </c>
      <c r="V74" s="79" t="str">
        <f t="shared" si="5"/>
        <v/>
      </c>
      <c r="W74" s="79" t="str">
        <f t="shared" si="6"/>
        <v/>
      </c>
      <c r="X74" s="79" t="str">
        <f t="shared" si="7"/>
        <v/>
      </c>
      <c r="Y74" s="79" t="str">
        <f t="shared" si="8"/>
        <v/>
      </c>
      <c r="AM74">
        <f t="shared" si="9"/>
        <v>0.85560000000000003</v>
      </c>
      <c r="AN74">
        <f t="shared" si="10"/>
        <v>2844790000</v>
      </c>
      <c r="AO74">
        <f t="shared" si="11"/>
        <v>193.69</v>
      </c>
      <c r="AP74">
        <f t="shared" si="12"/>
        <v>42698750</v>
      </c>
    </row>
    <row r="75" spans="1:42" x14ac:dyDescent="0.25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  <c r="O75">
        <v>41.76</v>
      </c>
      <c r="P75">
        <v>3692500</v>
      </c>
      <c r="R75" s="78" t="str">
        <f t="shared" si="1"/>
        <v/>
      </c>
      <c r="S75" s="78" t="str">
        <f t="shared" si="2"/>
        <v/>
      </c>
      <c r="T75" s="78" t="str">
        <f t="shared" si="3"/>
        <v/>
      </c>
      <c r="U75" s="78" t="str">
        <f t="shared" si="4"/>
        <v/>
      </c>
      <c r="V75" s="79" t="str">
        <f t="shared" si="5"/>
        <v/>
      </c>
      <c r="W75" s="79" t="str">
        <f t="shared" si="6"/>
        <v/>
      </c>
      <c r="X75" s="79" t="str">
        <f t="shared" si="7"/>
        <v/>
      </c>
      <c r="Y75" s="79" t="str">
        <f t="shared" si="8"/>
        <v/>
      </c>
      <c r="AM75">
        <f t="shared" si="9"/>
        <v>0.85809999999999997</v>
      </c>
      <c r="AN75">
        <f t="shared" si="10"/>
        <v>2209594000</v>
      </c>
      <c r="AO75">
        <f t="shared" si="11"/>
        <v>200.33</v>
      </c>
      <c r="AP75">
        <f t="shared" si="12"/>
        <v>35631760</v>
      </c>
    </row>
    <row r="76" spans="1:42" x14ac:dyDescent="0.25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  <c r="O76">
        <v>43.67</v>
      </c>
      <c r="P76">
        <v>9231200</v>
      </c>
      <c r="R76" s="78" t="str">
        <f t="shared" si="1"/>
        <v/>
      </c>
      <c r="S76" s="78" t="str">
        <f t="shared" si="2"/>
        <v/>
      </c>
      <c r="T76" s="78" t="str">
        <f t="shared" si="3"/>
        <v/>
      </c>
      <c r="U76" s="78" t="str">
        <f t="shared" si="4"/>
        <v/>
      </c>
      <c r="V76" s="79" t="str">
        <f t="shared" si="5"/>
        <v/>
      </c>
      <c r="W76" s="79" t="str">
        <f t="shared" si="6"/>
        <v/>
      </c>
      <c r="X76" s="79" t="str">
        <f t="shared" si="7"/>
        <v/>
      </c>
      <c r="Y76" s="79" t="str">
        <f t="shared" si="8"/>
        <v/>
      </c>
      <c r="AM76">
        <f t="shared" si="9"/>
        <v>0.87619999999999998</v>
      </c>
      <c r="AN76">
        <f t="shared" si="10"/>
        <v>3302541000</v>
      </c>
      <c r="AO76">
        <f t="shared" si="11"/>
        <v>200.98</v>
      </c>
      <c r="AP76">
        <f t="shared" si="12"/>
        <v>30035610</v>
      </c>
    </row>
    <row r="77" spans="1:42" x14ac:dyDescent="0.25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  <c r="O77">
        <v>43</v>
      </c>
      <c r="P77">
        <v>3853100</v>
      </c>
      <c r="R77" s="78" t="str">
        <f t="shared" si="1"/>
        <v/>
      </c>
      <c r="S77" s="78" t="str">
        <f t="shared" si="2"/>
        <v/>
      </c>
      <c r="T77" s="78" t="str">
        <f t="shared" si="3"/>
        <v/>
      </c>
      <c r="U77" s="78" t="str">
        <f t="shared" si="4"/>
        <v/>
      </c>
      <c r="V77" s="79" t="str">
        <f t="shared" si="5"/>
        <v/>
      </c>
      <c r="W77" s="79" t="str">
        <f t="shared" si="6"/>
        <v/>
      </c>
      <c r="X77" s="79" t="str">
        <f t="shared" si="7"/>
        <v/>
      </c>
      <c r="Y77" s="79" t="str">
        <f t="shared" si="8"/>
        <v/>
      </c>
      <c r="AM77">
        <f t="shared" si="9"/>
        <v>0.85599999999999998</v>
      </c>
      <c r="AN77">
        <f t="shared" si="10"/>
        <v>2235349000</v>
      </c>
      <c r="AO77">
        <f t="shared" si="11"/>
        <v>200.19</v>
      </c>
      <c r="AP77">
        <f t="shared" si="12"/>
        <v>32305210</v>
      </c>
    </row>
    <row r="78" spans="1:42" x14ac:dyDescent="0.25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  <c r="O78">
        <v>42.6</v>
      </c>
      <c r="P78">
        <v>4481500</v>
      </c>
      <c r="R78" s="78" t="str">
        <f t="shared" si="1"/>
        <v/>
      </c>
      <c r="S78" s="78" t="str">
        <f t="shared" si="2"/>
        <v/>
      </c>
      <c r="T78" s="78" t="str">
        <f t="shared" si="3"/>
        <v/>
      </c>
      <c r="U78" s="78" t="str">
        <f t="shared" si="4"/>
        <v/>
      </c>
      <c r="V78" s="79" t="str">
        <f t="shared" si="5"/>
        <v/>
      </c>
      <c r="W78" s="79" t="str">
        <f t="shared" si="6"/>
        <v/>
      </c>
      <c r="X78" s="79" t="str">
        <f t="shared" si="7"/>
        <v/>
      </c>
      <c r="Y78" s="79" t="str">
        <f t="shared" si="8"/>
        <v/>
      </c>
      <c r="AM78">
        <f t="shared" si="9"/>
        <v>0.81699999999999995</v>
      </c>
      <c r="AN78">
        <f t="shared" si="10"/>
        <v>3347111000</v>
      </c>
      <c r="AO78">
        <f t="shared" si="11"/>
        <v>192.8</v>
      </c>
      <c r="AP78">
        <f t="shared" si="12"/>
        <v>32768410</v>
      </c>
    </row>
    <row r="79" spans="1:42" x14ac:dyDescent="0.25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  <c r="O79">
        <v>43.3</v>
      </c>
      <c r="P79">
        <v>3634300</v>
      </c>
      <c r="R79" s="78" t="str">
        <f t="shared" si="1"/>
        <v/>
      </c>
      <c r="S79" s="78" t="str">
        <f t="shared" si="2"/>
        <v/>
      </c>
      <c r="T79" s="78" t="str">
        <f t="shared" si="3"/>
        <v/>
      </c>
      <c r="U79" s="78" t="str">
        <f t="shared" si="4"/>
        <v/>
      </c>
      <c r="V79" s="79" t="str">
        <f t="shared" si="5"/>
        <v/>
      </c>
      <c r="W79" s="79" t="str">
        <f t="shared" si="6"/>
        <v/>
      </c>
      <c r="X79" s="79" t="str">
        <f t="shared" si="7"/>
        <v/>
      </c>
      <c r="Y79" s="79" t="str">
        <f t="shared" si="8"/>
        <v/>
      </c>
      <c r="AM79">
        <f t="shared" si="9"/>
        <v>0.86450000000000005</v>
      </c>
      <c r="AN79">
        <f t="shared" si="10"/>
        <v>2642359000</v>
      </c>
      <c r="AO79">
        <f t="shared" si="11"/>
        <v>200.67</v>
      </c>
      <c r="AP79">
        <f t="shared" si="12"/>
        <v>27447570</v>
      </c>
    </row>
    <row r="80" spans="1:42" x14ac:dyDescent="0.25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  <c r="O80">
        <v>45</v>
      </c>
      <c r="P80">
        <v>6895900</v>
      </c>
      <c r="R80" s="78" t="str">
        <f t="shared" si="1"/>
        <v/>
      </c>
      <c r="S80" s="78" t="str">
        <f t="shared" si="2"/>
        <v/>
      </c>
      <c r="T80" s="78" t="str">
        <f t="shared" si="3"/>
        <v/>
      </c>
      <c r="U80" s="78" t="str">
        <f t="shared" si="4"/>
        <v/>
      </c>
      <c r="V80" s="79" t="str">
        <f t="shared" si="5"/>
        <v/>
      </c>
      <c r="W80" s="79" t="str">
        <f t="shared" si="6"/>
        <v/>
      </c>
      <c r="X80" s="79" t="str">
        <f t="shared" si="7"/>
        <v/>
      </c>
      <c r="Y80" s="79" t="str">
        <f t="shared" si="8"/>
        <v/>
      </c>
      <c r="AM80">
        <f t="shared" si="9"/>
        <v>0.88519999999999999</v>
      </c>
      <c r="AN80">
        <f t="shared" si="10"/>
        <v>3801017000</v>
      </c>
      <c r="AO80">
        <f t="shared" si="11"/>
        <v>212.18</v>
      </c>
      <c r="AP80">
        <f t="shared" si="12"/>
        <v>40364390</v>
      </c>
    </row>
    <row r="81" spans="1:42" x14ac:dyDescent="0.25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  <c r="O81">
        <v>43.99</v>
      </c>
      <c r="P81">
        <v>5243400</v>
      </c>
      <c r="R81" s="78" t="str">
        <f t="shared" si="1"/>
        <v/>
      </c>
      <c r="S81" s="78">
        <f t="shared" si="2"/>
        <v>1</v>
      </c>
      <c r="T81" s="78" t="str">
        <f t="shared" si="3"/>
        <v/>
      </c>
      <c r="U81" s="78" t="str">
        <f t="shared" si="4"/>
        <v/>
      </c>
      <c r="V81" s="79" t="str">
        <f t="shared" si="5"/>
        <v/>
      </c>
      <c r="W81" s="79" t="str">
        <f t="shared" si="6"/>
        <v/>
      </c>
      <c r="X81" s="79" t="str">
        <f t="shared" si="7"/>
        <v/>
      </c>
      <c r="Y81" s="79" t="str">
        <f t="shared" si="8"/>
        <v/>
      </c>
      <c r="AM81">
        <f t="shared" si="9"/>
        <v>0.86550000000000005</v>
      </c>
      <c r="AN81">
        <f t="shared" si="10"/>
        <v>6231394000</v>
      </c>
      <c r="AO81">
        <f t="shared" si="11"/>
        <v>211.9</v>
      </c>
      <c r="AP81">
        <f t="shared" si="12"/>
        <v>52890760</v>
      </c>
    </row>
    <row r="82" spans="1:42" x14ac:dyDescent="0.25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  <c r="O82">
        <v>43.45</v>
      </c>
      <c r="P82">
        <v>4132000</v>
      </c>
      <c r="R82" s="78" t="str">
        <f t="shared" si="1"/>
        <v/>
      </c>
      <c r="S82" s="78" t="str">
        <f t="shared" si="2"/>
        <v/>
      </c>
      <c r="T82" s="78" t="str">
        <f t="shared" si="3"/>
        <v/>
      </c>
      <c r="U82" s="78" t="str">
        <f t="shared" si="4"/>
        <v/>
      </c>
      <c r="V82" s="79" t="str">
        <f t="shared" si="5"/>
        <v/>
      </c>
      <c r="W82" s="79" t="str">
        <f t="shared" si="6"/>
        <v/>
      </c>
      <c r="X82" s="79" t="str">
        <f t="shared" si="7"/>
        <v/>
      </c>
      <c r="Y82" s="79" t="str">
        <f t="shared" si="8"/>
        <v/>
      </c>
      <c r="AM82">
        <f t="shared" si="9"/>
        <v>0.85450000000000004</v>
      </c>
      <c r="AN82">
        <f t="shared" si="10"/>
        <v>2636101000</v>
      </c>
      <c r="AO82">
        <f t="shared" si="11"/>
        <v>210.92</v>
      </c>
      <c r="AP82">
        <f t="shared" si="12"/>
        <v>33886460</v>
      </c>
    </row>
    <row r="83" spans="1:42" x14ac:dyDescent="0.25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  <c r="O83">
        <v>43.44</v>
      </c>
      <c r="P83">
        <v>12897300</v>
      </c>
      <c r="R83" s="78" t="str">
        <f t="shared" si="1"/>
        <v/>
      </c>
      <c r="S83" s="78" t="str">
        <f t="shared" si="2"/>
        <v/>
      </c>
      <c r="T83" s="78" t="str">
        <f t="shared" si="3"/>
        <v/>
      </c>
      <c r="U83" s="78" t="str">
        <f t="shared" si="4"/>
        <v/>
      </c>
      <c r="V83" s="79" t="str">
        <f t="shared" si="5"/>
        <v/>
      </c>
      <c r="W83" s="79" t="str">
        <f t="shared" si="6"/>
        <v/>
      </c>
      <c r="X83" s="79" t="str">
        <f t="shared" si="7"/>
        <v/>
      </c>
      <c r="Y83" s="79" t="str">
        <f t="shared" si="8"/>
        <v/>
      </c>
      <c r="AM83">
        <f t="shared" si="9"/>
        <v>0.86850000000000005</v>
      </c>
      <c r="AN83">
        <f t="shared" si="10"/>
        <v>1891698000</v>
      </c>
      <c r="AO83">
        <f t="shared" si="11"/>
        <v>212.06</v>
      </c>
      <c r="AP83">
        <f t="shared" si="12"/>
        <v>33217440</v>
      </c>
    </row>
    <row r="84" spans="1:42" x14ac:dyDescent="0.25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  <c r="O84">
        <v>43.1</v>
      </c>
      <c r="P84">
        <v>5775300</v>
      </c>
      <c r="R84" s="78" t="str">
        <f t="shared" si="1"/>
        <v/>
      </c>
      <c r="S84" s="78" t="str">
        <f t="shared" si="2"/>
        <v/>
      </c>
      <c r="T84" s="78" t="str">
        <f t="shared" si="3"/>
        <v/>
      </c>
      <c r="U84" s="78" t="str">
        <f t="shared" si="4"/>
        <v/>
      </c>
      <c r="V84" s="79" t="str">
        <f t="shared" si="5"/>
        <v/>
      </c>
      <c r="W84" s="79" t="str">
        <f t="shared" si="6"/>
        <v/>
      </c>
      <c r="X84" s="79" t="str">
        <f t="shared" si="7"/>
        <v/>
      </c>
      <c r="Y84" s="79" t="str">
        <f t="shared" si="8"/>
        <v/>
      </c>
      <c r="AM84">
        <f t="shared" si="9"/>
        <v>0.84299999999999997</v>
      </c>
      <c r="AN84">
        <f t="shared" si="10"/>
        <v>2994021000</v>
      </c>
      <c r="AO84">
        <f t="shared" si="11"/>
        <v>208.39</v>
      </c>
      <c r="AP84">
        <f t="shared" si="12"/>
        <v>24160780</v>
      </c>
    </row>
    <row r="85" spans="1:42" x14ac:dyDescent="0.25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  <c r="O85">
        <v>42.25</v>
      </c>
      <c r="P85">
        <v>4802700</v>
      </c>
      <c r="R85" s="78" t="str">
        <f t="shared" si="1"/>
        <v/>
      </c>
      <c r="S85" s="78" t="str">
        <f t="shared" si="2"/>
        <v/>
      </c>
      <c r="T85" s="78" t="str">
        <f t="shared" si="3"/>
        <v/>
      </c>
      <c r="U85" s="78" t="str">
        <f t="shared" si="4"/>
        <v/>
      </c>
      <c r="V85" s="79" t="str">
        <f t="shared" si="5"/>
        <v/>
      </c>
      <c r="W85" s="79" t="str">
        <f t="shared" si="6"/>
        <v/>
      </c>
      <c r="X85" s="79" t="str">
        <f t="shared" si="7"/>
        <v/>
      </c>
      <c r="Y85" s="79" t="str">
        <f t="shared" si="8"/>
        <v/>
      </c>
      <c r="AM85">
        <f t="shared" si="9"/>
        <v>0.82669999999999999</v>
      </c>
      <c r="AN85">
        <f t="shared" si="10"/>
        <v>2332396000</v>
      </c>
      <c r="AO85">
        <f t="shared" si="11"/>
        <v>214.07</v>
      </c>
      <c r="AP85">
        <f t="shared" si="12"/>
        <v>45831110</v>
      </c>
    </row>
    <row r="86" spans="1:42" x14ac:dyDescent="0.25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  <c r="O86">
        <v>39.56</v>
      </c>
      <c r="P86">
        <v>10818500</v>
      </c>
      <c r="R86" s="78" t="str">
        <f t="shared" si="1"/>
        <v/>
      </c>
      <c r="S86" s="78" t="str">
        <f t="shared" si="2"/>
        <v/>
      </c>
      <c r="T86" s="78" t="str">
        <f t="shared" si="3"/>
        <v/>
      </c>
      <c r="U86" s="78" t="str">
        <f t="shared" si="4"/>
        <v/>
      </c>
      <c r="V86" s="79" t="str">
        <f t="shared" si="5"/>
        <v/>
      </c>
      <c r="W86" s="79">
        <f t="shared" si="6"/>
        <v>1</v>
      </c>
      <c r="X86" s="79" t="str">
        <f t="shared" si="7"/>
        <v/>
      </c>
      <c r="Y86" s="79" t="str">
        <f t="shared" si="8"/>
        <v/>
      </c>
      <c r="AM86">
        <f t="shared" si="9"/>
        <v>0.78190000000000004</v>
      </c>
      <c r="AN86">
        <f t="shared" si="10"/>
        <v>3606826000</v>
      </c>
      <c r="AO86">
        <f t="shared" si="11"/>
        <v>231.32</v>
      </c>
      <c r="AP86">
        <f t="shared" si="12"/>
        <v>57267875</v>
      </c>
    </row>
    <row r="87" spans="1:42" x14ac:dyDescent="0.25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  <c r="O87">
        <v>40.5</v>
      </c>
      <c r="P87">
        <v>5786800</v>
      </c>
      <c r="R87" s="78" t="str">
        <f t="shared" si="1"/>
        <v/>
      </c>
      <c r="S87" s="78" t="str">
        <f t="shared" si="2"/>
        <v/>
      </c>
      <c r="T87" s="78" t="str">
        <f t="shared" si="3"/>
        <v/>
      </c>
      <c r="U87" s="78" t="str">
        <f t="shared" si="4"/>
        <v/>
      </c>
      <c r="V87" s="79" t="str">
        <f t="shared" si="5"/>
        <v/>
      </c>
      <c r="W87" s="79">
        <f t="shared" si="6"/>
        <v>1</v>
      </c>
      <c r="X87" s="79" t="str">
        <f t="shared" si="7"/>
        <v/>
      </c>
      <c r="Y87" s="79" t="str">
        <f t="shared" si="8"/>
        <v/>
      </c>
      <c r="AM87">
        <f t="shared" si="9"/>
        <v>0.76300000000000001</v>
      </c>
      <c r="AN87">
        <f t="shared" si="10"/>
        <v>2454951000</v>
      </c>
      <c r="AO87">
        <f t="shared" si="11"/>
        <v>249.29</v>
      </c>
      <c r="AP87">
        <f t="shared" si="12"/>
        <v>57267875</v>
      </c>
    </row>
    <row r="88" spans="1:42" x14ac:dyDescent="0.25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  <c r="O88">
        <v>40.700000000000003</v>
      </c>
      <c r="P88">
        <v>13048000</v>
      </c>
      <c r="R88" s="78" t="str">
        <f t="shared" si="1"/>
        <v/>
      </c>
      <c r="S88" s="78" t="str">
        <f t="shared" si="2"/>
        <v/>
      </c>
      <c r="T88" s="78" t="str">
        <f t="shared" si="3"/>
        <v/>
      </c>
      <c r="U88" s="78" t="str">
        <f t="shared" si="4"/>
        <v/>
      </c>
      <c r="V88" s="79" t="str">
        <f t="shared" si="5"/>
        <v/>
      </c>
      <c r="W88" s="79" t="str">
        <f t="shared" si="6"/>
        <v/>
      </c>
      <c r="X88" s="79" t="str">
        <f t="shared" si="7"/>
        <v/>
      </c>
      <c r="Y88" s="79" t="str">
        <f t="shared" si="8"/>
        <v/>
      </c>
      <c r="AM88">
        <f t="shared" si="9"/>
        <v>0.73609999999999998</v>
      </c>
      <c r="AN88">
        <f t="shared" si="10"/>
        <v>2475004000</v>
      </c>
      <c r="AO88">
        <f t="shared" si="11"/>
        <v>241.05</v>
      </c>
      <c r="AP88">
        <f t="shared" si="12"/>
        <v>43535240</v>
      </c>
    </row>
    <row r="89" spans="1:42" x14ac:dyDescent="0.25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  <c r="O89">
        <v>42.39</v>
      </c>
      <c r="P89">
        <v>5616900</v>
      </c>
      <c r="R89" s="78" t="str">
        <f t="shared" si="1"/>
        <v/>
      </c>
      <c r="S89" s="78" t="str">
        <f t="shared" si="2"/>
        <v/>
      </c>
      <c r="T89" s="78" t="str">
        <f t="shared" si="3"/>
        <v/>
      </c>
      <c r="U89" s="78" t="str">
        <f t="shared" si="4"/>
        <v/>
      </c>
      <c r="V89" s="79" t="str">
        <f t="shared" si="5"/>
        <v/>
      </c>
      <c r="W89" s="79" t="str">
        <f t="shared" si="6"/>
        <v/>
      </c>
      <c r="X89" s="79" t="str">
        <f t="shared" si="7"/>
        <v/>
      </c>
      <c r="Y89" s="79" t="str">
        <f t="shared" si="8"/>
        <v/>
      </c>
      <c r="AM89">
        <f t="shared" si="9"/>
        <v>0.72340000000000004</v>
      </c>
      <c r="AN89">
        <f t="shared" si="10"/>
        <v>1807374000</v>
      </c>
      <c r="AO89">
        <f t="shared" si="11"/>
        <v>248.2</v>
      </c>
      <c r="AP89">
        <f t="shared" si="12"/>
        <v>42086700</v>
      </c>
    </row>
    <row r="90" spans="1:42" x14ac:dyDescent="0.25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  <c r="O90">
        <v>42.89</v>
      </c>
      <c r="P90">
        <v>4909700</v>
      </c>
      <c r="R90" s="78" t="str">
        <f t="shared" si="1"/>
        <v/>
      </c>
      <c r="S90" s="78" t="str">
        <f t="shared" si="2"/>
        <v/>
      </c>
      <c r="T90" s="78" t="str">
        <f t="shared" si="3"/>
        <v/>
      </c>
      <c r="U90" s="78" t="str">
        <f t="shared" si="4"/>
        <v/>
      </c>
      <c r="V90" s="79" t="str">
        <f t="shared" si="5"/>
        <v/>
      </c>
      <c r="W90" s="79" t="str">
        <f t="shared" si="6"/>
        <v/>
      </c>
      <c r="X90" s="79" t="str">
        <f t="shared" si="7"/>
        <v/>
      </c>
      <c r="Y90" s="79" t="str">
        <f t="shared" si="8"/>
        <v/>
      </c>
      <c r="AM90">
        <f t="shared" si="9"/>
        <v>0.76849999999999996</v>
      </c>
      <c r="AN90">
        <f t="shared" si="10"/>
        <v>3668465000</v>
      </c>
      <c r="AO90">
        <f t="shared" si="11"/>
        <v>241.3</v>
      </c>
      <c r="AP90">
        <f t="shared" si="12"/>
        <v>36827060</v>
      </c>
    </row>
    <row r="91" spans="1:42" x14ac:dyDescent="0.25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  <c r="O91">
        <v>42.86</v>
      </c>
      <c r="P91">
        <v>4969700</v>
      </c>
      <c r="R91" s="78" t="str">
        <f t="shared" si="1"/>
        <v/>
      </c>
      <c r="S91" s="78" t="str">
        <f t="shared" si="2"/>
        <v/>
      </c>
      <c r="T91" s="78" t="str">
        <f t="shared" si="3"/>
        <v/>
      </c>
      <c r="U91" s="78" t="str">
        <f t="shared" si="4"/>
        <v/>
      </c>
      <c r="V91" s="79" t="str">
        <f t="shared" si="5"/>
        <v/>
      </c>
      <c r="W91" s="79" t="str">
        <f t="shared" si="6"/>
        <v/>
      </c>
      <c r="X91" s="79" t="str">
        <f t="shared" si="7"/>
        <v/>
      </c>
      <c r="Y91" s="79" t="str">
        <f t="shared" si="8"/>
        <v/>
      </c>
      <c r="AM91">
        <f t="shared" si="9"/>
        <v>0.73550000000000004</v>
      </c>
      <c r="AN91">
        <f t="shared" si="10"/>
        <v>2048377000</v>
      </c>
      <c r="AO91">
        <f t="shared" si="11"/>
        <v>243.88</v>
      </c>
      <c r="AP91">
        <f t="shared" si="12"/>
        <v>39127540</v>
      </c>
    </row>
    <row r="92" spans="1:42" x14ac:dyDescent="0.25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  <c r="O92">
        <v>42.9</v>
      </c>
      <c r="P92">
        <v>7034400</v>
      </c>
      <c r="R92" s="78" t="str">
        <f t="shared" ref="R92:R155" si="13">IF(C92&gt;C$23,1,"")</f>
        <v/>
      </c>
      <c r="S92" s="78" t="str">
        <f t="shared" ref="S92:S155" si="14">IF(D92&gt;D$23,1,"")</f>
        <v/>
      </c>
      <c r="T92" s="78" t="str">
        <f t="shared" ref="T92:T155" si="15">IF(C92&lt;C$24,1,"")</f>
        <v/>
      </c>
      <c r="U92" s="78" t="str">
        <f t="shared" ref="U92:U155" si="16">IF(D92&lt;D$24,1,"")</f>
        <v/>
      </c>
      <c r="V92" s="79" t="str">
        <f t="shared" ref="V92:V155" si="17">IF(F92&gt;F$23,1,"")</f>
        <v/>
      </c>
      <c r="W92" s="79" t="str">
        <f t="shared" ref="W92:W155" si="18">IF(G92&gt;G$23,1,"")</f>
        <v/>
      </c>
      <c r="X92" s="79" t="str">
        <f t="shared" ref="X92:X155" si="19">IF(F92&lt;F$24,1,"")</f>
        <v/>
      </c>
      <c r="Y92" s="79" t="str">
        <f t="shared" ref="Y92:Y155" si="20">IF(G92&lt;G$24,1,"")</f>
        <v/>
      </c>
      <c r="AM92">
        <f t="shared" ref="AM92:AM155" si="21">IF(R92=1,C$23,IF(T92=1,C$24,C92))</f>
        <v>0.73550000000000004</v>
      </c>
      <c r="AN92">
        <f t="shared" ref="AN92:AN155" si="22">IF(S92=1,D$23,IF(U92=1,D$24,D92))</f>
        <v>1854158000</v>
      </c>
      <c r="AO92">
        <f t="shared" ref="AO92:AO155" si="23">IF(V92=1,F$23,IF(X92=1,F$24,F92))</f>
        <v>250.98</v>
      </c>
      <c r="AP92">
        <f t="shared" ref="AP92:AP155" si="24">IF(W92=1,G$23,IF(Y92=1,G$24,G92))</f>
        <v>28669270</v>
      </c>
    </row>
    <row r="93" spans="1:42" x14ac:dyDescent="0.25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  <c r="O93">
        <v>43.57</v>
      </c>
      <c r="P93">
        <v>9124200</v>
      </c>
      <c r="R93" s="78" t="str">
        <f t="shared" si="13"/>
        <v/>
      </c>
      <c r="S93" s="78" t="str">
        <f t="shared" si="14"/>
        <v/>
      </c>
      <c r="T93" s="78" t="str">
        <f t="shared" si="15"/>
        <v/>
      </c>
      <c r="U93" s="78" t="str">
        <f t="shared" si="16"/>
        <v/>
      </c>
      <c r="V93" s="79" t="str">
        <f t="shared" si="17"/>
        <v/>
      </c>
      <c r="W93" s="79" t="str">
        <f t="shared" si="18"/>
        <v/>
      </c>
      <c r="X93" s="79" t="str">
        <f t="shared" si="19"/>
        <v/>
      </c>
      <c r="Y93" s="79" t="str">
        <f t="shared" si="20"/>
        <v/>
      </c>
      <c r="AM93">
        <f t="shared" si="21"/>
        <v>0.746</v>
      </c>
      <c r="AN93">
        <f t="shared" si="22"/>
        <v>4619251000</v>
      </c>
      <c r="AO93">
        <f t="shared" si="23"/>
        <v>258.88</v>
      </c>
      <c r="AP93">
        <f t="shared" si="24"/>
        <v>33359570</v>
      </c>
    </row>
    <row r="94" spans="1:42" x14ac:dyDescent="0.25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  <c r="O94">
        <v>42.99</v>
      </c>
      <c r="P94">
        <v>10069500</v>
      </c>
      <c r="R94" s="78" t="str">
        <f t="shared" si="13"/>
        <v/>
      </c>
      <c r="S94" s="78" t="str">
        <f t="shared" si="14"/>
        <v/>
      </c>
      <c r="T94" s="78" t="str">
        <f t="shared" si="15"/>
        <v/>
      </c>
      <c r="U94" s="78" t="str">
        <f t="shared" si="16"/>
        <v/>
      </c>
      <c r="V94" s="79" t="str">
        <f t="shared" si="17"/>
        <v/>
      </c>
      <c r="W94" s="79" t="str">
        <f t="shared" si="18"/>
        <v/>
      </c>
      <c r="X94" s="79" t="str">
        <f t="shared" si="19"/>
        <v/>
      </c>
      <c r="Y94" s="79" t="str">
        <f t="shared" si="20"/>
        <v/>
      </c>
      <c r="AM94">
        <f t="shared" si="21"/>
        <v>0.74250000000000005</v>
      </c>
      <c r="AN94">
        <f t="shared" si="22"/>
        <v>3286878000</v>
      </c>
      <c r="AO94">
        <f t="shared" si="23"/>
        <v>262.31</v>
      </c>
      <c r="AP94">
        <f t="shared" si="24"/>
        <v>28497540</v>
      </c>
    </row>
    <row r="95" spans="1:42" x14ac:dyDescent="0.25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  <c r="O95">
        <v>44.99</v>
      </c>
      <c r="P95">
        <v>18816200</v>
      </c>
      <c r="R95" s="78" t="str">
        <f t="shared" si="13"/>
        <v/>
      </c>
      <c r="S95" s="78" t="str">
        <f t="shared" si="14"/>
        <v/>
      </c>
      <c r="T95" s="78" t="str">
        <f t="shared" si="15"/>
        <v/>
      </c>
      <c r="U95" s="78" t="str">
        <f t="shared" si="16"/>
        <v/>
      </c>
      <c r="V95" s="79" t="str">
        <f t="shared" si="17"/>
        <v/>
      </c>
      <c r="W95" s="79" t="str">
        <f t="shared" si="18"/>
        <v/>
      </c>
      <c r="X95" s="79" t="str">
        <f t="shared" si="19"/>
        <v/>
      </c>
      <c r="Y95" s="79" t="str">
        <f t="shared" si="20"/>
        <v/>
      </c>
      <c r="AM95">
        <f t="shared" si="21"/>
        <v>0.73350000000000004</v>
      </c>
      <c r="AN95">
        <f t="shared" si="22"/>
        <v>1801654000</v>
      </c>
      <c r="AO95">
        <f t="shared" si="23"/>
        <v>270.01</v>
      </c>
      <c r="AP95">
        <f t="shared" si="24"/>
        <v>21565880</v>
      </c>
    </row>
    <row r="96" spans="1:42" x14ac:dyDescent="0.25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  <c r="O96">
        <v>48</v>
      </c>
      <c r="P96">
        <v>14451000</v>
      </c>
      <c r="R96" s="78" t="str">
        <f t="shared" si="13"/>
        <v/>
      </c>
      <c r="S96" s="78" t="str">
        <f t="shared" si="14"/>
        <v/>
      </c>
      <c r="T96" s="78" t="str">
        <f t="shared" si="15"/>
        <v/>
      </c>
      <c r="U96" s="78" t="str">
        <f t="shared" si="16"/>
        <v/>
      </c>
      <c r="V96" s="79" t="str">
        <f t="shared" si="17"/>
        <v/>
      </c>
      <c r="W96" s="79" t="str">
        <f t="shared" si="18"/>
        <v/>
      </c>
      <c r="X96" s="79" t="str">
        <f t="shared" si="19"/>
        <v/>
      </c>
      <c r="Y96" s="79" t="str">
        <f t="shared" si="20"/>
        <v/>
      </c>
      <c r="AM96">
        <f t="shared" si="21"/>
        <v>0.74780000000000002</v>
      </c>
      <c r="AN96">
        <f t="shared" si="22"/>
        <v>2022337000</v>
      </c>
      <c r="AO96">
        <f t="shared" si="23"/>
        <v>265.27999999999997</v>
      </c>
      <c r="AP96">
        <f t="shared" si="24"/>
        <v>20405270</v>
      </c>
    </row>
    <row r="97" spans="1:42" x14ac:dyDescent="0.25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  <c r="O97">
        <v>49.88</v>
      </c>
      <c r="P97">
        <v>23420700</v>
      </c>
      <c r="R97" s="78" t="str">
        <f t="shared" si="13"/>
        <v/>
      </c>
      <c r="S97" s="78" t="str">
        <f t="shared" si="14"/>
        <v/>
      </c>
      <c r="T97" s="78" t="str">
        <f t="shared" si="15"/>
        <v/>
      </c>
      <c r="U97" s="78" t="str">
        <f t="shared" si="16"/>
        <v/>
      </c>
      <c r="V97" s="79" t="str">
        <f t="shared" si="17"/>
        <v/>
      </c>
      <c r="W97" s="79" t="str">
        <f t="shared" si="18"/>
        <v/>
      </c>
      <c r="X97" s="79" t="str">
        <f t="shared" si="19"/>
        <v/>
      </c>
      <c r="Y97" s="79" t="str">
        <f t="shared" si="20"/>
        <v/>
      </c>
      <c r="AM97">
        <f t="shared" si="21"/>
        <v>0.78800000000000003</v>
      </c>
      <c r="AN97">
        <f t="shared" si="22"/>
        <v>4725824000</v>
      </c>
      <c r="AO97">
        <f t="shared" si="23"/>
        <v>262.44</v>
      </c>
      <c r="AP97">
        <f t="shared" si="24"/>
        <v>24914920</v>
      </c>
    </row>
    <row r="98" spans="1:42" x14ac:dyDescent="0.25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  <c r="O98">
        <v>53.3</v>
      </c>
      <c r="P98">
        <v>14765400</v>
      </c>
      <c r="R98" s="78" t="str">
        <f t="shared" si="13"/>
        <v/>
      </c>
      <c r="S98" s="78" t="str">
        <f t="shared" si="14"/>
        <v/>
      </c>
      <c r="T98" s="78" t="str">
        <f t="shared" si="15"/>
        <v/>
      </c>
      <c r="U98" s="78" t="str">
        <f t="shared" si="16"/>
        <v/>
      </c>
      <c r="V98" s="79" t="str">
        <f t="shared" si="17"/>
        <v/>
      </c>
      <c r="W98" s="79" t="str">
        <f t="shared" si="18"/>
        <v/>
      </c>
      <c r="X98" s="79" t="str">
        <f t="shared" si="19"/>
        <v/>
      </c>
      <c r="Y98" s="79" t="str">
        <f t="shared" si="20"/>
        <v/>
      </c>
      <c r="AM98">
        <f t="shared" si="21"/>
        <v>0.78300000000000003</v>
      </c>
      <c r="AN98">
        <f t="shared" si="22"/>
        <v>1984377000</v>
      </c>
      <c r="AO98">
        <f t="shared" si="23"/>
        <v>272.62</v>
      </c>
      <c r="AP98">
        <f t="shared" si="24"/>
        <v>30838440</v>
      </c>
    </row>
    <row r="99" spans="1:42" x14ac:dyDescent="0.25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  <c r="O99">
        <v>53.8</v>
      </c>
      <c r="P99">
        <v>17130000</v>
      </c>
      <c r="R99" s="78" t="str">
        <f t="shared" si="13"/>
        <v/>
      </c>
      <c r="S99" s="78" t="str">
        <f t="shared" si="14"/>
        <v/>
      </c>
      <c r="T99" s="78" t="str">
        <f t="shared" si="15"/>
        <v/>
      </c>
      <c r="U99" s="78" t="str">
        <f t="shared" si="16"/>
        <v/>
      </c>
      <c r="V99" s="79" t="str">
        <f t="shared" si="17"/>
        <v/>
      </c>
      <c r="W99" s="79" t="str">
        <f t="shared" si="18"/>
        <v/>
      </c>
      <c r="X99" s="79" t="str">
        <f t="shared" si="19"/>
        <v/>
      </c>
      <c r="Y99" s="79" t="str">
        <f t="shared" si="20"/>
        <v/>
      </c>
      <c r="AM99">
        <f t="shared" si="21"/>
        <v>0.75</v>
      </c>
      <c r="AN99">
        <f t="shared" si="22"/>
        <v>4883317000</v>
      </c>
      <c r="AO99">
        <f t="shared" si="23"/>
        <v>262.01</v>
      </c>
      <c r="AP99">
        <f t="shared" si="24"/>
        <v>36541950</v>
      </c>
    </row>
    <row r="100" spans="1:42" x14ac:dyDescent="0.25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  <c r="O100">
        <v>55.9</v>
      </c>
      <c r="P100">
        <v>17991200</v>
      </c>
      <c r="R100" s="78" t="str">
        <f t="shared" si="13"/>
        <v/>
      </c>
      <c r="S100" s="78" t="str">
        <f t="shared" si="14"/>
        <v/>
      </c>
      <c r="T100" s="78" t="str">
        <f t="shared" si="15"/>
        <v/>
      </c>
      <c r="U100" s="78" t="str">
        <f t="shared" si="16"/>
        <v/>
      </c>
      <c r="V100" s="79" t="str">
        <f t="shared" si="17"/>
        <v/>
      </c>
      <c r="W100" s="79" t="str">
        <f t="shared" si="18"/>
        <v/>
      </c>
      <c r="X100" s="79" t="str">
        <f t="shared" si="19"/>
        <v/>
      </c>
      <c r="Y100" s="79" t="str">
        <f t="shared" si="20"/>
        <v/>
      </c>
      <c r="AM100">
        <f t="shared" si="21"/>
        <v>0.71899999999999997</v>
      </c>
      <c r="AN100">
        <f t="shared" si="22"/>
        <v>3100339000</v>
      </c>
      <c r="AO100">
        <f t="shared" si="23"/>
        <v>255.61</v>
      </c>
      <c r="AP100">
        <f t="shared" si="24"/>
        <v>29534800</v>
      </c>
    </row>
    <row r="101" spans="1:42" x14ac:dyDescent="0.25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  <c r="O101">
        <v>58.7</v>
      </c>
      <c r="P101">
        <v>15517700</v>
      </c>
      <c r="R101" s="78" t="str">
        <f t="shared" si="13"/>
        <v/>
      </c>
      <c r="S101" s="78" t="str">
        <f t="shared" si="14"/>
        <v/>
      </c>
      <c r="T101" s="78" t="str">
        <f t="shared" si="15"/>
        <v/>
      </c>
      <c r="U101" s="78" t="str">
        <f t="shared" si="16"/>
        <v/>
      </c>
      <c r="V101" s="79" t="str">
        <f t="shared" si="17"/>
        <v/>
      </c>
      <c r="W101" s="79" t="str">
        <f t="shared" si="18"/>
        <v/>
      </c>
      <c r="X101" s="79" t="str">
        <f t="shared" si="19"/>
        <v/>
      </c>
      <c r="Y101" s="79" t="str">
        <f t="shared" si="20"/>
        <v/>
      </c>
      <c r="AM101">
        <f t="shared" si="21"/>
        <v>0.7137</v>
      </c>
      <c r="AN101">
        <f t="shared" si="22"/>
        <v>3063796000</v>
      </c>
      <c r="AO101">
        <f t="shared" si="23"/>
        <v>255.07</v>
      </c>
      <c r="AP101">
        <f t="shared" si="24"/>
        <v>34712630</v>
      </c>
    </row>
    <row r="102" spans="1:42" x14ac:dyDescent="0.25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  <c r="O102">
        <v>55.3</v>
      </c>
      <c r="P102">
        <v>9588800</v>
      </c>
      <c r="R102" s="78" t="str">
        <f t="shared" si="13"/>
        <v/>
      </c>
      <c r="S102" s="78" t="str">
        <f t="shared" si="14"/>
        <v/>
      </c>
      <c r="T102" s="78" t="str">
        <f t="shared" si="15"/>
        <v/>
      </c>
      <c r="U102" s="78" t="str">
        <f t="shared" si="16"/>
        <v/>
      </c>
      <c r="V102" s="79" t="str">
        <f t="shared" si="17"/>
        <v/>
      </c>
      <c r="W102" s="79" t="str">
        <f t="shared" si="18"/>
        <v/>
      </c>
      <c r="X102" s="79" t="str">
        <f t="shared" si="19"/>
        <v/>
      </c>
      <c r="Y102" s="79" t="str">
        <f t="shared" si="20"/>
        <v/>
      </c>
      <c r="AM102">
        <f t="shared" si="21"/>
        <v>0.69720000000000004</v>
      </c>
      <c r="AN102">
        <f t="shared" si="22"/>
        <v>2380662000</v>
      </c>
      <c r="AO102">
        <f t="shared" si="23"/>
        <v>252.06</v>
      </c>
      <c r="AP102">
        <f t="shared" si="24"/>
        <v>24329660</v>
      </c>
    </row>
    <row r="103" spans="1:42" x14ac:dyDescent="0.25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  <c r="O103">
        <v>52.42</v>
      </c>
      <c r="P103">
        <v>7082500</v>
      </c>
      <c r="R103" s="78" t="str">
        <f t="shared" si="13"/>
        <v/>
      </c>
      <c r="S103" s="78" t="str">
        <f t="shared" si="14"/>
        <v/>
      </c>
      <c r="T103" s="78" t="str">
        <f t="shared" si="15"/>
        <v/>
      </c>
      <c r="U103" s="78" t="str">
        <f t="shared" si="16"/>
        <v/>
      </c>
      <c r="V103" s="79" t="str">
        <f t="shared" si="17"/>
        <v/>
      </c>
      <c r="W103" s="79" t="str">
        <f t="shared" si="18"/>
        <v/>
      </c>
      <c r="X103" s="79" t="str">
        <f t="shared" si="19"/>
        <v/>
      </c>
      <c r="Y103" s="79" t="str">
        <f t="shared" si="20"/>
        <v/>
      </c>
      <c r="AM103">
        <f t="shared" si="21"/>
        <v>0.68020000000000003</v>
      </c>
      <c r="AN103">
        <f t="shared" si="22"/>
        <v>1735439000</v>
      </c>
      <c r="AO103">
        <f t="shared" si="23"/>
        <v>241.88</v>
      </c>
      <c r="AP103">
        <f t="shared" si="24"/>
        <v>20257480</v>
      </c>
    </row>
    <row r="104" spans="1:42" x14ac:dyDescent="0.25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  <c r="O104">
        <v>56.1</v>
      </c>
      <c r="P104">
        <v>9578900</v>
      </c>
      <c r="R104" s="78" t="str">
        <f t="shared" si="13"/>
        <v/>
      </c>
      <c r="S104" s="78" t="str">
        <f t="shared" si="14"/>
        <v/>
      </c>
      <c r="T104" s="78" t="str">
        <f t="shared" si="15"/>
        <v/>
      </c>
      <c r="U104" s="78" t="str">
        <f t="shared" si="16"/>
        <v/>
      </c>
      <c r="V104" s="79" t="str">
        <f t="shared" si="17"/>
        <v/>
      </c>
      <c r="W104" s="79" t="str">
        <f t="shared" si="18"/>
        <v/>
      </c>
      <c r="X104" s="79" t="str">
        <f t="shared" si="19"/>
        <v/>
      </c>
      <c r="Y104" s="79" t="str">
        <f t="shared" si="20"/>
        <v/>
      </c>
      <c r="AM104">
        <f t="shared" si="21"/>
        <v>0.68500000000000005</v>
      </c>
      <c r="AN104">
        <f t="shared" si="22"/>
        <v>1466741000</v>
      </c>
      <c r="AO104">
        <f t="shared" si="23"/>
        <v>248.31</v>
      </c>
      <c r="AP104">
        <f t="shared" si="24"/>
        <v>16985070</v>
      </c>
    </row>
    <row r="105" spans="1:42" x14ac:dyDescent="0.25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  <c r="O105">
        <v>54.39</v>
      </c>
      <c r="P105">
        <v>12785400</v>
      </c>
      <c r="R105" s="78" t="str">
        <f t="shared" si="13"/>
        <v/>
      </c>
      <c r="S105" s="78" t="str">
        <f t="shared" si="14"/>
        <v/>
      </c>
      <c r="T105" s="78" t="str">
        <f t="shared" si="15"/>
        <v/>
      </c>
      <c r="U105" s="78" t="str">
        <f t="shared" si="16"/>
        <v/>
      </c>
      <c r="V105" s="79" t="str">
        <f t="shared" si="17"/>
        <v/>
      </c>
      <c r="W105" s="79" t="str">
        <f t="shared" si="18"/>
        <v/>
      </c>
      <c r="X105" s="79" t="str">
        <f t="shared" si="19"/>
        <v/>
      </c>
      <c r="Y105" s="79" t="str">
        <f t="shared" si="20"/>
        <v/>
      </c>
      <c r="AM105">
        <f t="shared" si="21"/>
        <v>0.66049999999999998</v>
      </c>
      <c r="AN105">
        <f t="shared" si="22"/>
        <v>2177384000</v>
      </c>
      <c r="AO105">
        <f t="shared" si="23"/>
        <v>242.54</v>
      </c>
      <c r="AP105">
        <f t="shared" si="24"/>
        <v>21131390</v>
      </c>
    </row>
    <row r="106" spans="1:42" x14ac:dyDescent="0.25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  <c r="O106">
        <v>52.5</v>
      </c>
      <c r="P106">
        <v>5345100</v>
      </c>
      <c r="R106" s="78" t="str">
        <f t="shared" si="13"/>
        <v/>
      </c>
      <c r="S106" s="78" t="str">
        <f t="shared" si="14"/>
        <v/>
      </c>
      <c r="T106" s="78" t="str">
        <f t="shared" si="15"/>
        <v/>
      </c>
      <c r="U106" s="78" t="str">
        <f t="shared" si="16"/>
        <v/>
      </c>
      <c r="V106" s="79" t="str">
        <f t="shared" si="17"/>
        <v/>
      </c>
      <c r="W106" s="79" t="str">
        <f t="shared" si="18"/>
        <v/>
      </c>
      <c r="X106" s="79" t="str">
        <f t="shared" si="19"/>
        <v/>
      </c>
      <c r="Y106" s="79" t="str">
        <f t="shared" si="20"/>
        <v/>
      </c>
      <c r="AM106">
        <f t="shared" si="21"/>
        <v>0.62749999999999995</v>
      </c>
      <c r="AN106">
        <f t="shared" si="22"/>
        <v>3932059000</v>
      </c>
      <c r="AO106">
        <f t="shared" si="23"/>
        <v>237.59</v>
      </c>
      <c r="AP106">
        <f t="shared" si="24"/>
        <v>29823740</v>
      </c>
    </row>
    <row r="107" spans="1:42" x14ac:dyDescent="0.25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  <c r="O107">
        <v>52.99</v>
      </c>
      <c r="P107">
        <v>10180600</v>
      </c>
      <c r="R107" s="78" t="str">
        <f t="shared" si="13"/>
        <v/>
      </c>
      <c r="S107" s="78" t="str">
        <f t="shared" si="14"/>
        <v/>
      </c>
      <c r="T107" s="78" t="str">
        <f t="shared" si="15"/>
        <v/>
      </c>
      <c r="U107" s="78" t="str">
        <f t="shared" si="16"/>
        <v/>
      </c>
      <c r="V107" s="79" t="str">
        <f t="shared" si="17"/>
        <v/>
      </c>
      <c r="W107" s="79" t="str">
        <f t="shared" si="18"/>
        <v/>
      </c>
      <c r="X107" s="79" t="str">
        <f t="shared" si="19"/>
        <v/>
      </c>
      <c r="Y107" s="79" t="str">
        <f t="shared" si="20"/>
        <v/>
      </c>
      <c r="AM107">
        <f t="shared" si="21"/>
        <v>0.61360000000000003</v>
      </c>
      <c r="AN107">
        <f t="shared" si="22"/>
        <v>4013900000</v>
      </c>
      <c r="AO107">
        <f t="shared" si="23"/>
        <v>238.66</v>
      </c>
      <c r="AP107">
        <f t="shared" si="24"/>
        <v>29334590</v>
      </c>
    </row>
    <row r="108" spans="1:42" x14ac:dyDescent="0.25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  <c r="O108">
        <v>54.8</v>
      </c>
      <c r="P108">
        <v>10537500</v>
      </c>
      <c r="R108" s="78" t="str">
        <f t="shared" si="13"/>
        <v/>
      </c>
      <c r="S108" s="78" t="str">
        <f t="shared" si="14"/>
        <v/>
      </c>
      <c r="T108" s="78" t="str">
        <f t="shared" si="15"/>
        <v/>
      </c>
      <c r="U108" s="78" t="str">
        <f t="shared" si="16"/>
        <v/>
      </c>
      <c r="V108" s="79" t="str">
        <f t="shared" si="17"/>
        <v/>
      </c>
      <c r="W108" s="79" t="str">
        <f t="shared" si="18"/>
        <v/>
      </c>
      <c r="X108" s="79" t="str">
        <f t="shared" si="19"/>
        <v/>
      </c>
      <c r="Y108" s="79" t="str">
        <f t="shared" si="20"/>
        <v/>
      </c>
      <c r="AM108">
        <f t="shared" si="21"/>
        <v>0.55200000000000005</v>
      </c>
      <c r="AN108">
        <f t="shared" si="22"/>
        <v>2799261000</v>
      </c>
      <c r="AO108">
        <f t="shared" si="23"/>
        <v>230.87</v>
      </c>
      <c r="AP108">
        <f t="shared" si="24"/>
        <v>28895580</v>
      </c>
    </row>
    <row r="109" spans="1:42" x14ac:dyDescent="0.25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  <c r="O109">
        <v>52.3</v>
      </c>
      <c r="P109">
        <v>7732500</v>
      </c>
      <c r="R109" s="78" t="str">
        <f t="shared" si="13"/>
        <v/>
      </c>
      <c r="S109" s="78" t="str">
        <f t="shared" si="14"/>
        <v/>
      </c>
      <c r="T109" s="78" t="str">
        <f t="shared" si="15"/>
        <v/>
      </c>
      <c r="U109" s="78" t="str">
        <f t="shared" si="16"/>
        <v/>
      </c>
      <c r="V109" s="79" t="str">
        <f t="shared" si="17"/>
        <v/>
      </c>
      <c r="W109" s="79" t="str">
        <f t="shared" si="18"/>
        <v/>
      </c>
      <c r="X109" s="79" t="str">
        <f t="shared" si="19"/>
        <v/>
      </c>
      <c r="Y109" s="79" t="str">
        <f t="shared" si="20"/>
        <v/>
      </c>
      <c r="AM109">
        <f t="shared" si="21"/>
        <v>0.50019999999999998</v>
      </c>
      <c r="AN109">
        <f t="shared" si="22"/>
        <v>4689113000</v>
      </c>
      <c r="AO109">
        <f t="shared" si="23"/>
        <v>223.41</v>
      </c>
      <c r="AP109">
        <f t="shared" si="24"/>
        <v>27870260</v>
      </c>
    </row>
    <row r="110" spans="1:42" x14ac:dyDescent="0.25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  <c r="O110">
        <v>52.51</v>
      </c>
      <c r="P110">
        <v>7638400</v>
      </c>
      <c r="R110" s="78" t="str">
        <f t="shared" si="13"/>
        <v/>
      </c>
      <c r="S110" s="78">
        <f t="shared" si="14"/>
        <v>1</v>
      </c>
      <c r="T110" s="78" t="str">
        <f t="shared" si="15"/>
        <v/>
      </c>
      <c r="U110" s="78" t="str">
        <f t="shared" si="16"/>
        <v/>
      </c>
      <c r="V110" s="79" t="str">
        <f t="shared" si="17"/>
        <v/>
      </c>
      <c r="W110" s="79" t="str">
        <f t="shared" si="18"/>
        <v/>
      </c>
      <c r="X110" s="79" t="str">
        <f t="shared" si="19"/>
        <v/>
      </c>
      <c r="Y110" s="79" t="str">
        <f t="shared" si="20"/>
        <v/>
      </c>
      <c r="AM110">
        <f t="shared" si="21"/>
        <v>0.45369999999999999</v>
      </c>
      <c r="AN110">
        <f t="shared" si="22"/>
        <v>6231394000</v>
      </c>
      <c r="AO110">
        <f t="shared" si="23"/>
        <v>214.99</v>
      </c>
      <c r="AP110">
        <f t="shared" si="24"/>
        <v>28193510</v>
      </c>
    </row>
    <row r="111" spans="1:42" x14ac:dyDescent="0.25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  <c r="O111">
        <v>52.7</v>
      </c>
      <c r="P111">
        <v>6691900</v>
      </c>
      <c r="R111" s="78" t="str">
        <f t="shared" si="13"/>
        <v/>
      </c>
      <c r="S111" s="78">
        <f t="shared" si="14"/>
        <v>1</v>
      </c>
      <c r="T111" s="78" t="str">
        <f t="shared" si="15"/>
        <v/>
      </c>
      <c r="U111" s="78" t="str">
        <f t="shared" si="16"/>
        <v/>
      </c>
      <c r="V111" s="79" t="str">
        <f t="shared" si="17"/>
        <v/>
      </c>
      <c r="W111" s="79" t="str">
        <f t="shared" si="18"/>
        <v/>
      </c>
      <c r="X111" s="79" t="str">
        <f t="shared" si="19"/>
        <v/>
      </c>
      <c r="Y111" s="79" t="str">
        <f t="shared" si="20"/>
        <v/>
      </c>
      <c r="AM111">
        <f t="shared" si="21"/>
        <v>0.51390000000000002</v>
      </c>
      <c r="AN111">
        <f t="shared" si="22"/>
        <v>6231394000</v>
      </c>
      <c r="AO111">
        <f t="shared" si="23"/>
        <v>214.8</v>
      </c>
      <c r="AP111">
        <f t="shared" si="24"/>
        <v>40549900</v>
      </c>
    </row>
    <row r="112" spans="1:42" x14ac:dyDescent="0.25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  <c r="O112">
        <v>53</v>
      </c>
      <c r="P112">
        <v>3461000</v>
      </c>
      <c r="R112" s="78" t="str">
        <f t="shared" si="13"/>
        <v/>
      </c>
      <c r="S112" s="78" t="str">
        <f t="shared" si="14"/>
        <v/>
      </c>
      <c r="T112" s="78" t="str">
        <f t="shared" si="15"/>
        <v/>
      </c>
      <c r="U112" s="78" t="str">
        <f t="shared" si="16"/>
        <v/>
      </c>
      <c r="V112" s="79" t="str">
        <f t="shared" si="17"/>
        <v/>
      </c>
      <c r="W112" s="79" t="str">
        <f t="shared" si="18"/>
        <v/>
      </c>
      <c r="X112" s="79" t="str">
        <f t="shared" si="19"/>
        <v/>
      </c>
      <c r="Y112" s="79" t="str">
        <f t="shared" si="20"/>
        <v/>
      </c>
      <c r="AM112">
        <f t="shared" si="21"/>
        <v>0.57669999999999999</v>
      </c>
      <c r="AN112">
        <f t="shared" si="22"/>
        <v>4707729000</v>
      </c>
      <c r="AO112">
        <f t="shared" si="23"/>
        <v>219.89</v>
      </c>
      <c r="AP112">
        <f t="shared" si="24"/>
        <v>17188160</v>
      </c>
    </row>
    <row r="113" spans="1:42" x14ac:dyDescent="0.25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  <c r="O113">
        <v>51.7</v>
      </c>
      <c r="P113">
        <v>3781600</v>
      </c>
      <c r="R113" s="78" t="str">
        <f t="shared" si="13"/>
        <v/>
      </c>
      <c r="S113" s="78" t="str">
        <f t="shared" si="14"/>
        <v/>
      </c>
      <c r="T113" s="78" t="str">
        <f t="shared" si="15"/>
        <v/>
      </c>
      <c r="U113" s="78" t="str">
        <f t="shared" si="16"/>
        <v/>
      </c>
      <c r="V113" s="79" t="str">
        <f t="shared" si="17"/>
        <v/>
      </c>
      <c r="W113" s="79" t="str">
        <f t="shared" si="18"/>
        <v/>
      </c>
      <c r="X113" s="79" t="str">
        <f t="shared" si="19"/>
        <v/>
      </c>
      <c r="Y113" s="79" t="str">
        <f t="shared" si="20"/>
        <v/>
      </c>
      <c r="AM113">
        <f t="shared" si="21"/>
        <v>0.54069999999999996</v>
      </c>
      <c r="AN113">
        <f t="shared" si="22"/>
        <v>3745227000</v>
      </c>
      <c r="AO113">
        <f t="shared" si="23"/>
        <v>222.82</v>
      </c>
      <c r="AP113">
        <f t="shared" si="24"/>
        <v>27539780</v>
      </c>
    </row>
    <row r="114" spans="1:42" x14ac:dyDescent="0.25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  <c r="O114">
        <v>50.22</v>
      </c>
      <c r="P114">
        <v>6039500</v>
      </c>
      <c r="R114" s="78" t="str">
        <f t="shared" si="13"/>
        <v/>
      </c>
      <c r="S114" s="78" t="str">
        <f t="shared" si="14"/>
        <v/>
      </c>
      <c r="T114" s="78" t="str">
        <f t="shared" si="15"/>
        <v/>
      </c>
      <c r="U114" s="78" t="str">
        <f t="shared" si="16"/>
        <v/>
      </c>
      <c r="V114" s="79" t="str">
        <f t="shared" si="17"/>
        <v/>
      </c>
      <c r="W114" s="79" t="str">
        <f t="shared" si="18"/>
        <v/>
      </c>
      <c r="X114" s="79" t="str">
        <f t="shared" si="19"/>
        <v/>
      </c>
      <c r="Y114" s="79" t="str">
        <f t="shared" si="20"/>
        <v/>
      </c>
      <c r="AM114">
        <f t="shared" si="21"/>
        <v>0.53259999999999996</v>
      </c>
      <c r="AN114">
        <f t="shared" si="22"/>
        <v>4919386000</v>
      </c>
      <c r="AO114">
        <f t="shared" si="23"/>
        <v>219.52</v>
      </c>
      <c r="AP114">
        <f t="shared" si="24"/>
        <v>28706890</v>
      </c>
    </row>
    <row r="115" spans="1:42" x14ac:dyDescent="0.25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  <c r="O115">
        <v>50.1</v>
      </c>
      <c r="P115">
        <v>9040900</v>
      </c>
      <c r="R115" s="78" t="str">
        <f t="shared" si="13"/>
        <v/>
      </c>
      <c r="S115" s="78" t="str">
        <f t="shared" si="14"/>
        <v/>
      </c>
      <c r="T115" s="78" t="str">
        <f t="shared" si="15"/>
        <v/>
      </c>
      <c r="U115" s="78" t="str">
        <f t="shared" si="16"/>
        <v/>
      </c>
      <c r="V115" s="79" t="str">
        <f t="shared" si="17"/>
        <v/>
      </c>
      <c r="W115" s="79" t="str">
        <f t="shared" si="18"/>
        <v/>
      </c>
      <c r="X115" s="79" t="str">
        <f t="shared" si="19"/>
        <v/>
      </c>
      <c r="Y115" s="79" t="str">
        <f t="shared" si="20"/>
        <v/>
      </c>
      <c r="AM115">
        <f t="shared" si="21"/>
        <v>0.52590000000000003</v>
      </c>
      <c r="AN115">
        <f t="shared" si="22"/>
        <v>4497887000</v>
      </c>
      <c r="AO115">
        <f t="shared" si="23"/>
        <v>212.59</v>
      </c>
      <c r="AP115">
        <f t="shared" si="24"/>
        <v>32562160</v>
      </c>
    </row>
    <row r="116" spans="1:42" x14ac:dyDescent="0.25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  <c r="O116">
        <v>52.3</v>
      </c>
      <c r="P116">
        <v>8153600</v>
      </c>
      <c r="R116" s="78" t="str">
        <f t="shared" si="13"/>
        <v/>
      </c>
      <c r="S116" s="78" t="str">
        <f t="shared" si="14"/>
        <v/>
      </c>
      <c r="T116" s="78" t="str">
        <f t="shared" si="15"/>
        <v/>
      </c>
      <c r="U116" s="78" t="str">
        <f t="shared" si="16"/>
        <v/>
      </c>
      <c r="V116" s="79" t="str">
        <f t="shared" si="17"/>
        <v/>
      </c>
      <c r="W116" s="79" t="str">
        <f t="shared" si="18"/>
        <v/>
      </c>
      <c r="X116" s="79" t="str">
        <f t="shared" si="19"/>
        <v/>
      </c>
      <c r="Y116" s="79" t="str">
        <f t="shared" si="20"/>
        <v/>
      </c>
      <c r="AM116">
        <f t="shared" si="21"/>
        <v>0.4698</v>
      </c>
      <c r="AN116">
        <f t="shared" si="22"/>
        <v>3652658000</v>
      </c>
      <c r="AO116">
        <f t="shared" si="23"/>
        <v>211.5</v>
      </c>
      <c r="AP116">
        <f t="shared" si="24"/>
        <v>36261630</v>
      </c>
    </row>
    <row r="117" spans="1:42" x14ac:dyDescent="0.25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  <c r="O117">
        <v>53.47</v>
      </c>
      <c r="P117">
        <v>7347700</v>
      </c>
      <c r="R117" s="78" t="str">
        <f t="shared" si="13"/>
        <v/>
      </c>
      <c r="S117" s="78" t="str">
        <f t="shared" si="14"/>
        <v/>
      </c>
      <c r="T117" s="78" t="str">
        <f t="shared" si="15"/>
        <v/>
      </c>
      <c r="U117" s="78" t="str">
        <f t="shared" si="16"/>
        <v/>
      </c>
      <c r="V117" s="79" t="str">
        <f t="shared" si="17"/>
        <v/>
      </c>
      <c r="W117" s="79" t="str">
        <f t="shared" si="18"/>
        <v/>
      </c>
      <c r="X117" s="79" t="str">
        <f t="shared" si="19"/>
        <v/>
      </c>
      <c r="Y117" s="79" t="str">
        <f t="shared" si="20"/>
        <v/>
      </c>
      <c r="AM117">
        <f t="shared" si="21"/>
        <v>0.48299999999999998</v>
      </c>
      <c r="AN117">
        <f t="shared" si="22"/>
        <v>5545805000</v>
      </c>
      <c r="AO117">
        <f t="shared" si="23"/>
        <v>215.22</v>
      </c>
      <c r="AP117">
        <f t="shared" si="24"/>
        <v>30135410</v>
      </c>
    </row>
    <row r="118" spans="1:42" x14ac:dyDescent="0.25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  <c r="O118">
        <v>53.46</v>
      </c>
      <c r="P118">
        <v>6858900</v>
      </c>
      <c r="R118" s="78" t="str">
        <f t="shared" si="13"/>
        <v/>
      </c>
      <c r="S118" s="78" t="str">
        <f t="shared" si="14"/>
        <v/>
      </c>
      <c r="T118" s="78" t="str">
        <f t="shared" si="15"/>
        <v/>
      </c>
      <c r="U118" s="78" t="str">
        <f t="shared" si="16"/>
        <v/>
      </c>
      <c r="V118" s="79" t="str">
        <f t="shared" si="17"/>
        <v/>
      </c>
      <c r="W118" s="79" t="str">
        <f t="shared" si="18"/>
        <v/>
      </c>
      <c r="X118" s="79" t="str">
        <f t="shared" si="19"/>
        <v/>
      </c>
      <c r="Y118" s="79" t="str">
        <f t="shared" si="20"/>
        <v/>
      </c>
      <c r="AM118">
        <f t="shared" si="21"/>
        <v>0.48399999999999999</v>
      </c>
      <c r="AN118">
        <f t="shared" si="22"/>
        <v>4246342000</v>
      </c>
      <c r="AO118">
        <f t="shared" si="23"/>
        <v>210.87</v>
      </c>
      <c r="AP118">
        <f t="shared" si="24"/>
        <v>25598190</v>
      </c>
    </row>
    <row r="119" spans="1:42" x14ac:dyDescent="0.25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  <c r="O119">
        <v>54.35</v>
      </c>
      <c r="P119">
        <v>5760100</v>
      </c>
      <c r="R119" s="78" t="str">
        <f t="shared" si="13"/>
        <v/>
      </c>
      <c r="S119" s="78" t="str">
        <f t="shared" si="14"/>
        <v/>
      </c>
      <c r="T119" s="78" t="str">
        <f t="shared" si="15"/>
        <v/>
      </c>
      <c r="U119" s="78" t="str">
        <f t="shared" si="16"/>
        <v/>
      </c>
      <c r="V119" s="79" t="str">
        <f t="shared" si="17"/>
        <v/>
      </c>
      <c r="W119" s="79" t="str">
        <f t="shared" si="18"/>
        <v/>
      </c>
      <c r="X119" s="79" t="str">
        <f t="shared" si="19"/>
        <v/>
      </c>
      <c r="Y119" s="79" t="str">
        <f t="shared" si="20"/>
        <v/>
      </c>
      <c r="AM119">
        <f t="shared" si="21"/>
        <v>0.49399999999999999</v>
      </c>
      <c r="AN119">
        <f t="shared" si="22"/>
        <v>3728274000</v>
      </c>
      <c r="AO119">
        <f t="shared" si="23"/>
        <v>222.75</v>
      </c>
      <c r="AP119">
        <f t="shared" si="24"/>
        <v>52789030</v>
      </c>
    </row>
    <row r="120" spans="1:42" x14ac:dyDescent="0.25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  <c r="O120">
        <v>56.7</v>
      </c>
      <c r="P120">
        <v>7550800</v>
      </c>
      <c r="R120" s="78" t="str">
        <f t="shared" si="13"/>
        <v/>
      </c>
      <c r="S120" s="78" t="str">
        <f t="shared" si="14"/>
        <v/>
      </c>
      <c r="T120" s="78" t="str">
        <f t="shared" si="15"/>
        <v/>
      </c>
      <c r="U120" s="78" t="str">
        <f t="shared" si="16"/>
        <v/>
      </c>
      <c r="V120" s="79" t="str">
        <f t="shared" si="17"/>
        <v/>
      </c>
      <c r="W120" s="79" t="str">
        <f t="shared" si="18"/>
        <v/>
      </c>
      <c r="X120" s="79" t="str">
        <f t="shared" si="19"/>
        <v/>
      </c>
      <c r="Y120" s="79" t="str">
        <f t="shared" si="20"/>
        <v/>
      </c>
      <c r="AM120">
        <f t="shared" si="21"/>
        <v>0.50490000000000002</v>
      </c>
      <c r="AN120">
        <f t="shared" si="22"/>
        <v>2942071000</v>
      </c>
      <c r="AO120">
        <f t="shared" si="23"/>
        <v>227.8</v>
      </c>
      <c r="AP120">
        <f t="shared" si="24"/>
        <v>54924380</v>
      </c>
    </row>
    <row r="121" spans="1:42" x14ac:dyDescent="0.25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  <c r="O121">
        <v>58.05</v>
      </c>
      <c r="P121">
        <v>10960000</v>
      </c>
      <c r="R121" s="78" t="str">
        <f t="shared" si="13"/>
        <v/>
      </c>
      <c r="S121" s="78" t="str">
        <f t="shared" si="14"/>
        <v/>
      </c>
      <c r="T121" s="78" t="str">
        <f t="shared" si="15"/>
        <v/>
      </c>
      <c r="U121" s="78" t="str">
        <f t="shared" si="16"/>
        <v/>
      </c>
      <c r="V121" s="79" t="str">
        <f t="shared" si="17"/>
        <v/>
      </c>
      <c r="W121" s="79" t="str">
        <f t="shared" si="18"/>
        <v/>
      </c>
      <c r="X121" s="79" t="str">
        <f t="shared" si="19"/>
        <v/>
      </c>
      <c r="Y121" s="79" t="str">
        <f t="shared" si="20"/>
        <v/>
      </c>
      <c r="AM121">
        <f t="shared" si="21"/>
        <v>0.52370000000000005</v>
      </c>
      <c r="AN121">
        <f t="shared" si="22"/>
        <v>3206314000</v>
      </c>
      <c r="AO121">
        <f t="shared" si="23"/>
        <v>228.96</v>
      </c>
      <c r="AP121">
        <f t="shared" si="24"/>
        <v>18290870</v>
      </c>
    </row>
    <row r="122" spans="1:42" x14ac:dyDescent="0.25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  <c r="O122">
        <v>57.9</v>
      </c>
      <c r="P122">
        <v>6062700</v>
      </c>
      <c r="R122" s="78" t="str">
        <f t="shared" si="13"/>
        <v/>
      </c>
      <c r="S122" s="78" t="str">
        <f t="shared" si="14"/>
        <v/>
      </c>
      <c r="T122" s="78" t="str">
        <f t="shared" si="15"/>
        <v/>
      </c>
      <c r="U122" s="78" t="str">
        <f t="shared" si="16"/>
        <v/>
      </c>
      <c r="V122" s="79" t="str">
        <f t="shared" si="17"/>
        <v/>
      </c>
      <c r="W122" s="79" t="str">
        <f t="shared" si="18"/>
        <v/>
      </c>
      <c r="X122" s="79" t="str">
        <f t="shared" si="19"/>
        <v/>
      </c>
      <c r="Y122" s="79" t="str">
        <f t="shared" si="20"/>
        <v/>
      </c>
      <c r="AM122">
        <f t="shared" si="21"/>
        <v>0.54949999999999999</v>
      </c>
      <c r="AN122">
        <f t="shared" si="22"/>
        <v>3020392000</v>
      </c>
      <c r="AO122">
        <f t="shared" si="23"/>
        <v>247.09</v>
      </c>
      <c r="AP122">
        <f t="shared" si="24"/>
        <v>26190770</v>
      </c>
    </row>
    <row r="123" spans="1:42" x14ac:dyDescent="0.25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  <c r="O123">
        <v>57.03</v>
      </c>
      <c r="P123">
        <v>5789000</v>
      </c>
      <c r="R123" s="78" t="str">
        <f t="shared" si="13"/>
        <v/>
      </c>
      <c r="S123" s="78" t="str">
        <f t="shared" si="14"/>
        <v/>
      </c>
      <c r="T123" s="78" t="str">
        <f t="shared" si="15"/>
        <v/>
      </c>
      <c r="U123" s="78" t="str">
        <f t="shared" si="16"/>
        <v/>
      </c>
      <c r="V123" s="79" t="str">
        <f t="shared" si="17"/>
        <v/>
      </c>
      <c r="W123" s="79" t="str">
        <f t="shared" si="18"/>
        <v/>
      </c>
      <c r="X123" s="79" t="str">
        <f t="shared" si="19"/>
        <v/>
      </c>
      <c r="Y123" s="79" t="str">
        <f t="shared" si="20"/>
        <v/>
      </c>
      <c r="AM123">
        <f t="shared" si="21"/>
        <v>0.57430000000000003</v>
      </c>
      <c r="AN123">
        <f t="shared" si="22"/>
        <v>4290286000</v>
      </c>
      <c r="AO123">
        <f t="shared" si="23"/>
        <v>243.45</v>
      </c>
      <c r="AP123">
        <f t="shared" si="24"/>
        <v>25400520</v>
      </c>
    </row>
    <row r="124" spans="1:42" x14ac:dyDescent="0.25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  <c r="O124">
        <v>55.11</v>
      </c>
      <c r="P124">
        <v>5068200</v>
      </c>
      <c r="R124" s="78" t="str">
        <f t="shared" si="13"/>
        <v/>
      </c>
      <c r="S124" s="78" t="str">
        <f t="shared" si="14"/>
        <v/>
      </c>
      <c r="T124" s="78" t="str">
        <f t="shared" si="15"/>
        <v/>
      </c>
      <c r="U124" s="78" t="str">
        <f t="shared" si="16"/>
        <v/>
      </c>
      <c r="V124" s="79" t="str">
        <f t="shared" si="17"/>
        <v/>
      </c>
      <c r="W124" s="79" t="str">
        <f t="shared" si="18"/>
        <v/>
      </c>
      <c r="X124" s="79" t="str">
        <f t="shared" si="19"/>
        <v/>
      </c>
      <c r="Y124" s="79" t="str">
        <f t="shared" si="20"/>
        <v/>
      </c>
      <c r="AM124">
        <f t="shared" si="21"/>
        <v>0.55779999999999996</v>
      </c>
      <c r="AN124">
        <f t="shared" si="22"/>
        <v>3877912000</v>
      </c>
      <c r="AO124">
        <f t="shared" si="23"/>
        <v>240.87</v>
      </c>
      <c r="AP124">
        <f t="shared" si="24"/>
        <v>12896400</v>
      </c>
    </row>
    <row r="125" spans="1:42" x14ac:dyDescent="0.25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  <c r="O125">
        <v>57.01</v>
      </c>
      <c r="P125">
        <v>6155300</v>
      </c>
      <c r="R125" s="78" t="str">
        <f t="shared" si="13"/>
        <v/>
      </c>
      <c r="S125" s="78" t="str">
        <f t="shared" si="14"/>
        <v/>
      </c>
      <c r="T125" s="78" t="str">
        <f t="shared" si="15"/>
        <v/>
      </c>
      <c r="U125" s="78" t="str">
        <f t="shared" si="16"/>
        <v/>
      </c>
      <c r="V125" s="79" t="str">
        <f t="shared" si="17"/>
        <v/>
      </c>
      <c r="W125" s="79" t="str">
        <f t="shared" si="18"/>
        <v/>
      </c>
      <c r="X125" s="79" t="str">
        <f t="shared" si="19"/>
        <v/>
      </c>
      <c r="Y125" s="79" t="str">
        <f t="shared" si="20"/>
        <v/>
      </c>
      <c r="AM125">
        <f t="shared" si="21"/>
        <v>0.57750000000000001</v>
      </c>
      <c r="AN125">
        <f t="shared" si="22"/>
        <v>3884095000</v>
      </c>
      <c r="AO125">
        <f t="shared" si="23"/>
        <v>237.6</v>
      </c>
      <c r="AP125">
        <f t="shared" si="24"/>
        <v>19425730</v>
      </c>
    </row>
    <row r="126" spans="1:42" x14ac:dyDescent="0.25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  <c r="O126">
        <v>55.96</v>
      </c>
      <c r="P126">
        <v>4013400</v>
      </c>
      <c r="R126" s="78" t="str">
        <f t="shared" si="13"/>
        <v/>
      </c>
      <c r="S126" s="78" t="str">
        <f t="shared" si="14"/>
        <v/>
      </c>
      <c r="T126" s="78" t="str">
        <f t="shared" si="15"/>
        <v/>
      </c>
      <c r="U126" s="78" t="str">
        <f t="shared" si="16"/>
        <v/>
      </c>
      <c r="V126" s="79" t="str">
        <f t="shared" si="17"/>
        <v/>
      </c>
      <c r="W126" s="79" t="str">
        <f t="shared" si="18"/>
        <v/>
      </c>
      <c r="X126" s="79" t="str">
        <f t="shared" si="19"/>
        <v/>
      </c>
      <c r="Y126" s="79" t="str">
        <f t="shared" si="20"/>
        <v/>
      </c>
      <c r="AM126">
        <f t="shared" si="21"/>
        <v>0.56910000000000005</v>
      </c>
      <c r="AN126">
        <f t="shared" si="22"/>
        <v>1666344000</v>
      </c>
      <c r="AO126">
        <f t="shared" si="23"/>
        <v>233.25</v>
      </c>
      <c r="AP126">
        <f t="shared" si="24"/>
        <v>16708640</v>
      </c>
    </row>
    <row r="127" spans="1:42" x14ac:dyDescent="0.25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  <c r="O127">
        <v>53.91</v>
      </c>
      <c r="P127">
        <v>3133000</v>
      </c>
      <c r="R127" s="78" t="str">
        <f t="shared" si="13"/>
        <v/>
      </c>
      <c r="S127" s="78" t="str">
        <f t="shared" si="14"/>
        <v/>
      </c>
      <c r="T127" s="78" t="str">
        <f t="shared" si="15"/>
        <v/>
      </c>
      <c r="U127" s="78" t="str">
        <f t="shared" si="16"/>
        <v/>
      </c>
      <c r="V127" s="79" t="str">
        <f t="shared" si="17"/>
        <v/>
      </c>
      <c r="W127" s="79" t="str">
        <f t="shared" si="18"/>
        <v/>
      </c>
      <c r="X127" s="79" t="str">
        <f t="shared" si="19"/>
        <v/>
      </c>
      <c r="Y127" s="79" t="str">
        <f t="shared" si="20"/>
        <v/>
      </c>
      <c r="AM127">
        <f t="shared" si="21"/>
        <v>0.5655</v>
      </c>
      <c r="AN127">
        <f t="shared" si="22"/>
        <v>4024526000</v>
      </c>
      <c r="AO127">
        <f t="shared" si="23"/>
        <v>230.76</v>
      </c>
      <c r="AP127">
        <f t="shared" si="24"/>
        <v>18379390</v>
      </c>
    </row>
    <row r="128" spans="1:42" x14ac:dyDescent="0.25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  <c r="O128">
        <v>54</v>
      </c>
      <c r="P128">
        <v>6373100</v>
      </c>
      <c r="R128" s="78" t="str">
        <f t="shared" si="13"/>
        <v/>
      </c>
      <c r="S128" s="78" t="str">
        <f t="shared" si="14"/>
        <v/>
      </c>
      <c r="T128" s="78" t="str">
        <f t="shared" si="15"/>
        <v/>
      </c>
      <c r="U128" s="78" t="str">
        <f t="shared" si="16"/>
        <v/>
      </c>
      <c r="V128" s="79" t="str">
        <f t="shared" si="17"/>
        <v/>
      </c>
      <c r="W128" s="79" t="str">
        <f t="shared" si="18"/>
        <v/>
      </c>
      <c r="X128" s="79" t="str">
        <f t="shared" si="19"/>
        <v/>
      </c>
      <c r="Y128" s="79" t="str">
        <f t="shared" si="20"/>
        <v/>
      </c>
      <c r="AM128">
        <f t="shared" si="21"/>
        <v>0.5696</v>
      </c>
      <c r="AN128">
        <f t="shared" si="22"/>
        <v>2294489000</v>
      </c>
      <c r="AO128">
        <f t="shared" si="23"/>
        <v>234.99</v>
      </c>
      <c r="AP128">
        <f t="shared" si="24"/>
        <v>35435000</v>
      </c>
    </row>
    <row r="129" spans="1:42" x14ac:dyDescent="0.25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  <c r="O129">
        <v>48.82</v>
      </c>
      <c r="P129">
        <v>11611000</v>
      </c>
      <c r="R129" s="78" t="str">
        <f t="shared" si="13"/>
        <v/>
      </c>
      <c r="S129" s="78" t="str">
        <f t="shared" si="14"/>
        <v/>
      </c>
      <c r="T129" s="78" t="str">
        <f t="shared" si="15"/>
        <v/>
      </c>
      <c r="U129" s="78" t="str">
        <f t="shared" si="16"/>
        <v/>
      </c>
      <c r="V129" s="79" t="str">
        <f t="shared" si="17"/>
        <v/>
      </c>
      <c r="W129" s="79" t="str">
        <f t="shared" si="18"/>
        <v/>
      </c>
      <c r="X129" s="79" t="str">
        <f t="shared" si="19"/>
        <v/>
      </c>
      <c r="Y129" s="79" t="str">
        <f t="shared" si="20"/>
        <v/>
      </c>
      <c r="AM129">
        <f t="shared" si="21"/>
        <v>0.54049999999999998</v>
      </c>
      <c r="AN129">
        <f t="shared" si="22"/>
        <v>3347228000</v>
      </c>
      <c r="AO129">
        <f t="shared" si="23"/>
        <v>246.33</v>
      </c>
      <c r="AP129">
        <f t="shared" si="24"/>
        <v>41514390</v>
      </c>
    </row>
    <row r="130" spans="1:42" x14ac:dyDescent="0.25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  <c r="O130">
        <v>49.47</v>
      </c>
      <c r="P130">
        <v>13086400</v>
      </c>
      <c r="R130" s="78" t="str">
        <f t="shared" si="13"/>
        <v/>
      </c>
      <c r="S130" s="78" t="str">
        <f t="shared" si="14"/>
        <v/>
      </c>
      <c r="T130" s="78" t="str">
        <f t="shared" si="15"/>
        <v/>
      </c>
      <c r="U130" s="78" t="str">
        <f t="shared" si="16"/>
        <v/>
      </c>
      <c r="V130" s="79" t="str">
        <f t="shared" si="17"/>
        <v/>
      </c>
      <c r="W130" s="79" t="str">
        <f t="shared" si="18"/>
        <v/>
      </c>
      <c r="X130" s="79" t="str">
        <f t="shared" si="19"/>
        <v/>
      </c>
      <c r="Y130" s="79" t="str">
        <f t="shared" si="20"/>
        <v/>
      </c>
      <c r="AM130">
        <f t="shared" si="21"/>
        <v>0.54320000000000002</v>
      </c>
      <c r="AN130">
        <f t="shared" si="22"/>
        <v>3902899000</v>
      </c>
      <c r="AO130">
        <f t="shared" si="23"/>
        <v>263.98</v>
      </c>
      <c r="AP130">
        <f t="shared" si="24"/>
        <v>39540460</v>
      </c>
    </row>
    <row r="131" spans="1:42" x14ac:dyDescent="0.25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  <c r="O131">
        <v>51.24</v>
      </c>
      <c r="P131">
        <v>7698200</v>
      </c>
      <c r="R131" s="78" t="str">
        <f t="shared" si="13"/>
        <v/>
      </c>
      <c r="S131" s="78" t="str">
        <f t="shared" si="14"/>
        <v/>
      </c>
      <c r="T131" s="78" t="str">
        <f t="shared" si="15"/>
        <v/>
      </c>
      <c r="U131" s="78" t="str">
        <f t="shared" si="16"/>
        <v/>
      </c>
      <c r="V131" s="79" t="str">
        <f t="shared" si="17"/>
        <v/>
      </c>
      <c r="W131" s="79" t="str">
        <f t="shared" si="18"/>
        <v/>
      </c>
      <c r="X131" s="79" t="str">
        <f t="shared" si="19"/>
        <v/>
      </c>
      <c r="Y131" s="79" t="str">
        <f t="shared" si="20"/>
        <v/>
      </c>
      <c r="AM131">
        <f t="shared" si="21"/>
        <v>0.53739999999999999</v>
      </c>
      <c r="AN131">
        <f t="shared" si="22"/>
        <v>5864260000</v>
      </c>
      <c r="AO131">
        <f t="shared" si="23"/>
        <v>258.12</v>
      </c>
      <c r="AP131">
        <f t="shared" si="24"/>
        <v>46640750</v>
      </c>
    </row>
    <row r="132" spans="1:42" x14ac:dyDescent="0.25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  <c r="O132">
        <v>54.97</v>
      </c>
      <c r="P132">
        <v>12600100</v>
      </c>
      <c r="R132" s="78" t="str">
        <f t="shared" si="13"/>
        <v/>
      </c>
      <c r="S132" s="78" t="str">
        <f t="shared" si="14"/>
        <v/>
      </c>
      <c r="T132" s="78" t="str">
        <f t="shared" si="15"/>
        <v/>
      </c>
      <c r="U132" s="78" t="str">
        <f t="shared" si="16"/>
        <v/>
      </c>
      <c r="V132" s="79" t="str">
        <f t="shared" si="17"/>
        <v/>
      </c>
      <c r="W132" s="79" t="str">
        <f t="shared" si="18"/>
        <v/>
      </c>
      <c r="X132" s="79" t="str">
        <f t="shared" si="19"/>
        <v/>
      </c>
      <c r="Y132" s="79" t="str">
        <f t="shared" si="20"/>
        <v/>
      </c>
      <c r="AM132">
        <f t="shared" si="21"/>
        <v>0.56279999999999997</v>
      </c>
      <c r="AN132">
        <f t="shared" si="22"/>
        <v>3634560000</v>
      </c>
      <c r="AO132">
        <f t="shared" si="23"/>
        <v>262.8</v>
      </c>
      <c r="AP132">
        <f t="shared" si="24"/>
        <v>40344450</v>
      </c>
    </row>
    <row r="133" spans="1:42" x14ac:dyDescent="0.25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  <c r="O133">
        <v>54.64</v>
      </c>
      <c r="P133">
        <v>7515900</v>
      </c>
      <c r="R133" s="78" t="str">
        <f t="shared" si="13"/>
        <v/>
      </c>
      <c r="S133" s="78" t="str">
        <f t="shared" si="14"/>
        <v/>
      </c>
      <c r="T133" s="78" t="str">
        <f t="shared" si="15"/>
        <v/>
      </c>
      <c r="U133" s="78" t="str">
        <f t="shared" si="16"/>
        <v/>
      </c>
      <c r="V133" s="79" t="str">
        <f t="shared" si="17"/>
        <v/>
      </c>
      <c r="W133" s="79" t="str">
        <f t="shared" si="18"/>
        <v/>
      </c>
      <c r="X133" s="79" t="str">
        <f t="shared" si="19"/>
        <v/>
      </c>
      <c r="Y133" s="79" t="str">
        <f t="shared" si="20"/>
        <v/>
      </c>
      <c r="AM133">
        <f t="shared" si="21"/>
        <v>0.55000000000000004</v>
      </c>
      <c r="AN133">
        <f t="shared" si="22"/>
        <v>2478644000</v>
      </c>
      <c r="AO133">
        <f t="shared" si="23"/>
        <v>265.3</v>
      </c>
      <c r="AP133">
        <f t="shared" si="24"/>
        <v>35476470</v>
      </c>
    </row>
    <row r="134" spans="1:42" x14ac:dyDescent="0.25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  <c r="O134">
        <v>55.2</v>
      </c>
      <c r="P134">
        <v>4905600</v>
      </c>
      <c r="R134" s="78" t="str">
        <f t="shared" si="13"/>
        <v/>
      </c>
      <c r="S134" s="78" t="str">
        <f t="shared" si="14"/>
        <v/>
      </c>
      <c r="T134" s="78" t="str">
        <f t="shared" si="15"/>
        <v/>
      </c>
      <c r="U134" s="78" t="str">
        <f t="shared" si="16"/>
        <v/>
      </c>
      <c r="V134" s="79" t="str">
        <f t="shared" si="17"/>
        <v/>
      </c>
      <c r="W134" s="79" t="str">
        <f t="shared" si="18"/>
        <v/>
      </c>
      <c r="X134" s="79" t="str">
        <f t="shared" si="19"/>
        <v/>
      </c>
      <c r="Y134" s="79" t="str">
        <f t="shared" si="20"/>
        <v/>
      </c>
      <c r="AM134">
        <f t="shared" si="21"/>
        <v>0.53280000000000005</v>
      </c>
      <c r="AN134">
        <f t="shared" si="22"/>
        <v>3426601000</v>
      </c>
      <c r="AO134">
        <f t="shared" si="23"/>
        <v>262.19</v>
      </c>
      <c r="AP134">
        <f t="shared" si="24"/>
        <v>29310320</v>
      </c>
    </row>
    <row r="135" spans="1:42" x14ac:dyDescent="0.25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  <c r="O135">
        <v>55.05</v>
      </c>
      <c r="P135">
        <v>11297600</v>
      </c>
      <c r="R135" s="78" t="str">
        <f t="shared" si="13"/>
        <v/>
      </c>
      <c r="S135" s="78" t="str">
        <f t="shared" si="14"/>
        <v/>
      </c>
      <c r="T135" s="78" t="str">
        <f t="shared" si="15"/>
        <v/>
      </c>
      <c r="U135" s="78" t="str">
        <f t="shared" si="16"/>
        <v/>
      </c>
      <c r="V135" s="79" t="str">
        <f t="shared" si="17"/>
        <v/>
      </c>
      <c r="W135" s="79" t="str">
        <f t="shared" si="18"/>
        <v/>
      </c>
      <c r="X135" s="79" t="str">
        <f t="shared" si="19"/>
        <v/>
      </c>
      <c r="Y135" s="79" t="str">
        <f t="shared" si="20"/>
        <v/>
      </c>
      <c r="AM135">
        <f t="shared" si="21"/>
        <v>0.55200000000000005</v>
      </c>
      <c r="AN135">
        <f t="shared" si="22"/>
        <v>3129126000</v>
      </c>
      <c r="AO135">
        <f t="shared" si="23"/>
        <v>265.08999999999997</v>
      </c>
      <c r="AP135">
        <f t="shared" si="24"/>
        <v>33203430</v>
      </c>
    </row>
    <row r="136" spans="1:42" x14ac:dyDescent="0.25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  <c r="O136">
        <v>55.41</v>
      </c>
      <c r="P136">
        <v>13622300</v>
      </c>
      <c r="R136" s="78" t="str">
        <f t="shared" si="13"/>
        <v/>
      </c>
      <c r="S136" s="78" t="str">
        <f t="shared" si="14"/>
        <v/>
      </c>
      <c r="T136" s="78" t="str">
        <f t="shared" si="15"/>
        <v/>
      </c>
      <c r="U136" s="78" t="str">
        <f t="shared" si="16"/>
        <v/>
      </c>
      <c r="V136" s="79" t="str">
        <f t="shared" si="17"/>
        <v/>
      </c>
      <c r="W136" s="79" t="str">
        <f t="shared" si="18"/>
        <v/>
      </c>
      <c r="X136" s="79" t="str">
        <f t="shared" si="19"/>
        <v/>
      </c>
      <c r="Y136" s="79" t="str">
        <f t="shared" si="20"/>
        <v/>
      </c>
      <c r="AM136">
        <f t="shared" si="21"/>
        <v>0.56299999999999994</v>
      </c>
      <c r="AN136">
        <f t="shared" si="22"/>
        <v>3124682000</v>
      </c>
      <c r="AO136">
        <f t="shared" si="23"/>
        <v>260.95999999999998</v>
      </c>
      <c r="AP136">
        <f t="shared" si="24"/>
        <v>35604120</v>
      </c>
    </row>
    <row r="137" spans="1:42" x14ac:dyDescent="0.25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  <c r="O137">
        <v>57.02</v>
      </c>
      <c r="P137">
        <v>15171700</v>
      </c>
      <c r="R137" s="78" t="str">
        <f t="shared" si="13"/>
        <v/>
      </c>
      <c r="S137" s="78" t="str">
        <f t="shared" si="14"/>
        <v/>
      </c>
      <c r="T137" s="78" t="str">
        <f t="shared" si="15"/>
        <v/>
      </c>
      <c r="U137" s="78" t="str">
        <f t="shared" si="16"/>
        <v/>
      </c>
      <c r="V137" s="79" t="str">
        <f t="shared" si="17"/>
        <v/>
      </c>
      <c r="W137" s="79" t="str">
        <f t="shared" si="18"/>
        <v/>
      </c>
      <c r="X137" s="79" t="str">
        <f t="shared" si="19"/>
        <v/>
      </c>
      <c r="Y137" s="79" t="str">
        <f t="shared" si="20"/>
        <v/>
      </c>
      <c r="AM137">
        <f t="shared" si="21"/>
        <v>0.5423</v>
      </c>
      <c r="AN137">
        <f t="shared" si="22"/>
        <v>4015313000</v>
      </c>
      <c r="AO137">
        <f t="shared" si="23"/>
        <v>252.2</v>
      </c>
      <c r="AP137">
        <f t="shared" si="24"/>
        <v>40123710</v>
      </c>
    </row>
    <row r="138" spans="1:42" x14ac:dyDescent="0.25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  <c r="O138">
        <v>57.38</v>
      </c>
      <c r="P138">
        <v>14533200</v>
      </c>
      <c r="R138" s="78" t="str">
        <f t="shared" si="13"/>
        <v/>
      </c>
      <c r="S138" s="78" t="str">
        <f t="shared" si="14"/>
        <v/>
      </c>
      <c r="T138" s="78" t="str">
        <f t="shared" si="15"/>
        <v/>
      </c>
      <c r="U138" s="78" t="str">
        <f t="shared" si="16"/>
        <v/>
      </c>
      <c r="V138" s="79" t="str">
        <f t="shared" si="17"/>
        <v/>
      </c>
      <c r="W138" s="79" t="str">
        <f t="shared" si="18"/>
        <v/>
      </c>
      <c r="X138" s="79" t="str">
        <f t="shared" si="19"/>
        <v/>
      </c>
      <c r="Y138" s="79" t="str">
        <f t="shared" si="20"/>
        <v/>
      </c>
      <c r="AM138">
        <f t="shared" si="21"/>
        <v>0.55879999999999996</v>
      </c>
      <c r="AN138">
        <f t="shared" si="22"/>
        <v>2352280000</v>
      </c>
      <c r="AO138">
        <f t="shared" si="23"/>
        <v>251.98</v>
      </c>
      <c r="AP138">
        <f t="shared" si="24"/>
        <v>44790590</v>
      </c>
    </row>
    <row r="139" spans="1:42" x14ac:dyDescent="0.25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  <c r="O139">
        <v>57.1</v>
      </c>
      <c r="P139">
        <v>5435700</v>
      </c>
      <c r="R139" s="78" t="str">
        <f t="shared" si="13"/>
        <v/>
      </c>
      <c r="S139" s="78" t="str">
        <f t="shared" si="14"/>
        <v/>
      </c>
      <c r="T139" s="78" t="str">
        <f t="shared" si="15"/>
        <v/>
      </c>
      <c r="U139" s="78" t="str">
        <f t="shared" si="16"/>
        <v/>
      </c>
      <c r="V139" s="79" t="str">
        <f t="shared" si="17"/>
        <v/>
      </c>
      <c r="W139" s="79" t="str">
        <f t="shared" si="18"/>
        <v/>
      </c>
      <c r="X139" s="79" t="str">
        <f t="shared" si="19"/>
        <v/>
      </c>
      <c r="Y139" s="79" t="str">
        <f t="shared" si="20"/>
        <v/>
      </c>
      <c r="AM139">
        <f t="shared" si="21"/>
        <v>0.55430000000000001</v>
      </c>
      <c r="AN139">
        <f t="shared" si="22"/>
        <v>1812664000</v>
      </c>
      <c r="AO139">
        <f t="shared" si="23"/>
        <v>245.92</v>
      </c>
      <c r="AP139">
        <f t="shared" si="24"/>
        <v>31233410</v>
      </c>
    </row>
    <row r="140" spans="1:42" x14ac:dyDescent="0.25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  <c r="O140">
        <v>59.88</v>
      </c>
      <c r="P140">
        <v>8100900</v>
      </c>
      <c r="R140" s="78" t="str">
        <f t="shared" si="13"/>
        <v/>
      </c>
      <c r="S140" s="78" t="str">
        <f t="shared" si="14"/>
        <v/>
      </c>
      <c r="T140" s="78" t="str">
        <f t="shared" si="15"/>
        <v/>
      </c>
      <c r="U140" s="78" t="str">
        <f t="shared" si="16"/>
        <v/>
      </c>
      <c r="V140" s="79" t="str">
        <f t="shared" si="17"/>
        <v/>
      </c>
      <c r="W140" s="79" t="str">
        <f t="shared" si="18"/>
        <v/>
      </c>
      <c r="X140" s="79" t="str">
        <f t="shared" si="19"/>
        <v/>
      </c>
      <c r="Y140" s="79" t="str">
        <f t="shared" si="20"/>
        <v/>
      </c>
      <c r="AM140">
        <f t="shared" si="21"/>
        <v>0.56010000000000004</v>
      </c>
      <c r="AN140">
        <f t="shared" si="22"/>
        <v>2273919000</v>
      </c>
      <c r="AO140">
        <f t="shared" si="23"/>
        <v>244.2</v>
      </c>
      <c r="AP140">
        <f t="shared" si="24"/>
        <v>28924620</v>
      </c>
    </row>
    <row r="141" spans="1:42" x14ac:dyDescent="0.25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  <c r="O141">
        <v>58.29</v>
      </c>
      <c r="P141">
        <v>5976700</v>
      </c>
      <c r="R141" s="78" t="str">
        <f t="shared" si="13"/>
        <v/>
      </c>
      <c r="S141" s="78" t="str">
        <f t="shared" si="14"/>
        <v/>
      </c>
      <c r="T141" s="78" t="str">
        <f t="shared" si="15"/>
        <v/>
      </c>
      <c r="U141" s="78" t="str">
        <f t="shared" si="16"/>
        <v/>
      </c>
      <c r="V141" s="79" t="str">
        <f t="shared" si="17"/>
        <v/>
      </c>
      <c r="W141" s="79" t="str">
        <f t="shared" si="18"/>
        <v/>
      </c>
      <c r="X141" s="79" t="str">
        <f t="shared" si="19"/>
        <v/>
      </c>
      <c r="Y141" s="79" t="str">
        <f t="shared" si="20"/>
        <v/>
      </c>
      <c r="AM141">
        <f t="shared" si="21"/>
        <v>0.57779999999999998</v>
      </c>
      <c r="AN141">
        <f t="shared" si="22"/>
        <v>1723472000</v>
      </c>
      <c r="AO141">
        <f t="shared" si="23"/>
        <v>246.66</v>
      </c>
      <c r="AP141">
        <f t="shared" si="24"/>
        <v>31970080</v>
      </c>
    </row>
    <row r="142" spans="1:42" x14ac:dyDescent="0.25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  <c r="O142">
        <v>60.42</v>
      </c>
      <c r="P142">
        <v>8757500</v>
      </c>
      <c r="R142" s="78" t="str">
        <f t="shared" si="13"/>
        <v/>
      </c>
      <c r="S142" s="78" t="str">
        <f t="shared" si="14"/>
        <v/>
      </c>
      <c r="T142" s="78" t="str">
        <f t="shared" si="15"/>
        <v/>
      </c>
      <c r="U142" s="78" t="str">
        <f t="shared" si="16"/>
        <v/>
      </c>
      <c r="V142" s="79" t="str">
        <f t="shared" si="17"/>
        <v/>
      </c>
      <c r="W142" s="79" t="str">
        <f t="shared" si="18"/>
        <v/>
      </c>
      <c r="X142" s="79" t="str">
        <f t="shared" si="19"/>
        <v/>
      </c>
      <c r="Y142" s="79" t="str">
        <f t="shared" si="20"/>
        <v/>
      </c>
      <c r="AM142">
        <f t="shared" si="21"/>
        <v>0.57099999999999995</v>
      </c>
      <c r="AN142">
        <f t="shared" si="22"/>
        <v>3160829000</v>
      </c>
      <c r="AO142">
        <f t="shared" si="23"/>
        <v>238.49</v>
      </c>
      <c r="AP142">
        <f t="shared" si="24"/>
        <v>40135350</v>
      </c>
    </row>
    <row r="143" spans="1:42" x14ac:dyDescent="0.25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  <c r="O143">
        <v>68.8</v>
      </c>
      <c r="P143">
        <v>28714400</v>
      </c>
      <c r="R143" s="78" t="str">
        <f t="shared" si="13"/>
        <v/>
      </c>
      <c r="S143" s="78" t="str">
        <f t="shared" si="14"/>
        <v/>
      </c>
      <c r="T143" s="78" t="str">
        <f t="shared" si="15"/>
        <v/>
      </c>
      <c r="U143" s="78" t="str">
        <f t="shared" si="16"/>
        <v/>
      </c>
      <c r="V143" s="79" t="str">
        <f t="shared" si="17"/>
        <v/>
      </c>
      <c r="W143" s="79" t="str">
        <f t="shared" si="18"/>
        <v/>
      </c>
      <c r="X143" s="79" t="str">
        <f t="shared" si="19"/>
        <v/>
      </c>
      <c r="Y143" s="79" t="str">
        <f t="shared" si="20"/>
        <v/>
      </c>
      <c r="AM143">
        <f t="shared" si="21"/>
        <v>0.5615</v>
      </c>
      <c r="AN143">
        <f t="shared" si="22"/>
        <v>3503185000</v>
      </c>
      <c r="AO143">
        <f t="shared" si="23"/>
        <v>235.16</v>
      </c>
      <c r="AP143">
        <f t="shared" si="24"/>
        <v>35380210</v>
      </c>
    </row>
    <row r="144" spans="1:42" x14ac:dyDescent="0.25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  <c r="O144">
        <v>76.75</v>
      </c>
      <c r="P144">
        <v>25371200</v>
      </c>
      <c r="R144" s="78" t="str">
        <f t="shared" si="13"/>
        <v/>
      </c>
      <c r="S144" s="78" t="str">
        <f t="shared" si="14"/>
        <v/>
      </c>
      <c r="T144" s="78" t="str">
        <f t="shared" si="15"/>
        <v/>
      </c>
      <c r="U144" s="78" t="str">
        <f t="shared" si="16"/>
        <v/>
      </c>
      <c r="V144" s="79" t="str">
        <f t="shared" si="17"/>
        <v/>
      </c>
      <c r="W144" s="79" t="str">
        <f t="shared" si="18"/>
        <v/>
      </c>
      <c r="X144" s="79" t="str">
        <f t="shared" si="19"/>
        <v/>
      </c>
      <c r="Y144" s="79" t="str">
        <f t="shared" si="20"/>
        <v/>
      </c>
      <c r="AM144">
        <f t="shared" si="21"/>
        <v>0.55800000000000005</v>
      </c>
      <c r="AN144">
        <f t="shared" si="22"/>
        <v>2540484000</v>
      </c>
      <c r="AO144">
        <f t="shared" si="23"/>
        <v>232.28</v>
      </c>
      <c r="AP144">
        <f t="shared" si="24"/>
        <v>28914600</v>
      </c>
    </row>
    <row r="145" spans="1:42" x14ac:dyDescent="0.25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  <c r="O145">
        <v>79.23</v>
      </c>
      <c r="P145">
        <v>28295200</v>
      </c>
      <c r="R145" s="78" t="str">
        <f t="shared" si="13"/>
        <v/>
      </c>
      <c r="S145" s="78" t="str">
        <f t="shared" si="14"/>
        <v/>
      </c>
      <c r="T145" s="78" t="str">
        <f t="shared" si="15"/>
        <v/>
      </c>
      <c r="U145" s="78" t="str">
        <f t="shared" si="16"/>
        <v/>
      </c>
      <c r="V145" s="79" t="str">
        <f t="shared" si="17"/>
        <v/>
      </c>
      <c r="W145" s="79">
        <f t="shared" si="18"/>
        <v>1</v>
      </c>
      <c r="X145" s="79" t="str">
        <f t="shared" si="19"/>
        <v/>
      </c>
      <c r="Y145" s="79" t="str">
        <f t="shared" si="20"/>
        <v/>
      </c>
      <c r="AM145">
        <f t="shared" si="21"/>
        <v>0.58850000000000002</v>
      </c>
      <c r="AN145">
        <f t="shared" si="22"/>
        <v>3667945000</v>
      </c>
      <c r="AO145">
        <f t="shared" si="23"/>
        <v>243.58</v>
      </c>
      <c r="AP145">
        <f t="shared" si="24"/>
        <v>57267875</v>
      </c>
    </row>
    <row r="146" spans="1:42" x14ac:dyDescent="0.25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  <c r="O146">
        <v>82.5</v>
      </c>
      <c r="P146">
        <v>25411700</v>
      </c>
      <c r="R146" s="78" t="str">
        <f t="shared" si="13"/>
        <v/>
      </c>
      <c r="S146" s="78" t="str">
        <f t="shared" si="14"/>
        <v/>
      </c>
      <c r="T146" s="78" t="str">
        <f t="shared" si="15"/>
        <v/>
      </c>
      <c r="U146" s="78" t="str">
        <f t="shared" si="16"/>
        <v/>
      </c>
      <c r="V146" s="79" t="str">
        <f t="shared" si="17"/>
        <v/>
      </c>
      <c r="W146" s="79" t="str">
        <f t="shared" si="18"/>
        <v/>
      </c>
      <c r="X146" s="79" t="str">
        <f t="shared" si="19"/>
        <v/>
      </c>
      <c r="Y146" s="79" t="str">
        <f t="shared" si="20"/>
        <v/>
      </c>
      <c r="AM146">
        <f t="shared" si="21"/>
        <v>0.5696</v>
      </c>
      <c r="AN146">
        <f t="shared" si="22"/>
        <v>2200233000</v>
      </c>
      <c r="AO146">
        <f t="shared" si="23"/>
        <v>247.94</v>
      </c>
      <c r="AP146">
        <f t="shared" si="24"/>
        <v>18337480</v>
      </c>
    </row>
    <row r="147" spans="1:42" x14ac:dyDescent="0.25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  <c r="O147">
        <v>83.7</v>
      </c>
      <c r="P147">
        <v>5163800</v>
      </c>
      <c r="R147" s="78" t="str">
        <f t="shared" si="13"/>
        <v/>
      </c>
      <c r="S147" s="78" t="str">
        <f t="shared" si="14"/>
        <v/>
      </c>
      <c r="T147" s="78" t="str">
        <f t="shared" si="15"/>
        <v/>
      </c>
      <c r="U147" s="78" t="str">
        <f t="shared" si="16"/>
        <v/>
      </c>
      <c r="V147" s="79" t="str">
        <f t="shared" si="17"/>
        <v/>
      </c>
      <c r="W147" s="79" t="str">
        <f t="shared" si="18"/>
        <v/>
      </c>
      <c r="X147" s="79" t="str">
        <f t="shared" si="19"/>
        <v/>
      </c>
      <c r="Y147" s="79" t="str">
        <f t="shared" si="20"/>
        <v/>
      </c>
      <c r="AM147">
        <f t="shared" si="21"/>
        <v>0.5675</v>
      </c>
      <c r="AN147">
        <f t="shared" si="22"/>
        <v>347892000</v>
      </c>
      <c r="AO147">
        <f t="shared" si="23"/>
        <v>251.6</v>
      </c>
      <c r="AP147">
        <f t="shared" si="24"/>
        <v>6589060</v>
      </c>
    </row>
    <row r="148" spans="1:42" x14ac:dyDescent="0.25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  <c r="O148">
        <v>82.83</v>
      </c>
      <c r="P148">
        <v>11229300</v>
      </c>
      <c r="R148" s="78" t="str">
        <f t="shared" si="13"/>
        <v/>
      </c>
      <c r="S148" s="78" t="str">
        <f t="shared" si="14"/>
        <v/>
      </c>
      <c r="T148" s="78" t="str">
        <f t="shared" si="15"/>
        <v/>
      </c>
      <c r="U148" s="78" t="str">
        <f t="shared" si="16"/>
        <v/>
      </c>
      <c r="V148" s="79" t="str">
        <f t="shared" si="17"/>
        <v/>
      </c>
      <c r="W148" s="79" t="str">
        <f t="shared" si="18"/>
        <v/>
      </c>
      <c r="X148" s="79" t="str">
        <f t="shared" si="19"/>
        <v/>
      </c>
      <c r="Y148" s="79" t="str">
        <f t="shared" si="20"/>
        <v/>
      </c>
      <c r="AM148">
        <f t="shared" si="21"/>
        <v>0.56569999999999998</v>
      </c>
      <c r="AN148">
        <f t="shared" si="22"/>
        <v>1250199000</v>
      </c>
      <c r="AO148">
        <f t="shared" si="23"/>
        <v>242.43</v>
      </c>
      <c r="AP148">
        <f t="shared" si="24"/>
        <v>16999340</v>
      </c>
    </row>
    <row r="149" spans="1:42" x14ac:dyDescent="0.25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  <c r="O149">
        <v>84.25</v>
      </c>
      <c r="P149">
        <v>28243800</v>
      </c>
      <c r="R149" s="78" t="str">
        <f t="shared" si="13"/>
        <v/>
      </c>
      <c r="S149" s="78" t="str">
        <f t="shared" si="14"/>
        <v/>
      </c>
      <c r="T149" s="78" t="str">
        <f t="shared" si="15"/>
        <v/>
      </c>
      <c r="U149" s="78" t="str">
        <f t="shared" si="16"/>
        <v/>
      </c>
      <c r="V149" s="79" t="str">
        <f t="shared" si="17"/>
        <v/>
      </c>
      <c r="W149" s="79" t="str">
        <f t="shared" si="18"/>
        <v/>
      </c>
      <c r="X149" s="79" t="str">
        <f t="shared" si="19"/>
        <v/>
      </c>
      <c r="Y149" s="79" t="str">
        <f t="shared" si="20"/>
        <v/>
      </c>
      <c r="AM149">
        <f t="shared" si="21"/>
        <v>0.5645</v>
      </c>
      <c r="AN149">
        <f t="shared" si="22"/>
        <v>1894461000</v>
      </c>
      <c r="AO149">
        <f t="shared" si="23"/>
        <v>248.77</v>
      </c>
      <c r="AP149">
        <f t="shared" si="24"/>
        <v>43125210</v>
      </c>
    </row>
    <row r="150" spans="1:42" x14ac:dyDescent="0.25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  <c r="O150">
        <v>78.7</v>
      </c>
      <c r="P150">
        <v>30490500</v>
      </c>
      <c r="R150" s="78" t="str">
        <f t="shared" si="13"/>
        <v/>
      </c>
      <c r="S150" s="78" t="str">
        <f t="shared" si="14"/>
        <v/>
      </c>
      <c r="T150" s="78" t="str">
        <f t="shared" si="15"/>
        <v/>
      </c>
      <c r="U150" s="78" t="str">
        <f t="shared" si="16"/>
        <v/>
      </c>
      <c r="V150" s="79" t="str">
        <f t="shared" si="17"/>
        <v/>
      </c>
      <c r="W150" s="79" t="str">
        <f t="shared" si="18"/>
        <v/>
      </c>
      <c r="X150" s="79" t="str">
        <f t="shared" si="19"/>
        <v/>
      </c>
      <c r="Y150" s="79" t="str">
        <f t="shared" si="20"/>
        <v/>
      </c>
      <c r="AM150">
        <f t="shared" si="21"/>
        <v>0.56000000000000005</v>
      </c>
      <c r="AN150">
        <f t="shared" si="22"/>
        <v>1639508000</v>
      </c>
      <c r="AO150">
        <f t="shared" si="23"/>
        <v>247.91</v>
      </c>
      <c r="AP150">
        <f t="shared" si="24"/>
        <v>33820340</v>
      </c>
    </row>
    <row r="151" spans="1:42" x14ac:dyDescent="0.25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  <c r="O151">
        <v>83</v>
      </c>
      <c r="P151">
        <v>16917400</v>
      </c>
      <c r="R151" s="78" t="str">
        <f t="shared" si="13"/>
        <v/>
      </c>
      <c r="S151" s="78" t="str">
        <f t="shared" si="14"/>
        <v/>
      </c>
      <c r="T151" s="78" t="str">
        <f t="shared" si="15"/>
        <v/>
      </c>
      <c r="U151" s="78" t="str">
        <f t="shared" si="16"/>
        <v/>
      </c>
      <c r="V151" s="79" t="str">
        <f t="shared" si="17"/>
        <v/>
      </c>
      <c r="W151" s="79" t="str">
        <f t="shared" si="18"/>
        <v/>
      </c>
      <c r="X151" s="79" t="str">
        <f t="shared" si="19"/>
        <v/>
      </c>
      <c r="Y151" s="79" t="str">
        <f t="shared" si="20"/>
        <v/>
      </c>
      <c r="AM151">
        <f t="shared" si="21"/>
        <v>0.55400000000000005</v>
      </c>
      <c r="AN151">
        <f t="shared" si="22"/>
        <v>3540790000</v>
      </c>
      <c r="AO151">
        <f t="shared" si="23"/>
        <v>245</v>
      </c>
      <c r="AP151">
        <f t="shared" si="24"/>
        <v>28672860</v>
      </c>
    </row>
    <row r="152" spans="1:42" x14ac:dyDescent="0.25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  <c r="O152">
        <v>79.5</v>
      </c>
      <c r="P152">
        <v>26733400</v>
      </c>
      <c r="R152" s="78" t="str">
        <f t="shared" si="13"/>
        <v/>
      </c>
      <c r="S152" s="78" t="str">
        <f t="shared" si="14"/>
        <v/>
      </c>
      <c r="T152" s="78" t="str">
        <f t="shared" si="15"/>
        <v/>
      </c>
      <c r="U152" s="78" t="str">
        <f t="shared" si="16"/>
        <v/>
      </c>
      <c r="V152" s="79" t="str">
        <f t="shared" si="17"/>
        <v/>
      </c>
      <c r="W152" s="79" t="str">
        <f t="shared" si="18"/>
        <v/>
      </c>
      <c r="X152" s="79" t="str">
        <f t="shared" si="19"/>
        <v/>
      </c>
      <c r="Y152" s="79" t="str">
        <f t="shared" si="20"/>
        <v/>
      </c>
      <c r="AM152">
        <f t="shared" si="21"/>
        <v>0.56469999999999998</v>
      </c>
      <c r="AN152">
        <f t="shared" si="22"/>
        <v>2015133000</v>
      </c>
      <c r="AO152">
        <f t="shared" si="23"/>
        <v>246.1</v>
      </c>
      <c r="AP152">
        <f t="shared" si="24"/>
        <v>26616840</v>
      </c>
    </row>
    <row r="153" spans="1:42" x14ac:dyDescent="0.25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  <c r="O153">
        <v>80.28</v>
      </c>
      <c r="P153">
        <v>16498400</v>
      </c>
      <c r="R153" s="78" t="str">
        <f t="shared" si="13"/>
        <v/>
      </c>
      <c r="S153" s="78" t="str">
        <f t="shared" si="14"/>
        <v/>
      </c>
      <c r="T153" s="78" t="str">
        <f t="shared" si="15"/>
        <v/>
      </c>
      <c r="U153" s="78" t="str">
        <f t="shared" si="16"/>
        <v/>
      </c>
      <c r="V153" s="79" t="str">
        <f t="shared" si="17"/>
        <v/>
      </c>
      <c r="W153" s="79" t="str">
        <f t="shared" si="18"/>
        <v/>
      </c>
      <c r="X153" s="79" t="str">
        <f t="shared" si="19"/>
        <v/>
      </c>
      <c r="Y153" s="79" t="str">
        <f t="shared" si="20"/>
        <v/>
      </c>
      <c r="AM153">
        <f t="shared" si="21"/>
        <v>0.56240000000000001</v>
      </c>
      <c r="AN153">
        <f t="shared" si="22"/>
        <v>1309486000</v>
      </c>
      <c r="AO153">
        <f t="shared" si="23"/>
        <v>247.19</v>
      </c>
      <c r="AP153">
        <f t="shared" si="24"/>
        <v>19369500</v>
      </c>
    </row>
    <row r="154" spans="1:42" x14ac:dyDescent="0.25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  <c r="O154">
        <v>77.88</v>
      </c>
      <c r="P154">
        <v>9075800</v>
      </c>
      <c r="R154" s="78" t="str">
        <f t="shared" si="13"/>
        <v/>
      </c>
      <c r="S154" s="78" t="str">
        <f t="shared" si="14"/>
        <v/>
      </c>
      <c r="T154" s="78" t="str">
        <f t="shared" si="15"/>
        <v/>
      </c>
      <c r="U154" s="78" t="str">
        <f t="shared" si="16"/>
        <v/>
      </c>
      <c r="V154" s="79" t="str">
        <f t="shared" si="17"/>
        <v/>
      </c>
      <c r="W154" s="79" t="str">
        <f t="shared" si="18"/>
        <v/>
      </c>
      <c r="X154" s="79" t="str">
        <f t="shared" si="19"/>
        <v/>
      </c>
      <c r="Y154" s="79" t="str">
        <f t="shared" si="20"/>
        <v/>
      </c>
      <c r="AM154">
        <f t="shared" si="21"/>
        <v>0.56000000000000005</v>
      </c>
      <c r="AN154">
        <f t="shared" si="22"/>
        <v>1581918000</v>
      </c>
      <c r="AO154">
        <f t="shared" si="23"/>
        <v>250</v>
      </c>
      <c r="AP154">
        <f t="shared" si="24"/>
        <v>32025770</v>
      </c>
    </row>
    <row r="155" spans="1:42" x14ac:dyDescent="0.25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  <c r="O155">
        <v>70.61</v>
      </c>
      <c r="P155">
        <v>16567400</v>
      </c>
      <c r="R155" s="78" t="str">
        <f t="shared" si="13"/>
        <v/>
      </c>
      <c r="S155" s="78" t="str">
        <f t="shared" si="14"/>
        <v/>
      </c>
      <c r="T155" s="78" t="str">
        <f t="shared" si="15"/>
        <v/>
      </c>
      <c r="U155" s="78" t="str">
        <f t="shared" si="16"/>
        <v/>
      </c>
      <c r="V155" s="79" t="str">
        <f t="shared" si="17"/>
        <v/>
      </c>
      <c r="W155" s="79" t="str">
        <f t="shared" si="18"/>
        <v/>
      </c>
      <c r="X155" s="79" t="str">
        <f t="shared" si="19"/>
        <v/>
      </c>
      <c r="Y155" s="79" t="str">
        <f t="shared" si="20"/>
        <v/>
      </c>
      <c r="AM155">
        <f t="shared" si="21"/>
        <v>0.5595</v>
      </c>
      <c r="AN155">
        <f t="shared" si="22"/>
        <v>2065192000</v>
      </c>
      <c r="AO155">
        <f t="shared" si="23"/>
        <v>243.95</v>
      </c>
      <c r="AP155">
        <f t="shared" si="24"/>
        <v>23199520</v>
      </c>
    </row>
    <row r="156" spans="1:42" x14ac:dyDescent="0.25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  <c r="O156">
        <v>61.08</v>
      </c>
      <c r="P156">
        <v>41241800</v>
      </c>
      <c r="R156" s="78" t="str">
        <f t="shared" ref="R156:R219" si="25">IF(C156&gt;C$23,1,"")</f>
        <v/>
      </c>
      <c r="S156" s="78" t="str">
        <f t="shared" ref="S156:S219" si="26">IF(D156&gt;D$23,1,"")</f>
        <v/>
      </c>
      <c r="T156" s="78" t="str">
        <f t="shared" ref="T156:T219" si="27">IF(C156&lt;C$24,1,"")</f>
        <v/>
      </c>
      <c r="U156" s="78" t="str">
        <f t="shared" ref="U156:U219" si="28">IF(D156&lt;D$24,1,"")</f>
        <v/>
      </c>
      <c r="V156" s="79" t="str">
        <f t="shared" ref="V156:V219" si="29">IF(F156&gt;F$23,1,"")</f>
        <v/>
      </c>
      <c r="W156" s="79" t="str">
        <f t="shared" ref="W156:W219" si="30">IF(G156&gt;G$23,1,"")</f>
        <v/>
      </c>
      <c r="X156" s="79" t="str">
        <f t="shared" ref="X156:X219" si="31">IF(F156&lt;F$24,1,"")</f>
        <v/>
      </c>
      <c r="Y156" s="79" t="str">
        <f t="shared" ref="Y156:Y219" si="32">IF(G156&lt;G$24,1,"")</f>
        <v/>
      </c>
      <c r="AM156">
        <f t="shared" ref="AM156:AM219" si="33">IF(R156=1,C$23,IF(T156=1,C$24,C156))</f>
        <v>0.5262</v>
      </c>
      <c r="AN156">
        <f t="shared" ref="AN156:AN219" si="34">IF(S156=1,D$23,IF(U156=1,D$24,D156))</f>
        <v>3937662000</v>
      </c>
      <c r="AO156">
        <f t="shared" ref="AO156:AO219" si="35">IF(V156=1,F$23,IF(X156=1,F$24,F156))</f>
        <v>236.38</v>
      </c>
      <c r="AP156">
        <f t="shared" ref="AP156:AP219" si="36">IF(W156=1,G$23,IF(Y156=1,G$24,G156))</f>
        <v>47187650</v>
      </c>
    </row>
    <row r="157" spans="1:42" x14ac:dyDescent="0.25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  <c r="O157">
        <v>47.29</v>
      </c>
      <c r="P157">
        <v>44197200</v>
      </c>
      <c r="R157" s="78" t="str">
        <f t="shared" si="25"/>
        <v/>
      </c>
      <c r="S157" s="78" t="str">
        <f t="shared" si="26"/>
        <v/>
      </c>
      <c r="T157" s="78" t="str">
        <f t="shared" si="27"/>
        <v/>
      </c>
      <c r="U157" s="78" t="str">
        <f t="shared" si="28"/>
        <v/>
      </c>
      <c r="V157" s="79" t="str">
        <f t="shared" si="29"/>
        <v/>
      </c>
      <c r="W157" s="79" t="str">
        <f t="shared" si="30"/>
        <v/>
      </c>
      <c r="X157" s="79" t="str">
        <f t="shared" si="31"/>
        <v/>
      </c>
      <c r="Y157" s="79" t="str">
        <f t="shared" si="32"/>
        <v/>
      </c>
      <c r="AM157">
        <f t="shared" si="33"/>
        <v>0.50760000000000005</v>
      </c>
      <c r="AN157">
        <f t="shared" si="34"/>
        <v>2795302000</v>
      </c>
      <c r="AO157">
        <f t="shared" si="35"/>
        <v>225.81</v>
      </c>
      <c r="AP157">
        <f t="shared" si="36"/>
        <v>31452670</v>
      </c>
    </row>
    <row r="158" spans="1:42" x14ac:dyDescent="0.25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  <c r="O158">
        <v>55.15</v>
      </c>
      <c r="P158">
        <v>130623100</v>
      </c>
      <c r="R158" s="78" t="str">
        <f t="shared" si="25"/>
        <v/>
      </c>
      <c r="S158" s="78" t="str">
        <f t="shared" si="26"/>
        <v/>
      </c>
      <c r="T158" s="78" t="str">
        <f t="shared" si="27"/>
        <v/>
      </c>
      <c r="U158" s="78" t="str">
        <f t="shared" si="28"/>
        <v/>
      </c>
      <c r="V158" s="79" t="str">
        <f t="shared" si="29"/>
        <v/>
      </c>
      <c r="W158" s="79" t="str">
        <f t="shared" si="30"/>
        <v/>
      </c>
      <c r="X158" s="79" t="str">
        <f t="shared" si="31"/>
        <v/>
      </c>
      <c r="Y158" s="79" t="str">
        <f t="shared" si="32"/>
        <v/>
      </c>
      <c r="AM158">
        <f t="shared" si="33"/>
        <v>0.54320000000000002</v>
      </c>
      <c r="AN158">
        <f t="shared" si="34"/>
        <v>4814267000</v>
      </c>
      <c r="AO158">
        <f t="shared" si="35"/>
        <v>231.21</v>
      </c>
      <c r="AP158">
        <f t="shared" si="36"/>
        <v>45941540</v>
      </c>
    </row>
    <row r="159" spans="1:42" x14ac:dyDescent="0.25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  <c r="O159">
        <v>53.85</v>
      </c>
      <c r="P159">
        <v>46694800</v>
      </c>
      <c r="R159" s="78" t="str">
        <f t="shared" si="25"/>
        <v/>
      </c>
      <c r="S159" s="78" t="str">
        <f t="shared" si="26"/>
        <v/>
      </c>
      <c r="T159" s="78" t="str">
        <f t="shared" si="27"/>
        <v/>
      </c>
      <c r="U159" s="78" t="str">
        <f t="shared" si="28"/>
        <v/>
      </c>
      <c r="V159" s="79" t="str">
        <f t="shared" si="29"/>
        <v/>
      </c>
      <c r="W159" s="79" t="str">
        <f t="shared" si="30"/>
        <v/>
      </c>
      <c r="X159" s="79" t="str">
        <f t="shared" si="31"/>
        <v/>
      </c>
      <c r="Y159" s="79" t="str">
        <f t="shared" si="32"/>
        <v/>
      </c>
      <c r="AM159">
        <f t="shared" si="33"/>
        <v>0.56799999999999995</v>
      </c>
      <c r="AN159">
        <f t="shared" si="34"/>
        <v>2451889000</v>
      </c>
      <c r="AO159">
        <f t="shared" si="35"/>
        <v>231.4</v>
      </c>
      <c r="AP159">
        <f t="shared" si="36"/>
        <v>29995320</v>
      </c>
    </row>
    <row r="160" spans="1:42" x14ac:dyDescent="0.25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  <c r="O160">
        <v>56.02</v>
      </c>
      <c r="P160">
        <v>21700300</v>
      </c>
      <c r="R160" s="78" t="str">
        <f t="shared" si="25"/>
        <v/>
      </c>
      <c r="S160" s="78" t="str">
        <f t="shared" si="26"/>
        <v/>
      </c>
      <c r="T160" s="78" t="str">
        <f t="shared" si="27"/>
        <v/>
      </c>
      <c r="U160" s="78" t="str">
        <f t="shared" si="28"/>
        <v/>
      </c>
      <c r="V160" s="79" t="str">
        <f t="shared" si="29"/>
        <v/>
      </c>
      <c r="W160" s="79" t="str">
        <f t="shared" si="30"/>
        <v/>
      </c>
      <c r="X160" s="79" t="str">
        <f t="shared" si="31"/>
        <v/>
      </c>
      <c r="Y160" s="79" t="str">
        <f t="shared" si="32"/>
        <v/>
      </c>
      <c r="AM160">
        <f t="shared" si="33"/>
        <v>0.56289999999999996</v>
      </c>
      <c r="AN160">
        <f t="shared" si="34"/>
        <v>2343894000</v>
      </c>
      <c r="AO160">
        <f t="shared" si="35"/>
        <v>232.49</v>
      </c>
      <c r="AP160">
        <f t="shared" si="36"/>
        <v>22307380</v>
      </c>
    </row>
    <row r="161" spans="1:42" x14ac:dyDescent="0.25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  <c r="O161">
        <v>53.4</v>
      </c>
      <c r="P161">
        <v>23028800</v>
      </c>
      <c r="R161" s="78" t="str">
        <f t="shared" si="25"/>
        <v/>
      </c>
      <c r="S161" s="78" t="str">
        <f t="shared" si="26"/>
        <v/>
      </c>
      <c r="T161" s="78" t="str">
        <f t="shared" si="27"/>
        <v/>
      </c>
      <c r="U161" s="78" t="str">
        <f t="shared" si="28"/>
        <v/>
      </c>
      <c r="V161" s="79" t="str">
        <f t="shared" si="29"/>
        <v/>
      </c>
      <c r="W161" s="79" t="str">
        <f t="shared" si="30"/>
        <v/>
      </c>
      <c r="X161" s="79" t="str">
        <f t="shared" si="31"/>
        <v/>
      </c>
      <c r="Y161" s="79" t="str">
        <f t="shared" si="32"/>
        <v/>
      </c>
      <c r="AM161">
        <f t="shared" si="33"/>
        <v>0.56730000000000003</v>
      </c>
      <c r="AN161">
        <f t="shared" si="34"/>
        <v>2256509000</v>
      </c>
      <c r="AO161">
        <f t="shared" si="35"/>
        <v>232.52</v>
      </c>
      <c r="AP161">
        <f t="shared" si="36"/>
        <v>27800560</v>
      </c>
    </row>
    <row r="162" spans="1:42" x14ac:dyDescent="0.25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  <c r="O162">
        <v>53.75</v>
      </c>
      <c r="P162">
        <v>21347800</v>
      </c>
      <c r="R162" s="78" t="str">
        <f t="shared" si="25"/>
        <v/>
      </c>
      <c r="S162" s="78" t="str">
        <f t="shared" si="26"/>
        <v/>
      </c>
      <c r="T162" s="78" t="str">
        <f t="shared" si="27"/>
        <v/>
      </c>
      <c r="U162" s="78" t="str">
        <f t="shared" si="28"/>
        <v/>
      </c>
      <c r="V162" s="79" t="str">
        <f t="shared" si="29"/>
        <v/>
      </c>
      <c r="W162" s="79" t="str">
        <f t="shared" si="30"/>
        <v/>
      </c>
      <c r="X162" s="79" t="str">
        <f t="shared" si="31"/>
        <v/>
      </c>
      <c r="Y162" s="79" t="str">
        <f t="shared" si="32"/>
        <v/>
      </c>
      <c r="AM162">
        <f t="shared" si="33"/>
        <v>0.54949999999999999</v>
      </c>
      <c r="AN162">
        <f t="shared" si="34"/>
        <v>1794344000</v>
      </c>
      <c r="AO162">
        <f t="shared" si="35"/>
        <v>231.77</v>
      </c>
      <c r="AP162">
        <f t="shared" si="36"/>
        <v>25789840</v>
      </c>
    </row>
    <row r="163" spans="1:42" x14ac:dyDescent="0.25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  <c r="O163">
        <v>49.25</v>
      </c>
      <c r="P163">
        <v>15630400</v>
      </c>
      <c r="R163" s="78" t="str">
        <f t="shared" si="25"/>
        <v/>
      </c>
      <c r="S163" s="78" t="str">
        <f t="shared" si="26"/>
        <v/>
      </c>
      <c r="T163" s="78" t="str">
        <f t="shared" si="27"/>
        <v/>
      </c>
      <c r="U163" s="78" t="str">
        <f t="shared" si="28"/>
        <v/>
      </c>
      <c r="V163" s="79" t="str">
        <f t="shared" si="29"/>
        <v/>
      </c>
      <c r="W163" s="79" t="str">
        <f t="shared" si="30"/>
        <v/>
      </c>
      <c r="X163" s="79" t="str">
        <f t="shared" si="31"/>
        <v/>
      </c>
      <c r="Y163" s="79" t="str">
        <f t="shared" si="32"/>
        <v/>
      </c>
      <c r="AM163">
        <f t="shared" si="33"/>
        <v>0.53039999999999998</v>
      </c>
      <c r="AN163">
        <f t="shared" si="34"/>
        <v>1708285000</v>
      </c>
      <c r="AO163">
        <f t="shared" si="35"/>
        <v>223.62</v>
      </c>
      <c r="AP163">
        <f t="shared" si="36"/>
        <v>19583390</v>
      </c>
    </row>
    <row r="164" spans="1:42" x14ac:dyDescent="0.25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  <c r="O164">
        <v>50.35</v>
      </c>
      <c r="P164">
        <v>15099600</v>
      </c>
      <c r="R164" s="78" t="str">
        <f t="shared" si="25"/>
        <v/>
      </c>
      <c r="S164" s="78" t="str">
        <f t="shared" si="26"/>
        <v/>
      </c>
      <c r="T164" s="78" t="str">
        <f t="shared" si="27"/>
        <v/>
      </c>
      <c r="U164" s="78" t="str">
        <f t="shared" si="28"/>
        <v/>
      </c>
      <c r="V164" s="79" t="str">
        <f t="shared" si="29"/>
        <v/>
      </c>
      <c r="W164" s="79" t="str">
        <f t="shared" si="30"/>
        <v/>
      </c>
      <c r="X164" s="79" t="str">
        <f t="shared" si="31"/>
        <v/>
      </c>
      <c r="Y164" s="79" t="str">
        <f t="shared" si="32"/>
        <v/>
      </c>
      <c r="AM164">
        <f t="shared" si="33"/>
        <v>0.57310000000000005</v>
      </c>
      <c r="AN164">
        <f t="shared" si="34"/>
        <v>1675908000</v>
      </c>
      <c r="AO164">
        <f t="shared" si="35"/>
        <v>222.8</v>
      </c>
      <c r="AP164">
        <f t="shared" si="36"/>
        <v>25038140</v>
      </c>
    </row>
    <row r="165" spans="1:42" x14ac:dyDescent="0.25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  <c r="O165">
        <v>51.49</v>
      </c>
      <c r="P165">
        <v>20302400</v>
      </c>
      <c r="R165" s="78" t="str">
        <f t="shared" si="25"/>
        <v/>
      </c>
      <c r="S165" s="78" t="str">
        <f t="shared" si="26"/>
        <v/>
      </c>
      <c r="T165" s="78" t="str">
        <f t="shared" si="27"/>
        <v/>
      </c>
      <c r="U165" s="78" t="str">
        <f t="shared" si="28"/>
        <v/>
      </c>
      <c r="V165" s="79" t="str">
        <f t="shared" si="29"/>
        <v/>
      </c>
      <c r="W165" s="79" t="str">
        <f t="shared" si="30"/>
        <v/>
      </c>
      <c r="X165" s="79" t="str">
        <f t="shared" si="31"/>
        <v/>
      </c>
      <c r="Y165" s="79" t="str">
        <f t="shared" si="32"/>
        <v/>
      </c>
      <c r="AM165">
        <f t="shared" si="33"/>
        <v>0.56999999999999995</v>
      </c>
      <c r="AN165">
        <f t="shared" si="34"/>
        <v>2680801000</v>
      </c>
      <c r="AO165">
        <f t="shared" si="35"/>
        <v>226.67</v>
      </c>
      <c r="AP165">
        <f t="shared" si="36"/>
        <v>25160290</v>
      </c>
    </row>
    <row r="166" spans="1:42" x14ac:dyDescent="0.25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  <c r="O166">
        <v>52.65</v>
      </c>
      <c r="P166">
        <v>19274300</v>
      </c>
      <c r="R166" s="78" t="str">
        <f t="shared" si="25"/>
        <v/>
      </c>
      <c r="S166" s="78" t="str">
        <f t="shared" si="26"/>
        <v/>
      </c>
      <c r="T166" s="78" t="str">
        <f t="shared" si="27"/>
        <v/>
      </c>
      <c r="U166" s="78" t="str">
        <f t="shared" si="28"/>
        <v/>
      </c>
      <c r="V166" s="79" t="str">
        <f t="shared" si="29"/>
        <v/>
      </c>
      <c r="W166" s="79" t="str">
        <f t="shared" si="30"/>
        <v/>
      </c>
      <c r="X166" s="79" t="str">
        <f t="shared" si="31"/>
        <v/>
      </c>
      <c r="Y166" s="79" t="str">
        <f t="shared" si="32"/>
        <v/>
      </c>
      <c r="AM166">
        <f t="shared" si="33"/>
        <v>0.59360000000000002</v>
      </c>
      <c r="AN166">
        <f t="shared" si="34"/>
        <v>2737693000</v>
      </c>
      <c r="AO166">
        <f t="shared" si="35"/>
        <v>227.24</v>
      </c>
      <c r="AP166">
        <f t="shared" si="36"/>
        <v>26511560</v>
      </c>
    </row>
    <row r="167" spans="1:42" x14ac:dyDescent="0.25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  <c r="O167">
        <v>53.89</v>
      </c>
      <c r="P167">
        <v>18688800</v>
      </c>
      <c r="R167" s="78" t="str">
        <f t="shared" si="25"/>
        <v/>
      </c>
      <c r="S167" s="78" t="str">
        <f t="shared" si="26"/>
        <v/>
      </c>
      <c r="T167" s="78" t="str">
        <f t="shared" si="27"/>
        <v/>
      </c>
      <c r="U167" s="78" t="str">
        <f t="shared" si="28"/>
        <v/>
      </c>
      <c r="V167" s="79" t="str">
        <f t="shared" si="29"/>
        <v/>
      </c>
      <c r="W167" s="79" t="str">
        <f t="shared" si="30"/>
        <v/>
      </c>
      <c r="X167" s="79" t="str">
        <f t="shared" si="31"/>
        <v/>
      </c>
      <c r="Y167" s="79" t="str">
        <f t="shared" si="32"/>
        <v/>
      </c>
      <c r="AM167">
        <f t="shared" si="33"/>
        <v>0.6835</v>
      </c>
      <c r="AN167">
        <f t="shared" si="34"/>
        <v>6009657000</v>
      </c>
      <c r="AO167">
        <f t="shared" si="35"/>
        <v>232.9</v>
      </c>
      <c r="AP167">
        <f t="shared" si="36"/>
        <v>34854860</v>
      </c>
    </row>
    <row r="168" spans="1:42" x14ac:dyDescent="0.25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  <c r="O168">
        <v>55.15</v>
      </c>
      <c r="P168">
        <v>20002500</v>
      </c>
      <c r="R168" s="78" t="str">
        <f t="shared" si="25"/>
        <v/>
      </c>
      <c r="S168" s="78" t="str">
        <f t="shared" si="26"/>
        <v/>
      </c>
      <c r="T168" s="78" t="str">
        <f t="shared" si="27"/>
        <v/>
      </c>
      <c r="U168" s="78" t="str">
        <f t="shared" si="28"/>
        <v/>
      </c>
      <c r="V168" s="79" t="str">
        <f t="shared" si="29"/>
        <v/>
      </c>
      <c r="W168" s="79" t="str">
        <f t="shared" si="30"/>
        <v/>
      </c>
      <c r="X168" s="79" t="str">
        <f t="shared" si="31"/>
        <v/>
      </c>
      <c r="Y168" s="79" t="str">
        <f t="shared" si="32"/>
        <v/>
      </c>
      <c r="AM168">
        <f t="shared" si="33"/>
        <v>0.68610000000000004</v>
      </c>
      <c r="AN168">
        <f t="shared" si="34"/>
        <v>3732245000</v>
      </c>
      <c r="AO168">
        <f t="shared" si="35"/>
        <v>226</v>
      </c>
      <c r="AP168">
        <f t="shared" si="36"/>
        <v>19899860</v>
      </c>
    </row>
    <row r="169" spans="1:42" x14ac:dyDescent="0.25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  <c r="O169">
        <v>57.59</v>
      </c>
      <c r="P169">
        <v>21061000</v>
      </c>
      <c r="R169" s="78" t="str">
        <f t="shared" si="25"/>
        <v/>
      </c>
      <c r="S169" s="78" t="str">
        <f t="shared" si="26"/>
        <v/>
      </c>
      <c r="T169" s="78" t="str">
        <f t="shared" si="27"/>
        <v/>
      </c>
      <c r="U169" s="78" t="str">
        <f t="shared" si="28"/>
        <v/>
      </c>
      <c r="V169" s="79" t="str">
        <f t="shared" si="29"/>
        <v/>
      </c>
      <c r="W169" s="79" t="str">
        <f t="shared" si="30"/>
        <v/>
      </c>
      <c r="X169" s="79" t="str">
        <f t="shared" si="31"/>
        <v/>
      </c>
      <c r="Y169" s="79" t="str">
        <f t="shared" si="32"/>
        <v/>
      </c>
      <c r="AM169">
        <f t="shared" si="33"/>
        <v>0.74339999999999995</v>
      </c>
      <c r="AN169">
        <f t="shared" si="34"/>
        <v>3409111000</v>
      </c>
      <c r="AO169">
        <f t="shared" si="35"/>
        <v>237</v>
      </c>
      <c r="AP169">
        <f t="shared" si="36"/>
        <v>23688480</v>
      </c>
    </row>
    <row r="170" spans="1:42" x14ac:dyDescent="0.25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  <c r="O170">
        <v>58.74</v>
      </c>
      <c r="P170">
        <v>8232700</v>
      </c>
      <c r="R170" s="78" t="str">
        <f t="shared" si="25"/>
        <v/>
      </c>
      <c r="S170" s="78" t="str">
        <f t="shared" si="26"/>
        <v/>
      </c>
      <c r="T170" s="78" t="str">
        <f t="shared" si="27"/>
        <v/>
      </c>
      <c r="U170" s="78" t="str">
        <f t="shared" si="28"/>
        <v/>
      </c>
      <c r="V170" s="79" t="str">
        <f t="shared" si="29"/>
        <v/>
      </c>
      <c r="W170" s="79" t="str">
        <f t="shared" si="30"/>
        <v/>
      </c>
      <c r="X170" s="79" t="str">
        <f t="shared" si="31"/>
        <v/>
      </c>
      <c r="Y170" s="79" t="str">
        <f t="shared" si="32"/>
        <v/>
      </c>
      <c r="AM170">
        <f t="shared" si="33"/>
        <v>0.74</v>
      </c>
      <c r="AN170">
        <f t="shared" si="34"/>
        <v>2395797000</v>
      </c>
      <c r="AO170">
        <f t="shared" si="35"/>
        <v>249.66</v>
      </c>
      <c r="AP170">
        <f t="shared" si="36"/>
        <v>24371640</v>
      </c>
    </row>
    <row r="171" spans="1:42" x14ac:dyDescent="0.25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  <c r="O171">
        <v>55.68</v>
      </c>
      <c r="P171">
        <v>15710600</v>
      </c>
      <c r="R171" s="78" t="str">
        <f t="shared" si="25"/>
        <v/>
      </c>
      <c r="S171" s="78" t="str">
        <f t="shared" si="26"/>
        <v/>
      </c>
      <c r="T171" s="78" t="str">
        <f t="shared" si="27"/>
        <v/>
      </c>
      <c r="U171" s="78" t="str">
        <f t="shared" si="28"/>
        <v/>
      </c>
      <c r="V171" s="79" t="str">
        <f t="shared" si="29"/>
        <v/>
      </c>
      <c r="W171" s="79" t="str">
        <f t="shared" si="30"/>
        <v/>
      </c>
      <c r="X171" s="79" t="str">
        <f t="shared" si="31"/>
        <v/>
      </c>
      <c r="Y171" s="79" t="str">
        <f t="shared" si="32"/>
        <v/>
      </c>
      <c r="AM171">
        <f t="shared" si="33"/>
        <v>0.70799999999999996</v>
      </c>
      <c r="AN171">
        <f t="shared" si="34"/>
        <v>3904287000</v>
      </c>
      <c r="AO171">
        <f t="shared" si="35"/>
        <v>250.11</v>
      </c>
      <c r="AP171">
        <f t="shared" si="36"/>
        <v>50468140</v>
      </c>
    </row>
    <row r="172" spans="1:42" x14ac:dyDescent="0.25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  <c r="O172">
        <v>55.6</v>
      </c>
      <c r="P172">
        <v>13606400</v>
      </c>
      <c r="R172" s="78" t="str">
        <f t="shared" si="25"/>
        <v/>
      </c>
      <c r="S172" s="78" t="str">
        <f t="shared" si="26"/>
        <v/>
      </c>
      <c r="T172" s="78" t="str">
        <f t="shared" si="27"/>
        <v/>
      </c>
      <c r="U172" s="78" t="str">
        <f t="shared" si="28"/>
        <v/>
      </c>
      <c r="V172" s="79" t="str">
        <f t="shared" si="29"/>
        <v/>
      </c>
      <c r="W172" s="79" t="str">
        <f t="shared" si="30"/>
        <v/>
      </c>
      <c r="X172" s="79" t="str">
        <f t="shared" si="31"/>
        <v/>
      </c>
      <c r="Y172" s="79" t="str">
        <f t="shared" si="32"/>
        <v/>
      </c>
      <c r="AM172">
        <f t="shared" si="33"/>
        <v>0.68020000000000003</v>
      </c>
      <c r="AN172">
        <f t="shared" si="34"/>
        <v>3354639000</v>
      </c>
      <c r="AO172">
        <f t="shared" si="35"/>
        <v>249.49</v>
      </c>
      <c r="AP172">
        <f t="shared" si="36"/>
        <v>28004290</v>
      </c>
    </row>
    <row r="173" spans="1:42" x14ac:dyDescent="0.25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  <c r="O173">
        <v>57.3</v>
      </c>
      <c r="P173">
        <v>14659300</v>
      </c>
      <c r="R173" s="78" t="str">
        <f t="shared" si="25"/>
        <v/>
      </c>
      <c r="S173" s="78" t="str">
        <f t="shared" si="26"/>
        <v/>
      </c>
      <c r="T173" s="78" t="str">
        <f t="shared" si="27"/>
        <v/>
      </c>
      <c r="U173" s="78" t="str">
        <f t="shared" si="28"/>
        <v/>
      </c>
      <c r="V173" s="79" t="str">
        <f t="shared" si="29"/>
        <v/>
      </c>
      <c r="W173" s="79" t="str">
        <f t="shared" si="30"/>
        <v/>
      </c>
      <c r="X173" s="79" t="str">
        <f t="shared" si="31"/>
        <v/>
      </c>
      <c r="Y173" s="79" t="str">
        <f t="shared" si="32"/>
        <v/>
      </c>
      <c r="AM173">
        <f t="shared" si="33"/>
        <v>0.69299999999999995</v>
      </c>
      <c r="AN173">
        <f t="shared" si="34"/>
        <v>2983241000</v>
      </c>
      <c r="AO173">
        <f t="shared" si="35"/>
        <v>253.9</v>
      </c>
      <c r="AP173">
        <f t="shared" si="36"/>
        <v>22664240</v>
      </c>
    </row>
    <row r="174" spans="1:42" x14ac:dyDescent="0.25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  <c r="O174">
        <v>59.1</v>
      </c>
      <c r="P174">
        <v>22517600</v>
      </c>
      <c r="R174" s="78" t="str">
        <f t="shared" si="25"/>
        <v/>
      </c>
      <c r="S174" s="78" t="str">
        <f t="shared" si="26"/>
        <v/>
      </c>
      <c r="T174" s="78" t="str">
        <f t="shared" si="27"/>
        <v/>
      </c>
      <c r="U174" s="78" t="str">
        <f t="shared" si="28"/>
        <v/>
      </c>
      <c r="V174" s="79" t="str">
        <f t="shared" si="29"/>
        <v/>
      </c>
      <c r="W174" s="79" t="str">
        <f t="shared" si="30"/>
        <v/>
      </c>
      <c r="X174" s="79" t="str">
        <f t="shared" si="31"/>
        <v/>
      </c>
      <c r="Y174" s="79" t="str">
        <f t="shared" si="32"/>
        <v/>
      </c>
      <c r="AM174">
        <f t="shared" si="33"/>
        <v>0.69410000000000005</v>
      </c>
      <c r="AN174">
        <f t="shared" si="34"/>
        <v>4177931000</v>
      </c>
      <c r="AO174">
        <f t="shared" si="35"/>
        <v>246.01</v>
      </c>
      <c r="AP174">
        <f t="shared" si="36"/>
        <v>29275830</v>
      </c>
    </row>
    <row r="175" spans="1:42" x14ac:dyDescent="0.25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  <c r="O175">
        <v>54.4</v>
      </c>
      <c r="P175">
        <v>13725400</v>
      </c>
      <c r="R175" s="78" t="str">
        <f t="shared" si="25"/>
        <v/>
      </c>
      <c r="S175" s="78" t="str">
        <f t="shared" si="26"/>
        <v/>
      </c>
      <c r="T175" s="78" t="str">
        <f t="shared" si="27"/>
        <v/>
      </c>
      <c r="U175" s="78" t="str">
        <f t="shared" si="28"/>
        <v/>
      </c>
      <c r="V175" s="79" t="str">
        <f t="shared" si="29"/>
        <v/>
      </c>
      <c r="W175" s="79" t="str">
        <f t="shared" si="30"/>
        <v/>
      </c>
      <c r="X175" s="79" t="str">
        <f t="shared" si="31"/>
        <v/>
      </c>
      <c r="Y175" s="79" t="str">
        <f t="shared" si="32"/>
        <v/>
      </c>
      <c r="AM175">
        <f t="shared" si="33"/>
        <v>0.63449999999999995</v>
      </c>
      <c r="AN175">
        <f t="shared" si="34"/>
        <v>2663169000</v>
      </c>
      <c r="AO175">
        <f t="shared" si="35"/>
        <v>231.75</v>
      </c>
      <c r="AP175">
        <f t="shared" si="36"/>
        <v>31253420</v>
      </c>
    </row>
    <row r="176" spans="1:42" x14ac:dyDescent="0.25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  <c r="O176">
        <v>52.28</v>
      </c>
      <c r="P176">
        <v>15526000</v>
      </c>
      <c r="R176" s="78" t="str">
        <f t="shared" si="25"/>
        <v/>
      </c>
      <c r="S176" s="78" t="str">
        <f t="shared" si="26"/>
        <v/>
      </c>
      <c r="T176" s="78" t="str">
        <f t="shared" si="27"/>
        <v/>
      </c>
      <c r="U176" s="78" t="str">
        <f t="shared" si="28"/>
        <v/>
      </c>
      <c r="V176" s="79" t="str">
        <f t="shared" si="29"/>
        <v/>
      </c>
      <c r="W176" s="79" t="str">
        <f t="shared" si="30"/>
        <v/>
      </c>
      <c r="X176" s="79" t="str">
        <f t="shared" si="31"/>
        <v/>
      </c>
      <c r="Y176" s="79" t="str">
        <f t="shared" si="32"/>
        <v/>
      </c>
      <c r="AM176">
        <f t="shared" si="33"/>
        <v>0.60760000000000003</v>
      </c>
      <c r="AN176">
        <f t="shared" si="34"/>
        <v>2566999000</v>
      </c>
      <c r="AO176">
        <f t="shared" si="35"/>
        <v>220.84</v>
      </c>
      <c r="AP176">
        <f t="shared" si="36"/>
        <v>32943580</v>
      </c>
    </row>
    <row r="177" spans="1:42" x14ac:dyDescent="0.25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  <c r="O177">
        <v>49.53</v>
      </c>
      <c r="P177">
        <v>16768500</v>
      </c>
      <c r="R177" s="78" t="str">
        <f t="shared" si="25"/>
        <v/>
      </c>
      <c r="S177" s="78" t="str">
        <f t="shared" si="26"/>
        <v/>
      </c>
      <c r="T177" s="78" t="str">
        <f t="shared" si="27"/>
        <v/>
      </c>
      <c r="U177" s="78" t="str">
        <f t="shared" si="28"/>
        <v/>
      </c>
      <c r="V177" s="79" t="str">
        <f t="shared" si="29"/>
        <v/>
      </c>
      <c r="W177" s="79" t="str">
        <f t="shared" si="30"/>
        <v/>
      </c>
      <c r="X177" s="79" t="str">
        <f t="shared" si="31"/>
        <v/>
      </c>
      <c r="Y177" s="79" t="str">
        <f t="shared" si="32"/>
        <v/>
      </c>
      <c r="AM177">
        <f t="shared" si="33"/>
        <v>0.59989999999999999</v>
      </c>
      <c r="AN177">
        <f t="shared" si="34"/>
        <v>2460720000</v>
      </c>
      <c r="AO177">
        <f t="shared" si="35"/>
        <v>221.79</v>
      </c>
      <c r="AP177">
        <f t="shared" si="36"/>
        <v>36413330</v>
      </c>
    </row>
    <row r="178" spans="1:42" x14ac:dyDescent="0.25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  <c r="O178">
        <v>44.71</v>
      </c>
      <c r="P178">
        <v>45865100</v>
      </c>
      <c r="R178" s="78" t="str">
        <f t="shared" si="25"/>
        <v/>
      </c>
      <c r="S178" s="78" t="str">
        <f t="shared" si="26"/>
        <v/>
      </c>
      <c r="T178" s="78" t="str">
        <f t="shared" si="27"/>
        <v/>
      </c>
      <c r="U178" s="78" t="str">
        <f t="shared" si="28"/>
        <v/>
      </c>
      <c r="V178" s="79" t="str">
        <f t="shared" si="29"/>
        <v/>
      </c>
      <c r="W178" s="79" t="str">
        <f t="shared" si="30"/>
        <v/>
      </c>
      <c r="X178" s="79" t="str">
        <f t="shared" si="31"/>
        <v/>
      </c>
      <c r="Y178" s="79" t="str">
        <f t="shared" si="32"/>
        <v/>
      </c>
      <c r="AM178">
        <f t="shared" si="33"/>
        <v>0.64149999999999996</v>
      </c>
      <c r="AN178">
        <f t="shared" si="34"/>
        <v>1908222000</v>
      </c>
      <c r="AO178">
        <f t="shared" si="35"/>
        <v>219.54</v>
      </c>
      <c r="AP178">
        <f t="shared" si="36"/>
        <v>24655150</v>
      </c>
    </row>
    <row r="179" spans="1:42" x14ac:dyDescent="0.25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  <c r="O179">
        <v>48.6</v>
      </c>
      <c r="P179">
        <v>34153000</v>
      </c>
      <c r="R179" s="78" t="str">
        <f t="shared" si="25"/>
        <v/>
      </c>
      <c r="S179" s="78" t="str">
        <f t="shared" si="26"/>
        <v/>
      </c>
      <c r="T179" s="78" t="str">
        <f t="shared" si="27"/>
        <v/>
      </c>
      <c r="U179" s="78" t="str">
        <f t="shared" si="28"/>
        <v/>
      </c>
      <c r="V179" s="79" t="str">
        <f t="shared" si="29"/>
        <v/>
      </c>
      <c r="W179" s="79" t="str">
        <f t="shared" si="30"/>
        <v/>
      </c>
      <c r="X179" s="79" t="str">
        <f t="shared" si="31"/>
        <v/>
      </c>
      <c r="Y179" s="79" t="str">
        <f t="shared" si="32"/>
        <v/>
      </c>
      <c r="AM179">
        <f t="shared" si="33"/>
        <v>0.68500000000000005</v>
      </c>
      <c r="AN179">
        <f t="shared" si="34"/>
        <v>2597748000</v>
      </c>
      <c r="AO179">
        <f t="shared" si="35"/>
        <v>225</v>
      </c>
      <c r="AP179">
        <f t="shared" si="36"/>
        <v>22903730</v>
      </c>
    </row>
    <row r="180" spans="1:42" x14ac:dyDescent="0.25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  <c r="O180">
        <v>48.88</v>
      </c>
      <c r="P180">
        <v>16665400</v>
      </c>
      <c r="R180" s="78" t="str">
        <f t="shared" si="25"/>
        <v/>
      </c>
      <c r="S180" s="78" t="str">
        <f t="shared" si="26"/>
        <v/>
      </c>
      <c r="T180" s="78" t="str">
        <f t="shared" si="27"/>
        <v/>
      </c>
      <c r="U180" s="78" t="str">
        <f t="shared" si="28"/>
        <v/>
      </c>
      <c r="V180" s="79" t="str">
        <f t="shared" si="29"/>
        <v/>
      </c>
      <c r="W180" s="79" t="str">
        <f t="shared" si="30"/>
        <v/>
      </c>
      <c r="X180" s="79" t="str">
        <f t="shared" si="31"/>
        <v/>
      </c>
      <c r="Y180" s="79" t="str">
        <f t="shared" si="32"/>
        <v/>
      </c>
      <c r="AM180">
        <f t="shared" si="33"/>
        <v>0.70299999999999996</v>
      </c>
      <c r="AN180">
        <f t="shared" si="34"/>
        <v>2102077000</v>
      </c>
      <c r="AO180">
        <f t="shared" si="35"/>
        <v>230.03</v>
      </c>
      <c r="AP180">
        <f t="shared" si="36"/>
        <v>24022670</v>
      </c>
    </row>
    <row r="181" spans="1:42" x14ac:dyDescent="0.25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  <c r="O181">
        <v>46.73</v>
      </c>
      <c r="P181">
        <v>15248300</v>
      </c>
      <c r="R181" s="78" t="str">
        <f t="shared" si="25"/>
        <v/>
      </c>
      <c r="S181" s="78" t="str">
        <f t="shared" si="26"/>
        <v/>
      </c>
      <c r="T181" s="78" t="str">
        <f t="shared" si="27"/>
        <v/>
      </c>
      <c r="U181" s="78" t="str">
        <f t="shared" si="28"/>
        <v/>
      </c>
      <c r="V181" s="79" t="str">
        <f t="shared" si="29"/>
        <v/>
      </c>
      <c r="W181" s="79" t="str">
        <f t="shared" si="30"/>
        <v/>
      </c>
      <c r="X181" s="79" t="str">
        <f t="shared" si="31"/>
        <v/>
      </c>
      <c r="Y181" s="79" t="str">
        <f t="shared" si="32"/>
        <v/>
      </c>
      <c r="AM181">
        <f t="shared" si="33"/>
        <v>0.69330000000000003</v>
      </c>
      <c r="AN181">
        <f t="shared" si="34"/>
        <v>1785041000</v>
      </c>
      <c r="AO181">
        <f t="shared" si="35"/>
        <v>226</v>
      </c>
      <c r="AP181">
        <f t="shared" si="36"/>
        <v>16084880</v>
      </c>
    </row>
    <row r="182" spans="1:42" x14ac:dyDescent="0.25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  <c r="O182">
        <v>47.8</v>
      </c>
      <c r="P182">
        <v>24415700</v>
      </c>
      <c r="R182" s="78" t="str">
        <f t="shared" si="25"/>
        <v/>
      </c>
      <c r="S182" s="78" t="str">
        <f t="shared" si="26"/>
        <v/>
      </c>
      <c r="T182" s="78" t="str">
        <f t="shared" si="27"/>
        <v/>
      </c>
      <c r="U182" s="78" t="str">
        <f t="shared" si="28"/>
        <v/>
      </c>
      <c r="V182" s="79" t="str">
        <f t="shared" si="29"/>
        <v/>
      </c>
      <c r="W182" s="79" t="str">
        <f t="shared" si="30"/>
        <v/>
      </c>
      <c r="X182" s="79" t="str">
        <f t="shared" si="31"/>
        <v/>
      </c>
      <c r="Y182" s="79" t="str">
        <f t="shared" si="32"/>
        <v/>
      </c>
      <c r="AM182">
        <f t="shared" si="33"/>
        <v>0.71750000000000003</v>
      </c>
      <c r="AN182">
        <f t="shared" si="34"/>
        <v>1703181000</v>
      </c>
      <c r="AO182">
        <f t="shared" si="35"/>
        <v>238</v>
      </c>
      <c r="AP182">
        <f t="shared" si="36"/>
        <v>25064920</v>
      </c>
    </row>
    <row r="183" spans="1:42" x14ac:dyDescent="0.25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  <c r="O183">
        <v>46.25</v>
      </c>
      <c r="P183">
        <v>13646600</v>
      </c>
      <c r="R183" s="78" t="str">
        <f t="shared" si="25"/>
        <v/>
      </c>
      <c r="S183" s="78" t="str">
        <f t="shared" si="26"/>
        <v/>
      </c>
      <c r="T183" s="78" t="str">
        <f t="shared" si="27"/>
        <v/>
      </c>
      <c r="U183" s="78" t="str">
        <f t="shared" si="28"/>
        <v/>
      </c>
      <c r="V183" s="79" t="str">
        <f t="shared" si="29"/>
        <v/>
      </c>
      <c r="W183" s="79" t="str">
        <f t="shared" si="30"/>
        <v/>
      </c>
      <c r="X183" s="79" t="str">
        <f t="shared" si="31"/>
        <v/>
      </c>
      <c r="Y183" s="79" t="str">
        <f t="shared" si="32"/>
        <v/>
      </c>
      <c r="AM183">
        <f t="shared" si="33"/>
        <v>0.70699999999999996</v>
      </c>
      <c r="AN183">
        <f t="shared" si="34"/>
        <v>1214286000</v>
      </c>
      <c r="AO183">
        <f t="shared" si="35"/>
        <v>233.2</v>
      </c>
      <c r="AP183">
        <f t="shared" si="36"/>
        <v>17278900</v>
      </c>
    </row>
    <row r="184" spans="1:42" x14ac:dyDescent="0.25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  <c r="O184">
        <v>45.8</v>
      </c>
      <c r="P184">
        <v>14078800</v>
      </c>
      <c r="R184" s="78" t="str">
        <f t="shared" si="25"/>
        <v/>
      </c>
      <c r="S184" s="78" t="str">
        <f t="shared" si="26"/>
        <v/>
      </c>
      <c r="T184" s="78" t="str">
        <f t="shared" si="27"/>
        <v/>
      </c>
      <c r="U184" s="78" t="str">
        <f t="shared" si="28"/>
        <v/>
      </c>
      <c r="V184" s="79" t="str">
        <f t="shared" si="29"/>
        <v/>
      </c>
      <c r="W184" s="79" t="str">
        <f t="shared" si="30"/>
        <v/>
      </c>
      <c r="X184" s="79" t="str">
        <f t="shared" si="31"/>
        <v/>
      </c>
      <c r="Y184" s="79" t="str">
        <f t="shared" si="32"/>
        <v/>
      </c>
      <c r="AM184">
        <f t="shared" si="33"/>
        <v>0.73</v>
      </c>
      <c r="AN184">
        <f t="shared" si="34"/>
        <v>2812809000</v>
      </c>
      <c r="AO184">
        <f t="shared" si="35"/>
        <v>233.5</v>
      </c>
      <c r="AP184">
        <f t="shared" si="36"/>
        <v>25331340</v>
      </c>
    </row>
    <row r="185" spans="1:42" x14ac:dyDescent="0.25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  <c r="O185">
        <v>43.6</v>
      </c>
      <c r="P185">
        <v>14344400</v>
      </c>
      <c r="R185" s="78" t="str">
        <f t="shared" si="25"/>
        <v/>
      </c>
      <c r="S185" s="78" t="str">
        <f t="shared" si="26"/>
        <v/>
      </c>
      <c r="T185" s="78" t="str">
        <f t="shared" si="27"/>
        <v/>
      </c>
      <c r="U185" s="78" t="str">
        <f t="shared" si="28"/>
        <v/>
      </c>
      <c r="V185" s="79" t="str">
        <f t="shared" si="29"/>
        <v/>
      </c>
      <c r="W185" s="79" t="str">
        <f t="shared" si="30"/>
        <v/>
      </c>
      <c r="X185" s="79" t="str">
        <f t="shared" si="31"/>
        <v/>
      </c>
      <c r="Y185" s="79" t="str">
        <f t="shared" si="32"/>
        <v/>
      </c>
      <c r="AM185">
        <f t="shared" si="33"/>
        <v>0.7248</v>
      </c>
      <c r="AN185">
        <f t="shared" si="34"/>
        <v>2169700000</v>
      </c>
      <c r="AO185">
        <f t="shared" si="35"/>
        <v>232.39</v>
      </c>
      <c r="AP185">
        <f t="shared" si="36"/>
        <v>17133730</v>
      </c>
    </row>
    <row r="186" spans="1:42" x14ac:dyDescent="0.25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  <c r="O186">
        <v>42.25</v>
      </c>
      <c r="P186">
        <v>12330900</v>
      </c>
      <c r="R186" s="78" t="str">
        <f t="shared" si="25"/>
        <v/>
      </c>
      <c r="S186" s="78" t="str">
        <f t="shared" si="26"/>
        <v/>
      </c>
      <c r="T186" s="78" t="str">
        <f t="shared" si="27"/>
        <v/>
      </c>
      <c r="U186" s="78" t="str">
        <f t="shared" si="28"/>
        <v/>
      </c>
      <c r="V186" s="79" t="str">
        <f t="shared" si="29"/>
        <v/>
      </c>
      <c r="W186" s="79" t="str">
        <f t="shared" si="30"/>
        <v/>
      </c>
      <c r="X186" s="79" t="str">
        <f t="shared" si="31"/>
        <v/>
      </c>
      <c r="Y186" s="79" t="str">
        <f t="shared" si="32"/>
        <v/>
      </c>
      <c r="AM186">
        <f t="shared" si="33"/>
        <v>0.67930000000000001</v>
      </c>
      <c r="AN186">
        <f t="shared" si="34"/>
        <v>1705149000</v>
      </c>
      <c r="AO186">
        <f t="shared" si="35"/>
        <v>227.73</v>
      </c>
      <c r="AP186">
        <f t="shared" si="36"/>
        <v>18185390</v>
      </c>
    </row>
    <row r="187" spans="1:42" x14ac:dyDescent="0.25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  <c r="O187">
        <v>40.130000000000003</v>
      </c>
      <c r="P187">
        <v>16594700</v>
      </c>
      <c r="R187" s="78" t="str">
        <f t="shared" si="25"/>
        <v/>
      </c>
      <c r="S187" s="78" t="str">
        <f t="shared" si="26"/>
        <v/>
      </c>
      <c r="T187" s="78" t="str">
        <f t="shared" si="27"/>
        <v/>
      </c>
      <c r="U187" s="78" t="str">
        <f t="shared" si="28"/>
        <v/>
      </c>
      <c r="V187" s="79" t="str">
        <f t="shared" si="29"/>
        <v/>
      </c>
      <c r="W187" s="79" t="str">
        <f t="shared" si="30"/>
        <v/>
      </c>
      <c r="X187" s="79" t="str">
        <f t="shared" si="31"/>
        <v/>
      </c>
      <c r="Y187" s="79" t="str">
        <f t="shared" si="32"/>
        <v/>
      </c>
      <c r="AM187">
        <f t="shared" si="33"/>
        <v>0.69399999999999995</v>
      </c>
      <c r="AN187">
        <f t="shared" si="34"/>
        <v>1486069000</v>
      </c>
      <c r="AO187">
        <f t="shared" si="35"/>
        <v>222.3</v>
      </c>
      <c r="AP187">
        <f t="shared" si="36"/>
        <v>19601190</v>
      </c>
    </row>
    <row r="188" spans="1:42" x14ac:dyDescent="0.25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  <c r="O188">
        <v>40.479999999999997</v>
      </c>
      <c r="P188">
        <v>15752700</v>
      </c>
      <c r="R188" s="78" t="str">
        <f t="shared" si="25"/>
        <v/>
      </c>
      <c r="S188" s="78" t="str">
        <f t="shared" si="26"/>
        <v/>
      </c>
      <c r="T188" s="78" t="str">
        <f t="shared" si="27"/>
        <v/>
      </c>
      <c r="U188" s="78" t="str">
        <f t="shared" si="28"/>
        <v/>
      </c>
      <c r="V188" s="79" t="str">
        <f t="shared" si="29"/>
        <v/>
      </c>
      <c r="W188" s="79" t="str">
        <f t="shared" si="30"/>
        <v/>
      </c>
      <c r="X188" s="79" t="str">
        <f t="shared" si="31"/>
        <v/>
      </c>
      <c r="Y188" s="79" t="str">
        <f t="shared" si="32"/>
        <v/>
      </c>
      <c r="AM188">
        <f t="shared" si="33"/>
        <v>0.69989999999999997</v>
      </c>
      <c r="AN188">
        <f t="shared" si="34"/>
        <v>1877975000</v>
      </c>
      <c r="AO188">
        <f t="shared" si="35"/>
        <v>228.69</v>
      </c>
      <c r="AP188">
        <f t="shared" si="36"/>
        <v>18890190</v>
      </c>
    </row>
    <row r="189" spans="1:42" x14ac:dyDescent="0.25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  <c r="O189">
        <v>37.299999999999997</v>
      </c>
      <c r="P189">
        <v>16671000</v>
      </c>
      <c r="R189" s="78" t="str">
        <f t="shared" si="25"/>
        <v/>
      </c>
      <c r="S189" s="78" t="str">
        <f t="shared" si="26"/>
        <v/>
      </c>
      <c r="T189" s="78" t="str">
        <f t="shared" si="27"/>
        <v/>
      </c>
      <c r="U189" s="78" t="str">
        <f t="shared" si="28"/>
        <v/>
      </c>
      <c r="V189" s="79" t="str">
        <f t="shared" si="29"/>
        <v/>
      </c>
      <c r="W189" s="79" t="str">
        <f t="shared" si="30"/>
        <v/>
      </c>
      <c r="X189" s="79" t="str">
        <f t="shared" si="31"/>
        <v/>
      </c>
      <c r="Y189" s="79" t="str">
        <f t="shared" si="32"/>
        <v/>
      </c>
      <c r="AM189">
        <f t="shared" si="33"/>
        <v>0.67649999999999999</v>
      </c>
      <c r="AN189">
        <f t="shared" si="34"/>
        <v>1409609000</v>
      </c>
      <c r="AO189">
        <f t="shared" si="35"/>
        <v>225.88</v>
      </c>
      <c r="AP189">
        <f t="shared" si="36"/>
        <v>16205620</v>
      </c>
    </row>
    <row r="190" spans="1:42" x14ac:dyDescent="0.25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  <c r="O190">
        <v>38.200000000000003</v>
      </c>
      <c r="P190">
        <v>18763600</v>
      </c>
      <c r="R190" s="78" t="str">
        <f t="shared" si="25"/>
        <v/>
      </c>
      <c r="S190" s="78" t="str">
        <f t="shared" si="26"/>
        <v/>
      </c>
      <c r="T190" s="78" t="str">
        <f t="shared" si="27"/>
        <v/>
      </c>
      <c r="U190" s="78" t="str">
        <f t="shared" si="28"/>
        <v/>
      </c>
      <c r="V190" s="79" t="str">
        <f t="shared" si="29"/>
        <v/>
      </c>
      <c r="W190" s="79" t="str">
        <f t="shared" si="30"/>
        <v/>
      </c>
      <c r="X190" s="79" t="str">
        <f t="shared" si="31"/>
        <v/>
      </c>
      <c r="Y190" s="79" t="str">
        <f t="shared" si="32"/>
        <v/>
      </c>
      <c r="AM190">
        <f t="shared" si="33"/>
        <v>0.69299999999999995</v>
      </c>
      <c r="AN190">
        <f t="shared" si="34"/>
        <v>1960855000</v>
      </c>
      <c r="AO190">
        <f t="shared" si="35"/>
        <v>239.9</v>
      </c>
      <c r="AP190">
        <f t="shared" si="36"/>
        <v>22005350</v>
      </c>
    </row>
    <row r="191" spans="1:42" x14ac:dyDescent="0.25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  <c r="O191">
        <v>41.31</v>
      </c>
      <c r="P191">
        <v>29063000</v>
      </c>
      <c r="R191" s="78" t="str">
        <f t="shared" si="25"/>
        <v/>
      </c>
      <c r="S191" s="78" t="str">
        <f t="shared" si="26"/>
        <v/>
      </c>
      <c r="T191" s="78" t="str">
        <f t="shared" si="27"/>
        <v/>
      </c>
      <c r="U191" s="78" t="str">
        <f t="shared" si="28"/>
        <v/>
      </c>
      <c r="V191" s="79" t="str">
        <f t="shared" si="29"/>
        <v/>
      </c>
      <c r="W191" s="79" t="str">
        <f t="shared" si="30"/>
        <v/>
      </c>
      <c r="X191" s="79" t="str">
        <f t="shared" si="31"/>
        <v/>
      </c>
      <c r="Y191" s="79" t="str">
        <f t="shared" si="32"/>
        <v/>
      </c>
      <c r="AM191">
        <f t="shared" si="33"/>
        <v>0.67800000000000005</v>
      </c>
      <c r="AN191">
        <f t="shared" si="34"/>
        <v>1451780000</v>
      </c>
      <c r="AO191">
        <f t="shared" si="35"/>
        <v>239.02</v>
      </c>
      <c r="AP191">
        <f t="shared" si="36"/>
        <v>20310280</v>
      </c>
    </row>
    <row r="192" spans="1:42" x14ac:dyDescent="0.25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  <c r="O192">
        <v>41.5</v>
      </c>
      <c r="P192">
        <v>41359200</v>
      </c>
      <c r="R192" s="78" t="str">
        <f t="shared" si="25"/>
        <v/>
      </c>
      <c r="S192" s="78" t="str">
        <f t="shared" si="26"/>
        <v/>
      </c>
      <c r="T192" s="78" t="str">
        <f t="shared" si="27"/>
        <v/>
      </c>
      <c r="U192" s="78" t="str">
        <f t="shared" si="28"/>
        <v/>
      </c>
      <c r="V192" s="79" t="str">
        <f t="shared" si="29"/>
        <v/>
      </c>
      <c r="W192" s="79" t="str">
        <f t="shared" si="30"/>
        <v/>
      </c>
      <c r="X192" s="79" t="str">
        <f t="shared" si="31"/>
        <v/>
      </c>
      <c r="Y192" s="79" t="str">
        <f t="shared" si="32"/>
        <v/>
      </c>
      <c r="AM192">
        <f t="shared" si="33"/>
        <v>0.6885</v>
      </c>
      <c r="AN192">
        <f t="shared" si="34"/>
        <v>1662705000</v>
      </c>
      <c r="AO192">
        <f t="shared" si="35"/>
        <v>233.79</v>
      </c>
      <c r="AP192">
        <f t="shared" si="36"/>
        <v>21459820</v>
      </c>
    </row>
    <row r="193" spans="1:42" x14ac:dyDescent="0.25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  <c r="O193">
        <v>42.9</v>
      </c>
      <c r="P193">
        <v>24841900</v>
      </c>
      <c r="R193" s="78" t="str">
        <f t="shared" si="25"/>
        <v/>
      </c>
      <c r="S193" s="78" t="str">
        <f t="shared" si="26"/>
        <v/>
      </c>
      <c r="T193" s="78" t="str">
        <f t="shared" si="27"/>
        <v/>
      </c>
      <c r="U193" s="78" t="str">
        <f t="shared" si="28"/>
        <v/>
      </c>
      <c r="V193" s="79" t="str">
        <f t="shared" si="29"/>
        <v/>
      </c>
      <c r="W193" s="79" t="str">
        <f t="shared" si="30"/>
        <v/>
      </c>
      <c r="X193" s="79" t="str">
        <f t="shared" si="31"/>
        <v/>
      </c>
      <c r="Y193" s="79" t="str">
        <f t="shared" si="32"/>
        <v/>
      </c>
      <c r="AM193">
        <f t="shared" si="33"/>
        <v>0.67500000000000004</v>
      </c>
      <c r="AN193">
        <f t="shared" si="34"/>
        <v>1601305000</v>
      </c>
      <c r="AO193">
        <f t="shared" si="35"/>
        <v>240.4</v>
      </c>
      <c r="AP193">
        <f t="shared" si="36"/>
        <v>22214710</v>
      </c>
    </row>
    <row r="194" spans="1:42" x14ac:dyDescent="0.25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  <c r="O194">
        <v>41.78</v>
      </c>
      <c r="P194">
        <v>20251100</v>
      </c>
      <c r="R194" s="78" t="str">
        <f t="shared" si="25"/>
        <v/>
      </c>
      <c r="S194" s="78" t="str">
        <f t="shared" si="26"/>
        <v/>
      </c>
      <c r="T194" s="78" t="str">
        <f t="shared" si="27"/>
        <v/>
      </c>
      <c r="U194" s="78" t="str">
        <f t="shared" si="28"/>
        <v/>
      </c>
      <c r="V194" s="79" t="str">
        <f t="shared" si="29"/>
        <v/>
      </c>
      <c r="W194" s="79" t="str">
        <f t="shared" si="30"/>
        <v/>
      </c>
      <c r="X194" s="79" t="str">
        <f t="shared" si="31"/>
        <v/>
      </c>
      <c r="Y194" s="79" t="str">
        <f t="shared" si="32"/>
        <v/>
      </c>
      <c r="AM194">
        <f t="shared" si="33"/>
        <v>0.6</v>
      </c>
      <c r="AN194">
        <f t="shared" si="34"/>
        <v>2671582000</v>
      </c>
      <c r="AO194">
        <f t="shared" si="35"/>
        <v>233.74</v>
      </c>
      <c r="AP194">
        <f t="shared" si="36"/>
        <v>18956290</v>
      </c>
    </row>
    <row r="195" spans="1:42" x14ac:dyDescent="0.25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  <c r="O195">
        <v>38.17</v>
      </c>
      <c r="P195">
        <v>29037100</v>
      </c>
      <c r="R195" s="78" t="str">
        <f t="shared" si="25"/>
        <v/>
      </c>
      <c r="S195" s="78" t="str">
        <f t="shared" si="26"/>
        <v/>
      </c>
      <c r="T195" s="78" t="str">
        <f t="shared" si="27"/>
        <v/>
      </c>
      <c r="U195" s="78" t="str">
        <f t="shared" si="28"/>
        <v/>
      </c>
      <c r="V195" s="79" t="str">
        <f t="shared" si="29"/>
        <v/>
      </c>
      <c r="W195" s="79" t="str">
        <f t="shared" si="30"/>
        <v/>
      </c>
      <c r="X195" s="79" t="str">
        <f t="shared" si="31"/>
        <v/>
      </c>
      <c r="Y195" s="79" t="str">
        <f t="shared" si="32"/>
        <v/>
      </c>
      <c r="AM195">
        <f t="shared" si="33"/>
        <v>0.57899999999999996</v>
      </c>
      <c r="AN195">
        <f t="shared" si="34"/>
        <v>3484984000</v>
      </c>
      <c r="AO195">
        <f t="shared" si="35"/>
        <v>221.95</v>
      </c>
      <c r="AP195">
        <f t="shared" si="36"/>
        <v>36801730</v>
      </c>
    </row>
    <row r="196" spans="1:42" x14ac:dyDescent="0.25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  <c r="O196">
        <v>37.29</v>
      </c>
      <c r="P196">
        <v>31129000</v>
      </c>
      <c r="R196" s="78" t="str">
        <f t="shared" si="25"/>
        <v/>
      </c>
      <c r="S196" s="78" t="str">
        <f t="shared" si="26"/>
        <v/>
      </c>
      <c r="T196" s="78" t="str">
        <f t="shared" si="27"/>
        <v/>
      </c>
      <c r="U196" s="78" t="str">
        <f t="shared" si="28"/>
        <v/>
      </c>
      <c r="V196" s="79" t="str">
        <f t="shared" si="29"/>
        <v/>
      </c>
      <c r="W196" s="79" t="str">
        <f t="shared" si="30"/>
        <v/>
      </c>
      <c r="X196" s="79" t="str">
        <f t="shared" si="31"/>
        <v/>
      </c>
      <c r="Y196" s="79" t="str">
        <f t="shared" si="32"/>
        <v/>
      </c>
      <c r="AM196">
        <f t="shared" si="33"/>
        <v>0.47499999999999998</v>
      </c>
      <c r="AN196">
        <f t="shared" si="34"/>
        <v>3366152000</v>
      </c>
      <c r="AO196">
        <f t="shared" si="35"/>
        <v>210.75</v>
      </c>
      <c r="AP196">
        <f t="shared" si="36"/>
        <v>33789380</v>
      </c>
    </row>
    <row r="197" spans="1:42" x14ac:dyDescent="0.25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  <c r="O197">
        <v>32.5</v>
      </c>
      <c r="P197">
        <v>62909400</v>
      </c>
      <c r="R197" s="78" t="str">
        <f t="shared" si="25"/>
        <v/>
      </c>
      <c r="S197" s="78">
        <f t="shared" si="26"/>
        <v>1</v>
      </c>
      <c r="T197" s="78" t="str">
        <f t="shared" si="27"/>
        <v/>
      </c>
      <c r="U197" s="78" t="str">
        <f t="shared" si="28"/>
        <v/>
      </c>
      <c r="V197" s="79" t="str">
        <f t="shared" si="29"/>
        <v/>
      </c>
      <c r="W197" s="79" t="str">
        <f t="shared" si="30"/>
        <v/>
      </c>
      <c r="X197" s="79" t="str">
        <f t="shared" si="31"/>
        <v/>
      </c>
      <c r="Y197" s="79" t="str">
        <f t="shared" si="32"/>
        <v/>
      </c>
      <c r="AM197">
        <f t="shared" si="33"/>
        <v>0.56000000000000005</v>
      </c>
      <c r="AN197">
        <f t="shared" si="34"/>
        <v>6231394000</v>
      </c>
      <c r="AO197">
        <f t="shared" si="35"/>
        <v>194.15</v>
      </c>
      <c r="AP197">
        <f t="shared" si="36"/>
        <v>52881090</v>
      </c>
    </row>
    <row r="198" spans="1:42" x14ac:dyDescent="0.25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  <c r="O198">
        <v>33.57</v>
      </c>
      <c r="P198">
        <v>27710500</v>
      </c>
      <c r="R198" s="78" t="str">
        <f t="shared" si="25"/>
        <v/>
      </c>
      <c r="S198" s="78" t="str">
        <f t="shared" si="26"/>
        <v/>
      </c>
      <c r="T198" s="78" t="str">
        <f t="shared" si="27"/>
        <v/>
      </c>
      <c r="U198" s="78" t="str">
        <f t="shared" si="28"/>
        <v/>
      </c>
      <c r="V198" s="79" t="str">
        <f t="shared" si="29"/>
        <v/>
      </c>
      <c r="W198" s="79" t="str">
        <f t="shared" si="30"/>
        <v/>
      </c>
      <c r="X198" s="79" t="str">
        <f t="shared" si="31"/>
        <v/>
      </c>
      <c r="Y198" s="79" t="str">
        <f t="shared" si="32"/>
        <v/>
      </c>
      <c r="AM198">
        <f t="shared" si="33"/>
        <v>0.53700000000000003</v>
      </c>
      <c r="AN198">
        <f t="shared" si="34"/>
        <v>2062869000</v>
      </c>
      <c r="AO198">
        <f t="shared" si="35"/>
        <v>196.75</v>
      </c>
      <c r="AP198">
        <f t="shared" si="36"/>
        <v>21174490</v>
      </c>
    </row>
    <row r="199" spans="1:42" x14ac:dyDescent="0.25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  <c r="O199">
        <v>32.229999999999997</v>
      </c>
      <c r="P199">
        <v>5163700</v>
      </c>
      <c r="R199" s="78" t="str">
        <f t="shared" si="25"/>
        <v/>
      </c>
      <c r="S199" s="78" t="str">
        <f t="shared" si="26"/>
        <v/>
      </c>
      <c r="T199" s="78" t="str">
        <f t="shared" si="27"/>
        <v/>
      </c>
      <c r="U199" s="78" t="str">
        <f t="shared" si="28"/>
        <v/>
      </c>
      <c r="V199" s="79" t="str">
        <f t="shared" si="29"/>
        <v/>
      </c>
      <c r="W199" s="79" t="str">
        <f t="shared" si="30"/>
        <v/>
      </c>
      <c r="X199" s="79" t="str">
        <f t="shared" si="31"/>
        <v/>
      </c>
      <c r="Y199" s="79" t="str">
        <f t="shared" si="32"/>
        <v/>
      </c>
      <c r="AM199">
        <f t="shared" si="33"/>
        <v>0.54149999999999998</v>
      </c>
      <c r="AN199">
        <f t="shared" si="34"/>
        <v>701190000</v>
      </c>
      <c r="AO199">
        <f t="shared" si="35"/>
        <v>195.8</v>
      </c>
      <c r="AP199">
        <f t="shared" si="36"/>
        <v>8710400</v>
      </c>
    </row>
    <row r="200" spans="1:42" x14ac:dyDescent="0.25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  <c r="O200">
        <v>34</v>
      </c>
      <c r="P200">
        <v>9409000</v>
      </c>
      <c r="R200" s="78" t="str">
        <f t="shared" si="25"/>
        <v/>
      </c>
      <c r="S200" s="78" t="str">
        <f t="shared" si="26"/>
        <v/>
      </c>
      <c r="T200" s="78" t="str">
        <f t="shared" si="27"/>
        <v/>
      </c>
      <c r="U200" s="78" t="str">
        <f t="shared" si="28"/>
        <v/>
      </c>
      <c r="V200" s="79" t="str">
        <f t="shared" si="29"/>
        <v/>
      </c>
      <c r="W200" s="79" t="str">
        <f t="shared" si="30"/>
        <v/>
      </c>
      <c r="X200" s="79" t="str">
        <f t="shared" si="31"/>
        <v/>
      </c>
      <c r="Y200" s="79" t="str">
        <f t="shared" si="32"/>
        <v/>
      </c>
      <c r="AM200">
        <f t="shared" si="33"/>
        <v>0.54979999999999996</v>
      </c>
      <c r="AN200">
        <f t="shared" si="34"/>
        <v>1108318000</v>
      </c>
      <c r="AO200">
        <f t="shared" si="35"/>
        <v>206.6</v>
      </c>
      <c r="AP200">
        <f t="shared" si="36"/>
        <v>16721300</v>
      </c>
    </row>
    <row r="201" spans="1:42" x14ac:dyDescent="0.25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  <c r="O201">
        <v>36.049999999999997</v>
      </c>
      <c r="P201">
        <v>17953200</v>
      </c>
      <c r="R201" s="78" t="str">
        <f t="shared" si="25"/>
        <v/>
      </c>
      <c r="S201" s="78" t="str">
        <f t="shared" si="26"/>
        <v/>
      </c>
      <c r="T201" s="78" t="str">
        <f t="shared" si="27"/>
        <v/>
      </c>
      <c r="U201" s="78" t="str">
        <f t="shared" si="28"/>
        <v/>
      </c>
      <c r="V201" s="79" t="str">
        <f t="shared" si="29"/>
        <v/>
      </c>
      <c r="W201" s="79" t="str">
        <f t="shared" si="30"/>
        <v/>
      </c>
      <c r="X201" s="79" t="str">
        <f t="shared" si="31"/>
        <v/>
      </c>
      <c r="Y201" s="79" t="str">
        <f t="shared" si="32"/>
        <v/>
      </c>
      <c r="AM201">
        <f t="shared" si="33"/>
        <v>0.54600000000000004</v>
      </c>
      <c r="AN201">
        <f t="shared" si="34"/>
        <v>1589987000</v>
      </c>
      <c r="AO201">
        <f t="shared" si="35"/>
        <v>226</v>
      </c>
      <c r="AP201">
        <f t="shared" si="36"/>
        <v>24334960</v>
      </c>
    </row>
    <row r="202" spans="1:42" x14ac:dyDescent="0.25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  <c r="O202">
        <v>40.15</v>
      </c>
      <c r="P202">
        <v>25316200</v>
      </c>
      <c r="R202" s="78" t="str">
        <f t="shared" si="25"/>
        <v/>
      </c>
      <c r="S202" s="78" t="str">
        <f t="shared" si="26"/>
        <v/>
      </c>
      <c r="T202" s="78" t="str">
        <f t="shared" si="27"/>
        <v/>
      </c>
      <c r="U202" s="78" t="str">
        <f t="shared" si="28"/>
        <v/>
      </c>
      <c r="V202" s="79" t="str">
        <f t="shared" si="29"/>
        <v/>
      </c>
      <c r="W202" s="79" t="str">
        <f t="shared" si="30"/>
        <v/>
      </c>
      <c r="X202" s="79" t="str">
        <f t="shared" si="31"/>
        <v/>
      </c>
      <c r="Y202" s="79" t="str">
        <f t="shared" si="32"/>
        <v/>
      </c>
      <c r="AM202">
        <f t="shared" si="33"/>
        <v>0.56089999999999995</v>
      </c>
      <c r="AN202">
        <f t="shared" si="34"/>
        <v>2475197000</v>
      </c>
      <c r="AO202">
        <f t="shared" si="35"/>
        <v>243.9</v>
      </c>
      <c r="AP202">
        <f t="shared" si="36"/>
        <v>40099760</v>
      </c>
    </row>
    <row r="203" spans="1:42" x14ac:dyDescent="0.25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  <c r="O203">
        <v>38.25</v>
      </c>
      <c r="P203">
        <v>19924500</v>
      </c>
      <c r="R203" s="78" t="str">
        <f t="shared" si="25"/>
        <v/>
      </c>
      <c r="S203" s="78" t="str">
        <f t="shared" si="26"/>
        <v/>
      </c>
      <c r="T203" s="78" t="str">
        <f t="shared" si="27"/>
        <v/>
      </c>
      <c r="U203" s="78" t="str">
        <f t="shared" si="28"/>
        <v/>
      </c>
      <c r="V203" s="79" t="str">
        <f t="shared" si="29"/>
        <v/>
      </c>
      <c r="W203" s="79" t="str">
        <f t="shared" si="30"/>
        <v/>
      </c>
      <c r="X203" s="79" t="str">
        <f t="shared" si="31"/>
        <v/>
      </c>
      <c r="Y203" s="79" t="str">
        <f t="shared" si="32"/>
        <v/>
      </c>
      <c r="AM203">
        <f t="shared" si="33"/>
        <v>0.52510000000000001</v>
      </c>
      <c r="AN203">
        <f t="shared" si="34"/>
        <v>2428773000</v>
      </c>
      <c r="AO203">
        <f t="shared" si="35"/>
        <v>229.35</v>
      </c>
      <c r="AP203">
        <f t="shared" si="36"/>
        <v>28360470</v>
      </c>
    </row>
    <row r="204" spans="1:42" x14ac:dyDescent="0.25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  <c r="O204">
        <v>38</v>
      </c>
      <c r="P204">
        <v>17532000</v>
      </c>
      <c r="R204" s="78" t="str">
        <f t="shared" si="25"/>
        <v/>
      </c>
      <c r="S204" s="78" t="str">
        <f t="shared" si="26"/>
        <v/>
      </c>
      <c r="T204" s="78" t="str">
        <f t="shared" si="27"/>
        <v/>
      </c>
      <c r="U204" s="78" t="str">
        <f t="shared" si="28"/>
        <v/>
      </c>
      <c r="V204" s="79" t="str">
        <f t="shared" si="29"/>
        <v/>
      </c>
      <c r="W204" s="79" t="str">
        <f t="shared" si="30"/>
        <v/>
      </c>
      <c r="X204" s="79" t="str">
        <f t="shared" si="31"/>
        <v/>
      </c>
      <c r="Y204" s="79" t="str">
        <f t="shared" si="32"/>
        <v/>
      </c>
      <c r="AM204">
        <f t="shared" si="33"/>
        <v>0.5292</v>
      </c>
      <c r="AN204">
        <f t="shared" si="34"/>
        <v>2509658000</v>
      </c>
      <c r="AO204">
        <f t="shared" si="35"/>
        <v>261</v>
      </c>
      <c r="AP204">
        <f t="shared" si="36"/>
        <v>50744370</v>
      </c>
    </row>
    <row r="205" spans="1:42" x14ac:dyDescent="0.25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  <c r="O205">
        <v>40.4</v>
      </c>
      <c r="P205">
        <v>31444300</v>
      </c>
      <c r="R205" s="78" t="str">
        <f t="shared" si="25"/>
        <v/>
      </c>
      <c r="S205" s="78" t="str">
        <f t="shared" si="26"/>
        <v/>
      </c>
      <c r="T205" s="78" t="str">
        <f t="shared" si="27"/>
        <v/>
      </c>
      <c r="U205" s="78" t="str">
        <f t="shared" si="28"/>
        <v/>
      </c>
      <c r="V205" s="79" t="str">
        <f t="shared" si="29"/>
        <v/>
      </c>
      <c r="W205" s="79" t="str">
        <f t="shared" si="30"/>
        <v/>
      </c>
      <c r="X205" s="79" t="str">
        <f t="shared" si="31"/>
        <v/>
      </c>
      <c r="Y205" s="79" t="str">
        <f t="shared" si="32"/>
        <v/>
      </c>
      <c r="AM205">
        <f t="shared" si="33"/>
        <v>0.61</v>
      </c>
      <c r="AN205">
        <f t="shared" si="34"/>
        <v>4434260000</v>
      </c>
      <c r="AO205">
        <f t="shared" si="35"/>
        <v>290.2</v>
      </c>
      <c r="AP205">
        <f t="shared" si="36"/>
        <v>45064720</v>
      </c>
    </row>
    <row r="206" spans="1:42" x14ac:dyDescent="0.25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  <c r="O206">
        <v>40</v>
      </c>
      <c r="P206">
        <v>22988700</v>
      </c>
      <c r="R206" s="78" t="str">
        <f t="shared" si="25"/>
        <v/>
      </c>
      <c r="S206" s="78" t="str">
        <f t="shared" si="26"/>
        <v/>
      </c>
      <c r="T206" s="78" t="str">
        <f t="shared" si="27"/>
        <v/>
      </c>
      <c r="U206" s="78" t="str">
        <f t="shared" si="28"/>
        <v/>
      </c>
      <c r="V206" s="79" t="str">
        <f t="shared" si="29"/>
        <v/>
      </c>
      <c r="W206" s="79" t="str">
        <f t="shared" si="30"/>
        <v/>
      </c>
      <c r="X206" s="79" t="str">
        <f t="shared" si="31"/>
        <v/>
      </c>
      <c r="Y206" s="79" t="str">
        <f t="shared" si="32"/>
        <v/>
      </c>
      <c r="AM206">
        <f t="shared" si="33"/>
        <v>0.62849999999999995</v>
      </c>
      <c r="AN206">
        <f t="shared" si="34"/>
        <v>5049674000</v>
      </c>
      <c r="AO206">
        <f t="shared" si="35"/>
        <v>274</v>
      </c>
      <c r="AP206">
        <f t="shared" si="36"/>
        <v>33405760</v>
      </c>
    </row>
    <row r="207" spans="1:42" x14ac:dyDescent="0.25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  <c r="O207">
        <v>39.19</v>
      </c>
      <c r="P207">
        <v>13958400</v>
      </c>
      <c r="R207" s="78" t="str">
        <f t="shared" si="25"/>
        <v/>
      </c>
      <c r="S207" s="78" t="str">
        <f t="shared" si="26"/>
        <v/>
      </c>
      <c r="T207" s="78" t="str">
        <f t="shared" si="27"/>
        <v/>
      </c>
      <c r="U207" s="78" t="str">
        <f t="shared" si="28"/>
        <v/>
      </c>
      <c r="V207" s="79" t="str">
        <f t="shared" si="29"/>
        <v/>
      </c>
      <c r="W207" s="79" t="str">
        <f t="shared" si="30"/>
        <v/>
      </c>
      <c r="X207" s="79" t="str">
        <f t="shared" si="31"/>
        <v/>
      </c>
      <c r="Y207" s="79" t="str">
        <f t="shared" si="32"/>
        <v/>
      </c>
      <c r="AM207">
        <f t="shared" si="33"/>
        <v>0.64480000000000004</v>
      </c>
      <c r="AN207">
        <f t="shared" si="34"/>
        <v>3684545000</v>
      </c>
      <c r="AO207">
        <f t="shared" si="35"/>
        <v>265.85000000000002</v>
      </c>
      <c r="AP207">
        <f t="shared" si="36"/>
        <v>16954640</v>
      </c>
    </row>
    <row r="208" spans="1:42" x14ac:dyDescent="0.25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  <c r="O208">
        <v>38.96</v>
      </c>
      <c r="P208">
        <v>15560000</v>
      </c>
      <c r="R208" s="78" t="str">
        <f t="shared" si="25"/>
        <v/>
      </c>
      <c r="S208" s="78" t="str">
        <f t="shared" si="26"/>
        <v/>
      </c>
      <c r="T208" s="78" t="str">
        <f t="shared" si="27"/>
        <v/>
      </c>
      <c r="U208" s="78" t="str">
        <f t="shared" si="28"/>
        <v/>
      </c>
      <c r="V208" s="79" t="str">
        <f t="shared" si="29"/>
        <v/>
      </c>
      <c r="W208" s="79" t="str">
        <f t="shared" si="30"/>
        <v/>
      </c>
      <c r="X208" s="79" t="str">
        <f t="shared" si="31"/>
        <v/>
      </c>
      <c r="Y208" s="79" t="str">
        <f t="shared" si="32"/>
        <v/>
      </c>
      <c r="AM208">
        <f t="shared" si="33"/>
        <v>0.62360000000000004</v>
      </c>
      <c r="AN208">
        <f t="shared" si="34"/>
        <v>2568022000</v>
      </c>
      <c r="AO208">
        <f t="shared" si="35"/>
        <v>263.5</v>
      </c>
      <c r="AP208">
        <f t="shared" si="36"/>
        <v>27227440</v>
      </c>
    </row>
    <row r="209" spans="1:42" x14ac:dyDescent="0.25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  <c r="O209">
        <v>37.18</v>
      </c>
      <c r="P209">
        <v>15116600</v>
      </c>
      <c r="R209" s="78" t="str">
        <f t="shared" si="25"/>
        <v/>
      </c>
      <c r="S209" s="78" t="str">
        <f t="shared" si="26"/>
        <v/>
      </c>
      <c r="T209" s="78" t="str">
        <f t="shared" si="27"/>
        <v/>
      </c>
      <c r="U209" s="78" t="str">
        <f t="shared" si="28"/>
        <v/>
      </c>
      <c r="V209" s="79" t="str">
        <f t="shared" si="29"/>
        <v/>
      </c>
      <c r="W209" s="79" t="str">
        <f t="shared" si="30"/>
        <v/>
      </c>
      <c r="X209" s="79" t="str">
        <f t="shared" si="31"/>
        <v/>
      </c>
      <c r="Y209" s="79" t="str">
        <f t="shared" si="32"/>
        <v/>
      </c>
      <c r="AM209">
        <f t="shared" si="33"/>
        <v>0.56689999999999996</v>
      </c>
      <c r="AN209">
        <f t="shared" si="34"/>
        <v>2708480000</v>
      </c>
      <c r="AO209">
        <f t="shared" si="35"/>
        <v>241.3</v>
      </c>
      <c r="AP209">
        <f t="shared" si="36"/>
        <v>17614400</v>
      </c>
    </row>
    <row r="210" spans="1:42" x14ac:dyDescent="0.25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  <c r="O210">
        <v>33.5</v>
      </c>
      <c r="P210">
        <v>20538300</v>
      </c>
      <c r="R210" s="78" t="str">
        <f t="shared" si="25"/>
        <v/>
      </c>
      <c r="S210" s="78" t="str">
        <f t="shared" si="26"/>
        <v/>
      </c>
      <c r="T210" s="78" t="str">
        <f t="shared" si="27"/>
        <v/>
      </c>
      <c r="U210" s="78" t="str">
        <f t="shared" si="28"/>
        <v/>
      </c>
      <c r="V210" s="79" t="str">
        <f t="shared" si="29"/>
        <v/>
      </c>
      <c r="W210" s="79" t="str">
        <f t="shared" si="30"/>
        <v/>
      </c>
      <c r="X210" s="79" t="str">
        <f t="shared" si="31"/>
        <v/>
      </c>
      <c r="Y210" s="79" t="str">
        <f t="shared" si="32"/>
        <v/>
      </c>
      <c r="AM210">
        <f t="shared" si="33"/>
        <v>0.54910000000000003</v>
      </c>
      <c r="AN210">
        <f t="shared" si="34"/>
        <v>2891001000</v>
      </c>
      <c r="AO210">
        <f t="shared" si="35"/>
        <v>239.3</v>
      </c>
      <c r="AP210">
        <f t="shared" si="36"/>
        <v>26023680</v>
      </c>
    </row>
    <row r="211" spans="1:42" x14ac:dyDescent="0.25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  <c r="O211">
        <v>32.700000000000003</v>
      </c>
      <c r="P211">
        <v>21621300</v>
      </c>
      <c r="R211" s="78" t="str">
        <f t="shared" si="25"/>
        <v/>
      </c>
      <c r="S211" s="78" t="str">
        <f t="shared" si="26"/>
        <v/>
      </c>
      <c r="T211" s="78" t="str">
        <f t="shared" si="27"/>
        <v/>
      </c>
      <c r="U211" s="78" t="str">
        <f t="shared" si="28"/>
        <v/>
      </c>
      <c r="V211" s="79" t="str">
        <f t="shared" si="29"/>
        <v/>
      </c>
      <c r="W211" s="79" t="str">
        <f t="shared" si="30"/>
        <v/>
      </c>
      <c r="X211" s="79" t="str">
        <f t="shared" si="31"/>
        <v/>
      </c>
      <c r="Y211" s="79" t="str">
        <f t="shared" si="32"/>
        <v/>
      </c>
      <c r="AM211">
        <f t="shared" si="33"/>
        <v>0.505</v>
      </c>
      <c r="AN211">
        <f t="shared" si="34"/>
        <v>2848573000</v>
      </c>
      <c r="AO211">
        <f t="shared" si="35"/>
        <v>237.25</v>
      </c>
      <c r="AP211">
        <f t="shared" si="36"/>
        <v>25450390</v>
      </c>
    </row>
    <row r="212" spans="1:42" x14ac:dyDescent="0.25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  <c r="O212">
        <v>35.76</v>
      </c>
      <c r="P212">
        <v>27421600</v>
      </c>
      <c r="R212" s="78" t="str">
        <f t="shared" si="25"/>
        <v/>
      </c>
      <c r="S212" s="78" t="str">
        <f t="shared" si="26"/>
        <v/>
      </c>
      <c r="T212" s="78" t="str">
        <f t="shared" si="27"/>
        <v/>
      </c>
      <c r="U212" s="78" t="str">
        <f t="shared" si="28"/>
        <v/>
      </c>
      <c r="V212" s="79" t="str">
        <f t="shared" si="29"/>
        <v/>
      </c>
      <c r="W212" s="79" t="str">
        <f t="shared" si="30"/>
        <v/>
      </c>
      <c r="X212" s="79" t="str">
        <f t="shared" si="31"/>
        <v/>
      </c>
      <c r="Y212" s="79" t="str">
        <f t="shared" si="32"/>
        <v/>
      </c>
      <c r="AM212">
        <f t="shared" si="33"/>
        <v>0.55679999999999996</v>
      </c>
      <c r="AN212">
        <f t="shared" si="34"/>
        <v>2981647000</v>
      </c>
      <c r="AO212">
        <f t="shared" si="35"/>
        <v>263.7</v>
      </c>
      <c r="AP212">
        <f t="shared" si="36"/>
        <v>23356150</v>
      </c>
    </row>
    <row r="213" spans="1:42" x14ac:dyDescent="0.25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  <c r="O213">
        <v>38</v>
      </c>
      <c r="P213">
        <v>35271500</v>
      </c>
      <c r="R213" s="78" t="str">
        <f t="shared" si="25"/>
        <v/>
      </c>
      <c r="S213" s="78" t="str">
        <f t="shared" si="26"/>
        <v/>
      </c>
      <c r="T213" s="78" t="str">
        <f t="shared" si="27"/>
        <v/>
      </c>
      <c r="U213" s="78" t="str">
        <f t="shared" si="28"/>
        <v/>
      </c>
      <c r="V213" s="79" t="str">
        <f t="shared" si="29"/>
        <v/>
      </c>
      <c r="W213" s="79" t="str">
        <f t="shared" si="30"/>
        <v/>
      </c>
      <c r="X213" s="79" t="str">
        <f t="shared" si="31"/>
        <v/>
      </c>
      <c r="Y213" s="79" t="str">
        <f t="shared" si="32"/>
        <v/>
      </c>
      <c r="AM213">
        <f t="shared" si="33"/>
        <v>0.54210000000000003</v>
      </c>
      <c r="AN213">
        <f t="shared" si="34"/>
        <v>2593433000</v>
      </c>
      <c r="AO213">
        <f t="shared" si="35"/>
        <v>256.95</v>
      </c>
      <c r="AP213">
        <f t="shared" si="36"/>
        <v>23050830</v>
      </c>
    </row>
    <row r="214" spans="1:42" x14ac:dyDescent="0.25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  <c r="O214">
        <v>38.28</v>
      </c>
      <c r="P214">
        <v>40034200</v>
      </c>
      <c r="R214" s="78" t="str">
        <f t="shared" si="25"/>
        <v/>
      </c>
      <c r="S214" s="78" t="str">
        <f t="shared" si="26"/>
        <v/>
      </c>
      <c r="T214" s="78" t="str">
        <f t="shared" si="27"/>
        <v/>
      </c>
      <c r="U214" s="78" t="str">
        <f t="shared" si="28"/>
        <v/>
      </c>
      <c r="V214" s="79" t="str">
        <f t="shared" si="29"/>
        <v/>
      </c>
      <c r="W214" s="79" t="str">
        <f t="shared" si="30"/>
        <v/>
      </c>
      <c r="X214" s="79" t="str">
        <f t="shared" si="31"/>
        <v/>
      </c>
      <c r="Y214" s="79" t="str">
        <f t="shared" si="32"/>
        <v/>
      </c>
      <c r="AM214">
        <f t="shared" si="33"/>
        <v>0.57199999999999995</v>
      </c>
      <c r="AN214">
        <f t="shared" si="34"/>
        <v>3535526000</v>
      </c>
      <c r="AO214">
        <f t="shared" si="35"/>
        <v>256</v>
      </c>
      <c r="AP214">
        <f t="shared" si="36"/>
        <v>23414300</v>
      </c>
    </row>
    <row r="215" spans="1:42" x14ac:dyDescent="0.25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  <c r="O215">
        <v>39.200000000000003</v>
      </c>
      <c r="P215">
        <v>26199100</v>
      </c>
      <c r="R215" s="78" t="str">
        <f t="shared" si="25"/>
        <v/>
      </c>
      <c r="S215" s="78" t="str">
        <f t="shared" si="26"/>
        <v/>
      </c>
      <c r="T215" s="78" t="str">
        <f t="shared" si="27"/>
        <v/>
      </c>
      <c r="U215" s="78" t="str">
        <f t="shared" si="28"/>
        <v/>
      </c>
      <c r="V215" s="79" t="str">
        <f t="shared" si="29"/>
        <v/>
      </c>
      <c r="W215" s="79" t="str">
        <f t="shared" si="30"/>
        <v/>
      </c>
      <c r="X215" s="79" t="str">
        <f t="shared" si="31"/>
        <v/>
      </c>
      <c r="Y215" s="79" t="str">
        <f t="shared" si="32"/>
        <v/>
      </c>
      <c r="AM215">
        <f t="shared" si="33"/>
        <v>0.58750000000000002</v>
      </c>
      <c r="AN215">
        <f t="shared" si="34"/>
        <v>2319416000</v>
      </c>
      <c r="AO215">
        <f t="shared" si="35"/>
        <v>258.2</v>
      </c>
      <c r="AP215">
        <f t="shared" si="36"/>
        <v>23902340</v>
      </c>
    </row>
    <row r="216" spans="1:42" x14ac:dyDescent="0.25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  <c r="O216">
        <v>38.15</v>
      </c>
      <c r="P216">
        <v>14558800</v>
      </c>
      <c r="R216" s="78" t="str">
        <f t="shared" si="25"/>
        <v/>
      </c>
      <c r="S216" s="78" t="str">
        <f t="shared" si="26"/>
        <v/>
      </c>
      <c r="T216" s="78" t="str">
        <f t="shared" si="27"/>
        <v/>
      </c>
      <c r="U216" s="78" t="str">
        <f t="shared" si="28"/>
        <v/>
      </c>
      <c r="V216" s="79" t="str">
        <f t="shared" si="29"/>
        <v/>
      </c>
      <c r="W216" s="79" t="str">
        <f t="shared" si="30"/>
        <v/>
      </c>
      <c r="X216" s="79" t="str">
        <f t="shared" si="31"/>
        <v/>
      </c>
      <c r="Y216" s="79" t="str">
        <f t="shared" si="32"/>
        <v/>
      </c>
      <c r="AM216">
        <f t="shared" si="33"/>
        <v>0.59850000000000003</v>
      </c>
      <c r="AN216">
        <f t="shared" si="34"/>
        <v>2158367000</v>
      </c>
      <c r="AO216">
        <f t="shared" si="35"/>
        <v>256.5</v>
      </c>
      <c r="AP216">
        <f t="shared" si="36"/>
        <v>11066050</v>
      </c>
    </row>
    <row r="217" spans="1:42" x14ac:dyDescent="0.25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  <c r="O217">
        <v>40.700000000000003</v>
      </c>
      <c r="P217">
        <v>23708500</v>
      </c>
      <c r="R217" s="78" t="str">
        <f t="shared" si="25"/>
        <v/>
      </c>
      <c r="S217" s="78" t="str">
        <f t="shared" si="26"/>
        <v/>
      </c>
      <c r="T217" s="78" t="str">
        <f t="shared" si="27"/>
        <v/>
      </c>
      <c r="U217" s="78" t="str">
        <f t="shared" si="28"/>
        <v/>
      </c>
      <c r="V217" s="79" t="str">
        <f t="shared" si="29"/>
        <v/>
      </c>
      <c r="W217" s="79" t="str">
        <f t="shared" si="30"/>
        <v/>
      </c>
      <c r="X217" s="79" t="str">
        <f t="shared" si="31"/>
        <v/>
      </c>
      <c r="Y217" s="79" t="str">
        <f t="shared" si="32"/>
        <v/>
      </c>
      <c r="AM217">
        <f t="shared" si="33"/>
        <v>0.61319999999999997</v>
      </c>
      <c r="AN217">
        <f t="shared" si="34"/>
        <v>2352555000</v>
      </c>
      <c r="AO217">
        <f t="shared" si="35"/>
        <v>259.45</v>
      </c>
      <c r="AP217">
        <f t="shared" si="36"/>
        <v>15033410</v>
      </c>
    </row>
    <row r="218" spans="1:42" x14ac:dyDescent="0.25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  <c r="O218">
        <v>40.61</v>
      </c>
      <c r="P218">
        <v>24588800</v>
      </c>
      <c r="R218" s="78" t="str">
        <f t="shared" si="25"/>
        <v/>
      </c>
      <c r="S218" s="78" t="str">
        <f t="shared" si="26"/>
        <v/>
      </c>
      <c r="T218" s="78" t="str">
        <f t="shared" si="27"/>
        <v/>
      </c>
      <c r="U218" s="78" t="str">
        <f t="shared" si="28"/>
        <v/>
      </c>
      <c r="V218" s="79" t="str">
        <f t="shared" si="29"/>
        <v/>
      </c>
      <c r="W218" s="79" t="str">
        <f t="shared" si="30"/>
        <v/>
      </c>
      <c r="X218" s="79" t="str">
        <f t="shared" si="31"/>
        <v/>
      </c>
      <c r="Y218" s="79" t="str">
        <f t="shared" si="32"/>
        <v/>
      </c>
      <c r="AM218">
        <f t="shared" si="33"/>
        <v>0.61370000000000002</v>
      </c>
      <c r="AN218">
        <f t="shared" si="34"/>
        <v>1760189000</v>
      </c>
      <c r="AO218">
        <f t="shared" si="35"/>
        <v>257.45</v>
      </c>
      <c r="AP218">
        <f t="shared" si="36"/>
        <v>10929230</v>
      </c>
    </row>
    <row r="219" spans="1:42" x14ac:dyDescent="0.25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  <c r="O219">
        <v>41.2</v>
      </c>
      <c r="P219">
        <v>15647600</v>
      </c>
      <c r="R219" s="78" t="str">
        <f t="shared" si="25"/>
        <v/>
      </c>
      <c r="S219" s="78" t="str">
        <f t="shared" si="26"/>
        <v/>
      </c>
      <c r="T219" s="78" t="str">
        <f t="shared" si="27"/>
        <v/>
      </c>
      <c r="U219" s="78" t="str">
        <f t="shared" si="28"/>
        <v/>
      </c>
      <c r="V219" s="79" t="str">
        <f t="shared" si="29"/>
        <v/>
      </c>
      <c r="W219" s="79" t="str">
        <f t="shared" si="30"/>
        <v/>
      </c>
      <c r="X219" s="79" t="str">
        <f t="shared" si="31"/>
        <v/>
      </c>
      <c r="Y219" s="79" t="str">
        <f t="shared" si="32"/>
        <v/>
      </c>
      <c r="AM219">
        <f t="shared" si="33"/>
        <v>0.57999999999999996</v>
      </c>
      <c r="AN219">
        <f t="shared" si="34"/>
        <v>1516911000</v>
      </c>
      <c r="AO219">
        <f t="shared" si="35"/>
        <v>249.9</v>
      </c>
      <c r="AP219">
        <f t="shared" si="36"/>
        <v>13090560</v>
      </c>
    </row>
    <row r="220" spans="1:42" x14ac:dyDescent="0.25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  <c r="O220">
        <v>41.1</v>
      </c>
      <c r="P220">
        <v>11612900</v>
      </c>
      <c r="R220" s="78" t="str">
        <f t="shared" ref="R220:R283" si="37">IF(C220&gt;C$23,1,"")</f>
        <v/>
      </c>
      <c r="S220" s="78" t="str">
        <f t="shared" ref="S220:S283" si="38">IF(D220&gt;D$23,1,"")</f>
        <v/>
      </c>
      <c r="T220" s="78" t="str">
        <f t="shared" ref="T220:T283" si="39">IF(C220&lt;C$24,1,"")</f>
        <v/>
      </c>
      <c r="U220" s="78" t="str">
        <f t="shared" ref="U220:U283" si="40">IF(D220&lt;D$24,1,"")</f>
        <v/>
      </c>
      <c r="V220" s="79" t="str">
        <f t="shared" ref="V220:V283" si="41">IF(F220&gt;F$23,1,"")</f>
        <v/>
      </c>
      <c r="W220" s="79" t="str">
        <f t="shared" ref="W220:W283" si="42">IF(G220&gt;G$23,1,"")</f>
        <v/>
      </c>
      <c r="X220" s="79" t="str">
        <f t="shared" ref="X220:X283" si="43">IF(F220&lt;F$24,1,"")</f>
        <v/>
      </c>
      <c r="Y220" s="79" t="str">
        <f t="shared" ref="Y220:Y283" si="44">IF(G220&lt;G$24,1,"")</f>
        <v/>
      </c>
      <c r="AM220">
        <f t="shared" ref="AM220:AM283" si="45">IF(R220=1,C$23,IF(T220=1,C$24,C220))</f>
        <v>0.58730000000000004</v>
      </c>
      <c r="AN220">
        <f t="shared" ref="AN220:AN283" si="46">IF(S220=1,D$23,IF(U220=1,D$24,D220))</f>
        <v>2257098000</v>
      </c>
      <c r="AO220">
        <f t="shared" ref="AO220:AO283" si="47">IF(V220=1,F$23,IF(X220=1,F$24,F220))</f>
        <v>234</v>
      </c>
      <c r="AP220">
        <f t="shared" ref="AP220:AP283" si="48">IF(W220=1,G$23,IF(Y220=1,G$24,G220))</f>
        <v>16052070</v>
      </c>
    </row>
    <row r="221" spans="1:42" x14ac:dyDescent="0.25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  <c r="O221">
        <v>39.799999999999997</v>
      </c>
      <c r="P221">
        <v>10559700</v>
      </c>
      <c r="R221" s="78" t="str">
        <f t="shared" si="37"/>
        <v/>
      </c>
      <c r="S221" s="78" t="str">
        <f t="shared" si="38"/>
        <v/>
      </c>
      <c r="T221" s="78" t="str">
        <f t="shared" si="39"/>
        <v/>
      </c>
      <c r="U221" s="78" t="str">
        <f t="shared" si="40"/>
        <v/>
      </c>
      <c r="V221" s="79" t="str">
        <f t="shared" si="41"/>
        <v/>
      </c>
      <c r="W221" s="79" t="str">
        <f t="shared" si="42"/>
        <v/>
      </c>
      <c r="X221" s="79" t="str">
        <f t="shared" si="43"/>
        <v/>
      </c>
      <c r="Y221" s="79" t="str">
        <f t="shared" si="44"/>
        <v/>
      </c>
      <c r="AM221">
        <f t="shared" si="45"/>
        <v>0.58850000000000002</v>
      </c>
      <c r="AN221">
        <f t="shared" si="46"/>
        <v>2088742000</v>
      </c>
      <c r="AO221">
        <f t="shared" si="47"/>
        <v>236.75</v>
      </c>
      <c r="AP221">
        <f t="shared" si="48"/>
        <v>17289920</v>
      </c>
    </row>
    <row r="222" spans="1:42" x14ac:dyDescent="0.25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  <c r="O222">
        <v>39.78</v>
      </c>
      <c r="P222">
        <v>9656100</v>
      </c>
      <c r="R222" s="78" t="str">
        <f t="shared" si="37"/>
        <v/>
      </c>
      <c r="S222" s="78" t="str">
        <f t="shared" si="38"/>
        <v/>
      </c>
      <c r="T222" s="78" t="str">
        <f t="shared" si="39"/>
        <v/>
      </c>
      <c r="U222" s="78" t="str">
        <f t="shared" si="40"/>
        <v/>
      </c>
      <c r="V222" s="79" t="str">
        <f t="shared" si="41"/>
        <v/>
      </c>
      <c r="W222" s="79" t="str">
        <f t="shared" si="42"/>
        <v/>
      </c>
      <c r="X222" s="79" t="str">
        <f t="shared" si="43"/>
        <v/>
      </c>
      <c r="Y222" s="79" t="str">
        <f t="shared" si="44"/>
        <v/>
      </c>
      <c r="AM222">
        <f t="shared" si="45"/>
        <v>0.58050000000000002</v>
      </c>
      <c r="AN222">
        <f t="shared" si="46"/>
        <v>898892000</v>
      </c>
      <c r="AO222">
        <f t="shared" si="47"/>
        <v>245.2</v>
      </c>
      <c r="AP222">
        <f t="shared" si="48"/>
        <v>16374780</v>
      </c>
    </row>
    <row r="223" spans="1:42" x14ac:dyDescent="0.25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  <c r="O223">
        <v>37.9</v>
      </c>
      <c r="P223">
        <v>10517400</v>
      </c>
      <c r="R223" s="78" t="str">
        <f t="shared" si="37"/>
        <v/>
      </c>
      <c r="S223" s="78" t="str">
        <f t="shared" si="38"/>
        <v/>
      </c>
      <c r="T223" s="78" t="str">
        <f t="shared" si="39"/>
        <v/>
      </c>
      <c r="U223" s="78" t="str">
        <f t="shared" si="40"/>
        <v/>
      </c>
      <c r="V223" s="79" t="str">
        <f t="shared" si="41"/>
        <v/>
      </c>
      <c r="W223" s="79" t="str">
        <f t="shared" si="42"/>
        <v/>
      </c>
      <c r="X223" s="79" t="str">
        <f t="shared" si="43"/>
        <v/>
      </c>
      <c r="Y223" s="79" t="str">
        <f t="shared" si="44"/>
        <v/>
      </c>
      <c r="AM223">
        <f t="shared" si="45"/>
        <v>0.57979999999999998</v>
      </c>
      <c r="AN223">
        <f t="shared" si="46"/>
        <v>1288834000</v>
      </c>
      <c r="AO223">
        <f t="shared" si="47"/>
        <v>250</v>
      </c>
      <c r="AP223">
        <f t="shared" si="48"/>
        <v>19434600</v>
      </c>
    </row>
    <row r="224" spans="1:42" x14ac:dyDescent="0.25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  <c r="O224">
        <v>39.159999999999997</v>
      </c>
      <c r="P224">
        <v>6813600</v>
      </c>
      <c r="R224" s="78" t="str">
        <f t="shared" si="37"/>
        <v/>
      </c>
      <c r="S224" s="78" t="str">
        <f t="shared" si="38"/>
        <v/>
      </c>
      <c r="T224" s="78" t="str">
        <f t="shared" si="39"/>
        <v/>
      </c>
      <c r="U224" s="78" t="str">
        <f t="shared" si="40"/>
        <v/>
      </c>
      <c r="V224" s="79" t="str">
        <f t="shared" si="41"/>
        <v/>
      </c>
      <c r="W224" s="79" t="str">
        <f t="shared" si="42"/>
        <v/>
      </c>
      <c r="X224" s="79" t="str">
        <f t="shared" si="43"/>
        <v/>
      </c>
      <c r="Y224" s="79" t="str">
        <f t="shared" si="44"/>
        <v/>
      </c>
      <c r="AM224">
        <f t="shared" si="45"/>
        <v>0.54049999999999998</v>
      </c>
      <c r="AN224">
        <f t="shared" si="46"/>
        <v>2294553000</v>
      </c>
      <c r="AO224">
        <f t="shared" si="47"/>
        <v>229.9</v>
      </c>
      <c r="AP224">
        <f t="shared" si="48"/>
        <v>27253870</v>
      </c>
    </row>
    <row r="225" spans="1:42" x14ac:dyDescent="0.25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  <c r="O225">
        <v>37.049999999999997</v>
      </c>
      <c r="P225">
        <v>8435900</v>
      </c>
      <c r="R225" s="78" t="str">
        <f t="shared" si="37"/>
        <v/>
      </c>
      <c r="S225" s="78" t="str">
        <f t="shared" si="38"/>
        <v/>
      </c>
      <c r="T225" s="78" t="str">
        <f t="shared" si="39"/>
        <v/>
      </c>
      <c r="U225" s="78" t="str">
        <f t="shared" si="40"/>
        <v/>
      </c>
      <c r="V225" s="79" t="str">
        <f t="shared" si="41"/>
        <v/>
      </c>
      <c r="W225" s="79" t="str">
        <f t="shared" si="42"/>
        <v/>
      </c>
      <c r="X225" s="79" t="str">
        <f t="shared" si="43"/>
        <v/>
      </c>
      <c r="Y225" s="79" t="str">
        <f t="shared" si="44"/>
        <v/>
      </c>
      <c r="AM225">
        <f t="shared" si="45"/>
        <v>0.54179999999999995</v>
      </c>
      <c r="AN225">
        <f t="shared" si="46"/>
        <v>1403950000</v>
      </c>
      <c r="AO225">
        <f t="shared" si="47"/>
        <v>228.4</v>
      </c>
      <c r="AP225">
        <f t="shared" si="48"/>
        <v>13086400</v>
      </c>
    </row>
    <row r="226" spans="1:42" x14ac:dyDescent="0.25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  <c r="O226">
        <v>38.07</v>
      </c>
      <c r="P226">
        <v>11511200</v>
      </c>
      <c r="R226" s="78" t="str">
        <f t="shared" si="37"/>
        <v/>
      </c>
      <c r="S226" s="78" t="str">
        <f t="shared" si="38"/>
        <v/>
      </c>
      <c r="T226" s="78" t="str">
        <f t="shared" si="39"/>
        <v/>
      </c>
      <c r="U226" s="78" t="str">
        <f t="shared" si="40"/>
        <v/>
      </c>
      <c r="V226" s="79" t="str">
        <f t="shared" si="41"/>
        <v/>
      </c>
      <c r="W226" s="79" t="str">
        <f t="shared" si="42"/>
        <v/>
      </c>
      <c r="X226" s="79" t="str">
        <f t="shared" si="43"/>
        <v/>
      </c>
      <c r="Y226" s="79" t="str">
        <f t="shared" si="44"/>
        <v/>
      </c>
      <c r="AM226">
        <f t="shared" si="45"/>
        <v>0.52</v>
      </c>
      <c r="AN226">
        <f t="shared" si="46"/>
        <v>1419220000</v>
      </c>
      <c r="AO226">
        <f t="shared" si="47"/>
        <v>227</v>
      </c>
      <c r="AP226">
        <f t="shared" si="48"/>
        <v>25077880</v>
      </c>
    </row>
    <row r="227" spans="1:42" x14ac:dyDescent="0.25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  <c r="O227">
        <v>39.549999999999997</v>
      </c>
      <c r="P227">
        <v>8621200</v>
      </c>
      <c r="R227" s="78" t="str">
        <f t="shared" si="37"/>
        <v/>
      </c>
      <c r="S227" s="78" t="str">
        <f t="shared" si="38"/>
        <v/>
      </c>
      <c r="T227" s="78" t="str">
        <f t="shared" si="39"/>
        <v/>
      </c>
      <c r="U227" s="78" t="str">
        <f t="shared" si="40"/>
        <v/>
      </c>
      <c r="V227" s="79" t="str">
        <f t="shared" si="41"/>
        <v/>
      </c>
      <c r="W227" s="79" t="str">
        <f t="shared" si="42"/>
        <v/>
      </c>
      <c r="X227" s="79" t="str">
        <f t="shared" si="43"/>
        <v/>
      </c>
      <c r="Y227" s="79" t="str">
        <f t="shared" si="44"/>
        <v/>
      </c>
      <c r="AM227">
        <f t="shared" si="45"/>
        <v>0.53590000000000004</v>
      </c>
      <c r="AN227">
        <f t="shared" si="46"/>
        <v>2363249000</v>
      </c>
      <c r="AO227">
        <f t="shared" si="47"/>
        <v>232</v>
      </c>
      <c r="AP227">
        <f t="shared" si="48"/>
        <v>20672340</v>
      </c>
    </row>
    <row r="228" spans="1:42" x14ac:dyDescent="0.25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  <c r="O228">
        <v>39.130000000000003</v>
      </c>
      <c r="P228">
        <v>8094300</v>
      </c>
      <c r="R228" s="78" t="str">
        <f t="shared" si="37"/>
        <v/>
      </c>
      <c r="S228" s="78" t="str">
        <f t="shared" si="38"/>
        <v/>
      </c>
      <c r="T228" s="78" t="str">
        <f t="shared" si="39"/>
        <v/>
      </c>
      <c r="U228" s="78" t="str">
        <f t="shared" si="40"/>
        <v/>
      </c>
      <c r="V228" s="79" t="str">
        <f t="shared" si="41"/>
        <v/>
      </c>
      <c r="W228" s="79" t="str">
        <f t="shared" si="42"/>
        <v/>
      </c>
      <c r="X228" s="79" t="str">
        <f t="shared" si="43"/>
        <v/>
      </c>
      <c r="Y228" s="79" t="str">
        <f t="shared" si="44"/>
        <v/>
      </c>
      <c r="AM228">
        <f t="shared" si="45"/>
        <v>0.51539999999999997</v>
      </c>
      <c r="AN228">
        <f t="shared" si="46"/>
        <v>1409432000</v>
      </c>
      <c r="AO228">
        <f t="shared" si="47"/>
        <v>220.6</v>
      </c>
      <c r="AP228">
        <f t="shared" si="48"/>
        <v>20055390</v>
      </c>
    </row>
    <row r="229" spans="1:42" x14ac:dyDescent="0.25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  <c r="O229">
        <v>39.35</v>
      </c>
      <c r="P229">
        <v>10937200</v>
      </c>
      <c r="R229" s="78" t="str">
        <f t="shared" si="37"/>
        <v/>
      </c>
      <c r="S229" s="78" t="str">
        <f t="shared" si="38"/>
        <v/>
      </c>
      <c r="T229" s="78" t="str">
        <f t="shared" si="39"/>
        <v/>
      </c>
      <c r="U229" s="78" t="str">
        <f t="shared" si="40"/>
        <v/>
      </c>
      <c r="V229" s="79" t="str">
        <f t="shared" si="41"/>
        <v/>
      </c>
      <c r="W229" s="79" t="str">
        <f t="shared" si="42"/>
        <v/>
      </c>
      <c r="X229" s="79" t="str">
        <f t="shared" si="43"/>
        <v/>
      </c>
      <c r="Y229" s="79" t="str">
        <f t="shared" si="44"/>
        <v/>
      </c>
      <c r="AM229">
        <f t="shared" si="45"/>
        <v>0.53490000000000004</v>
      </c>
      <c r="AN229">
        <f t="shared" si="46"/>
        <v>1683722000</v>
      </c>
      <c r="AO229">
        <f t="shared" si="47"/>
        <v>236.7</v>
      </c>
      <c r="AP229">
        <f t="shared" si="48"/>
        <v>25788210</v>
      </c>
    </row>
    <row r="230" spans="1:42" x14ac:dyDescent="0.25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  <c r="O230">
        <v>40.520000000000003</v>
      </c>
      <c r="P230">
        <v>12585600</v>
      </c>
      <c r="R230" s="78" t="str">
        <f t="shared" si="37"/>
        <v/>
      </c>
      <c r="S230" s="78" t="str">
        <f t="shared" si="38"/>
        <v/>
      </c>
      <c r="T230" s="78" t="str">
        <f t="shared" si="39"/>
        <v/>
      </c>
      <c r="U230" s="78" t="str">
        <f t="shared" si="40"/>
        <v/>
      </c>
      <c r="V230" s="79" t="str">
        <f t="shared" si="41"/>
        <v/>
      </c>
      <c r="W230" s="79" t="str">
        <f t="shared" si="42"/>
        <v/>
      </c>
      <c r="X230" s="79" t="str">
        <f t="shared" si="43"/>
        <v/>
      </c>
      <c r="Y230" s="79" t="str">
        <f t="shared" si="44"/>
        <v/>
      </c>
      <c r="AM230">
        <f t="shared" si="45"/>
        <v>0.53739999999999999</v>
      </c>
      <c r="AN230">
        <f t="shared" si="46"/>
        <v>1531583000</v>
      </c>
      <c r="AO230">
        <f t="shared" si="47"/>
        <v>235.55</v>
      </c>
      <c r="AP230">
        <f t="shared" si="48"/>
        <v>17599430</v>
      </c>
    </row>
    <row r="231" spans="1:42" x14ac:dyDescent="0.25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  <c r="O231">
        <v>39.869999999999997</v>
      </c>
      <c r="P231">
        <v>4691900</v>
      </c>
      <c r="R231" s="78" t="str">
        <f t="shared" si="37"/>
        <v/>
      </c>
      <c r="S231" s="78" t="str">
        <f t="shared" si="38"/>
        <v/>
      </c>
      <c r="T231" s="78" t="str">
        <f t="shared" si="39"/>
        <v/>
      </c>
      <c r="U231" s="78" t="str">
        <f t="shared" si="40"/>
        <v/>
      </c>
      <c r="V231" s="79" t="str">
        <f t="shared" si="41"/>
        <v/>
      </c>
      <c r="W231" s="79" t="str">
        <f t="shared" si="42"/>
        <v/>
      </c>
      <c r="X231" s="79" t="str">
        <f t="shared" si="43"/>
        <v/>
      </c>
      <c r="Y231" s="79" t="str">
        <f t="shared" si="44"/>
        <v/>
      </c>
      <c r="AM231">
        <f t="shared" si="45"/>
        <v>0.53600000000000003</v>
      </c>
      <c r="AN231">
        <f t="shared" si="46"/>
        <v>1544464000</v>
      </c>
      <c r="AO231">
        <f t="shared" si="47"/>
        <v>246.6</v>
      </c>
      <c r="AP231">
        <f t="shared" si="48"/>
        <v>21037870</v>
      </c>
    </row>
    <row r="232" spans="1:42" x14ac:dyDescent="0.25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  <c r="O232">
        <v>39</v>
      </c>
      <c r="P232">
        <v>4639300</v>
      </c>
      <c r="R232" s="78" t="str">
        <f t="shared" si="37"/>
        <v/>
      </c>
      <c r="S232" s="78" t="str">
        <f t="shared" si="38"/>
        <v/>
      </c>
      <c r="T232" s="78" t="str">
        <f t="shared" si="39"/>
        <v/>
      </c>
      <c r="U232" s="78" t="str">
        <f t="shared" si="40"/>
        <v/>
      </c>
      <c r="V232" s="79" t="str">
        <f t="shared" si="41"/>
        <v/>
      </c>
      <c r="W232" s="79" t="str">
        <f t="shared" si="42"/>
        <v/>
      </c>
      <c r="X232" s="79" t="str">
        <f t="shared" si="43"/>
        <v/>
      </c>
      <c r="Y232" s="79" t="str">
        <f t="shared" si="44"/>
        <v/>
      </c>
      <c r="AM232">
        <f t="shared" si="45"/>
        <v>0.52059999999999995</v>
      </c>
      <c r="AN232">
        <f t="shared" si="46"/>
        <v>1506750000</v>
      </c>
      <c r="AO232">
        <f t="shared" si="47"/>
        <v>235.25</v>
      </c>
      <c r="AP232">
        <f t="shared" si="48"/>
        <v>17273910</v>
      </c>
    </row>
    <row r="233" spans="1:42" x14ac:dyDescent="0.25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  <c r="O233">
        <v>39.04</v>
      </c>
      <c r="P233">
        <v>8332600</v>
      </c>
      <c r="R233" s="78" t="str">
        <f t="shared" si="37"/>
        <v/>
      </c>
      <c r="S233" s="78" t="str">
        <f t="shared" si="38"/>
        <v/>
      </c>
      <c r="T233" s="78" t="str">
        <f t="shared" si="39"/>
        <v/>
      </c>
      <c r="U233" s="78" t="str">
        <f t="shared" si="40"/>
        <v/>
      </c>
      <c r="V233" s="79" t="str">
        <f t="shared" si="41"/>
        <v/>
      </c>
      <c r="W233" s="79" t="str">
        <f t="shared" si="42"/>
        <v/>
      </c>
      <c r="X233" s="79" t="str">
        <f t="shared" si="43"/>
        <v/>
      </c>
      <c r="Y233" s="79" t="str">
        <f t="shared" si="44"/>
        <v/>
      </c>
      <c r="AM233">
        <f t="shared" si="45"/>
        <v>0.53280000000000005</v>
      </c>
      <c r="AN233">
        <f t="shared" si="46"/>
        <v>2462805000</v>
      </c>
      <c r="AO233">
        <f t="shared" si="47"/>
        <v>246.35</v>
      </c>
      <c r="AP233">
        <f t="shared" si="48"/>
        <v>33309320</v>
      </c>
    </row>
    <row r="234" spans="1:42" x14ac:dyDescent="0.25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  <c r="O234">
        <v>34.85</v>
      </c>
      <c r="P234">
        <v>67804500</v>
      </c>
      <c r="R234" s="78" t="str">
        <f t="shared" si="37"/>
        <v/>
      </c>
      <c r="S234" s="78" t="str">
        <f t="shared" si="38"/>
        <v/>
      </c>
      <c r="T234" s="78" t="str">
        <f t="shared" si="39"/>
        <v/>
      </c>
      <c r="U234" s="78" t="str">
        <f t="shared" si="40"/>
        <v/>
      </c>
      <c r="V234" s="79" t="str">
        <f t="shared" si="41"/>
        <v/>
      </c>
      <c r="W234" s="79" t="str">
        <f t="shared" si="42"/>
        <v/>
      </c>
      <c r="X234" s="79" t="str">
        <f t="shared" si="43"/>
        <v/>
      </c>
      <c r="Y234" s="79" t="str">
        <f t="shared" si="44"/>
        <v/>
      </c>
      <c r="AM234">
        <f t="shared" si="45"/>
        <v>0.55059999999999998</v>
      </c>
      <c r="AN234">
        <f t="shared" si="46"/>
        <v>1410493000</v>
      </c>
      <c r="AO234">
        <f t="shared" si="47"/>
        <v>244.35</v>
      </c>
      <c r="AP234">
        <f t="shared" si="48"/>
        <v>28783020</v>
      </c>
    </row>
    <row r="235" spans="1:42" x14ac:dyDescent="0.25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  <c r="O235">
        <v>35.549999999999997</v>
      </c>
      <c r="P235">
        <v>62715600</v>
      </c>
      <c r="R235" s="78" t="str">
        <f t="shared" si="37"/>
        <v/>
      </c>
      <c r="S235" s="78" t="str">
        <f t="shared" si="38"/>
        <v/>
      </c>
      <c r="T235" s="78" t="str">
        <f t="shared" si="39"/>
        <v/>
      </c>
      <c r="U235" s="78" t="str">
        <f t="shared" si="40"/>
        <v/>
      </c>
      <c r="V235" s="79" t="str">
        <f t="shared" si="41"/>
        <v/>
      </c>
      <c r="W235" s="79" t="str">
        <f t="shared" si="42"/>
        <v/>
      </c>
      <c r="X235" s="79" t="str">
        <f t="shared" si="43"/>
        <v/>
      </c>
      <c r="Y235" s="79" t="str">
        <f t="shared" si="44"/>
        <v/>
      </c>
      <c r="AM235">
        <f t="shared" si="45"/>
        <v>0.5655</v>
      </c>
      <c r="AN235">
        <f t="shared" si="46"/>
        <v>1703037000</v>
      </c>
      <c r="AO235">
        <f t="shared" si="47"/>
        <v>245.9</v>
      </c>
      <c r="AP235">
        <f t="shared" si="48"/>
        <v>17733030</v>
      </c>
    </row>
    <row r="236" spans="1:42" x14ac:dyDescent="0.25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  <c r="O236">
        <v>36.53</v>
      </c>
      <c r="P236">
        <v>24442500</v>
      </c>
      <c r="R236" s="78" t="str">
        <f t="shared" si="37"/>
        <v/>
      </c>
      <c r="S236" s="78" t="str">
        <f t="shared" si="38"/>
        <v/>
      </c>
      <c r="T236" s="78" t="str">
        <f t="shared" si="39"/>
        <v/>
      </c>
      <c r="U236" s="78" t="str">
        <f t="shared" si="40"/>
        <v/>
      </c>
      <c r="V236" s="79" t="str">
        <f t="shared" si="41"/>
        <v/>
      </c>
      <c r="W236" s="79" t="str">
        <f t="shared" si="42"/>
        <v/>
      </c>
      <c r="X236" s="79" t="str">
        <f t="shared" si="43"/>
        <v/>
      </c>
      <c r="Y236" s="79" t="str">
        <f t="shared" si="44"/>
        <v/>
      </c>
      <c r="AM236">
        <f t="shared" si="45"/>
        <v>0.61499999999999999</v>
      </c>
      <c r="AN236">
        <f t="shared" si="46"/>
        <v>2257570000</v>
      </c>
      <c r="AO236">
        <f t="shared" si="47"/>
        <v>256</v>
      </c>
      <c r="AP236">
        <f t="shared" si="48"/>
        <v>23035540</v>
      </c>
    </row>
    <row r="237" spans="1:42" x14ac:dyDescent="0.25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  <c r="O237">
        <v>35.33</v>
      </c>
      <c r="P237">
        <v>11196200</v>
      </c>
      <c r="R237" s="78" t="str">
        <f t="shared" si="37"/>
        <v/>
      </c>
      <c r="S237" s="78" t="str">
        <f t="shared" si="38"/>
        <v/>
      </c>
      <c r="T237" s="78" t="str">
        <f t="shared" si="39"/>
        <v/>
      </c>
      <c r="U237" s="78" t="str">
        <f t="shared" si="40"/>
        <v/>
      </c>
      <c r="V237" s="79" t="str">
        <f t="shared" si="41"/>
        <v/>
      </c>
      <c r="W237" s="79" t="str">
        <f t="shared" si="42"/>
        <v/>
      </c>
      <c r="X237" s="79" t="str">
        <f t="shared" si="43"/>
        <v/>
      </c>
      <c r="Y237" s="79" t="str">
        <f t="shared" si="44"/>
        <v/>
      </c>
      <c r="AM237">
        <f t="shared" si="45"/>
        <v>0.62239999999999995</v>
      </c>
      <c r="AN237">
        <f t="shared" si="46"/>
        <v>3161817000</v>
      </c>
      <c r="AO237">
        <f t="shared" si="47"/>
        <v>238.4</v>
      </c>
      <c r="AP237">
        <f t="shared" si="48"/>
        <v>29950350</v>
      </c>
    </row>
    <row r="238" spans="1:42" x14ac:dyDescent="0.25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  <c r="O238">
        <v>38.799999999999997</v>
      </c>
      <c r="P238">
        <v>61616900</v>
      </c>
      <c r="R238" s="78" t="str">
        <f t="shared" si="37"/>
        <v/>
      </c>
      <c r="S238" s="78" t="str">
        <f t="shared" si="38"/>
        <v/>
      </c>
      <c r="T238" s="78" t="str">
        <f t="shared" si="39"/>
        <v/>
      </c>
      <c r="U238" s="78" t="str">
        <f t="shared" si="40"/>
        <v/>
      </c>
      <c r="V238" s="79" t="str">
        <f t="shared" si="41"/>
        <v/>
      </c>
      <c r="W238" s="79" t="str">
        <f t="shared" si="42"/>
        <v/>
      </c>
      <c r="X238" s="79" t="str">
        <f t="shared" si="43"/>
        <v/>
      </c>
      <c r="Y238" s="79" t="str">
        <f t="shared" si="44"/>
        <v/>
      </c>
      <c r="AM238">
        <f t="shared" si="45"/>
        <v>0.58240000000000003</v>
      </c>
      <c r="AN238">
        <f t="shared" si="46"/>
        <v>1975392000</v>
      </c>
      <c r="AO238">
        <f t="shared" si="47"/>
        <v>234.6</v>
      </c>
      <c r="AP238">
        <f t="shared" si="48"/>
        <v>20461860</v>
      </c>
    </row>
    <row r="239" spans="1:42" x14ac:dyDescent="0.25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  <c r="O239">
        <v>43.31</v>
      </c>
      <c r="P239">
        <v>47142600</v>
      </c>
      <c r="R239" s="78" t="str">
        <f t="shared" si="37"/>
        <v/>
      </c>
      <c r="S239" s="78" t="str">
        <f t="shared" si="38"/>
        <v/>
      </c>
      <c r="T239" s="78" t="str">
        <f t="shared" si="39"/>
        <v/>
      </c>
      <c r="U239" s="78" t="str">
        <f t="shared" si="40"/>
        <v/>
      </c>
      <c r="V239" s="79" t="str">
        <f t="shared" si="41"/>
        <v/>
      </c>
      <c r="W239" s="79" t="str">
        <f t="shared" si="42"/>
        <v/>
      </c>
      <c r="X239" s="79" t="str">
        <f t="shared" si="43"/>
        <v/>
      </c>
      <c r="Y239" s="79" t="str">
        <f t="shared" si="44"/>
        <v/>
      </c>
      <c r="AM239">
        <f t="shared" si="45"/>
        <v>0.61780000000000002</v>
      </c>
      <c r="AN239">
        <f t="shared" si="46"/>
        <v>1803321000</v>
      </c>
      <c r="AO239">
        <f t="shared" si="47"/>
        <v>267</v>
      </c>
      <c r="AP239">
        <f t="shared" si="48"/>
        <v>27898440</v>
      </c>
    </row>
    <row r="240" spans="1:42" x14ac:dyDescent="0.25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  <c r="O240">
        <v>48.9</v>
      </c>
      <c r="P240">
        <v>79774300</v>
      </c>
      <c r="R240" s="78" t="str">
        <f t="shared" si="37"/>
        <v/>
      </c>
      <c r="S240" s="78" t="str">
        <f t="shared" si="38"/>
        <v/>
      </c>
      <c r="T240" s="78" t="str">
        <f t="shared" si="39"/>
        <v/>
      </c>
      <c r="U240" s="78" t="str">
        <f t="shared" si="40"/>
        <v/>
      </c>
      <c r="V240" s="79" t="str">
        <f t="shared" si="41"/>
        <v/>
      </c>
      <c r="W240" s="79" t="str">
        <f t="shared" si="42"/>
        <v/>
      </c>
      <c r="X240" s="79" t="str">
        <f t="shared" si="43"/>
        <v/>
      </c>
      <c r="Y240" s="79" t="str">
        <f t="shared" si="44"/>
        <v/>
      </c>
      <c r="AM240">
        <f t="shared" si="45"/>
        <v>0.64100000000000001</v>
      </c>
      <c r="AN240">
        <f t="shared" si="46"/>
        <v>2761529000</v>
      </c>
      <c r="AO240">
        <f t="shared" si="47"/>
        <v>253.4</v>
      </c>
      <c r="AP240">
        <f t="shared" si="48"/>
        <v>25550220</v>
      </c>
    </row>
    <row r="241" spans="1:42" x14ac:dyDescent="0.25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  <c r="O241">
        <v>48.26</v>
      </c>
      <c r="P241">
        <v>52448700</v>
      </c>
      <c r="R241" s="78" t="str">
        <f t="shared" si="37"/>
        <v/>
      </c>
      <c r="S241" s="78" t="str">
        <f t="shared" si="38"/>
        <v/>
      </c>
      <c r="T241" s="78" t="str">
        <f t="shared" si="39"/>
        <v/>
      </c>
      <c r="U241" s="78" t="str">
        <f t="shared" si="40"/>
        <v/>
      </c>
      <c r="V241" s="79" t="str">
        <f t="shared" si="41"/>
        <v/>
      </c>
      <c r="W241" s="79" t="str">
        <f t="shared" si="42"/>
        <v/>
      </c>
      <c r="X241" s="79" t="str">
        <f t="shared" si="43"/>
        <v/>
      </c>
      <c r="Y241" s="79" t="str">
        <f t="shared" si="44"/>
        <v/>
      </c>
      <c r="AM241">
        <f t="shared" si="45"/>
        <v>0.67100000000000004</v>
      </c>
      <c r="AN241">
        <f t="shared" si="46"/>
        <v>3707279000</v>
      </c>
      <c r="AO241">
        <f t="shared" si="47"/>
        <v>253.5</v>
      </c>
      <c r="AP241">
        <f t="shared" si="48"/>
        <v>20877090</v>
      </c>
    </row>
    <row r="242" spans="1:42" x14ac:dyDescent="0.25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  <c r="O242">
        <v>49</v>
      </c>
      <c r="P242">
        <v>23312600</v>
      </c>
      <c r="R242" s="78" t="str">
        <f t="shared" si="37"/>
        <v/>
      </c>
      <c r="S242" s="78" t="str">
        <f t="shared" si="38"/>
        <v/>
      </c>
      <c r="T242" s="78" t="str">
        <f t="shared" si="39"/>
        <v/>
      </c>
      <c r="U242" s="78" t="str">
        <f t="shared" si="40"/>
        <v/>
      </c>
      <c r="V242" s="79" t="str">
        <f t="shared" si="41"/>
        <v/>
      </c>
      <c r="W242" s="79" t="str">
        <f t="shared" si="42"/>
        <v/>
      </c>
      <c r="X242" s="79" t="str">
        <f t="shared" si="43"/>
        <v/>
      </c>
      <c r="Y242" s="79" t="str">
        <f t="shared" si="44"/>
        <v/>
      </c>
      <c r="AM242">
        <f t="shared" si="45"/>
        <v>0.65100000000000002</v>
      </c>
      <c r="AN242">
        <f t="shared" si="46"/>
        <v>1623532000</v>
      </c>
      <c r="AO242">
        <f t="shared" si="47"/>
        <v>258.10000000000002</v>
      </c>
      <c r="AP242">
        <f t="shared" si="48"/>
        <v>21526440</v>
      </c>
    </row>
    <row r="243" spans="1:42" x14ac:dyDescent="0.25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  <c r="O243">
        <v>51.94</v>
      </c>
      <c r="P243">
        <v>33516700</v>
      </c>
      <c r="R243" s="78" t="str">
        <f t="shared" si="37"/>
        <v/>
      </c>
      <c r="S243" s="78" t="str">
        <f t="shared" si="38"/>
        <v/>
      </c>
      <c r="T243" s="78" t="str">
        <f t="shared" si="39"/>
        <v/>
      </c>
      <c r="U243" s="78" t="str">
        <f t="shared" si="40"/>
        <v/>
      </c>
      <c r="V243" s="79" t="str">
        <f t="shared" si="41"/>
        <v/>
      </c>
      <c r="W243" s="79" t="str">
        <f t="shared" si="42"/>
        <v/>
      </c>
      <c r="X243" s="79" t="str">
        <f t="shared" si="43"/>
        <v/>
      </c>
      <c r="Y243" s="79" t="str">
        <f t="shared" si="44"/>
        <v/>
      </c>
      <c r="AM243">
        <f t="shared" si="45"/>
        <v>0.64300000000000002</v>
      </c>
      <c r="AN243">
        <f t="shared" si="46"/>
        <v>1377176000</v>
      </c>
      <c r="AO243">
        <f t="shared" si="47"/>
        <v>264.75</v>
      </c>
      <c r="AP243">
        <f t="shared" si="48"/>
        <v>17717980</v>
      </c>
    </row>
    <row r="244" spans="1:42" x14ac:dyDescent="0.25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  <c r="O244">
        <v>53.39</v>
      </c>
      <c r="P244">
        <v>23671700</v>
      </c>
      <c r="R244" s="78" t="str">
        <f t="shared" si="37"/>
        <v/>
      </c>
      <c r="S244" s="78" t="str">
        <f t="shared" si="38"/>
        <v/>
      </c>
      <c r="T244" s="78" t="str">
        <f t="shared" si="39"/>
        <v/>
      </c>
      <c r="U244" s="78" t="str">
        <f t="shared" si="40"/>
        <v/>
      </c>
      <c r="V244" s="79" t="str">
        <f t="shared" si="41"/>
        <v/>
      </c>
      <c r="W244" s="79" t="str">
        <f t="shared" si="42"/>
        <v/>
      </c>
      <c r="X244" s="79" t="str">
        <f t="shared" si="43"/>
        <v/>
      </c>
      <c r="Y244" s="79" t="str">
        <f t="shared" si="44"/>
        <v/>
      </c>
      <c r="AM244">
        <f t="shared" si="45"/>
        <v>0.5655</v>
      </c>
      <c r="AN244">
        <f t="shared" si="46"/>
        <v>3821159000</v>
      </c>
      <c r="AO244">
        <f t="shared" si="47"/>
        <v>260.7</v>
      </c>
      <c r="AP244">
        <f t="shared" si="48"/>
        <v>20744250</v>
      </c>
    </row>
    <row r="245" spans="1:42" x14ac:dyDescent="0.25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  <c r="O245">
        <v>57.86</v>
      </c>
      <c r="P245">
        <v>34810200</v>
      </c>
      <c r="R245" s="78" t="str">
        <f t="shared" si="37"/>
        <v/>
      </c>
      <c r="S245" s="78" t="str">
        <f t="shared" si="38"/>
        <v/>
      </c>
      <c r="T245" s="78" t="str">
        <f t="shared" si="39"/>
        <v/>
      </c>
      <c r="U245" s="78" t="str">
        <f t="shared" si="40"/>
        <v/>
      </c>
      <c r="V245" s="79" t="str">
        <f t="shared" si="41"/>
        <v/>
      </c>
      <c r="W245" s="79" t="str">
        <f t="shared" si="42"/>
        <v/>
      </c>
      <c r="X245" s="79" t="str">
        <f t="shared" si="43"/>
        <v/>
      </c>
      <c r="Y245" s="79" t="str">
        <f t="shared" si="44"/>
        <v/>
      </c>
      <c r="AM245">
        <f t="shared" si="45"/>
        <v>0.59799999999999998</v>
      </c>
      <c r="AN245">
        <f t="shared" si="46"/>
        <v>2524648000</v>
      </c>
      <c r="AO245">
        <f t="shared" si="47"/>
        <v>272.89999999999998</v>
      </c>
      <c r="AP245">
        <f t="shared" si="48"/>
        <v>26423880</v>
      </c>
    </row>
    <row r="246" spans="1:42" x14ac:dyDescent="0.25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  <c r="O246">
        <v>55.42</v>
      </c>
      <c r="P246">
        <v>23397200</v>
      </c>
      <c r="R246" s="78" t="str">
        <f t="shared" si="37"/>
        <v/>
      </c>
      <c r="S246" s="78" t="str">
        <f t="shared" si="38"/>
        <v/>
      </c>
      <c r="T246" s="78" t="str">
        <f t="shared" si="39"/>
        <v/>
      </c>
      <c r="U246" s="78" t="str">
        <f t="shared" si="40"/>
        <v/>
      </c>
      <c r="V246" s="79" t="str">
        <f t="shared" si="41"/>
        <v/>
      </c>
      <c r="W246" s="79" t="str">
        <f t="shared" si="42"/>
        <v/>
      </c>
      <c r="X246" s="79" t="str">
        <f t="shared" si="43"/>
        <v/>
      </c>
      <c r="Y246" s="79" t="str">
        <f t="shared" si="44"/>
        <v/>
      </c>
      <c r="AM246">
        <f t="shared" si="45"/>
        <v>0.60470000000000002</v>
      </c>
      <c r="AN246">
        <f t="shared" si="46"/>
        <v>2281044000</v>
      </c>
      <c r="AO246">
        <f t="shared" si="47"/>
        <v>268.2</v>
      </c>
      <c r="AP246">
        <f t="shared" si="48"/>
        <v>25091250</v>
      </c>
    </row>
    <row r="247" spans="1:42" x14ac:dyDescent="0.25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  <c r="O247">
        <v>57.33</v>
      </c>
      <c r="P247">
        <v>51591200</v>
      </c>
      <c r="R247" s="78" t="str">
        <f t="shared" si="37"/>
        <v/>
      </c>
      <c r="S247" s="78" t="str">
        <f t="shared" si="38"/>
        <v/>
      </c>
      <c r="T247" s="78" t="str">
        <f t="shared" si="39"/>
        <v/>
      </c>
      <c r="U247" s="78" t="str">
        <f t="shared" si="40"/>
        <v/>
      </c>
      <c r="V247" s="79" t="str">
        <f t="shared" si="41"/>
        <v/>
      </c>
      <c r="W247" s="79" t="str">
        <f t="shared" si="42"/>
        <v/>
      </c>
      <c r="X247" s="79" t="str">
        <f t="shared" si="43"/>
        <v/>
      </c>
      <c r="Y247" s="79" t="str">
        <f t="shared" si="44"/>
        <v/>
      </c>
      <c r="AM247">
        <f t="shared" si="45"/>
        <v>0.60389999999999999</v>
      </c>
      <c r="AN247">
        <f t="shared" si="46"/>
        <v>1504357000</v>
      </c>
      <c r="AO247">
        <f t="shared" si="47"/>
        <v>251.45</v>
      </c>
      <c r="AP247">
        <f t="shared" si="48"/>
        <v>26295650</v>
      </c>
    </row>
    <row r="248" spans="1:42" x14ac:dyDescent="0.25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  <c r="O248">
        <v>58.5</v>
      </c>
      <c r="P248">
        <v>27262400</v>
      </c>
      <c r="R248" s="78" t="str">
        <f t="shared" si="37"/>
        <v/>
      </c>
      <c r="S248" s="78" t="str">
        <f t="shared" si="38"/>
        <v/>
      </c>
      <c r="T248" s="78" t="str">
        <f t="shared" si="39"/>
        <v/>
      </c>
      <c r="U248" s="78" t="str">
        <f t="shared" si="40"/>
        <v/>
      </c>
      <c r="V248" s="79" t="str">
        <f t="shared" si="41"/>
        <v/>
      </c>
      <c r="W248" s="79" t="str">
        <f t="shared" si="42"/>
        <v/>
      </c>
      <c r="X248" s="79" t="str">
        <f t="shared" si="43"/>
        <v/>
      </c>
      <c r="Y248" s="79" t="str">
        <f t="shared" si="44"/>
        <v/>
      </c>
      <c r="AM248">
        <f t="shared" si="45"/>
        <v>0.59450000000000003</v>
      </c>
      <c r="AN248">
        <f t="shared" si="46"/>
        <v>1616007000</v>
      </c>
      <c r="AO248">
        <f t="shared" si="47"/>
        <v>244.85</v>
      </c>
      <c r="AP248">
        <f t="shared" si="48"/>
        <v>21667680</v>
      </c>
    </row>
    <row r="249" spans="1:42" x14ac:dyDescent="0.25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  <c r="O249">
        <v>56.51</v>
      </c>
      <c r="P249">
        <v>18413700</v>
      </c>
      <c r="R249" s="78" t="str">
        <f t="shared" si="37"/>
        <v/>
      </c>
      <c r="S249" s="78" t="str">
        <f t="shared" si="38"/>
        <v/>
      </c>
      <c r="T249" s="78" t="str">
        <f t="shared" si="39"/>
        <v/>
      </c>
      <c r="U249" s="78" t="str">
        <f t="shared" si="40"/>
        <v/>
      </c>
      <c r="V249" s="79" t="str">
        <f t="shared" si="41"/>
        <v/>
      </c>
      <c r="W249" s="79" t="str">
        <f t="shared" si="42"/>
        <v/>
      </c>
      <c r="X249" s="79" t="str">
        <f t="shared" si="43"/>
        <v/>
      </c>
      <c r="Y249" s="79" t="str">
        <f t="shared" si="44"/>
        <v/>
      </c>
      <c r="AM249">
        <f t="shared" si="45"/>
        <v>0.66400000000000003</v>
      </c>
      <c r="AN249">
        <f t="shared" si="46"/>
        <v>3245686000</v>
      </c>
      <c r="AO249">
        <f t="shared" si="47"/>
        <v>250.75</v>
      </c>
      <c r="AP249">
        <f t="shared" si="48"/>
        <v>29147430</v>
      </c>
    </row>
    <row r="250" spans="1:42" x14ac:dyDescent="0.25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  <c r="O250">
        <v>56.74</v>
      </c>
      <c r="P250">
        <v>7750200</v>
      </c>
      <c r="R250" s="78" t="str">
        <f t="shared" si="37"/>
        <v/>
      </c>
      <c r="S250" s="78" t="str">
        <f t="shared" si="38"/>
        <v/>
      </c>
      <c r="T250" s="78" t="str">
        <f t="shared" si="39"/>
        <v/>
      </c>
      <c r="U250" s="78" t="str">
        <f t="shared" si="40"/>
        <v/>
      </c>
      <c r="V250" s="79" t="str">
        <f t="shared" si="41"/>
        <v/>
      </c>
      <c r="W250" s="79" t="str">
        <f t="shared" si="42"/>
        <v/>
      </c>
      <c r="X250" s="79" t="str">
        <f t="shared" si="43"/>
        <v/>
      </c>
      <c r="Y250" s="79" t="str">
        <f t="shared" si="44"/>
        <v/>
      </c>
      <c r="AM250">
        <f t="shared" si="45"/>
        <v>0.65859999999999996</v>
      </c>
      <c r="AN250">
        <f t="shared" si="46"/>
        <v>1221485000</v>
      </c>
      <c r="AO250">
        <f t="shared" si="47"/>
        <v>245.8</v>
      </c>
      <c r="AP250">
        <f t="shared" si="48"/>
        <v>16827080</v>
      </c>
    </row>
    <row r="251" spans="1:42" x14ac:dyDescent="0.25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  <c r="O251">
        <v>56.1</v>
      </c>
      <c r="P251">
        <v>3306300</v>
      </c>
      <c r="R251" s="78" t="str">
        <f t="shared" si="37"/>
        <v/>
      </c>
      <c r="S251" s="78" t="str">
        <f t="shared" si="38"/>
        <v/>
      </c>
      <c r="T251" s="78" t="str">
        <f t="shared" si="39"/>
        <v/>
      </c>
      <c r="U251" s="78" t="str">
        <f t="shared" si="40"/>
        <v/>
      </c>
      <c r="V251" s="79" t="str">
        <f t="shared" si="41"/>
        <v/>
      </c>
      <c r="W251" s="79" t="str">
        <f t="shared" si="42"/>
        <v/>
      </c>
      <c r="X251" s="79" t="str">
        <f t="shared" si="43"/>
        <v/>
      </c>
      <c r="Y251" s="79" t="str">
        <f t="shared" si="44"/>
        <v/>
      </c>
      <c r="AM251">
        <f t="shared" si="45"/>
        <v>0.67900000000000005</v>
      </c>
      <c r="AN251">
        <f t="shared" si="46"/>
        <v>468338000</v>
      </c>
      <c r="AO251">
        <f t="shared" si="47"/>
        <v>253.25</v>
      </c>
      <c r="AP251">
        <f t="shared" si="48"/>
        <v>10590200</v>
      </c>
    </row>
    <row r="252" spans="1:42" x14ac:dyDescent="0.25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  <c r="O252">
        <v>54.05</v>
      </c>
      <c r="P252">
        <v>7091400</v>
      </c>
      <c r="R252" s="78" t="str">
        <f t="shared" si="37"/>
        <v/>
      </c>
      <c r="S252" s="78" t="str">
        <f t="shared" si="38"/>
        <v/>
      </c>
      <c r="T252" s="78" t="str">
        <f t="shared" si="39"/>
        <v/>
      </c>
      <c r="U252" s="78" t="str">
        <f t="shared" si="40"/>
        <v/>
      </c>
      <c r="V252" s="79" t="str">
        <f t="shared" si="41"/>
        <v/>
      </c>
      <c r="W252" s="79" t="str">
        <f t="shared" si="42"/>
        <v/>
      </c>
      <c r="X252" s="79" t="str">
        <f t="shared" si="43"/>
        <v/>
      </c>
      <c r="Y252" s="79" t="str">
        <f t="shared" si="44"/>
        <v/>
      </c>
      <c r="AM252">
        <f t="shared" si="45"/>
        <v>0.67710000000000004</v>
      </c>
      <c r="AN252">
        <f t="shared" si="46"/>
        <v>597699000</v>
      </c>
      <c r="AO252">
        <f t="shared" si="47"/>
        <v>252.4</v>
      </c>
      <c r="AP252">
        <f t="shared" si="48"/>
        <v>6873390</v>
      </c>
    </row>
    <row r="253" spans="1:42" x14ac:dyDescent="0.25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  <c r="O253">
        <v>51.98</v>
      </c>
      <c r="P253">
        <v>17121700</v>
      </c>
      <c r="R253" s="78" t="str">
        <f t="shared" si="37"/>
        <v/>
      </c>
      <c r="S253" s="78" t="str">
        <f t="shared" si="38"/>
        <v/>
      </c>
      <c r="T253" s="78" t="str">
        <f t="shared" si="39"/>
        <v/>
      </c>
      <c r="U253" s="78" t="str">
        <f t="shared" si="40"/>
        <v/>
      </c>
      <c r="V253" s="79" t="str">
        <f t="shared" si="41"/>
        <v/>
      </c>
      <c r="W253" s="79" t="str">
        <f t="shared" si="42"/>
        <v/>
      </c>
      <c r="X253" s="79" t="str">
        <f t="shared" si="43"/>
        <v/>
      </c>
      <c r="Y253" s="79" t="str">
        <f t="shared" si="44"/>
        <v/>
      </c>
      <c r="AM253">
        <f t="shared" si="45"/>
        <v>0.61519999999999997</v>
      </c>
      <c r="AN253">
        <f t="shared" si="46"/>
        <v>1810846000</v>
      </c>
      <c r="AO253">
        <f t="shared" si="47"/>
        <v>232.1</v>
      </c>
      <c r="AP253">
        <f t="shared" si="48"/>
        <v>27795270</v>
      </c>
    </row>
    <row r="254" spans="1:42" x14ac:dyDescent="0.25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  <c r="O254">
        <v>52.03</v>
      </c>
      <c r="P254">
        <v>18570300</v>
      </c>
      <c r="R254" s="78" t="str">
        <f t="shared" si="37"/>
        <v/>
      </c>
      <c r="S254" s="78" t="str">
        <f t="shared" si="38"/>
        <v/>
      </c>
      <c r="T254" s="78" t="str">
        <f t="shared" si="39"/>
        <v/>
      </c>
      <c r="U254" s="78" t="str">
        <f t="shared" si="40"/>
        <v/>
      </c>
      <c r="V254" s="79" t="str">
        <f t="shared" si="41"/>
        <v/>
      </c>
      <c r="W254" s="79" t="str">
        <f t="shared" si="42"/>
        <v/>
      </c>
      <c r="X254" s="79" t="str">
        <f t="shared" si="43"/>
        <v/>
      </c>
      <c r="Y254" s="79" t="str">
        <f t="shared" si="44"/>
        <v/>
      </c>
      <c r="AM254">
        <f t="shared" si="45"/>
        <v>0.65</v>
      </c>
      <c r="AN254">
        <f t="shared" si="46"/>
        <v>2131426000</v>
      </c>
      <c r="AO254">
        <f t="shared" si="47"/>
        <v>250.4</v>
      </c>
      <c r="AP254">
        <f t="shared" si="48"/>
        <v>30248270</v>
      </c>
    </row>
    <row r="255" spans="1:42" x14ac:dyDescent="0.25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  <c r="O255">
        <v>50.5</v>
      </c>
      <c r="P255">
        <v>19090300</v>
      </c>
      <c r="R255" s="78" t="str">
        <f t="shared" si="37"/>
        <v/>
      </c>
      <c r="S255" s="78" t="str">
        <f t="shared" si="38"/>
        <v/>
      </c>
      <c r="T255" s="78" t="str">
        <f t="shared" si="39"/>
        <v/>
      </c>
      <c r="U255" s="78" t="str">
        <f t="shared" si="40"/>
        <v/>
      </c>
      <c r="V255" s="79" t="str">
        <f t="shared" si="41"/>
        <v/>
      </c>
      <c r="W255" s="79" t="str">
        <f t="shared" si="42"/>
        <v/>
      </c>
      <c r="X255" s="79" t="str">
        <f t="shared" si="43"/>
        <v/>
      </c>
      <c r="Y255" s="79" t="str">
        <f t="shared" si="44"/>
        <v/>
      </c>
      <c r="AM255">
        <f t="shared" si="45"/>
        <v>0.64900000000000002</v>
      </c>
      <c r="AN255">
        <f t="shared" si="46"/>
        <v>1969613000</v>
      </c>
      <c r="AO255">
        <f t="shared" si="47"/>
        <v>272.45</v>
      </c>
      <c r="AP255">
        <f t="shared" si="48"/>
        <v>36411070</v>
      </c>
    </row>
    <row r="256" spans="1:42" x14ac:dyDescent="0.25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  <c r="O256">
        <v>57.3</v>
      </c>
      <c r="P256">
        <v>42605000</v>
      </c>
      <c r="R256" s="78" t="str">
        <f t="shared" si="37"/>
        <v/>
      </c>
      <c r="S256" s="78" t="str">
        <f t="shared" si="38"/>
        <v/>
      </c>
      <c r="T256" s="78" t="str">
        <f t="shared" si="39"/>
        <v/>
      </c>
      <c r="U256" s="78" t="str">
        <f t="shared" si="40"/>
        <v/>
      </c>
      <c r="V256" s="79" t="str">
        <f t="shared" si="41"/>
        <v/>
      </c>
      <c r="W256" s="79" t="str">
        <f t="shared" si="42"/>
        <v/>
      </c>
      <c r="X256" s="79" t="str">
        <f t="shared" si="43"/>
        <v/>
      </c>
      <c r="Y256" s="79" t="str">
        <f t="shared" si="44"/>
        <v/>
      </c>
      <c r="AM256">
        <f t="shared" si="45"/>
        <v>0.67100000000000004</v>
      </c>
      <c r="AN256">
        <f t="shared" si="46"/>
        <v>2145085000</v>
      </c>
      <c r="AO256">
        <f t="shared" si="47"/>
        <v>281.55</v>
      </c>
      <c r="AP256">
        <f t="shared" si="48"/>
        <v>26779340</v>
      </c>
    </row>
    <row r="257" spans="1:42" x14ac:dyDescent="0.25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  <c r="O257">
        <v>54.41</v>
      </c>
      <c r="P257">
        <v>24691700</v>
      </c>
      <c r="R257" s="78" t="str">
        <f t="shared" si="37"/>
        <v/>
      </c>
      <c r="S257" s="78" t="str">
        <f t="shared" si="38"/>
        <v/>
      </c>
      <c r="T257" s="78" t="str">
        <f t="shared" si="39"/>
        <v/>
      </c>
      <c r="U257" s="78" t="str">
        <f t="shared" si="40"/>
        <v/>
      </c>
      <c r="V257" s="79" t="str">
        <f t="shared" si="41"/>
        <v/>
      </c>
      <c r="W257" s="79" t="str">
        <f t="shared" si="42"/>
        <v/>
      </c>
      <c r="X257" s="79" t="str">
        <f t="shared" si="43"/>
        <v/>
      </c>
      <c r="Y257" s="79" t="str">
        <f t="shared" si="44"/>
        <v/>
      </c>
      <c r="AM257">
        <f t="shared" si="45"/>
        <v>0.6754</v>
      </c>
      <c r="AN257">
        <f t="shared" si="46"/>
        <v>1629639000</v>
      </c>
      <c r="AO257">
        <f t="shared" si="47"/>
        <v>270.7</v>
      </c>
      <c r="AP257">
        <f t="shared" si="48"/>
        <v>28377130</v>
      </c>
    </row>
    <row r="258" spans="1:42" x14ac:dyDescent="0.25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  <c r="O258">
        <v>53.4</v>
      </c>
      <c r="P258">
        <v>13065900</v>
      </c>
      <c r="R258" s="78" t="str">
        <f t="shared" si="37"/>
        <v/>
      </c>
      <c r="S258" s="78" t="str">
        <f t="shared" si="38"/>
        <v/>
      </c>
      <c r="T258" s="78" t="str">
        <f t="shared" si="39"/>
        <v/>
      </c>
      <c r="U258" s="78" t="str">
        <f t="shared" si="40"/>
        <v/>
      </c>
      <c r="V258" s="79" t="str">
        <f t="shared" si="41"/>
        <v/>
      </c>
      <c r="W258" s="79" t="str">
        <f t="shared" si="42"/>
        <v/>
      </c>
      <c r="X258" s="79" t="str">
        <f t="shared" si="43"/>
        <v/>
      </c>
      <c r="Y258" s="79" t="str">
        <f t="shared" si="44"/>
        <v/>
      </c>
      <c r="AM258">
        <f t="shared" si="45"/>
        <v>0.71030000000000004</v>
      </c>
      <c r="AN258">
        <f t="shared" si="46"/>
        <v>2049783000</v>
      </c>
      <c r="AO258">
        <f t="shared" si="47"/>
        <v>276.95</v>
      </c>
      <c r="AP258">
        <f t="shared" si="48"/>
        <v>21408360</v>
      </c>
    </row>
    <row r="259" spans="1:42" x14ac:dyDescent="0.25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  <c r="O259">
        <v>55.35</v>
      </c>
      <c r="P259">
        <v>11888000</v>
      </c>
      <c r="R259" s="78" t="str">
        <f t="shared" si="37"/>
        <v/>
      </c>
      <c r="S259" s="78" t="str">
        <f t="shared" si="38"/>
        <v/>
      </c>
      <c r="T259" s="78" t="str">
        <f t="shared" si="39"/>
        <v/>
      </c>
      <c r="U259" s="78" t="str">
        <f t="shared" si="40"/>
        <v/>
      </c>
      <c r="V259" s="79" t="str">
        <f t="shared" si="41"/>
        <v/>
      </c>
      <c r="W259" s="79" t="str">
        <f t="shared" si="42"/>
        <v/>
      </c>
      <c r="X259" s="79" t="str">
        <f t="shared" si="43"/>
        <v/>
      </c>
      <c r="Y259" s="79" t="str">
        <f t="shared" si="44"/>
        <v/>
      </c>
      <c r="AM259">
        <f t="shared" si="45"/>
        <v>0.69259999999999999</v>
      </c>
      <c r="AN259">
        <f t="shared" si="46"/>
        <v>2161824000</v>
      </c>
      <c r="AO259">
        <f t="shared" si="47"/>
        <v>283.3</v>
      </c>
      <c r="AP259">
        <f t="shared" si="48"/>
        <v>17272050</v>
      </c>
    </row>
    <row r="260" spans="1:42" x14ac:dyDescent="0.25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  <c r="O260">
        <v>65.489999999999995</v>
      </c>
      <c r="P260">
        <v>52991000</v>
      </c>
      <c r="R260" s="78" t="str">
        <f t="shared" si="37"/>
        <v/>
      </c>
      <c r="S260" s="78" t="str">
        <f t="shared" si="38"/>
        <v/>
      </c>
      <c r="T260" s="78" t="str">
        <f t="shared" si="39"/>
        <v/>
      </c>
      <c r="U260" s="78" t="str">
        <f t="shared" si="40"/>
        <v/>
      </c>
      <c r="V260" s="79" t="str">
        <f t="shared" si="41"/>
        <v/>
      </c>
      <c r="W260" s="79" t="str">
        <f t="shared" si="42"/>
        <v/>
      </c>
      <c r="X260" s="79" t="str">
        <f t="shared" si="43"/>
        <v/>
      </c>
      <c r="Y260" s="79" t="str">
        <f t="shared" si="44"/>
        <v/>
      </c>
      <c r="AM260">
        <f t="shared" si="45"/>
        <v>0.67</v>
      </c>
      <c r="AN260">
        <f t="shared" si="46"/>
        <v>2579084000</v>
      </c>
      <c r="AO260">
        <f t="shared" si="47"/>
        <v>302.25</v>
      </c>
      <c r="AP260">
        <f t="shared" si="48"/>
        <v>26421230</v>
      </c>
    </row>
    <row r="261" spans="1:42" x14ac:dyDescent="0.25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  <c r="O261">
        <v>64.77</v>
      </c>
      <c r="P261">
        <v>43379600</v>
      </c>
      <c r="R261" s="78" t="str">
        <f t="shared" si="37"/>
        <v/>
      </c>
      <c r="S261" s="78" t="str">
        <f t="shared" si="38"/>
        <v/>
      </c>
      <c r="T261" s="78" t="str">
        <f t="shared" si="39"/>
        <v/>
      </c>
      <c r="U261" s="78" t="str">
        <f t="shared" si="40"/>
        <v/>
      </c>
      <c r="V261" s="79" t="str">
        <f t="shared" si="41"/>
        <v/>
      </c>
      <c r="W261" s="79" t="str">
        <f t="shared" si="42"/>
        <v/>
      </c>
      <c r="X261" s="79" t="str">
        <f t="shared" si="43"/>
        <v/>
      </c>
      <c r="Y261" s="79" t="str">
        <f t="shared" si="44"/>
        <v/>
      </c>
      <c r="AM261">
        <f t="shared" si="45"/>
        <v>0.68799999999999994</v>
      </c>
      <c r="AN261">
        <f t="shared" si="46"/>
        <v>2101091000</v>
      </c>
      <c r="AO261">
        <f t="shared" si="47"/>
        <v>301.60000000000002</v>
      </c>
      <c r="AP261">
        <f t="shared" si="48"/>
        <v>23935140</v>
      </c>
    </row>
    <row r="262" spans="1:42" x14ac:dyDescent="0.25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  <c r="O262">
        <v>70.510000000000005</v>
      </c>
      <c r="P262">
        <v>38436100</v>
      </c>
      <c r="R262" s="78" t="str">
        <f t="shared" si="37"/>
        <v/>
      </c>
      <c r="S262" s="78" t="str">
        <f t="shared" si="38"/>
        <v/>
      </c>
      <c r="T262" s="78" t="str">
        <f t="shared" si="39"/>
        <v/>
      </c>
      <c r="U262" s="78" t="str">
        <f t="shared" si="40"/>
        <v/>
      </c>
      <c r="V262" s="79" t="str">
        <f t="shared" si="41"/>
        <v/>
      </c>
      <c r="W262" s="79" t="str">
        <f t="shared" si="42"/>
        <v/>
      </c>
      <c r="X262" s="79" t="str">
        <f t="shared" si="43"/>
        <v/>
      </c>
      <c r="Y262" s="79" t="str">
        <f t="shared" si="44"/>
        <v/>
      </c>
      <c r="AM262">
        <f t="shared" si="45"/>
        <v>0.7</v>
      </c>
      <c r="AN262">
        <f t="shared" si="46"/>
        <v>3909034000</v>
      </c>
      <c r="AO262">
        <f t="shared" si="47"/>
        <v>315.55</v>
      </c>
      <c r="AP262">
        <f t="shared" si="48"/>
        <v>32998820</v>
      </c>
    </row>
    <row r="263" spans="1:42" x14ac:dyDescent="0.25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  <c r="O263">
        <v>73.209999999999994</v>
      </c>
      <c r="P263">
        <v>29548200</v>
      </c>
      <c r="R263" s="78" t="str">
        <f t="shared" si="37"/>
        <v/>
      </c>
      <c r="S263" s="78" t="str">
        <f t="shared" si="38"/>
        <v/>
      </c>
      <c r="T263" s="78" t="str">
        <f t="shared" si="39"/>
        <v/>
      </c>
      <c r="U263" s="78" t="str">
        <f t="shared" si="40"/>
        <v/>
      </c>
      <c r="V263" s="79" t="str">
        <f t="shared" si="41"/>
        <v/>
      </c>
      <c r="W263" s="79" t="str">
        <f t="shared" si="42"/>
        <v/>
      </c>
      <c r="X263" s="79" t="str">
        <f t="shared" si="43"/>
        <v/>
      </c>
      <c r="Y263" s="79" t="str">
        <f t="shared" si="44"/>
        <v/>
      </c>
      <c r="AM263">
        <f t="shared" si="45"/>
        <v>0.69540000000000002</v>
      </c>
      <c r="AN263">
        <f t="shared" si="46"/>
        <v>1829156000</v>
      </c>
      <c r="AO263">
        <f t="shared" si="47"/>
        <v>304.5</v>
      </c>
      <c r="AP263">
        <f t="shared" si="48"/>
        <v>24937240</v>
      </c>
    </row>
    <row r="264" spans="1:42" x14ac:dyDescent="0.25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  <c r="O264">
        <v>74.55</v>
      </c>
      <c r="P264">
        <v>18122200</v>
      </c>
      <c r="R264" s="78" t="str">
        <f t="shared" si="37"/>
        <v/>
      </c>
      <c r="S264" s="78" t="str">
        <f t="shared" si="38"/>
        <v/>
      </c>
      <c r="T264" s="78" t="str">
        <f t="shared" si="39"/>
        <v/>
      </c>
      <c r="U264" s="78" t="str">
        <f t="shared" si="40"/>
        <v/>
      </c>
      <c r="V264" s="79" t="str">
        <f t="shared" si="41"/>
        <v/>
      </c>
      <c r="W264" s="79" t="str">
        <f t="shared" si="42"/>
        <v/>
      </c>
      <c r="X264" s="79" t="str">
        <f t="shared" si="43"/>
        <v/>
      </c>
      <c r="Y264" s="79" t="str">
        <f t="shared" si="44"/>
        <v/>
      </c>
      <c r="AM264">
        <f t="shared" si="45"/>
        <v>0.6885</v>
      </c>
      <c r="AN264">
        <f t="shared" si="46"/>
        <v>1432389000</v>
      </c>
      <c r="AO264">
        <f t="shared" si="47"/>
        <v>301.8</v>
      </c>
      <c r="AP264">
        <f t="shared" si="48"/>
        <v>26420230</v>
      </c>
    </row>
    <row r="265" spans="1:42" x14ac:dyDescent="0.25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  <c r="O265">
        <v>79</v>
      </c>
      <c r="P265">
        <v>28138500</v>
      </c>
      <c r="R265" s="78" t="str">
        <f t="shared" si="37"/>
        <v/>
      </c>
      <c r="S265" s="78" t="str">
        <f t="shared" si="38"/>
        <v/>
      </c>
      <c r="T265" s="78" t="str">
        <f t="shared" si="39"/>
        <v/>
      </c>
      <c r="U265" s="78" t="str">
        <f t="shared" si="40"/>
        <v/>
      </c>
      <c r="V265" s="79" t="str">
        <f t="shared" si="41"/>
        <v/>
      </c>
      <c r="W265" s="79" t="str">
        <f t="shared" si="42"/>
        <v/>
      </c>
      <c r="X265" s="79" t="str">
        <f t="shared" si="43"/>
        <v/>
      </c>
      <c r="Y265" s="79" t="str">
        <f t="shared" si="44"/>
        <v/>
      </c>
      <c r="AM265">
        <f t="shared" si="45"/>
        <v>0.69399999999999995</v>
      </c>
      <c r="AN265">
        <f t="shared" si="46"/>
        <v>1713566000</v>
      </c>
      <c r="AO265">
        <f t="shared" si="47"/>
        <v>316.5</v>
      </c>
      <c r="AP265">
        <f t="shared" si="48"/>
        <v>23320430</v>
      </c>
    </row>
    <row r="266" spans="1:42" x14ac:dyDescent="0.25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  <c r="O266">
        <v>78</v>
      </c>
      <c r="P266">
        <v>28430700</v>
      </c>
      <c r="R266" s="78" t="str">
        <f t="shared" si="37"/>
        <v/>
      </c>
      <c r="S266" s="78" t="str">
        <f t="shared" si="38"/>
        <v/>
      </c>
      <c r="T266" s="78" t="str">
        <f t="shared" si="39"/>
        <v/>
      </c>
      <c r="U266" s="78" t="str">
        <f t="shared" si="40"/>
        <v/>
      </c>
      <c r="V266" s="79" t="str">
        <f t="shared" si="41"/>
        <v/>
      </c>
      <c r="W266" s="79" t="str">
        <f t="shared" si="42"/>
        <v/>
      </c>
      <c r="X266" s="79" t="str">
        <f t="shared" si="43"/>
        <v/>
      </c>
      <c r="Y266" s="79" t="str">
        <f t="shared" si="44"/>
        <v/>
      </c>
      <c r="AM266">
        <f t="shared" si="45"/>
        <v>0.68200000000000005</v>
      </c>
      <c r="AN266">
        <f t="shared" si="46"/>
        <v>1891909000</v>
      </c>
      <c r="AO266">
        <f t="shared" si="47"/>
        <v>309.75</v>
      </c>
      <c r="AP266">
        <f t="shared" si="48"/>
        <v>30588050</v>
      </c>
    </row>
    <row r="267" spans="1:42" x14ac:dyDescent="0.25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  <c r="O267">
        <v>78.209999999999994</v>
      </c>
      <c r="P267">
        <v>25764800</v>
      </c>
      <c r="R267" s="78" t="str">
        <f t="shared" si="37"/>
        <v/>
      </c>
      <c r="S267" s="78" t="str">
        <f t="shared" si="38"/>
        <v/>
      </c>
      <c r="T267" s="78" t="str">
        <f t="shared" si="39"/>
        <v/>
      </c>
      <c r="U267" s="78" t="str">
        <f t="shared" si="40"/>
        <v/>
      </c>
      <c r="V267" s="79" t="str">
        <f t="shared" si="41"/>
        <v/>
      </c>
      <c r="W267" s="79" t="str">
        <f t="shared" si="42"/>
        <v/>
      </c>
      <c r="X267" s="79" t="str">
        <f t="shared" si="43"/>
        <v/>
      </c>
      <c r="Y267" s="79" t="str">
        <f t="shared" si="44"/>
        <v/>
      </c>
      <c r="AM267">
        <f t="shared" si="45"/>
        <v>0.69350000000000001</v>
      </c>
      <c r="AN267">
        <f t="shared" si="46"/>
        <v>2449522000</v>
      </c>
      <c r="AO267">
        <f t="shared" si="47"/>
        <v>322.10000000000002</v>
      </c>
      <c r="AP267">
        <f t="shared" si="48"/>
        <v>38690860</v>
      </c>
    </row>
    <row r="268" spans="1:42" x14ac:dyDescent="0.25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  <c r="O268">
        <v>77.48</v>
      </c>
      <c r="P268">
        <v>19439500</v>
      </c>
      <c r="R268" s="78" t="str">
        <f t="shared" si="37"/>
        <v/>
      </c>
      <c r="S268" s="78" t="str">
        <f t="shared" si="38"/>
        <v/>
      </c>
      <c r="T268" s="78" t="str">
        <f t="shared" si="39"/>
        <v/>
      </c>
      <c r="U268" s="78" t="str">
        <f t="shared" si="40"/>
        <v/>
      </c>
      <c r="V268" s="79" t="str">
        <f t="shared" si="41"/>
        <v/>
      </c>
      <c r="W268" s="79" t="str">
        <f t="shared" si="42"/>
        <v/>
      </c>
      <c r="X268" s="79" t="str">
        <f t="shared" si="43"/>
        <v/>
      </c>
      <c r="Y268" s="79" t="str">
        <f t="shared" si="44"/>
        <v/>
      </c>
      <c r="AM268">
        <f t="shared" si="45"/>
        <v>0.69020000000000004</v>
      </c>
      <c r="AN268">
        <f t="shared" si="46"/>
        <v>1900507000</v>
      </c>
      <c r="AO268">
        <f t="shared" si="47"/>
        <v>351</v>
      </c>
      <c r="AP268">
        <f t="shared" si="48"/>
        <v>32720500</v>
      </c>
    </row>
    <row r="269" spans="1:42" x14ac:dyDescent="0.25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  <c r="O269">
        <v>78.5</v>
      </c>
      <c r="P269">
        <v>10110700</v>
      </c>
      <c r="R269" s="78" t="str">
        <f t="shared" si="37"/>
        <v/>
      </c>
      <c r="S269" s="78" t="str">
        <f t="shared" si="38"/>
        <v/>
      </c>
      <c r="T269" s="78" t="str">
        <f t="shared" si="39"/>
        <v/>
      </c>
      <c r="U269" s="78" t="str">
        <f t="shared" si="40"/>
        <v/>
      </c>
      <c r="V269" s="79" t="str">
        <f t="shared" si="41"/>
        <v/>
      </c>
      <c r="W269" s="79" t="str">
        <f t="shared" si="42"/>
        <v/>
      </c>
      <c r="X269" s="79" t="str">
        <f t="shared" si="43"/>
        <v/>
      </c>
      <c r="Y269" s="79" t="str">
        <f t="shared" si="44"/>
        <v/>
      </c>
      <c r="AM269">
        <f t="shared" si="45"/>
        <v>0.67449999999999999</v>
      </c>
      <c r="AN269">
        <f t="shared" si="46"/>
        <v>1179120000</v>
      </c>
      <c r="AO269">
        <f t="shared" si="47"/>
        <v>329</v>
      </c>
      <c r="AP269">
        <f t="shared" si="48"/>
        <v>17646180</v>
      </c>
    </row>
    <row r="270" spans="1:42" x14ac:dyDescent="0.25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  <c r="O270">
        <v>80.510000000000005</v>
      </c>
      <c r="P270">
        <v>16875100</v>
      </c>
      <c r="R270" s="78" t="str">
        <f t="shared" si="37"/>
        <v/>
      </c>
      <c r="S270" s="78" t="str">
        <f t="shared" si="38"/>
        <v/>
      </c>
      <c r="T270" s="78" t="str">
        <f t="shared" si="39"/>
        <v/>
      </c>
      <c r="U270" s="78" t="str">
        <f t="shared" si="40"/>
        <v/>
      </c>
      <c r="V270" s="79" t="str">
        <f t="shared" si="41"/>
        <v/>
      </c>
      <c r="W270" s="79" t="str">
        <f t="shared" si="42"/>
        <v/>
      </c>
      <c r="X270" s="79" t="str">
        <f t="shared" si="43"/>
        <v/>
      </c>
      <c r="Y270" s="79" t="str">
        <f t="shared" si="44"/>
        <v/>
      </c>
      <c r="AM270">
        <f t="shared" si="45"/>
        <v>0.67300000000000004</v>
      </c>
      <c r="AN270">
        <f t="shared" si="46"/>
        <v>1784250000</v>
      </c>
      <c r="AO270">
        <f t="shared" si="47"/>
        <v>322.64999999999998</v>
      </c>
      <c r="AP270">
        <f t="shared" si="48"/>
        <v>17010300</v>
      </c>
    </row>
    <row r="271" spans="1:42" x14ac:dyDescent="0.25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  <c r="O271">
        <v>78.8</v>
      </c>
      <c r="P271">
        <v>16442500</v>
      </c>
      <c r="R271" s="78" t="str">
        <f t="shared" si="37"/>
        <v/>
      </c>
      <c r="S271" s="78" t="str">
        <f t="shared" si="38"/>
        <v/>
      </c>
      <c r="T271" s="78" t="str">
        <f t="shared" si="39"/>
        <v/>
      </c>
      <c r="U271" s="78" t="str">
        <f t="shared" si="40"/>
        <v/>
      </c>
      <c r="V271" s="79" t="str">
        <f t="shared" si="41"/>
        <v/>
      </c>
      <c r="W271" s="79" t="str">
        <f t="shared" si="42"/>
        <v/>
      </c>
      <c r="X271" s="79" t="str">
        <f t="shared" si="43"/>
        <v/>
      </c>
      <c r="Y271" s="79" t="str">
        <f t="shared" si="44"/>
        <v/>
      </c>
      <c r="AM271">
        <f t="shared" si="45"/>
        <v>0.6532</v>
      </c>
      <c r="AN271">
        <f t="shared" si="46"/>
        <v>1241209000</v>
      </c>
      <c r="AO271">
        <f t="shared" si="47"/>
        <v>324.64999999999998</v>
      </c>
      <c r="AP271">
        <f t="shared" si="48"/>
        <v>20960110</v>
      </c>
    </row>
    <row r="272" spans="1:42" x14ac:dyDescent="0.25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  <c r="O272">
        <v>81</v>
      </c>
      <c r="P272">
        <v>16378900</v>
      </c>
      <c r="R272" s="78" t="str">
        <f t="shared" si="37"/>
        <v/>
      </c>
      <c r="S272" s="78" t="str">
        <f t="shared" si="38"/>
        <v/>
      </c>
      <c r="T272" s="78" t="str">
        <f t="shared" si="39"/>
        <v/>
      </c>
      <c r="U272" s="78" t="str">
        <f t="shared" si="40"/>
        <v/>
      </c>
      <c r="V272" s="79" t="str">
        <f t="shared" si="41"/>
        <v/>
      </c>
      <c r="W272" s="79" t="str">
        <f t="shared" si="42"/>
        <v/>
      </c>
      <c r="X272" s="79" t="str">
        <f t="shared" si="43"/>
        <v/>
      </c>
      <c r="Y272" s="79" t="str">
        <f t="shared" si="44"/>
        <v/>
      </c>
      <c r="AM272">
        <f t="shared" si="45"/>
        <v>0.6633</v>
      </c>
      <c r="AN272">
        <f t="shared" si="46"/>
        <v>1698781000</v>
      </c>
      <c r="AO272">
        <f t="shared" si="47"/>
        <v>320.60000000000002</v>
      </c>
      <c r="AP272">
        <f t="shared" si="48"/>
        <v>22435750</v>
      </c>
    </row>
    <row r="273" spans="1:42" x14ac:dyDescent="0.25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  <c r="O273">
        <v>88.2</v>
      </c>
      <c r="P273">
        <v>19525600</v>
      </c>
      <c r="R273" s="78" t="str">
        <f t="shared" si="37"/>
        <v/>
      </c>
      <c r="S273" s="78" t="str">
        <f t="shared" si="38"/>
        <v/>
      </c>
      <c r="T273" s="78" t="str">
        <f t="shared" si="39"/>
        <v/>
      </c>
      <c r="U273" s="78" t="str">
        <f t="shared" si="40"/>
        <v/>
      </c>
      <c r="V273" s="79" t="str">
        <f t="shared" si="41"/>
        <v/>
      </c>
      <c r="W273" s="79" t="str">
        <f t="shared" si="42"/>
        <v/>
      </c>
      <c r="X273" s="79" t="str">
        <f t="shared" si="43"/>
        <v/>
      </c>
      <c r="Y273" s="79" t="str">
        <f t="shared" si="44"/>
        <v/>
      </c>
      <c r="AM273">
        <f t="shared" si="45"/>
        <v>0.62880000000000003</v>
      </c>
      <c r="AN273">
        <f t="shared" si="46"/>
        <v>2617439000</v>
      </c>
      <c r="AO273">
        <f t="shared" si="47"/>
        <v>314.75</v>
      </c>
      <c r="AP273">
        <f t="shared" si="48"/>
        <v>16865640</v>
      </c>
    </row>
    <row r="274" spans="1:42" x14ac:dyDescent="0.25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  <c r="O274">
        <v>83.92</v>
      </c>
      <c r="P274">
        <v>18028800</v>
      </c>
      <c r="R274" s="78" t="str">
        <f t="shared" si="37"/>
        <v/>
      </c>
      <c r="S274" s="78" t="str">
        <f t="shared" si="38"/>
        <v/>
      </c>
      <c r="T274" s="78" t="str">
        <f t="shared" si="39"/>
        <v/>
      </c>
      <c r="U274" s="78" t="str">
        <f t="shared" si="40"/>
        <v/>
      </c>
      <c r="V274" s="79" t="str">
        <f t="shared" si="41"/>
        <v/>
      </c>
      <c r="W274" s="79" t="str">
        <f t="shared" si="42"/>
        <v/>
      </c>
      <c r="X274" s="79" t="str">
        <f t="shared" si="43"/>
        <v/>
      </c>
      <c r="Y274" s="79" t="str">
        <f t="shared" si="44"/>
        <v/>
      </c>
      <c r="AM274">
        <f t="shared" si="45"/>
        <v>0.60050000000000003</v>
      </c>
      <c r="AN274">
        <f t="shared" si="46"/>
        <v>2094395000</v>
      </c>
      <c r="AO274">
        <f t="shared" si="47"/>
        <v>337.85</v>
      </c>
      <c r="AP274">
        <f t="shared" si="48"/>
        <v>25547620</v>
      </c>
    </row>
    <row r="275" spans="1:42" x14ac:dyDescent="0.25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  <c r="O275">
        <v>84.7</v>
      </c>
      <c r="P275">
        <v>12413000</v>
      </c>
      <c r="R275" s="78" t="str">
        <f t="shared" si="37"/>
        <v/>
      </c>
      <c r="S275" s="78" t="str">
        <f t="shared" si="38"/>
        <v/>
      </c>
      <c r="T275" s="78" t="str">
        <f t="shared" si="39"/>
        <v/>
      </c>
      <c r="U275" s="78" t="str">
        <f t="shared" si="40"/>
        <v/>
      </c>
      <c r="V275" s="79" t="str">
        <f t="shared" si="41"/>
        <v/>
      </c>
      <c r="W275" s="79" t="str">
        <f t="shared" si="42"/>
        <v/>
      </c>
      <c r="X275" s="79" t="str">
        <f t="shared" si="43"/>
        <v/>
      </c>
      <c r="Y275" s="79" t="str">
        <f t="shared" si="44"/>
        <v/>
      </c>
      <c r="AM275">
        <f t="shared" si="45"/>
        <v>0.57450000000000001</v>
      </c>
      <c r="AN275">
        <f t="shared" si="46"/>
        <v>2187639000</v>
      </c>
      <c r="AO275">
        <f t="shared" si="47"/>
        <v>320.64999999999998</v>
      </c>
      <c r="AP275">
        <f t="shared" si="48"/>
        <v>20191010</v>
      </c>
    </row>
    <row r="276" spans="1:42" x14ac:dyDescent="0.25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  <c r="O276">
        <v>83.42</v>
      </c>
      <c r="P276">
        <v>13102900</v>
      </c>
      <c r="R276" s="78" t="str">
        <f t="shared" si="37"/>
        <v/>
      </c>
      <c r="S276" s="78" t="str">
        <f t="shared" si="38"/>
        <v/>
      </c>
      <c r="T276" s="78" t="str">
        <f t="shared" si="39"/>
        <v/>
      </c>
      <c r="U276" s="78" t="str">
        <f t="shared" si="40"/>
        <v/>
      </c>
      <c r="V276" s="79" t="str">
        <f t="shared" si="41"/>
        <v/>
      </c>
      <c r="W276" s="79" t="str">
        <f t="shared" si="42"/>
        <v/>
      </c>
      <c r="X276" s="79" t="str">
        <f t="shared" si="43"/>
        <v/>
      </c>
      <c r="Y276" s="79" t="str">
        <f t="shared" si="44"/>
        <v/>
      </c>
      <c r="AM276">
        <f t="shared" si="45"/>
        <v>0.6008</v>
      </c>
      <c r="AN276">
        <f t="shared" si="46"/>
        <v>1944521000</v>
      </c>
      <c r="AO276">
        <f t="shared" si="47"/>
        <v>333.65</v>
      </c>
      <c r="AP276">
        <f t="shared" si="48"/>
        <v>26607830</v>
      </c>
    </row>
    <row r="277" spans="1:42" x14ac:dyDescent="0.25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  <c r="O277">
        <v>86.01</v>
      </c>
      <c r="P277">
        <v>14967600</v>
      </c>
      <c r="R277" s="78" t="str">
        <f t="shared" si="37"/>
        <v/>
      </c>
      <c r="S277" s="78" t="str">
        <f t="shared" si="38"/>
        <v/>
      </c>
      <c r="T277" s="78" t="str">
        <f t="shared" si="39"/>
        <v/>
      </c>
      <c r="U277" s="78" t="str">
        <f t="shared" si="40"/>
        <v/>
      </c>
      <c r="V277" s="79" t="str">
        <f t="shared" si="41"/>
        <v/>
      </c>
      <c r="W277" s="79" t="str">
        <f t="shared" si="42"/>
        <v/>
      </c>
      <c r="X277" s="79" t="str">
        <f t="shared" si="43"/>
        <v/>
      </c>
      <c r="Y277" s="79" t="str">
        <f t="shared" si="44"/>
        <v/>
      </c>
      <c r="AM277">
        <f t="shared" si="45"/>
        <v>0.63070000000000004</v>
      </c>
      <c r="AN277">
        <f t="shared" si="46"/>
        <v>1728863000</v>
      </c>
      <c r="AO277">
        <f t="shared" si="47"/>
        <v>332.45</v>
      </c>
      <c r="AP277">
        <f t="shared" si="48"/>
        <v>20048090</v>
      </c>
    </row>
    <row r="278" spans="1:42" x14ac:dyDescent="0.25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  <c r="O278">
        <v>89</v>
      </c>
      <c r="P278">
        <v>8939500</v>
      </c>
      <c r="R278" s="78" t="str">
        <f t="shared" si="37"/>
        <v/>
      </c>
      <c r="S278" s="78" t="str">
        <f t="shared" si="38"/>
        <v/>
      </c>
      <c r="T278" s="78" t="str">
        <f t="shared" si="39"/>
        <v/>
      </c>
      <c r="U278" s="78" t="str">
        <f t="shared" si="40"/>
        <v/>
      </c>
      <c r="V278" s="79" t="str">
        <f t="shared" si="41"/>
        <v/>
      </c>
      <c r="W278" s="79" t="str">
        <f t="shared" si="42"/>
        <v/>
      </c>
      <c r="X278" s="79" t="str">
        <f t="shared" si="43"/>
        <v/>
      </c>
      <c r="Y278" s="79" t="str">
        <f t="shared" si="44"/>
        <v/>
      </c>
      <c r="AM278">
        <f t="shared" si="45"/>
        <v>0.59219999999999995</v>
      </c>
      <c r="AN278">
        <f t="shared" si="46"/>
        <v>2019334000</v>
      </c>
      <c r="AO278">
        <f t="shared" si="47"/>
        <v>325</v>
      </c>
      <c r="AP278">
        <f t="shared" si="48"/>
        <v>16349090</v>
      </c>
    </row>
    <row r="279" spans="1:42" x14ac:dyDescent="0.25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  <c r="O279">
        <v>87.18</v>
      </c>
      <c r="P279">
        <v>14840900</v>
      </c>
      <c r="R279" s="78" t="str">
        <f t="shared" si="37"/>
        <v/>
      </c>
      <c r="S279" s="78" t="str">
        <f t="shared" si="38"/>
        <v/>
      </c>
      <c r="T279" s="78" t="str">
        <f t="shared" si="39"/>
        <v/>
      </c>
      <c r="U279" s="78" t="str">
        <f t="shared" si="40"/>
        <v/>
      </c>
      <c r="V279" s="79" t="str">
        <f t="shared" si="41"/>
        <v/>
      </c>
      <c r="W279" s="79" t="str">
        <f t="shared" si="42"/>
        <v/>
      </c>
      <c r="X279" s="79" t="str">
        <f t="shared" si="43"/>
        <v/>
      </c>
      <c r="Y279" s="79" t="str">
        <f t="shared" si="44"/>
        <v/>
      </c>
      <c r="AM279">
        <f t="shared" si="45"/>
        <v>0.63749999999999996</v>
      </c>
      <c r="AN279">
        <f t="shared" si="46"/>
        <v>2369173000</v>
      </c>
      <c r="AO279">
        <f t="shared" si="47"/>
        <v>335</v>
      </c>
      <c r="AP279">
        <f t="shared" si="48"/>
        <v>15586060</v>
      </c>
    </row>
    <row r="280" spans="1:42" x14ac:dyDescent="0.25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  <c r="O280">
        <v>86.88</v>
      </c>
      <c r="P280">
        <v>14429600</v>
      </c>
      <c r="R280" s="78" t="str">
        <f t="shared" si="37"/>
        <v/>
      </c>
      <c r="S280" s="78" t="str">
        <f t="shared" si="38"/>
        <v/>
      </c>
      <c r="T280" s="78" t="str">
        <f t="shared" si="39"/>
        <v/>
      </c>
      <c r="U280" s="78" t="str">
        <f t="shared" si="40"/>
        <v/>
      </c>
      <c r="V280" s="79" t="str">
        <f t="shared" si="41"/>
        <v/>
      </c>
      <c r="W280" s="79" t="str">
        <f t="shared" si="42"/>
        <v/>
      </c>
      <c r="X280" s="79" t="str">
        <f t="shared" si="43"/>
        <v/>
      </c>
      <c r="Y280" s="79" t="str">
        <f t="shared" si="44"/>
        <v/>
      </c>
      <c r="AM280">
        <f t="shared" si="45"/>
        <v>0.6633</v>
      </c>
      <c r="AN280">
        <f t="shared" si="46"/>
        <v>1815030000</v>
      </c>
      <c r="AO280">
        <f t="shared" si="47"/>
        <v>334.3</v>
      </c>
      <c r="AP280">
        <f t="shared" si="48"/>
        <v>11119440</v>
      </c>
    </row>
    <row r="281" spans="1:42" x14ac:dyDescent="0.25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  <c r="O281">
        <v>85.7</v>
      </c>
      <c r="P281">
        <v>16151100</v>
      </c>
      <c r="R281" s="78" t="str">
        <f t="shared" si="37"/>
        <v/>
      </c>
      <c r="S281" s="78" t="str">
        <f t="shared" si="38"/>
        <v/>
      </c>
      <c r="T281" s="78" t="str">
        <f t="shared" si="39"/>
        <v/>
      </c>
      <c r="U281" s="78" t="str">
        <f t="shared" si="40"/>
        <v/>
      </c>
      <c r="V281" s="79" t="str">
        <f t="shared" si="41"/>
        <v/>
      </c>
      <c r="W281" s="79" t="str">
        <f t="shared" si="42"/>
        <v/>
      </c>
      <c r="X281" s="79" t="str">
        <f t="shared" si="43"/>
        <v/>
      </c>
      <c r="Y281" s="79" t="str">
        <f t="shared" si="44"/>
        <v/>
      </c>
      <c r="AM281">
        <f t="shared" si="45"/>
        <v>0.70740000000000003</v>
      </c>
      <c r="AN281">
        <f t="shared" si="46"/>
        <v>4838869000</v>
      </c>
      <c r="AO281">
        <f t="shared" si="47"/>
        <v>325.5</v>
      </c>
      <c r="AP281">
        <f t="shared" si="48"/>
        <v>11940740</v>
      </c>
    </row>
    <row r="282" spans="1:42" x14ac:dyDescent="0.25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  <c r="O282">
        <v>87</v>
      </c>
      <c r="P282">
        <v>7987000</v>
      </c>
      <c r="R282" s="78" t="str">
        <f t="shared" si="37"/>
        <v/>
      </c>
      <c r="S282" s="78" t="str">
        <f t="shared" si="38"/>
        <v/>
      </c>
      <c r="T282" s="78" t="str">
        <f t="shared" si="39"/>
        <v/>
      </c>
      <c r="U282" s="78" t="str">
        <f t="shared" si="40"/>
        <v/>
      </c>
      <c r="V282" s="79" t="str">
        <f t="shared" si="41"/>
        <v/>
      </c>
      <c r="W282" s="79" t="str">
        <f t="shared" si="42"/>
        <v/>
      </c>
      <c r="X282" s="79" t="str">
        <f t="shared" si="43"/>
        <v/>
      </c>
      <c r="Y282" s="79" t="str">
        <f t="shared" si="44"/>
        <v/>
      </c>
      <c r="AM282">
        <f t="shared" si="45"/>
        <v>0.68010000000000004</v>
      </c>
      <c r="AN282">
        <f t="shared" si="46"/>
        <v>2018816000</v>
      </c>
      <c r="AO282">
        <f t="shared" si="47"/>
        <v>329.9</v>
      </c>
      <c r="AP282">
        <f t="shared" si="48"/>
        <v>12439180</v>
      </c>
    </row>
    <row r="283" spans="1:42" x14ac:dyDescent="0.25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  <c r="O283">
        <v>85.79</v>
      </c>
      <c r="P283">
        <v>8612900</v>
      </c>
      <c r="R283" s="78" t="str">
        <f t="shared" si="37"/>
        <v/>
      </c>
      <c r="S283" s="78" t="str">
        <f t="shared" si="38"/>
        <v/>
      </c>
      <c r="T283" s="78" t="str">
        <f t="shared" si="39"/>
        <v/>
      </c>
      <c r="U283" s="78" t="str">
        <f t="shared" si="40"/>
        <v/>
      </c>
      <c r="V283" s="79" t="str">
        <f t="shared" si="41"/>
        <v/>
      </c>
      <c r="W283" s="79" t="str">
        <f t="shared" si="42"/>
        <v/>
      </c>
      <c r="X283" s="79" t="str">
        <f t="shared" si="43"/>
        <v/>
      </c>
      <c r="Y283" s="79" t="str">
        <f t="shared" si="44"/>
        <v/>
      </c>
      <c r="AM283">
        <f t="shared" si="45"/>
        <v>0.7026</v>
      </c>
      <c r="AN283">
        <f t="shared" si="46"/>
        <v>1281348000</v>
      </c>
      <c r="AO283">
        <f t="shared" si="47"/>
        <v>330.85</v>
      </c>
      <c r="AP283">
        <f t="shared" si="48"/>
        <v>9576010</v>
      </c>
    </row>
    <row r="284" spans="1:42" x14ac:dyDescent="0.25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  <c r="O284">
        <v>83.25</v>
      </c>
      <c r="P284">
        <v>10135200</v>
      </c>
      <c r="R284" s="78" t="str">
        <f t="shared" ref="R284:R347" si="49">IF(C284&gt;C$23,1,"")</f>
        <v/>
      </c>
      <c r="S284" s="78" t="str">
        <f t="shared" ref="S284:S347" si="50">IF(D284&gt;D$23,1,"")</f>
        <v/>
      </c>
      <c r="T284" s="78" t="str">
        <f t="shared" ref="T284:T347" si="51">IF(C284&lt;C$24,1,"")</f>
        <v/>
      </c>
      <c r="U284" s="78" t="str">
        <f t="shared" ref="U284:U347" si="52">IF(D284&lt;D$24,1,"")</f>
        <v/>
      </c>
      <c r="V284" s="79" t="str">
        <f t="shared" ref="V284:V347" si="53">IF(F284&gt;F$23,1,"")</f>
        <v/>
      </c>
      <c r="W284" s="79" t="str">
        <f t="shared" ref="W284:W347" si="54">IF(G284&gt;G$23,1,"")</f>
        <v/>
      </c>
      <c r="X284" s="79" t="str">
        <f t="shared" ref="X284:X347" si="55">IF(F284&lt;F$24,1,"")</f>
        <v/>
      </c>
      <c r="Y284" s="79" t="str">
        <f t="shared" ref="Y284:Y347" si="56">IF(G284&lt;G$24,1,"")</f>
        <v/>
      </c>
      <c r="AM284">
        <f t="shared" ref="AM284:AM347" si="57">IF(R284=1,C$23,IF(T284=1,C$24,C284))</f>
        <v>0.68400000000000005</v>
      </c>
      <c r="AN284">
        <f t="shared" ref="AN284:AN347" si="58">IF(S284=1,D$23,IF(U284=1,D$24,D284))</f>
        <v>1876070000</v>
      </c>
      <c r="AO284">
        <f t="shared" ref="AO284:AO347" si="59">IF(V284=1,F$23,IF(X284=1,F$24,F284))</f>
        <v>349.05</v>
      </c>
      <c r="AP284">
        <f t="shared" ref="AP284:AP347" si="60">IF(W284=1,G$23,IF(Y284=1,G$24,G284))</f>
        <v>19133360</v>
      </c>
    </row>
    <row r="285" spans="1:42" x14ac:dyDescent="0.25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  <c r="O285">
        <v>94</v>
      </c>
      <c r="P285">
        <v>20832300</v>
      </c>
      <c r="R285" s="78" t="str">
        <f t="shared" si="49"/>
        <v/>
      </c>
      <c r="S285" s="78" t="str">
        <f t="shared" si="50"/>
        <v/>
      </c>
      <c r="T285" s="78" t="str">
        <f t="shared" si="51"/>
        <v/>
      </c>
      <c r="U285" s="78" t="str">
        <f t="shared" si="52"/>
        <v/>
      </c>
      <c r="V285" s="79" t="str">
        <f t="shared" si="53"/>
        <v/>
      </c>
      <c r="W285" s="79" t="str">
        <f t="shared" si="54"/>
        <v/>
      </c>
      <c r="X285" s="79" t="str">
        <f t="shared" si="55"/>
        <v/>
      </c>
      <c r="Y285" s="79" t="str">
        <f t="shared" si="56"/>
        <v/>
      </c>
      <c r="AM285">
        <f t="shared" si="57"/>
        <v>0.76890000000000003</v>
      </c>
      <c r="AN285">
        <f t="shared" si="58"/>
        <v>5007730000</v>
      </c>
      <c r="AO285">
        <f t="shared" si="59"/>
        <v>350.55</v>
      </c>
      <c r="AP285">
        <f t="shared" si="60"/>
        <v>10974220</v>
      </c>
    </row>
    <row r="286" spans="1:42" x14ac:dyDescent="0.25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  <c r="O286">
        <v>101.95</v>
      </c>
      <c r="P286">
        <v>29127500</v>
      </c>
      <c r="R286" s="78" t="str">
        <f t="shared" si="49"/>
        <v/>
      </c>
      <c r="S286" s="78" t="str">
        <f t="shared" si="50"/>
        <v/>
      </c>
      <c r="T286" s="78" t="str">
        <f t="shared" si="51"/>
        <v/>
      </c>
      <c r="U286" s="78" t="str">
        <f t="shared" si="52"/>
        <v/>
      </c>
      <c r="V286" s="79" t="str">
        <f t="shared" si="53"/>
        <v/>
      </c>
      <c r="W286" s="79" t="str">
        <f t="shared" si="54"/>
        <v/>
      </c>
      <c r="X286" s="79" t="str">
        <f t="shared" si="55"/>
        <v/>
      </c>
      <c r="Y286" s="79" t="str">
        <f t="shared" si="56"/>
        <v/>
      </c>
      <c r="AM286">
        <f t="shared" si="57"/>
        <v>0.79200000000000004</v>
      </c>
      <c r="AN286">
        <f t="shared" si="58"/>
        <v>5607066000</v>
      </c>
      <c r="AO286">
        <f t="shared" si="59"/>
        <v>349.9</v>
      </c>
      <c r="AP286">
        <f t="shared" si="60"/>
        <v>13204820</v>
      </c>
    </row>
    <row r="287" spans="1:42" x14ac:dyDescent="0.25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  <c r="O287">
        <v>103.8</v>
      </c>
      <c r="P287">
        <v>16841200</v>
      </c>
      <c r="R287" s="78" t="str">
        <f t="shared" si="49"/>
        <v/>
      </c>
      <c r="S287" s="78" t="str">
        <f t="shared" si="50"/>
        <v/>
      </c>
      <c r="T287" s="78" t="str">
        <f t="shared" si="51"/>
        <v/>
      </c>
      <c r="U287" s="78" t="str">
        <f t="shared" si="52"/>
        <v/>
      </c>
      <c r="V287" s="79" t="str">
        <f t="shared" si="53"/>
        <v/>
      </c>
      <c r="W287" s="79" t="str">
        <f t="shared" si="54"/>
        <v/>
      </c>
      <c r="X287" s="79" t="str">
        <f t="shared" si="55"/>
        <v/>
      </c>
      <c r="Y287" s="79" t="str">
        <f t="shared" si="56"/>
        <v/>
      </c>
      <c r="AM287">
        <f t="shared" si="57"/>
        <v>0.82620000000000005</v>
      </c>
      <c r="AN287">
        <f t="shared" si="58"/>
        <v>2694368000</v>
      </c>
      <c r="AO287">
        <f t="shared" si="59"/>
        <v>362.4</v>
      </c>
      <c r="AP287">
        <f t="shared" si="60"/>
        <v>16571570</v>
      </c>
    </row>
    <row r="288" spans="1:42" x14ac:dyDescent="0.25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  <c r="O288">
        <v>104.2</v>
      </c>
      <c r="P288">
        <v>8858300</v>
      </c>
      <c r="R288" s="78" t="str">
        <f t="shared" si="49"/>
        <v/>
      </c>
      <c r="S288" s="78" t="str">
        <f t="shared" si="50"/>
        <v/>
      </c>
      <c r="T288" s="78" t="str">
        <f t="shared" si="51"/>
        <v/>
      </c>
      <c r="U288" s="78" t="str">
        <f t="shared" si="52"/>
        <v/>
      </c>
      <c r="V288" s="79" t="str">
        <f t="shared" si="53"/>
        <v/>
      </c>
      <c r="W288" s="79" t="str">
        <f t="shared" si="54"/>
        <v/>
      </c>
      <c r="X288" s="79" t="str">
        <f t="shared" si="55"/>
        <v/>
      </c>
      <c r="Y288" s="79" t="str">
        <f t="shared" si="56"/>
        <v/>
      </c>
      <c r="AM288">
        <f t="shared" si="57"/>
        <v>0.75529999999999997</v>
      </c>
      <c r="AN288">
        <f t="shared" si="58"/>
        <v>3603418000</v>
      </c>
      <c r="AO288">
        <f t="shared" si="59"/>
        <v>360.85</v>
      </c>
      <c r="AP288">
        <f t="shared" si="60"/>
        <v>19722100</v>
      </c>
    </row>
    <row r="289" spans="1:42" x14ac:dyDescent="0.25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  <c r="O289">
        <v>114.25</v>
      </c>
      <c r="P289">
        <v>19994100</v>
      </c>
      <c r="R289" s="78" t="str">
        <f t="shared" si="49"/>
        <v/>
      </c>
      <c r="S289" s="78" t="str">
        <f t="shared" si="50"/>
        <v/>
      </c>
      <c r="T289" s="78" t="str">
        <f t="shared" si="51"/>
        <v/>
      </c>
      <c r="U289" s="78" t="str">
        <f t="shared" si="52"/>
        <v/>
      </c>
      <c r="V289" s="79" t="str">
        <f t="shared" si="53"/>
        <v/>
      </c>
      <c r="W289" s="79" t="str">
        <f t="shared" si="54"/>
        <v/>
      </c>
      <c r="X289" s="79" t="str">
        <f t="shared" si="55"/>
        <v/>
      </c>
      <c r="Y289" s="79" t="str">
        <f t="shared" si="56"/>
        <v/>
      </c>
      <c r="AM289">
        <f t="shared" si="57"/>
        <v>0.8095</v>
      </c>
      <c r="AN289">
        <f t="shared" si="58"/>
        <v>2267894000</v>
      </c>
      <c r="AO289">
        <f t="shared" si="59"/>
        <v>356.05</v>
      </c>
      <c r="AP289">
        <f t="shared" si="60"/>
        <v>14431330</v>
      </c>
    </row>
    <row r="290" spans="1:42" x14ac:dyDescent="0.25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  <c r="O290">
        <v>116.93</v>
      </c>
      <c r="P290">
        <v>26025100</v>
      </c>
      <c r="R290" s="78" t="str">
        <f t="shared" si="49"/>
        <v/>
      </c>
      <c r="S290" s="78" t="str">
        <f t="shared" si="50"/>
        <v/>
      </c>
      <c r="T290" s="78" t="str">
        <f t="shared" si="51"/>
        <v/>
      </c>
      <c r="U290" s="78" t="str">
        <f t="shared" si="52"/>
        <v/>
      </c>
      <c r="V290" s="79" t="str">
        <f t="shared" si="53"/>
        <v/>
      </c>
      <c r="W290" s="79" t="str">
        <f t="shared" si="54"/>
        <v/>
      </c>
      <c r="X290" s="79" t="str">
        <f t="shared" si="55"/>
        <v/>
      </c>
      <c r="Y290" s="79" t="str">
        <f t="shared" si="56"/>
        <v/>
      </c>
      <c r="AM290">
        <f t="shared" si="57"/>
        <v>0.77500000000000002</v>
      </c>
      <c r="AN290">
        <f t="shared" si="58"/>
        <v>1898775000</v>
      </c>
      <c r="AO290">
        <f t="shared" si="59"/>
        <v>342.8</v>
      </c>
      <c r="AP290">
        <f t="shared" si="60"/>
        <v>18882670</v>
      </c>
    </row>
    <row r="291" spans="1:42" x14ac:dyDescent="0.25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  <c r="O291">
        <v>118.77</v>
      </c>
      <c r="P291">
        <v>20434500</v>
      </c>
      <c r="R291" s="78" t="str">
        <f t="shared" si="49"/>
        <v/>
      </c>
      <c r="S291" s="78" t="str">
        <f t="shared" si="50"/>
        <v/>
      </c>
      <c r="T291" s="78" t="str">
        <f t="shared" si="51"/>
        <v/>
      </c>
      <c r="U291" s="78" t="str">
        <f t="shared" si="52"/>
        <v/>
      </c>
      <c r="V291" s="79" t="str">
        <f t="shared" si="53"/>
        <v/>
      </c>
      <c r="W291" s="79" t="str">
        <f t="shared" si="54"/>
        <v/>
      </c>
      <c r="X291" s="79" t="str">
        <f t="shared" si="55"/>
        <v/>
      </c>
      <c r="Y291" s="79" t="str">
        <f t="shared" si="56"/>
        <v/>
      </c>
      <c r="AM291">
        <f t="shared" si="57"/>
        <v>0.74639999999999995</v>
      </c>
      <c r="AN291">
        <f t="shared" si="58"/>
        <v>2845128000</v>
      </c>
      <c r="AO291">
        <f t="shared" si="59"/>
        <v>341.5</v>
      </c>
      <c r="AP291">
        <f t="shared" si="60"/>
        <v>18795470</v>
      </c>
    </row>
    <row r="292" spans="1:42" x14ac:dyDescent="0.25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  <c r="O292">
        <v>116</v>
      </c>
      <c r="P292">
        <v>23970300</v>
      </c>
      <c r="R292" s="78" t="str">
        <f t="shared" si="49"/>
        <v/>
      </c>
      <c r="S292" s="78" t="str">
        <f t="shared" si="50"/>
        <v/>
      </c>
      <c r="T292" s="78" t="str">
        <f t="shared" si="51"/>
        <v/>
      </c>
      <c r="U292" s="78" t="str">
        <f t="shared" si="52"/>
        <v/>
      </c>
      <c r="V292" s="79" t="str">
        <f t="shared" si="53"/>
        <v/>
      </c>
      <c r="W292" s="79" t="str">
        <f t="shared" si="54"/>
        <v/>
      </c>
      <c r="X292" s="79" t="str">
        <f t="shared" si="55"/>
        <v/>
      </c>
      <c r="Y292" s="79" t="str">
        <f t="shared" si="56"/>
        <v/>
      </c>
      <c r="AM292">
        <f t="shared" si="57"/>
        <v>0.75549999999999995</v>
      </c>
      <c r="AN292">
        <f t="shared" si="58"/>
        <v>1866416000</v>
      </c>
      <c r="AO292">
        <f t="shared" si="59"/>
        <v>353.85</v>
      </c>
      <c r="AP292">
        <f t="shared" si="60"/>
        <v>24845190</v>
      </c>
    </row>
    <row r="293" spans="1:42" x14ac:dyDescent="0.25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  <c r="O293">
        <v>126.69</v>
      </c>
      <c r="P293">
        <v>20822200</v>
      </c>
      <c r="R293" s="78" t="str">
        <f t="shared" si="49"/>
        <v/>
      </c>
      <c r="S293" s="78" t="str">
        <f t="shared" si="50"/>
        <v/>
      </c>
      <c r="T293" s="78" t="str">
        <f t="shared" si="51"/>
        <v/>
      </c>
      <c r="U293" s="78" t="str">
        <f t="shared" si="52"/>
        <v/>
      </c>
      <c r="V293" s="79" t="str">
        <f t="shared" si="53"/>
        <v/>
      </c>
      <c r="W293" s="79" t="str">
        <f t="shared" si="54"/>
        <v/>
      </c>
      <c r="X293" s="79" t="str">
        <f t="shared" si="55"/>
        <v/>
      </c>
      <c r="Y293" s="79" t="str">
        <f t="shared" si="56"/>
        <v/>
      </c>
      <c r="AM293">
        <f t="shared" si="57"/>
        <v>0.79</v>
      </c>
      <c r="AN293">
        <f t="shared" si="58"/>
        <v>2136859000</v>
      </c>
      <c r="AO293">
        <f t="shared" si="59"/>
        <v>344.3</v>
      </c>
      <c r="AP293">
        <f t="shared" si="60"/>
        <v>12925420</v>
      </c>
    </row>
    <row r="294" spans="1:42" x14ac:dyDescent="0.25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  <c r="O294">
        <v>129.19</v>
      </c>
      <c r="P294">
        <v>19739500</v>
      </c>
      <c r="R294" s="78" t="str">
        <f t="shared" si="49"/>
        <v/>
      </c>
      <c r="S294" s="78" t="str">
        <f t="shared" si="50"/>
        <v/>
      </c>
      <c r="T294" s="78" t="str">
        <f t="shared" si="51"/>
        <v/>
      </c>
      <c r="U294" s="78" t="str">
        <f t="shared" si="52"/>
        <v/>
      </c>
      <c r="V294" s="79" t="str">
        <f t="shared" si="53"/>
        <v/>
      </c>
      <c r="W294" s="79" t="str">
        <f t="shared" si="54"/>
        <v/>
      </c>
      <c r="X294" s="79" t="str">
        <f t="shared" si="55"/>
        <v/>
      </c>
      <c r="Y294" s="79" t="str">
        <f t="shared" si="56"/>
        <v/>
      </c>
      <c r="AM294">
        <f t="shared" si="57"/>
        <v>0.80300000000000005</v>
      </c>
      <c r="AN294">
        <f t="shared" si="58"/>
        <v>2923547000</v>
      </c>
      <c r="AO294">
        <f t="shared" si="59"/>
        <v>349.9</v>
      </c>
      <c r="AP294">
        <f t="shared" si="60"/>
        <v>10576800</v>
      </c>
    </row>
    <row r="295" spans="1:42" x14ac:dyDescent="0.25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  <c r="O295">
        <v>130.85</v>
      </c>
      <c r="P295">
        <v>22328700</v>
      </c>
      <c r="R295" s="78" t="str">
        <f t="shared" si="49"/>
        <v/>
      </c>
      <c r="S295" s="78" t="str">
        <f t="shared" si="50"/>
        <v/>
      </c>
      <c r="T295" s="78" t="str">
        <f t="shared" si="51"/>
        <v/>
      </c>
      <c r="U295" s="78" t="str">
        <f t="shared" si="52"/>
        <v/>
      </c>
      <c r="V295" s="79" t="str">
        <f t="shared" si="53"/>
        <v/>
      </c>
      <c r="W295" s="79" t="str">
        <f t="shared" si="54"/>
        <v/>
      </c>
      <c r="X295" s="79" t="str">
        <f t="shared" si="55"/>
        <v/>
      </c>
      <c r="Y295" s="79" t="str">
        <f t="shared" si="56"/>
        <v/>
      </c>
      <c r="AM295">
        <f t="shared" si="57"/>
        <v>0.77170000000000005</v>
      </c>
      <c r="AN295">
        <f t="shared" si="58"/>
        <v>1734435000</v>
      </c>
      <c r="AO295">
        <f t="shared" si="59"/>
        <v>342</v>
      </c>
      <c r="AP295">
        <f t="shared" si="60"/>
        <v>12245210</v>
      </c>
    </row>
    <row r="296" spans="1:42" x14ac:dyDescent="0.25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  <c r="O296">
        <v>129.6</v>
      </c>
      <c r="P296">
        <v>24215200</v>
      </c>
      <c r="R296" s="78" t="str">
        <f t="shared" si="49"/>
        <v/>
      </c>
      <c r="S296" s="78" t="str">
        <f t="shared" si="50"/>
        <v/>
      </c>
      <c r="T296" s="78" t="str">
        <f t="shared" si="51"/>
        <v/>
      </c>
      <c r="U296" s="78" t="str">
        <f t="shared" si="52"/>
        <v/>
      </c>
      <c r="V296" s="79" t="str">
        <f t="shared" si="53"/>
        <v/>
      </c>
      <c r="W296" s="79" t="str">
        <f t="shared" si="54"/>
        <v/>
      </c>
      <c r="X296" s="79" t="str">
        <f t="shared" si="55"/>
        <v/>
      </c>
      <c r="Y296" s="79" t="str">
        <f t="shared" si="56"/>
        <v/>
      </c>
      <c r="AM296">
        <f t="shared" si="57"/>
        <v>0.76200000000000001</v>
      </c>
      <c r="AN296">
        <f t="shared" si="58"/>
        <v>2515169000</v>
      </c>
      <c r="AO296">
        <f t="shared" si="59"/>
        <v>342.1</v>
      </c>
      <c r="AP296">
        <f t="shared" si="60"/>
        <v>17047320</v>
      </c>
    </row>
    <row r="297" spans="1:42" x14ac:dyDescent="0.25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  <c r="O297">
        <v>129.91</v>
      </c>
      <c r="P297">
        <v>10439800</v>
      </c>
      <c r="R297" s="78" t="str">
        <f t="shared" si="49"/>
        <v/>
      </c>
      <c r="S297" s="78" t="str">
        <f t="shared" si="50"/>
        <v/>
      </c>
      <c r="T297" s="78" t="str">
        <f t="shared" si="51"/>
        <v/>
      </c>
      <c r="U297" s="78" t="str">
        <f t="shared" si="52"/>
        <v/>
      </c>
      <c r="V297" s="79" t="str">
        <f t="shared" si="53"/>
        <v/>
      </c>
      <c r="W297" s="79" t="str">
        <f t="shared" si="54"/>
        <v/>
      </c>
      <c r="X297" s="79" t="str">
        <f t="shared" si="55"/>
        <v/>
      </c>
      <c r="Y297" s="79" t="str">
        <f t="shared" si="56"/>
        <v/>
      </c>
      <c r="AM297">
        <f t="shared" si="57"/>
        <v>0.80720000000000003</v>
      </c>
      <c r="AN297">
        <f t="shared" si="58"/>
        <v>3075839000</v>
      </c>
      <c r="AO297">
        <f t="shared" si="59"/>
        <v>337</v>
      </c>
      <c r="AP297">
        <f t="shared" si="60"/>
        <v>18899100</v>
      </c>
    </row>
    <row r="298" spans="1:42" x14ac:dyDescent="0.25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  <c r="O298">
        <v>130</v>
      </c>
      <c r="P298">
        <v>12551400</v>
      </c>
      <c r="R298" s="78" t="str">
        <f t="shared" si="49"/>
        <v/>
      </c>
      <c r="S298" s="78" t="str">
        <f t="shared" si="50"/>
        <v/>
      </c>
      <c r="T298" s="78" t="str">
        <f t="shared" si="51"/>
        <v/>
      </c>
      <c r="U298" s="78" t="str">
        <f t="shared" si="52"/>
        <v/>
      </c>
      <c r="V298" s="79" t="str">
        <f t="shared" si="53"/>
        <v/>
      </c>
      <c r="W298" s="79" t="str">
        <f t="shared" si="54"/>
        <v/>
      </c>
      <c r="X298" s="79" t="str">
        <f t="shared" si="55"/>
        <v/>
      </c>
      <c r="Y298" s="79" t="str">
        <f t="shared" si="56"/>
        <v/>
      </c>
      <c r="AM298">
        <f t="shared" si="57"/>
        <v>0.89</v>
      </c>
      <c r="AN298">
        <f t="shared" si="58"/>
        <v>4415660000</v>
      </c>
      <c r="AO298">
        <f t="shared" si="59"/>
        <v>341.5</v>
      </c>
      <c r="AP298">
        <f t="shared" si="60"/>
        <v>13460990</v>
      </c>
    </row>
    <row r="299" spans="1:42" x14ac:dyDescent="0.25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  <c r="O299">
        <v>135.9</v>
      </c>
      <c r="P299">
        <v>33062800</v>
      </c>
      <c r="R299" s="78" t="str">
        <f t="shared" si="49"/>
        <v/>
      </c>
      <c r="S299" s="78">
        <f t="shared" si="50"/>
        <v>1</v>
      </c>
      <c r="T299" s="78" t="str">
        <f t="shared" si="51"/>
        <v/>
      </c>
      <c r="U299" s="78" t="str">
        <f t="shared" si="52"/>
        <v/>
      </c>
      <c r="V299" s="79" t="str">
        <f t="shared" si="53"/>
        <v/>
      </c>
      <c r="W299" s="79" t="str">
        <f t="shared" si="54"/>
        <v/>
      </c>
      <c r="X299" s="79" t="str">
        <f t="shared" si="55"/>
        <v/>
      </c>
      <c r="Y299" s="79" t="str">
        <f t="shared" si="56"/>
        <v/>
      </c>
      <c r="AM299">
        <f t="shared" si="57"/>
        <v>0.93</v>
      </c>
      <c r="AN299">
        <f t="shared" si="58"/>
        <v>6231394000</v>
      </c>
      <c r="AO299">
        <f t="shared" si="59"/>
        <v>340</v>
      </c>
      <c r="AP299">
        <f t="shared" si="60"/>
        <v>24618440</v>
      </c>
    </row>
    <row r="300" spans="1:42" x14ac:dyDescent="0.25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  <c r="O300">
        <v>147.68</v>
      </c>
      <c r="P300">
        <v>26715600</v>
      </c>
      <c r="R300" s="78" t="str">
        <f t="shared" si="49"/>
        <v/>
      </c>
      <c r="S300" s="78" t="str">
        <f t="shared" si="50"/>
        <v/>
      </c>
      <c r="T300" s="78" t="str">
        <f t="shared" si="51"/>
        <v/>
      </c>
      <c r="U300" s="78" t="str">
        <f t="shared" si="52"/>
        <v/>
      </c>
      <c r="V300" s="79" t="str">
        <f t="shared" si="53"/>
        <v/>
      </c>
      <c r="W300" s="79" t="str">
        <f t="shared" si="54"/>
        <v/>
      </c>
      <c r="X300" s="79" t="str">
        <f t="shared" si="55"/>
        <v/>
      </c>
      <c r="Y300" s="79" t="str">
        <f t="shared" si="56"/>
        <v/>
      </c>
      <c r="AM300">
        <f t="shared" si="57"/>
        <v>0.96750000000000003</v>
      </c>
      <c r="AN300">
        <f t="shared" si="58"/>
        <v>5431653000</v>
      </c>
      <c r="AO300">
        <f t="shared" si="59"/>
        <v>370.8</v>
      </c>
      <c r="AP300">
        <f t="shared" si="60"/>
        <v>55050760</v>
      </c>
    </row>
    <row r="301" spans="1:42" x14ac:dyDescent="0.25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  <c r="O301">
        <v>149.80000000000001</v>
      </c>
      <c r="P301">
        <v>31147100</v>
      </c>
      <c r="R301" s="78" t="str">
        <f t="shared" si="49"/>
        <v/>
      </c>
      <c r="S301" s="78" t="str">
        <f t="shared" si="50"/>
        <v/>
      </c>
      <c r="T301" s="78" t="str">
        <f t="shared" si="51"/>
        <v/>
      </c>
      <c r="U301" s="78" t="str">
        <f t="shared" si="52"/>
        <v/>
      </c>
      <c r="V301" s="79" t="str">
        <f t="shared" si="53"/>
        <v/>
      </c>
      <c r="W301" s="79" t="str">
        <f t="shared" si="54"/>
        <v/>
      </c>
      <c r="X301" s="79" t="str">
        <f t="shared" si="55"/>
        <v/>
      </c>
      <c r="Y301" s="79" t="str">
        <f t="shared" si="56"/>
        <v/>
      </c>
      <c r="AM301">
        <f t="shared" si="57"/>
        <v>0.94530000000000003</v>
      </c>
      <c r="AN301">
        <f t="shared" si="58"/>
        <v>5119608000</v>
      </c>
      <c r="AO301">
        <f t="shared" si="59"/>
        <v>410.5</v>
      </c>
      <c r="AP301">
        <f t="shared" si="60"/>
        <v>43278850</v>
      </c>
    </row>
    <row r="302" spans="1:42" x14ac:dyDescent="0.25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  <c r="O302">
        <v>153.30000000000001</v>
      </c>
      <c r="P302">
        <v>19726000</v>
      </c>
      <c r="R302" s="78" t="str">
        <f t="shared" si="49"/>
        <v/>
      </c>
      <c r="S302" s="78" t="str">
        <f t="shared" si="50"/>
        <v/>
      </c>
      <c r="T302" s="78" t="str">
        <f t="shared" si="51"/>
        <v/>
      </c>
      <c r="U302" s="78" t="str">
        <f t="shared" si="52"/>
        <v/>
      </c>
      <c r="V302" s="79" t="str">
        <f t="shared" si="53"/>
        <v/>
      </c>
      <c r="W302" s="79" t="str">
        <f t="shared" si="54"/>
        <v/>
      </c>
      <c r="X302" s="79" t="str">
        <f t="shared" si="55"/>
        <v/>
      </c>
      <c r="Y302" s="79" t="str">
        <f t="shared" si="56"/>
        <v/>
      </c>
      <c r="AM302">
        <f t="shared" si="57"/>
        <v>0.89319999999999999</v>
      </c>
      <c r="AN302">
        <f t="shared" si="58"/>
        <v>3195122000</v>
      </c>
      <c r="AO302">
        <f t="shared" si="59"/>
        <v>382.85</v>
      </c>
      <c r="AP302">
        <f t="shared" si="60"/>
        <v>17206910</v>
      </c>
    </row>
    <row r="303" spans="1:42" x14ac:dyDescent="0.25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  <c r="O303">
        <v>152.85</v>
      </c>
      <c r="P303">
        <v>8989200</v>
      </c>
      <c r="R303" s="78" t="str">
        <f t="shared" si="49"/>
        <v/>
      </c>
      <c r="S303" s="78" t="str">
        <f t="shared" si="50"/>
        <v/>
      </c>
      <c r="T303" s="78" t="str">
        <f t="shared" si="51"/>
        <v/>
      </c>
      <c r="U303" s="78" t="str">
        <f t="shared" si="52"/>
        <v/>
      </c>
      <c r="V303" s="79" t="str">
        <f t="shared" si="53"/>
        <v/>
      </c>
      <c r="W303" s="79" t="str">
        <f t="shared" si="54"/>
        <v/>
      </c>
      <c r="X303" s="79" t="str">
        <f t="shared" si="55"/>
        <v/>
      </c>
      <c r="Y303" s="79" t="str">
        <f t="shared" si="56"/>
        <v/>
      </c>
      <c r="AM303">
        <f t="shared" si="57"/>
        <v>0.92589999999999995</v>
      </c>
      <c r="AN303">
        <f t="shared" si="58"/>
        <v>2056983000</v>
      </c>
      <c r="AO303">
        <f t="shared" si="59"/>
        <v>402.8</v>
      </c>
      <c r="AP303">
        <f t="shared" si="60"/>
        <v>11461560</v>
      </c>
    </row>
    <row r="304" spans="1:42" x14ac:dyDescent="0.25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  <c r="O304">
        <v>146.31</v>
      </c>
      <c r="P304">
        <v>13395800</v>
      </c>
      <c r="R304" s="78" t="str">
        <f t="shared" si="49"/>
        <v/>
      </c>
      <c r="S304" s="78" t="str">
        <f t="shared" si="50"/>
        <v/>
      </c>
      <c r="T304" s="78" t="str">
        <f t="shared" si="51"/>
        <v/>
      </c>
      <c r="U304" s="78" t="str">
        <f t="shared" si="52"/>
        <v/>
      </c>
      <c r="V304" s="79" t="str">
        <f t="shared" si="53"/>
        <v/>
      </c>
      <c r="W304" s="79" t="str">
        <f t="shared" si="54"/>
        <v/>
      </c>
      <c r="X304" s="79" t="str">
        <f t="shared" si="55"/>
        <v/>
      </c>
      <c r="Y304" s="79" t="str">
        <f t="shared" si="56"/>
        <v/>
      </c>
      <c r="AM304">
        <f t="shared" si="57"/>
        <v>0.9345</v>
      </c>
      <c r="AN304">
        <f t="shared" si="58"/>
        <v>1930155000</v>
      </c>
      <c r="AO304">
        <f t="shared" si="59"/>
        <v>392.5</v>
      </c>
      <c r="AP304">
        <f t="shared" si="60"/>
        <v>18535750</v>
      </c>
    </row>
    <row r="305" spans="1:42" x14ac:dyDescent="0.25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  <c r="O305">
        <v>156.9</v>
      </c>
      <c r="P305">
        <v>30193300</v>
      </c>
      <c r="R305" s="78" t="str">
        <f t="shared" si="49"/>
        <v/>
      </c>
      <c r="S305" s="78" t="str">
        <f t="shared" si="50"/>
        <v/>
      </c>
      <c r="T305" s="78" t="str">
        <f t="shared" si="51"/>
        <v/>
      </c>
      <c r="U305" s="78" t="str">
        <f t="shared" si="52"/>
        <v/>
      </c>
      <c r="V305" s="79" t="str">
        <f t="shared" si="53"/>
        <v/>
      </c>
      <c r="W305" s="79" t="str">
        <f t="shared" si="54"/>
        <v/>
      </c>
      <c r="X305" s="79" t="str">
        <f t="shared" si="55"/>
        <v/>
      </c>
      <c r="Y305" s="79" t="str">
        <f t="shared" si="56"/>
        <v/>
      </c>
      <c r="AM305">
        <f t="shared" si="57"/>
        <v>0.97309999999999997</v>
      </c>
      <c r="AN305">
        <f t="shared" si="58"/>
        <v>3897179000</v>
      </c>
      <c r="AO305">
        <f t="shared" si="59"/>
        <v>388</v>
      </c>
      <c r="AP305">
        <f t="shared" si="60"/>
        <v>24810170</v>
      </c>
    </row>
    <row r="306" spans="1:42" x14ac:dyDescent="0.25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  <c r="O306">
        <v>160.5</v>
      </c>
      <c r="P306">
        <v>21118200</v>
      </c>
      <c r="R306" s="78" t="str">
        <f t="shared" si="49"/>
        <v/>
      </c>
      <c r="S306" s="78">
        <f t="shared" si="50"/>
        <v>1</v>
      </c>
      <c r="T306" s="78" t="str">
        <f t="shared" si="51"/>
        <v/>
      </c>
      <c r="U306" s="78" t="str">
        <f t="shared" si="52"/>
        <v/>
      </c>
      <c r="V306" s="79" t="str">
        <f t="shared" si="53"/>
        <v/>
      </c>
      <c r="W306" s="79" t="str">
        <f t="shared" si="54"/>
        <v/>
      </c>
      <c r="X306" s="79" t="str">
        <f t="shared" si="55"/>
        <v/>
      </c>
      <c r="Y306" s="79" t="str">
        <f t="shared" si="56"/>
        <v/>
      </c>
      <c r="AM306">
        <f t="shared" si="57"/>
        <v>1.0866</v>
      </c>
      <c r="AN306">
        <f t="shared" si="58"/>
        <v>6231394000</v>
      </c>
      <c r="AO306">
        <f t="shared" si="59"/>
        <v>387.5</v>
      </c>
      <c r="AP306">
        <f t="shared" si="60"/>
        <v>20914000</v>
      </c>
    </row>
    <row r="307" spans="1:42" x14ac:dyDescent="0.25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  <c r="O307">
        <v>168.5</v>
      </c>
      <c r="P307">
        <v>16409100</v>
      </c>
      <c r="R307" s="78" t="str">
        <f t="shared" si="49"/>
        <v/>
      </c>
      <c r="S307" s="78">
        <f t="shared" si="50"/>
        <v>1</v>
      </c>
      <c r="T307" s="78" t="str">
        <f t="shared" si="51"/>
        <v/>
      </c>
      <c r="U307" s="78" t="str">
        <f t="shared" si="52"/>
        <v/>
      </c>
      <c r="V307" s="79" t="str">
        <f t="shared" si="53"/>
        <v/>
      </c>
      <c r="W307" s="79" t="str">
        <f t="shared" si="54"/>
        <v/>
      </c>
      <c r="X307" s="79" t="str">
        <f t="shared" si="55"/>
        <v/>
      </c>
      <c r="Y307" s="79" t="str">
        <f t="shared" si="56"/>
        <v/>
      </c>
      <c r="AM307">
        <f t="shared" si="57"/>
        <v>1.0585</v>
      </c>
      <c r="AN307">
        <f t="shared" si="58"/>
        <v>6231394000</v>
      </c>
      <c r="AO307">
        <f t="shared" si="59"/>
        <v>402</v>
      </c>
      <c r="AP307">
        <f t="shared" si="60"/>
        <v>24787920</v>
      </c>
    </row>
    <row r="308" spans="1:42" x14ac:dyDescent="0.25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  <c r="O308">
        <v>178.5</v>
      </c>
      <c r="P308">
        <v>18419200</v>
      </c>
      <c r="R308" s="78" t="str">
        <f t="shared" si="49"/>
        <v/>
      </c>
      <c r="S308" s="78" t="str">
        <f t="shared" si="50"/>
        <v/>
      </c>
      <c r="T308" s="78" t="str">
        <f t="shared" si="51"/>
        <v/>
      </c>
      <c r="U308" s="78" t="str">
        <f t="shared" si="52"/>
        <v/>
      </c>
      <c r="V308" s="79" t="str">
        <f t="shared" si="53"/>
        <v/>
      </c>
      <c r="W308" s="79" t="str">
        <f t="shared" si="54"/>
        <v/>
      </c>
      <c r="X308" s="79" t="str">
        <f t="shared" si="55"/>
        <v/>
      </c>
      <c r="Y308" s="79" t="str">
        <f t="shared" si="56"/>
        <v/>
      </c>
      <c r="AM308">
        <f t="shared" si="57"/>
        <v>1.0878000000000001</v>
      </c>
      <c r="AN308">
        <f t="shared" si="58"/>
        <v>5378220000</v>
      </c>
      <c r="AO308">
        <f t="shared" si="59"/>
        <v>397.85</v>
      </c>
      <c r="AP308">
        <f t="shared" si="60"/>
        <v>16805110</v>
      </c>
    </row>
    <row r="309" spans="1:42" x14ac:dyDescent="0.25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  <c r="O309">
        <v>179.5</v>
      </c>
      <c r="P309">
        <v>19457500</v>
      </c>
      <c r="R309" s="78" t="str">
        <f t="shared" si="49"/>
        <v/>
      </c>
      <c r="S309" s="78" t="str">
        <f t="shared" si="50"/>
        <v/>
      </c>
      <c r="T309" s="78" t="str">
        <f t="shared" si="51"/>
        <v/>
      </c>
      <c r="U309" s="78" t="str">
        <f t="shared" si="52"/>
        <v/>
      </c>
      <c r="V309" s="79" t="str">
        <f t="shared" si="53"/>
        <v/>
      </c>
      <c r="W309" s="79" t="str">
        <f t="shared" si="54"/>
        <v/>
      </c>
      <c r="X309" s="79" t="str">
        <f t="shared" si="55"/>
        <v/>
      </c>
      <c r="Y309" s="79" t="str">
        <f t="shared" si="56"/>
        <v/>
      </c>
      <c r="AM309">
        <f t="shared" si="57"/>
        <v>1.0838000000000001</v>
      </c>
      <c r="AN309">
        <f t="shared" si="58"/>
        <v>3813524000</v>
      </c>
      <c r="AO309">
        <f t="shared" si="59"/>
        <v>377.6</v>
      </c>
      <c r="AP309">
        <f t="shared" si="60"/>
        <v>20045410</v>
      </c>
    </row>
    <row r="310" spans="1:42" x14ac:dyDescent="0.25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  <c r="O310">
        <v>173.1</v>
      </c>
      <c r="P310">
        <v>13682500</v>
      </c>
      <c r="R310" s="78" t="str">
        <f t="shared" si="49"/>
        <v/>
      </c>
      <c r="S310" s="78" t="str">
        <f t="shared" si="50"/>
        <v/>
      </c>
      <c r="T310" s="78" t="str">
        <f t="shared" si="51"/>
        <v/>
      </c>
      <c r="U310" s="78" t="str">
        <f t="shared" si="52"/>
        <v/>
      </c>
      <c r="V310" s="79" t="str">
        <f t="shared" si="53"/>
        <v/>
      </c>
      <c r="W310" s="79" t="str">
        <f t="shared" si="54"/>
        <v/>
      </c>
      <c r="X310" s="79" t="str">
        <f t="shared" si="55"/>
        <v/>
      </c>
      <c r="Y310" s="79" t="str">
        <f t="shared" si="56"/>
        <v/>
      </c>
      <c r="AM310">
        <f t="shared" si="57"/>
        <v>1.071</v>
      </c>
      <c r="AN310">
        <f t="shared" si="58"/>
        <v>3504486000</v>
      </c>
      <c r="AO310">
        <f t="shared" si="59"/>
        <v>354</v>
      </c>
      <c r="AP310">
        <f t="shared" si="60"/>
        <v>28337210</v>
      </c>
    </row>
    <row r="311" spans="1:42" x14ac:dyDescent="0.25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  <c r="O311">
        <v>167</v>
      </c>
      <c r="P311">
        <v>7270300</v>
      </c>
      <c r="R311" s="78" t="str">
        <f t="shared" si="49"/>
        <v/>
      </c>
      <c r="S311" s="78" t="str">
        <f t="shared" si="50"/>
        <v/>
      </c>
      <c r="T311" s="78" t="str">
        <f t="shared" si="51"/>
        <v/>
      </c>
      <c r="U311" s="78" t="str">
        <f t="shared" si="52"/>
        <v/>
      </c>
      <c r="V311" s="79" t="str">
        <f t="shared" si="53"/>
        <v/>
      </c>
      <c r="W311" s="79" t="str">
        <f t="shared" si="54"/>
        <v/>
      </c>
      <c r="X311" s="79" t="str">
        <f t="shared" si="55"/>
        <v/>
      </c>
      <c r="Y311" s="79" t="str">
        <f t="shared" si="56"/>
        <v/>
      </c>
      <c r="AM311">
        <f t="shared" si="57"/>
        <v>0.98099999999999998</v>
      </c>
      <c r="AN311">
        <f t="shared" si="58"/>
        <v>2598710000</v>
      </c>
      <c r="AO311">
        <f t="shared" si="59"/>
        <v>343</v>
      </c>
      <c r="AP311">
        <f t="shared" si="60"/>
        <v>19931840</v>
      </c>
    </row>
    <row r="312" spans="1:42" x14ac:dyDescent="0.25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  <c r="O312">
        <v>168.85</v>
      </c>
      <c r="P312">
        <v>29888300</v>
      </c>
      <c r="R312" s="78" t="str">
        <f t="shared" si="49"/>
        <v/>
      </c>
      <c r="S312" s="78">
        <f t="shared" si="50"/>
        <v>1</v>
      </c>
      <c r="T312" s="78" t="str">
        <f t="shared" si="51"/>
        <v/>
      </c>
      <c r="U312" s="78" t="str">
        <f t="shared" si="52"/>
        <v/>
      </c>
      <c r="V312" s="79" t="str">
        <f t="shared" si="53"/>
        <v/>
      </c>
      <c r="W312" s="79" t="str">
        <f t="shared" si="54"/>
        <v/>
      </c>
      <c r="X312" s="79" t="str">
        <f t="shared" si="55"/>
        <v/>
      </c>
      <c r="Y312" s="79" t="str">
        <f t="shared" si="56"/>
        <v/>
      </c>
      <c r="AM312">
        <f t="shared" si="57"/>
        <v>1.0029999999999999</v>
      </c>
      <c r="AN312">
        <f t="shared" si="58"/>
        <v>6231394000</v>
      </c>
      <c r="AO312">
        <f t="shared" si="59"/>
        <v>336.5</v>
      </c>
      <c r="AP312">
        <f t="shared" si="60"/>
        <v>30309110</v>
      </c>
    </row>
    <row r="313" spans="1:42" x14ac:dyDescent="0.25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  <c r="O313">
        <v>149.19999999999999</v>
      </c>
      <c r="P313">
        <v>19075200</v>
      </c>
      <c r="R313" s="78" t="str">
        <f t="shared" si="49"/>
        <v/>
      </c>
      <c r="S313" s="78" t="str">
        <f t="shared" si="50"/>
        <v/>
      </c>
      <c r="T313" s="78" t="str">
        <f t="shared" si="51"/>
        <v/>
      </c>
      <c r="U313" s="78" t="str">
        <f t="shared" si="52"/>
        <v/>
      </c>
      <c r="V313" s="79" t="str">
        <f t="shared" si="53"/>
        <v/>
      </c>
      <c r="W313" s="79" t="str">
        <f t="shared" si="54"/>
        <v/>
      </c>
      <c r="X313" s="79" t="str">
        <f t="shared" si="55"/>
        <v/>
      </c>
      <c r="Y313" s="79" t="str">
        <f t="shared" si="56"/>
        <v/>
      </c>
      <c r="AM313">
        <f t="shared" si="57"/>
        <v>0.9335</v>
      </c>
      <c r="AN313">
        <f t="shared" si="58"/>
        <v>4627127000</v>
      </c>
      <c r="AO313">
        <f t="shared" si="59"/>
        <v>315</v>
      </c>
      <c r="AP313">
        <f t="shared" si="60"/>
        <v>24424770</v>
      </c>
    </row>
    <row r="314" spans="1:42" x14ac:dyDescent="0.25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  <c r="O314">
        <v>161.55000000000001</v>
      </c>
      <c r="P314">
        <v>21575100</v>
      </c>
      <c r="R314" s="78" t="str">
        <f t="shared" si="49"/>
        <v/>
      </c>
      <c r="S314" s="78" t="str">
        <f t="shared" si="50"/>
        <v/>
      </c>
      <c r="T314" s="78" t="str">
        <f t="shared" si="51"/>
        <v/>
      </c>
      <c r="U314" s="78" t="str">
        <f t="shared" si="52"/>
        <v/>
      </c>
      <c r="V314" s="79" t="str">
        <f t="shared" si="53"/>
        <v/>
      </c>
      <c r="W314" s="79" t="str">
        <f t="shared" si="54"/>
        <v/>
      </c>
      <c r="X314" s="79" t="str">
        <f t="shared" si="55"/>
        <v/>
      </c>
      <c r="Y314" s="79" t="str">
        <f t="shared" si="56"/>
        <v/>
      </c>
      <c r="AM314">
        <f t="shared" si="57"/>
        <v>0.95799999999999996</v>
      </c>
      <c r="AN314">
        <f t="shared" si="58"/>
        <v>3477367000</v>
      </c>
      <c r="AO314">
        <f t="shared" si="59"/>
        <v>314.45</v>
      </c>
      <c r="AP314">
        <f t="shared" si="60"/>
        <v>30921780</v>
      </c>
    </row>
    <row r="315" spans="1:42" x14ac:dyDescent="0.25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  <c r="O315">
        <v>167.6</v>
      </c>
      <c r="P315">
        <v>12521500</v>
      </c>
      <c r="R315" s="78" t="str">
        <f t="shared" si="49"/>
        <v/>
      </c>
      <c r="S315" s="78" t="str">
        <f t="shared" si="50"/>
        <v/>
      </c>
      <c r="T315" s="78" t="str">
        <f t="shared" si="51"/>
        <v/>
      </c>
      <c r="U315" s="78" t="str">
        <f t="shared" si="52"/>
        <v/>
      </c>
      <c r="V315" s="79" t="str">
        <f t="shared" si="53"/>
        <v/>
      </c>
      <c r="W315" s="79" t="str">
        <f t="shared" si="54"/>
        <v/>
      </c>
      <c r="X315" s="79" t="str">
        <f t="shared" si="55"/>
        <v/>
      </c>
      <c r="Y315" s="79" t="str">
        <f t="shared" si="56"/>
        <v/>
      </c>
      <c r="AM315">
        <f t="shared" si="57"/>
        <v>0.94499999999999995</v>
      </c>
      <c r="AN315">
        <f t="shared" si="58"/>
        <v>3928823000</v>
      </c>
      <c r="AO315">
        <f t="shared" si="59"/>
        <v>315.64999999999998</v>
      </c>
      <c r="AP315">
        <f t="shared" si="60"/>
        <v>33435300</v>
      </c>
    </row>
    <row r="316" spans="1:42" x14ac:dyDescent="0.25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  <c r="O316">
        <v>168</v>
      </c>
      <c r="P316">
        <v>9642700</v>
      </c>
      <c r="R316" s="78" t="str">
        <f t="shared" si="49"/>
        <v/>
      </c>
      <c r="S316" s="78" t="str">
        <f t="shared" si="50"/>
        <v/>
      </c>
      <c r="T316" s="78" t="str">
        <f t="shared" si="51"/>
        <v/>
      </c>
      <c r="U316" s="78" t="str">
        <f t="shared" si="52"/>
        <v/>
      </c>
      <c r="V316" s="79" t="str">
        <f t="shared" si="53"/>
        <v/>
      </c>
      <c r="W316" s="79" t="str">
        <f t="shared" si="54"/>
        <v/>
      </c>
      <c r="X316" s="79" t="str">
        <f t="shared" si="55"/>
        <v/>
      </c>
      <c r="Y316" s="79" t="str">
        <f t="shared" si="56"/>
        <v/>
      </c>
      <c r="AM316">
        <f t="shared" si="57"/>
        <v>0.93289999999999995</v>
      </c>
      <c r="AN316">
        <f t="shared" si="58"/>
        <v>2480693000</v>
      </c>
      <c r="AO316">
        <f t="shared" si="59"/>
        <v>323.5</v>
      </c>
      <c r="AP316">
        <f t="shared" si="60"/>
        <v>27411020</v>
      </c>
    </row>
    <row r="317" spans="1:42" x14ac:dyDescent="0.25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  <c r="O317">
        <v>171.9</v>
      </c>
      <c r="P317">
        <v>13820200</v>
      </c>
      <c r="R317" s="78" t="str">
        <f t="shared" si="49"/>
        <v/>
      </c>
      <c r="S317" s="78" t="str">
        <f t="shared" si="50"/>
        <v/>
      </c>
      <c r="T317" s="78" t="str">
        <f t="shared" si="51"/>
        <v/>
      </c>
      <c r="U317" s="78" t="str">
        <f t="shared" si="52"/>
        <v/>
      </c>
      <c r="V317" s="79" t="str">
        <f t="shared" si="53"/>
        <v/>
      </c>
      <c r="W317" s="79" t="str">
        <f t="shared" si="54"/>
        <v/>
      </c>
      <c r="X317" s="79" t="str">
        <f t="shared" si="55"/>
        <v/>
      </c>
      <c r="Y317" s="79" t="str">
        <f t="shared" si="56"/>
        <v/>
      </c>
      <c r="AM317">
        <f t="shared" si="57"/>
        <v>0.94159999999999999</v>
      </c>
      <c r="AN317">
        <f t="shared" si="58"/>
        <v>2467015000</v>
      </c>
      <c r="AO317">
        <f t="shared" si="59"/>
        <v>335.95</v>
      </c>
      <c r="AP317">
        <f t="shared" si="60"/>
        <v>23495450</v>
      </c>
    </row>
    <row r="318" spans="1:42" x14ac:dyDescent="0.25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  <c r="O318">
        <v>161.75</v>
      </c>
      <c r="P318">
        <v>17772200</v>
      </c>
      <c r="R318" s="78" t="str">
        <f t="shared" si="49"/>
        <v/>
      </c>
      <c r="S318" s="78" t="str">
        <f t="shared" si="50"/>
        <v/>
      </c>
      <c r="T318" s="78" t="str">
        <f t="shared" si="51"/>
        <v/>
      </c>
      <c r="U318" s="78" t="str">
        <f t="shared" si="52"/>
        <v/>
      </c>
      <c r="V318" s="79" t="str">
        <f t="shared" si="53"/>
        <v/>
      </c>
      <c r="W318" s="79" t="str">
        <f t="shared" si="54"/>
        <v/>
      </c>
      <c r="X318" s="79" t="str">
        <f t="shared" si="55"/>
        <v/>
      </c>
      <c r="Y318" s="79" t="str">
        <f t="shared" si="56"/>
        <v/>
      </c>
      <c r="AM318">
        <f t="shared" si="57"/>
        <v>0.84750000000000003</v>
      </c>
      <c r="AN318">
        <f t="shared" si="58"/>
        <v>4821364000</v>
      </c>
      <c r="AO318">
        <f t="shared" si="59"/>
        <v>315.75</v>
      </c>
      <c r="AP318">
        <f t="shared" si="60"/>
        <v>24084800</v>
      </c>
    </row>
    <row r="319" spans="1:42" x14ac:dyDescent="0.25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  <c r="O319">
        <v>167.35</v>
      </c>
      <c r="P319">
        <v>10415900</v>
      </c>
      <c r="R319" s="78" t="str">
        <f t="shared" si="49"/>
        <v/>
      </c>
      <c r="S319" s="78" t="str">
        <f t="shared" si="50"/>
        <v/>
      </c>
      <c r="T319" s="78" t="str">
        <f t="shared" si="51"/>
        <v/>
      </c>
      <c r="U319" s="78" t="str">
        <f t="shared" si="52"/>
        <v/>
      </c>
      <c r="V319" s="79" t="str">
        <f t="shared" si="53"/>
        <v/>
      </c>
      <c r="W319" s="79" t="str">
        <f t="shared" si="54"/>
        <v/>
      </c>
      <c r="X319" s="79" t="str">
        <f t="shared" si="55"/>
        <v/>
      </c>
      <c r="Y319" s="79" t="str">
        <f t="shared" si="56"/>
        <v/>
      </c>
      <c r="AM319">
        <f t="shared" si="57"/>
        <v>0.87250000000000005</v>
      </c>
      <c r="AN319">
        <f t="shared" si="58"/>
        <v>2790670000</v>
      </c>
      <c r="AO319">
        <f t="shared" si="59"/>
        <v>317.39999999999998</v>
      </c>
      <c r="AP319">
        <f t="shared" si="60"/>
        <v>17505000</v>
      </c>
    </row>
    <row r="320" spans="1:42" x14ac:dyDescent="0.25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  <c r="O320">
        <v>175.75</v>
      </c>
      <c r="P320">
        <v>13657800</v>
      </c>
      <c r="R320" s="78" t="str">
        <f t="shared" si="49"/>
        <v/>
      </c>
      <c r="S320" s="78" t="str">
        <f t="shared" si="50"/>
        <v/>
      </c>
      <c r="T320" s="78" t="str">
        <f t="shared" si="51"/>
        <v/>
      </c>
      <c r="U320" s="78" t="str">
        <f t="shared" si="52"/>
        <v/>
      </c>
      <c r="V320" s="79" t="str">
        <f t="shared" si="53"/>
        <v/>
      </c>
      <c r="W320" s="79" t="str">
        <f t="shared" si="54"/>
        <v/>
      </c>
      <c r="X320" s="79" t="str">
        <f t="shared" si="55"/>
        <v/>
      </c>
      <c r="Y320" s="79" t="str">
        <f t="shared" si="56"/>
        <v/>
      </c>
      <c r="AM320">
        <f t="shared" si="57"/>
        <v>0.89500000000000002</v>
      </c>
      <c r="AN320">
        <f t="shared" si="58"/>
        <v>2990444000</v>
      </c>
      <c r="AO320">
        <f t="shared" si="59"/>
        <v>317.25</v>
      </c>
      <c r="AP320">
        <f t="shared" si="60"/>
        <v>19788030</v>
      </c>
    </row>
    <row r="321" spans="1:42" x14ac:dyDescent="0.25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  <c r="O321">
        <v>187.6</v>
      </c>
      <c r="P321">
        <v>15221500</v>
      </c>
      <c r="R321" s="78" t="str">
        <f t="shared" si="49"/>
        <v/>
      </c>
      <c r="S321" s="78" t="str">
        <f t="shared" si="50"/>
        <v/>
      </c>
      <c r="T321" s="78" t="str">
        <f t="shared" si="51"/>
        <v/>
      </c>
      <c r="U321" s="78" t="str">
        <f t="shared" si="52"/>
        <v/>
      </c>
      <c r="V321" s="79" t="str">
        <f t="shared" si="53"/>
        <v/>
      </c>
      <c r="W321" s="79" t="str">
        <f t="shared" si="54"/>
        <v/>
      </c>
      <c r="X321" s="79" t="str">
        <f t="shared" si="55"/>
        <v/>
      </c>
      <c r="Y321" s="79" t="str">
        <f t="shared" si="56"/>
        <v/>
      </c>
      <c r="AM321">
        <f t="shared" si="57"/>
        <v>0.89100000000000001</v>
      </c>
      <c r="AN321">
        <f t="shared" si="58"/>
        <v>1251418000</v>
      </c>
      <c r="AO321">
        <f t="shared" si="59"/>
        <v>312.45</v>
      </c>
      <c r="AP321">
        <f t="shared" si="60"/>
        <v>15576270</v>
      </c>
    </row>
    <row r="322" spans="1:42" x14ac:dyDescent="0.25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  <c r="O322">
        <v>184.15</v>
      </c>
      <c r="P322">
        <v>11864600</v>
      </c>
      <c r="R322" s="78" t="str">
        <f t="shared" si="49"/>
        <v/>
      </c>
      <c r="S322" s="78" t="str">
        <f t="shared" si="50"/>
        <v/>
      </c>
      <c r="T322" s="78" t="str">
        <f t="shared" si="51"/>
        <v/>
      </c>
      <c r="U322" s="78" t="str">
        <f t="shared" si="52"/>
        <v/>
      </c>
      <c r="V322" s="79" t="str">
        <f t="shared" si="53"/>
        <v/>
      </c>
      <c r="W322" s="79" t="str">
        <f t="shared" si="54"/>
        <v/>
      </c>
      <c r="X322" s="79" t="str">
        <f t="shared" si="55"/>
        <v/>
      </c>
      <c r="Y322" s="79" t="str">
        <f t="shared" si="56"/>
        <v/>
      </c>
      <c r="AM322">
        <f t="shared" si="57"/>
        <v>0.88480000000000003</v>
      </c>
      <c r="AN322">
        <f t="shared" si="58"/>
        <v>1597200000</v>
      </c>
      <c r="AO322">
        <f t="shared" si="59"/>
        <v>307.5</v>
      </c>
      <c r="AP322">
        <f t="shared" si="60"/>
        <v>10448500</v>
      </c>
    </row>
    <row r="323" spans="1:42" x14ac:dyDescent="0.25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  <c r="O323">
        <v>189.1</v>
      </c>
      <c r="P323">
        <v>17640600</v>
      </c>
      <c r="R323" s="78" t="str">
        <f t="shared" si="49"/>
        <v/>
      </c>
      <c r="S323" s="78" t="str">
        <f t="shared" si="50"/>
        <v/>
      </c>
      <c r="T323" s="78" t="str">
        <f t="shared" si="51"/>
        <v/>
      </c>
      <c r="U323" s="78" t="str">
        <f t="shared" si="52"/>
        <v/>
      </c>
      <c r="V323" s="79" t="str">
        <f t="shared" si="53"/>
        <v/>
      </c>
      <c r="W323" s="79" t="str">
        <f t="shared" si="54"/>
        <v/>
      </c>
      <c r="X323" s="79" t="str">
        <f t="shared" si="55"/>
        <v/>
      </c>
      <c r="Y323" s="79" t="str">
        <f t="shared" si="56"/>
        <v/>
      </c>
      <c r="AM323">
        <f t="shared" si="57"/>
        <v>0.81499999999999995</v>
      </c>
      <c r="AN323">
        <f t="shared" si="58"/>
        <v>2415267000</v>
      </c>
      <c r="AO323">
        <f t="shared" si="59"/>
        <v>306.10000000000002</v>
      </c>
      <c r="AP323">
        <f t="shared" si="60"/>
        <v>19844500</v>
      </c>
    </row>
    <row r="324" spans="1:42" x14ac:dyDescent="0.25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  <c r="O324">
        <v>190.1</v>
      </c>
      <c r="P324">
        <v>15597700</v>
      </c>
      <c r="R324" s="78" t="str">
        <f t="shared" si="49"/>
        <v/>
      </c>
      <c r="S324" s="78" t="str">
        <f t="shared" si="50"/>
        <v/>
      </c>
      <c r="T324" s="78" t="str">
        <f t="shared" si="51"/>
        <v/>
      </c>
      <c r="U324" s="78" t="str">
        <f t="shared" si="52"/>
        <v/>
      </c>
      <c r="V324" s="79" t="str">
        <f t="shared" si="53"/>
        <v/>
      </c>
      <c r="W324" s="79" t="str">
        <f t="shared" si="54"/>
        <v/>
      </c>
      <c r="X324" s="79" t="str">
        <f t="shared" si="55"/>
        <v/>
      </c>
      <c r="Y324" s="79" t="str">
        <f t="shared" si="56"/>
        <v/>
      </c>
      <c r="AM324">
        <f t="shared" si="57"/>
        <v>0.83</v>
      </c>
      <c r="AN324">
        <f t="shared" si="58"/>
        <v>2900580000</v>
      </c>
      <c r="AO324">
        <f t="shared" si="59"/>
        <v>304</v>
      </c>
      <c r="AP324">
        <f t="shared" si="60"/>
        <v>25017200</v>
      </c>
    </row>
    <row r="325" spans="1:42" x14ac:dyDescent="0.25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  <c r="O325">
        <v>185.8</v>
      </c>
      <c r="P325">
        <v>15162100</v>
      </c>
      <c r="R325" s="78" t="str">
        <f t="shared" si="49"/>
        <v/>
      </c>
      <c r="S325" s="78" t="str">
        <f t="shared" si="50"/>
        <v/>
      </c>
      <c r="T325" s="78" t="str">
        <f t="shared" si="51"/>
        <v/>
      </c>
      <c r="U325" s="78" t="str">
        <f t="shared" si="52"/>
        <v/>
      </c>
      <c r="V325" s="79" t="str">
        <f t="shared" si="53"/>
        <v/>
      </c>
      <c r="W325" s="79" t="str">
        <f t="shared" si="54"/>
        <v/>
      </c>
      <c r="X325" s="79" t="str">
        <f t="shared" si="55"/>
        <v/>
      </c>
      <c r="Y325" s="79" t="str">
        <f t="shared" si="56"/>
        <v/>
      </c>
      <c r="AM325">
        <f t="shared" si="57"/>
        <v>0.83</v>
      </c>
      <c r="AN325">
        <f t="shared" si="58"/>
        <v>4593932000</v>
      </c>
      <c r="AO325">
        <f t="shared" si="59"/>
        <v>301</v>
      </c>
      <c r="AP325">
        <f t="shared" si="60"/>
        <v>31784930</v>
      </c>
    </row>
    <row r="326" spans="1:42" x14ac:dyDescent="0.25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  <c r="O326">
        <v>192.85</v>
      </c>
      <c r="P326">
        <v>11295200</v>
      </c>
      <c r="R326" s="78" t="str">
        <f t="shared" si="49"/>
        <v/>
      </c>
      <c r="S326" s="78" t="str">
        <f t="shared" si="50"/>
        <v/>
      </c>
      <c r="T326" s="78" t="str">
        <f t="shared" si="51"/>
        <v/>
      </c>
      <c r="U326" s="78" t="str">
        <f t="shared" si="52"/>
        <v/>
      </c>
      <c r="V326" s="79" t="str">
        <f t="shared" si="53"/>
        <v/>
      </c>
      <c r="W326" s="79" t="str">
        <f t="shared" si="54"/>
        <v/>
      </c>
      <c r="X326" s="79" t="str">
        <f t="shared" si="55"/>
        <v/>
      </c>
      <c r="Y326" s="79" t="str">
        <f t="shared" si="56"/>
        <v/>
      </c>
      <c r="AM326">
        <f t="shared" si="57"/>
        <v>0.79390000000000005</v>
      </c>
      <c r="AN326">
        <f t="shared" si="58"/>
        <v>2232176000</v>
      </c>
      <c r="AO326">
        <f t="shared" si="59"/>
        <v>306</v>
      </c>
      <c r="AP326">
        <f t="shared" si="60"/>
        <v>23914550</v>
      </c>
    </row>
    <row r="327" spans="1:42" x14ac:dyDescent="0.25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  <c r="O327">
        <v>174.65</v>
      </c>
      <c r="P327">
        <v>21804900</v>
      </c>
      <c r="R327" s="78" t="str">
        <f t="shared" si="49"/>
        <v/>
      </c>
      <c r="S327" s="78" t="str">
        <f t="shared" si="50"/>
        <v/>
      </c>
      <c r="T327" s="78" t="str">
        <f t="shared" si="51"/>
        <v/>
      </c>
      <c r="U327" s="78" t="str">
        <f t="shared" si="52"/>
        <v/>
      </c>
      <c r="V327" s="79" t="str">
        <f t="shared" si="53"/>
        <v/>
      </c>
      <c r="W327" s="79" t="str">
        <f t="shared" si="54"/>
        <v/>
      </c>
      <c r="X327" s="79" t="str">
        <f t="shared" si="55"/>
        <v/>
      </c>
      <c r="Y327" s="79" t="str">
        <f t="shared" si="56"/>
        <v/>
      </c>
      <c r="AM327">
        <f t="shared" si="57"/>
        <v>0.79</v>
      </c>
      <c r="AN327">
        <f t="shared" si="58"/>
        <v>2377678000</v>
      </c>
      <c r="AO327">
        <f t="shared" si="59"/>
        <v>306.5</v>
      </c>
      <c r="AP327">
        <f t="shared" si="60"/>
        <v>34657320</v>
      </c>
    </row>
    <row r="328" spans="1:42" x14ac:dyDescent="0.25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  <c r="O328">
        <v>191.35</v>
      </c>
      <c r="P328">
        <v>27367500</v>
      </c>
      <c r="R328" s="78" t="str">
        <f t="shared" si="49"/>
        <v/>
      </c>
      <c r="S328" s="78" t="str">
        <f t="shared" si="50"/>
        <v/>
      </c>
      <c r="T328" s="78" t="str">
        <f t="shared" si="51"/>
        <v/>
      </c>
      <c r="U328" s="78" t="str">
        <f t="shared" si="52"/>
        <v/>
      </c>
      <c r="V328" s="79" t="str">
        <f t="shared" si="53"/>
        <v/>
      </c>
      <c r="W328" s="79" t="str">
        <f t="shared" si="54"/>
        <v/>
      </c>
      <c r="X328" s="79" t="str">
        <f t="shared" si="55"/>
        <v/>
      </c>
      <c r="Y328" s="79" t="str">
        <f t="shared" si="56"/>
        <v/>
      </c>
      <c r="AM328">
        <f t="shared" si="57"/>
        <v>0.77800000000000002</v>
      </c>
      <c r="AN328">
        <f t="shared" si="58"/>
        <v>3220431000</v>
      </c>
      <c r="AO328">
        <f t="shared" si="59"/>
        <v>322</v>
      </c>
      <c r="AP328">
        <f t="shared" si="60"/>
        <v>27115680</v>
      </c>
    </row>
    <row r="329" spans="1:42" x14ac:dyDescent="0.25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  <c r="O329">
        <v>195.3</v>
      </c>
      <c r="P329">
        <v>14731300</v>
      </c>
      <c r="R329" s="78" t="str">
        <f t="shared" si="49"/>
        <v/>
      </c>
      <c r="S329" s="78" t="str">
        <f t="shared" si="50"/>
        <v/>
      </c>
      <c r="T329" s="78" t="str">
        <f t="shared" si="51"/>
        <v/>
      </c>
      <c r="U329" s="78" t="str">
        <f t="shared" si="52"/>
        <v/>
      </c>
      <c r="V329" s="79" t="str">
        <f t="shared" si="53"/>
        <v/>
      </c>
      <c r="W329" s="79" t="str">
        <f t="shared" si="54"/>
        <v/>
      </c>
      <c r="X329" s="79" t="str">
        <f t="shared" si="55"/>
        <v/>
      </c>
      <c r="Y329" s="79" t="str">
        <f t="shared" si="56"/>
        <v/>
      </c>
      <c r="AM329">
        <f t="shared" si="57"/>
        <v>0.79620000000000002</v>
      </c>
      <c r="AN329">
        <f t="shared" si="58"/>
        <v>1797516000</v>
      </c>
      <c r="AO329">
        <f t="shared" si="59"/>
        <v>323</v>
      </c>
      <c r="AP329">
        <f t="shared" si="60"/>
        <v>21692200</v>
      </c>
    </row>
    <row r="330" spans="1:42" x14ac:dyDescent="0.25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  <c r="O330">
        <v>213</v>
      </c>
      <c r="P330">
        <v>27078900</v>
      </c>
      <c r="R330" s="78" t="str">
        <f t="shared" si="49"/>
        <v/>
      </c>
      <c r="S330" s="78" t="str">
        <f t="shared" si="50"/>
        <v/>
      </c>
      <c r="T330" s="78" t="str">
        <f t="shared" si="51"/>
        <v/>
      </c>
      <c r="U330" s="78" t="str">
        <f t="shared" si="52"/>
        <v/>
      </c>
      <c r="V330" s="79" t="str">
        <f t="shared" si="53"/>
        <v/>
      </c>
      <c r="W330" s="79" t="str">
        <f t="shared" si="54"/>
        <v/>
      </c>
      <c r="X330" s="79" t="str">
        <f t="shared" si="55"/>
        <v/>
      </c>
      <c r="Y330" s="79" t="str">
        <f t="shared" si="56"/>
        <v/>
      </c>
      <c r="AM330">
        <f t="shared" si="57"/>
        <v>0.78400000000000003</v>
      </c>
      <c r="AN330">
        <f t="shared" si="58"/>
        <v>2618105000</v>
      </c>
      <c r="AO330">
        <f t="shared" si="59"/>
        <v>317.8</v>
      </c>
      <c r="AP330">
        <f t="shared" si="60"/>
        <v>21386000</v>
      </c>
    </row>
    <row r="331" spans="1:42" x14ac:dyDescent="0.25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  <c r="O331">
        <v>212.8</v>
      </c>
      <c r="P331">
        <v>31977900</v>
      </c>
      <c r="R331" s="78" t="str">
        <f t="shared" si="49"/>
        <v/>
      </c>
      <c r="S331" s="78" t="str">
        <f t="shared" si="50"/>
        <v/>
      </c>
      <c r="T331" s="78" t="str">
        <f t="shared" si="51"/>
        <v/>
      </c>
      <c r="U331" s="78" t="str">
        <f t="shared" si="52"/>
        <v/>
      </c>
      <c r="V331" s="79" t="str">
        <f t="shared" si="53"/>
        <v/>
      </c>
      <c r="W331" s="79" t="str">
        <f t="shared" si="54"/>
        <v/>
      </c>
      <c r="X331" s="79" t="str">
        <f t="shared" si="55"/>
        <v/>
      </c>
      <c r="Y331" s="79" t="str">
        <f t="shared" si="56"/>
        <v/>
      </c>
      <c r="AM331">
        <f t="shared" si="57"/>
        <v>0.78439999999999999</v>
      </c>
      <c r="AN331">
        <f t="shared" si="58"/>
        <v>2866012000</v>
      </c>
      <c r="AO331">
        <f t="shared" si="59"/>
        <v>318</v>
      </c>
      <c r="AP331">
        <f t="shared" si="60"/>
        <v>18628380</v>
      </c>
    </row>
    <row r="332" spans="1:42" x14ac:dyDescent="0.25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  <c r="O332">
        <v>208.5</v>
      </c>
      <c r="P332">
        <v>24405600</v>
      </c>
      <c r="R332" s="78" t="str">
        <f t="shared" si="49"/>
        <v/>
      </c>
      <c r="S332" s="78" t="str">
        <f t="shared" si="50"/>
        <v/>
      </c>
      <c r="T332" s="78" t="str">
        <f t="shared" si="51"/>
        <v/>
      </c>
      <c r="U332" s="78" t="str">
        <f t="shared" si="52"/>
        <v/>
      </c>
      <c r="V332" s="79" t="str">
        <f t="shared" si="53"/>
        <v/>
      </c>
      <c r="W332" s="79" t="str">
        <f t="shared" si="54"/>
        <v/>
      </c>
      <c r="X332" s="79" t="str">
        <f t="shared" si="55"/>
        <v/>
      </c>
      <c r="Y332" s="79" t="str">
        <f t="shared" si="56"/>
        <v/>
      </c>
      <c r="AM332">
        <f t="shared" si="57"/>
        <v>0.80400000000000005</v>
      </c>
      <c r="AN332">
        <f t="shared" si="58"/>
        <v>1791036000</v>
      </c>
      <c r="AO332">
        <f t="shared" si="59"/>
        <v>317.39999999999998</v>
      </c>
      <c r="AP332">
        <f t="shared" si="60"/>
        <v>18798980</v>
      </c>
    </row>
    <row r="333" spans="1:42" x14ac:dyDescent="0.25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  <c r="O333">
        <v>203.35</v>
      </c>
      <c r="P333">
        <v>16103800</v>
      </c>
      <c r="R333" s="78" t="str">
        <f t="shared" si="49"/>
        <v/>
      </c>
      <c r="S333" s="78" t="str">
        <f t="shared" si="50"/>
        <v/>
      </c>
      <c r="T333" s="78" t="str">
        <f t="shared" si="51"/>
        <v/>
      </c>
      <c r="U333" s="78" t="str">
        <f t="shared" si="52"/>
        <v/>
      </c>
      <c r="V333" s="79" t="str">
        <f t="shared" si="53"/>
        <v/>
      </c>
      <c r="W333" s="79" t="str">
        <f t="shared" si="54"/>
        <v/>
      </c>
      <c r="X333" s="79" t="str">
        <f t="shared" si="55"/>
        <v/>
      </c>
      <c r="Y333" s="79" t="str">
        <f t="shared" si="56"/>
        <v/>
      </c>
      <c r="AM333">
        <f t="shared" si="57"/>
        <v>0.78559999999999997</v>
      </c>
      <c r="AN333">
        <f t="shared" si="58"/>
        <v>1915066000</v>
      </c>
      <c r="AO333">
        <f t="shared" si="59"/>
        <v>305.89999999999998</v>
      </c>
      <c r="AP333">
        <f t="shared" si="60"/>
        <v>14070180</v>
      </c>
    </row>
    <row r="334" spans="1:42" x14ac:dyDescent="0.25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  <c r="O334">
        <v>205.45</v>
      </c>
      <c r="P334">
        <v>14069200</v>
      </c>
      <c r="R334" s="78" t="str">
        <f t="shared" si="49"/>
        <v/>
      </c>
      <c r="S334" s="78" t="str">
        <f t="shared" si="50"/>
        <v/>
      </c>
      <c r="T334" s="78" t="str">
        <f t="shared" si="51"/>
        <v/>
      </c>
      <c r="U334" s="78" t="str">
        <f t="shared" si="52"/>
        <v/>
      </c>
      <c r="V334" s="79" t="str">
        <f t="shared" si="53"/>
        <v/>
      </c>
      <c r="W334" s="79" t="str">
        <f t="shared" si="54"/>
        <v/>
      </c>
      <c r="X334" s="79" t="str">
        <f t="shared" si="55"/>
        <v/>
      </c>
      <c r="Y334" s="79" t="str">
        <f t="shared" si="56"/>
        <v/>
      </c>
      <c r="AM334">
        <f t="shared" si="57"/>
        <v>0.76649999999999996</v>
      </c>
      <c r="AN334">
        <f t="shared" si="58"/>
        <v>2509143000</v>
      </c>
      <c r="AO334">
        <f t="shared" si="59"/>
        <v>316</v>
      </c>
      <c r="AP334">
        <f t="shared" si="60"/>
        <v>23668140</v>
      </c>
    </row>
    <row r="335" spans="1:42" x14ac:dyDescent="0.25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  <c r="O335">
        <v>202.9</v>
      </c>
      <c r="P335">
        <v>11920000</v>
      </c>
      <c r="R335" s="78" t="str">
        <f t="shared" si="49"/>
        <v/>
      </c>
      <c r="S335" s="78" t="str">
        <f t="shared" si="50"/>
        <v/>
      </c>
      <c r="T335" s="78" t="str">
        <f t="shared" si="51"/>
        <v/>
      </c>
      <c r="U335" s="78" t="str">
        <f t="shared" si="52"/>
        <v/>
      </c>
      <c r="V335" s="79" t="str">
        <f t="shared" si="53"/>
        <v/>
      </c>
      <c r="W335" s="79" t="str">
        <f t="shared" si="54"/>
        <v/>
      </c>
      <c r="X335" s="79" t="str">
        <f t="shared" si="55"/>
        <v/>
      </c>
      <c r="Y335" s="79" t="str">
        <f t="shared" si="56"/>
        <v/>
      </c>
      <c r="AM335">
        <f t="shared" si="57"/>
        <v>0.81499999999999995</v>
      </c>
      <c r="AN335">
        <f t="shared" si="58"/>
        <v>3759573000</v>
      </c>
      <c r="AO335">
        <f t="shared" si="59"/>
        <v>303.95</v>
      </c>
      <c r="AP335">
        <f t="shared" si="60"/>
        <v>17364930</v>
      </c>
    </row>
    <row r="336" spans="1:42" x14ac:dyDescent="0.25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  <c r="O336">
        <v>212.65</v>
      </c>
      <c r="P336">
        <v>11058600</v>
      </c>
      <c r="R336" s="78" t="str">
        <f t="shared" si="49"/>
        <v/>
      </c>
      <c r="S336" s="78" t="str">
        <f t="shared" si="50"/>
        <v/>
      </c>
      <c r="T336" s="78" t="str">
        <f t="shared" si="51"/>
        <v/>
      </c>
      <c r="U336" s="78" t="str">
        <f t="shared" si="52"/>
        <v/>
      </c>
      <c r="V336" s="79" t="str">
        <f t="shared" si="53"/>
        <v/>
      </c>
      <c r="W336" s="79" t="str">
        <f t="shared" si="54"/>
        <v/>
      </c>
      <c r="X336" s="79" t="str">
        <f t="shared" si="55"/>
        <v/>
      </c>
      <c r="Y336" s="79" t="str">
        <f t="shared" si="56"/>
        <v/>
      </c>
      <c r="AM336">
        <f t="shared" si="57"/>
        <v>0.82240000000000002</v>
      </c>
      <c r="AN336">
        <f t="shared" si="58"/>
        <v>3683932000</v>
      </c>
      <c r="AO336">
        <f t="shared" si="59"/>
        <v>300.05</v>
      </c>
      <c r="AP336">
        <f t="shared" si="60"/>
        <v>12952070</v>
      </c>
    </row>
    <row r="337" spans="1:42" x14ac:dyDescent="0.25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  <c r="O337">
        <v>204</v>
      </c>
      <c r="P337">
        <v>12483500</v>
      </c>
      <c r="R337" s="78" t="str">
        <f t="shared" si="49"/>
        <v/>
      </c>
      <c r="S337" s="78" t="str">
        <f t="shared" si="50"/>
        <v/>
      </c>
      <c r="T337" s="78" t="str">
        <f t="shared" si="51"/>
        <v/>
      </c>
      <c r="U337" s="78" t="str">
        <f t="shared" si="52"/>
        <v/>
      </c>
      <c r="V337" s="79" t="str">
        <f t="shared" si="53"/>
        <v/>
      </c>
      <c r="W337" s="79" t="str">
        <f t="shared" si="54"/>
        <v/>
      </c>
      <c r="X337" s="79" t="str">
        <f t="shared" si="55"/>
        <v/>
      </c>
      <c r="Y337" s="79" t="str">
        <f t="shared" si="56"/>
        <v/>
      </c>
      <c r="AM337">
        <f t="shared" si="57"/>
        <v>0.83550000000000002</v>
      </c>
      <c r="AN337">
        <f t="shared" si="58"/>
        <v>1967583000</v>
      </c>
      <c r="AO337">
        <f t="shared" si="59"/>
        <v>301.5</v>
      </c>
      <c r="AP337">
        <f t="shared" si="60"/>
        <v>11350280</v>
      </c>
    </row>
    <row r="338" spans="1:42" x14ac:dyDescent="0.25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  <c r="O338">
        <v>190</v>
      </c>
      <c r="P338">
        <v>39019900</v>
      </c>
      <c r="R338" s="78" t="str">
        <f t="shared" si="49"/>
        <v/>
      </c>
      <c r="S338" s="78" t="str">
        <f t="shared" si="50"/>
        <v/>
      </c>
      <c r="T338" s="78" t="str">
        <f t="shared" si="51"/>
        <v/>
      </c>
      <c r="U338" s="78" t="str">
        <f t="shared" si="52"/>
        <v/>
      </c>
      <c r="V338" s="79" t="str">
        <f t="shared" si="53"/>
        <v/>
      </c>
      <c r="W338" s="79" t="str">
        <f t="shared" si="54"/>
        <v/>
      </c>
      <c r="X338" s="79" t="str">
        <f t="shared" si="55"/>
        <v/>
      </c>
      <c r="Y338" s="79" t="str">
        <f t="shared" si="56"/>
        <v/>
      </c>
      <c r="AM338">
        <f t="shared" si="57"/>
        <v>0.83050000000000002</v>
      </c>
      <c r="AN338">
        <f t="shared" si="58"/>
        <v>3940541000</v>
      </c>
      <c r="AO338">
        <f t="shared" si="59"/>
        <v>304.10000000000002</v>
      </c>
      <c r="AP338">
        <f t="shared" si="60"/>
        <v>15043270</v>
      </c>
    </row>
    <row r="339" spans="1:42" x14ac:dyDescent="0.25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  <c r="O339">
        <v>195.85</v>
      </c>
      <c r="P339">
        <v>26827700</v>
      </c>
      <c r="R339" s="78" t="str">
        <f t="shared" si="49"/>
        <v/>
      </c>
      <c r="S339" s="78" t="str">
        <f t="shared" si="50"/>
        <v/>
      </c>
      <c r="T339" s="78" t="str">
        <f t="shared" si="51"/>
        <v/>
      </c>
      <c r="U339" s="78" t="str">
        <f t="shared" si="52"/>
        <v/>
      </c>
      <c r="V339" s="79" t="str">
        <f t="shared" si="53"/>
        <v/>
      </c>
      <c r="W339" s="79" t="str">
        <f t="shared" si="54"/>
        <v/>
      </c>
      <c r="X339" s="79" t="str">
        <f t="shared" si="55"/>
        <v/>
      </c>
      <c r="Y339" s="79" t="str">
        <f t="shared" si="56"/>
        <v/>
      </c>
      <c r="AM339">
        <f t="shared" si="57"/>
        <v>0.82489999999999997</v>
      </c>
      <c r="AN339">
        <f t="shared" si="58"/>
        <v>3324059000</v>
      </c>
      <c r="AO339">
        <f t="shared" si="59"/>
        <v>314.95</v>
      </c>
      <c r="AP339">
        <f t="shared" si="60"/>
        <v>22850030</v>
      </c>
    </row>
    <row r="340" spans="1:42" x14ac:dyDescent="0.25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  <c r="O340">
        <v>194.5</v>
      </c>
      <c r="P340">
        <v>23235600</v>
      </c>
      <c r="R340" s="78" t="str">
        <f t="shared" si="49"/>
        <v/>
      </c>
      <c r="S340" s="78" t="str">
        <f t="shared" si="50"/>
        <v/>
      </c>
      <c r="T340" s="78" t="str">
        <f t="shared" si="51"/>
        <v/>
      </c>
      <c r="U340" s="78" t="str">
        <f t="shared" si="52"/>
        <v/>
      </c>
      <c r="V340" s="79" t="str">
        <f t="shared" si="53"/>
        <v/>
      </c>
      <c r="W340" s="79" t="str">
        <f t="shared" si="54"/>
        <v/>
      </c>
      <c r="X340" s="79" t="str">
        <f t="shared" si="55"/>
        <v/>
      </c>
      <c r="Y340" s="79" t="str">
        <f t="shared" si="56"/>
        <v/>
      </c>
      <c r="AM340">
        <f t="shared" si="57"/>
        <v>0.80600000000000005</v>
      </c>
      <c r="AN340">
        <f t="shared" si="58"/>
        <v>3357671000</v>
      </c>
      <c r="AO340">
        <f t="shared" si="59"/>
        <v>319.7</v>
      </c>
      <c r="AP340">
        <f t="shared" si="60"/>
        <v>31087300</v>
      </c>
    </row>
    <row r="341" spans="1:42" x14ac:dyDescent="0.25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  <c r="O341">
        <v>183.95</v>
      </c>
      <c r="P341">
        <v>49732200</v>
      </c>
      <c r="R341" s="78" t="str">
        <f t="shared" si="49"/>
        <v/>
      </c>
      <c r="S341" s="78" t="str">
        <f t="shared" si="50"/>
        <v/>
      </c>
      <c r="T341" s="78" t="str">
        <f t="shared" si="51"/>
        <v/>
      </c>
      <c r="U341" s="78" t="str">
        <f t="shared" si="52"/>
        <v/>
      </c>
      <c r="V341" s="79" t="str">
        <f t="shared" si="53"/>
        <v/>
      </c>
      <c r="W341" s="79" t="str">
        <f t="shared" si="54"/>
        <v/>
      </c>
      <c r="X341" s="79" t="str">
        <f t="shared" si="55"/>
        <v/>
      </c>
      <c r="Y341" s="79" t="str">
        <f t="shared" si="56"/>
        <v/>
      </c>
      <c r="AM341">
        <f t="shared" si="57"/>
        <v>0.81020000000000003</v>
      </c>
      <c r="AN341">
        <f t="shared" si="58"/>
        <v>2631975000</v>
      </c>
      <c r="AO341">
        <f t="shared" si="59"/>
        <v>316.7</v>
      </c>
      <c r="AP341">
        <f t="shared" si="60"/>
        <v>17420700</v>
      </c>
    </row>
    <row r="342" spans="1:42" x14ac:dyDescent="0.25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  <c r="O342">
        <v>183.95</v>
      </c>
      <c r="P342">
        <v>31890100</v>
      </c>
      <c r="R342" s="78" t="str">
        <f t="shared" si="49"/>
        <v/>
      </c>
      <c r="S342" s="78" t="str">
        <f t="shared" si="50"/>
        <v/>
      </c>
      <c r="T342" s="78" t="str">
        <f t="shared" si="51"/>
        <v/>
      </c>
      <c r="U342" s="78" t="str">
        <f t="shared" si="52"/>
        <v/>
      </c>
      <c r="V342" s="79" t="str">
        <f t="shared" si="53"/>
        <v/>
      </c>
      <c r="W342" s="79" t="str">
        <f t="shared" si="54"/>
        <v/>
      </c>
      <c r="X342" s="79" t="str">
        <f t="shared" si="55"/>
        <v/>
      </c>
      <c r="Y342" s="79" t="str">
        <f t="shared" si="56"/>
        <v/>
      </c>
      <c r="AM342">
        <f t="shared" si="57"/>
        <v>0.85140000000000005</v>
      </c>
      <c r="AN342">
        <f t="shared" si="58"/>
        <v>5326521000</v>
      </c>
      <c r="AO342">
        <f t="shared" si="59"/>
        <v>318.95</v>
      </c>
      <c r="AP342">
        <f t="shared" si="60"/>
        <v>23588180</v>
      </c>
    </row>
    <row r="343" spans="1:42" x14ac:dyDescent="0.25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  <c r="O343">
        <v>181</v>
      </c>
      <c r="P343">
        <v>23284300</v>
      </c>
      <c r="R343" s="78" t="str">
        <f t="shared" si="49"/>
        <v/>
      </c>
      <c r="S343" s="78" t="str">
        <f t="shared" si="50"/>
        <v/>
      </c>
      <c r="T343" s="78" t="str">
        <f t="shared" si="51"/>
        <v/>
      </c>
      <c r="U343" s="78" t="str">
        <f t="shared" si="52"/>
        <v/>
      </c>
      <c r="V343" s="79" t="str">
        <f t="shared" si="53"/>
        <v/>
      </c>
      <c r="W343" s="79" t="str">
        <f t="shared" si="54"/>
        <v/>
      </c>
      <c r="X343" s="79" t="str">
        <f t="shared" si="55"/>
        <v/>
      </c>
      <c r="Y343" s="79" t="str">
        <f t="shared" si="56"/>
        <v/>
      </c>
      <c r="AM343">
        <f t="shared" si="57"/>
        <v>0.85499999999999998</v>
      </c>
      <c r="AN343">
        <f t="shared" si="58"/>
        <v>4029756000</v>
      </c>
      <c r="AO343">
        <f t="shared" si="59"/>
        <v>320.60000000000002</v>
      </c>
      <c r="AP343">
        <f t="shared" si="60"/>
        <v>14800110</v>
      </c>
    </row>
    <row r="344" spans="1:42" x14ac:dyDescent="0.25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  <c r="O344">
        <v>180.6</v>
      </c>
      <c r="P344">
        <v>21743300</v>
      </c>
      <c r="R344" s="78" t="str">
        <f t="shared" si="49"/>
        <v/>
      </c>
      <c r="S344" s="78" t="str">
        <f t="shared" si="50"/>
        <v/>
      </c>
      <c r="T344" s="78" t="str">
        <f t="shared" si="51"/>
        <v/>
      </c>
      <c r="U344" s="78" t="str">
        <f t="shared" si="52"/>
        <v/>
      </c>
      <c r="V344" s="79" t="str">
        <f t="shared" si="53"/>
        <v/>
      </c>
      <c r="W344" s="79" t="str">
        <f t="shared" si="54"/>
        <v/>
      </c>
      <c r="X344" s="79" t="str">
        <f t="shared" si="55"/>
        <v/>
      </c>
      <c r="Y344" s="79" t="str">
        <f t="shared" si="56"/>
        <v/>
      </c>
      <c r="AM344">
        <f t="shared" si="57"/>
        <v>0.879</v>
      </c>
      <c r="AN344">
        <f t="shared" si="58"/>
        <v>4190574000</v>
      </c>
      <c r="AO344">
        <f t="shared" si="59"/>
        <v>320</v>
      </c>
      <c r="AP344">
        <f t="shared" si="60"/>
        <v>12314650</v>
      </c>
    </row>
    <row r="345" spans="1:42" x14ac:dyDescent="0.25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  <c r="O345">
        <v>182.5</v>
      </c>
      <c r="P345">
        <v>10960800</v>
      </c>
      <c r="R345" s="78" t="str">
        <f t="shared" si="49"/>
        <v/>
      </c>
      <c r="S345" s="78" t="str">
        <f t="shared" si="50"/>
        <v/>
      </c>
      <c r="T345" s="78" t="str">
        <f t="shared" si="51"/>
        <v/>
      </c>
      <c r="U345" s="78" t="str">
        <f t="shared" si="52"/>
        <v/>
      </c>
      <c r="V345" s="79" t="str">
        <f t="shared" si="53"/>
        <v/>
      </c>
      <c r="W345" s="79" t="str">
        <f t="shared" si="54"/>
        <v/>
      </c>
      <c r="X345" s="79" t="str">
        <f t="shared" si="55"/>
        <v/>
      </c>
      <c r="Y345" s="79" t="str">
        <f t="shared" si="56"/>
        <v/>
      </c>
      <c r="AM345">
        <f t="shared" si="57"/>
        <v>0.83950000000000002</v>
      </c>
      <c r="AN345">
        <f t="shared" si="58"/>
        <v>3627703000</v>
      </c>
      <c r="AO345">
        <f t="shared" si="59"/>
        <v>321.8</v>
      </c>
      <c r="AP345">
        <f t="shared" si="60"/>
        <v>17968900</v>
      </c>
    </row>
    <row r="346" spans="1:42" x14ac:dyDescent="0.25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  <c r="O346">
        <v>182.8</v>
      </c>
      <c r="P346">
        <v>18246400</v>
      </c>
      <c r="R346" s="78" t="str">
        <f t="shared" si="49"/>
        <v/>
      </c>
      <c r="S346" s="78" t="str">
        <f t="shared" si="50"/>
        <v/>
      </c>
      <c r="T346" s="78" t="str">
        <f t="shared" si="51"/>
        <v/>
      </c>
      <c r="U346" s="78" t="str">
        <f t="shared" si="52"/>
        <v/>
      </c>
      <c r="V346" s="79" t="str">
        <f t="shared" si="53"/>
        <v/>
      </c>
      <c r="W346" s="79" t="str">
        <f t="shared" si="54"/>
        <v/>
      </c>
      <c r="X346" s="79" t="str">
        <f t="shared" si="55"/>
        <v/>
      </c>
      <c r="Y346" s="79" t="str">
        <f t="shared" si="56"/>
        <v/>
      </c>
      <c r="AM346">
        <f t="shared" si="57"/>
        <v>0.8175</v>
      </c>
      <c r="AN346">
        <f t="shared" si="58"/>
        <v>2736557000</v>
      </c>
      <c r="AO346">
        <f t="shared" si="59"/>
        <v>322</v>
      </c>
      <c r="AP346">
        <f t="shared" si="60"/>
        <v>13534000</v>
      </c>
    </row>
    <row r="347" spans="1:42" x14ac:dyDescent="0.25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  <c r="O347">
        <v>162.4</v>
      </c>
      <c r="P347">
        <v>61715000</v>
      </c>
      <c r="R347" s="78" t="str">
        <f t="shared" si="49"/>
        <v/>
      </c>
      <c r="S347" s="78" t="str">
        <f t="shared" si="50"/>
        <v/>
      </c>
      <c r="T347" s="78" t="str">
        <f t="shared" si="51"/>
        <v/>
      </c>
      <c r="U347" s="78" t="str">
        <f t="shared" si="52"/>
        <v/>
      </c>
      <c r="V347" s="79" t="str">
        <f t="shared" si="53"/>
        <v/>
      </c>
      <c r="W347" s="79" t="str">
        <f t="shared" si="54"/>
        <v/>
      </c>
      <c r="X347" s="79" t="str">
        <f t="shared" si="55"/>
        <v/>
      </c>
      <c r="Y347" s="79" t="str">
        <f t="shared" si="56"/>
        <v/>
      </c>
      <c r="AM347">
        <f t="shared" si="57"/>
        <v>0.8357</v>
      </c>
      <c r="AN347">
        <f t="shared" si="58"/>
        <v>3048065000</v>
      </c>
      <c r="AO347">
        <f t="shared" si="59"/>
        <v>317.8</v>
      </c>
      <c r="AP347">
        <f t="shared" si="60"/>
        <v>14194200</v>
      </c>
    </row>
    <row r="348" spans="1:42" x14ac:dyDescent="0.25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  <c r="O348">
        <v>163.4</v>
      </c>
      <c r="P348">
        <v>43345900</v>
      </c>
      <c r="R348" s="78" t="str">
        <f t="shared" ref="R348:R411" si="61">IF(C348&gt;C$23,1,"")</f>
        <v/>
      </c>
      <c r="S348" s="78" t="str">
        <f t="shared" ref="S348:S411" si="62">IF(D348&gt;D$23,1,"")</f>
        <v/>
      </c>
      <c r="T348" s="78" t="str">
        <f t="shared" ref="T348:T411" si="63">IF(C348&lt;C$24,1,"")</f>
        <v/>
      </c>
      <c r="U348" s="78" t="str">
        <f t="shared" ref="U348:U411" si="64">IF(D348&lt;D$24,1,"")</f>
        <v/>
      </c>
      <c r="V348" s="79" t="str">
        <f t="shared" ref="V348:V411" si="65">IF(F348&gt;F$23,1,"")</f>
        <v/>
      </c>
      <c r="W348" s="79" t="str">
        <f t="shared" ref="W348:W411" si="66">IF(G348&gt;G$23,1,"")</f>
        <v/>
      </c>
      <c r="X348" s="79" t="str">
        <f t="shared" ref="X348:X411" si="67">IF(F348&lt;F$24,1,"")</f>
        <v/>
      </c>
      <c r="Y348" s="79" t="str">
        <f t="shared" ref="Y348:Y411" si="68">IF(G348&lt;G$24,1,"")</f>
        <v/>
      </c>
      <c r="AM348">
        <f t="shared" ref="AM348:AM411" si="69">IF(R348=1,C$23,IF(T348=1,C$24,C348))</f>
        <v>0.85</v>
      </c>
      <c r="AN348">
        <f t="shared" ref="AN348:AN411" si="70">IF(S348=1,D$23,IF(U348=1,D$24,D348))</f>
        <v>2885175000</v>
      </c>
      <c r="AO348">
        <f t="shared" ref="AO348:AO411" si="71">IF(V348=1,F$23,IF(X348=1,F$24,F348))</f>
        <v>329.35</v>
      </c>
      <c r="AP348">
        <f t="shared" ref="AP348:AP411" si="72">IF(W348=1,G$23,IF(Y348=1,G$24,G348))</f>
        <v>30289200</v>
      </c>
    </row>
    <row r="349" spans="1:42" x14ac:dyDescent="0.25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  <c r="O349">
        <v>164.55</v>
      </c>
      <c r="P349">
        <v>31328200</v>
      </c>
      <c r="R349" s="78" t="str">
        <f t="shared" si="61"/>
        <v/>
      </c>
      <c r="S349" s="78" t="str">
        <f t="shared" si="62"/>
        <v/>
      </c>
      <c r="T349" s="78" t="str">
        <f t="shared" si="63"/>
        <v/>
      </c>
      <c r="U349" s="78" t="str">
        <f t="shared" si="64"/>
        <v/>
      </c>
      <c r="V349" s="79" t="str">
        <f t="shared" si="65"/>
        <v/>
      </c>
      <c r="W349" s="79" t="str">
        <f t="shared" si="66"/>
        <v/>
      </c>
      <c r="X349" s="79" t="str">
        <f t="shared" si="67"/>
        <v/>
      </c>
      <c r="Y349" s="79" t="str">
        <f t="shared" si="68"/>
        <v/>
      </c>
      <c r="AM349">
        <f t="shared" si="69"/>
        <v>0.82579999999999998</v>
      </c>
      <c r="AN349">
        <f t="shared" si="70"/>
        <v>2404910000</v>
      </c>
      <c r="AO349">
        <f t="shared" si="71"/>
        <v>300.7</v>
      </c>
      <c r="AP349">
        <f t="shared" si="72"/>
        <v>28653560</v>
      </c>
    </row>
    <row r="350" spans="1:42" x14ac:dyDescent="0.25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  <c r="O350">
        <v>159.85</v>
      </c>
      <c r="P350">
        <v>27574800</v>
      </c>
      <c r="R350" s="78" t="str">
        <f t="shared" si="61"/>
        <v/>
      </c>
      <c r="S350" s="78" t="str">
        <f t="shared" si="62"/>
        <v/>
      </c>
      <c r="T350" s="78" t="str">
        <f t="shared" si="63"/>
        <v/>
      </c>
      <c r="U350" s="78" t="str">
        <f t="shared" si="64"/>
        <v/>
      </c>
      <c r="V350" s="79" t="str">
        <f t="shared" si="65"/>
        <v/>
      </c>
      <c r="W350" s="79" t="str">
        <f t="shared" si="66"/>
        <v/>
      </c>
      <c r="X350" s="79" t="str">
        <f t="shared" si="67"/>
        <v/>
      </c>
      <c r="Y350" s="79" t="str">
        <f t="shared" si="68"/>
        <v/>
      </c>
      <c r="AM350">
        <f t="shared" si="69"/>
        <v>0.83399999999999996</v>
      </c>
      <c r="AN350">
        <f t="shared" si="70"/>
        <v>1372140000</v>
      </c>
      <c r="AO350">
        <f t="shared" si="71"/>
        <v>303.8</v>
      </c>
      <c r="AP350">
        <f t="shared" si="72"/>
        <v>17275500</v>
      </c>
    </row>
    <row r="351" spans="1:42" x14ac:dyDescent="0.25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  <c r="O351">
        <v>148.15</v>
      </c>
      <c r="P351">
        <v>47891900</v>
      </c>
      <c r="R351" s="78" t="str">
        <f t="shared" si="61"/>
        <v/>
      </c>
      <c r="S351" s="78" t="str">
        <f t="shared" si="62"/>
        <v/>
      </c>
      <c r="T351" s="78" t="str">
        <f t="shared" si="63"/>
        <v/>
      </c>
      <c r="U351" s="78" t="str">
        <f t="shared" si="64"/>
        <v/>
      </c>
      <c r="V351" s="79" t="str">
        <f t="shared" si="65"/>
        <v/>
      </c>
      <c r="W351" s="79" t="str">
        <f t="shared" si="66"/>
        <v/>
      </c>
      <c r="X351" s="79" t="str">
        <f t="shared" si="67"/>
        <v/>
      </c>
      <c r="Y351" s="79" t="str">
        <f t="shared" si="68"/>
        <v/>
      </c>
      <c r="AM351">
        <f t="shared" si="69"/>
        <v>0.82</v>
      </c>
      <c r="AN351">
        <f t="shared" si="70"/>
        <v>1868570000</v>
      </c>
      <c r="AO351">
        <f t="shared" si="71"/>
        <v>292</v>
      </c>
      <c r="AP351">
        <f t="shared" si="72"/>
        <v>20378750</v>
      </c>
    </row>
    <row r="352" spans="1:42" x14ac:dyDescent="0.25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  <c r="O352">
        <v>144.35</v>
      </c>
      <c r="P352">
        <v>34426200</v>
      </c>
      <c r="R352" s="78" t="str">
        <f t="shared" si="61"/>
        <v/>
      </c>
      <c r="S352" s="78" t="str">
        <f t="shared" si="62"/>
        <v/>
      </c>
      <c r="T352" s="78" t="str">
        <f t="shared" si="63"/>
        <v/>
      </c>
      <c r="U352" s="78" t="str">
        <f t="shared" si="64"/>
        <v/>
      </c>
      <c r="V352" s="79" t="str">
        <f t="shared" si="65"/>
        <v/>
      </c>
      <c r="W352" s="79" t="str">
        <f t="shared" si="66"/>
        <v/>
      </c>
      <c r="X352" s="79" t="str">
        <f t="shared" si="67"/>
        <v/>
      </c>
      <c r="Y352" s="79" t="str">
        <f t="shared" si="68"/>
        <v/>
      </c>
      <c r="AM352">
        <f t="shared" si="69"/>
        <v>0.80789999999999995</v>
      </c>
      <c r="AN352">
        <f t="shared" si="70"/>
        <v>2023646000</v>
      </c>
      <c r="AO352">
        <f t="shared" si="71"/>
        <v>293.75</v>
      </c>
      <c r="AP352">
        <f t="shared" si="72"/>
        <v>14324600</v>
      </c>
    </row>
    <row r="353" spans="1:42" x14ac:dyDescent="0.25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  <c r="O353">
        <v>143.6</v>
      </c>
      <c r="P353">
        <v>38209800</v>
      </c>
      <c r="R353" s="78" t="str">
        <f t="shared" si="61"/>
        <v/>
      </c>
      <c r="S353" s="78" t="str">
        <f t="shared" si="62"/>
        <v/>
      </c>
      <c r="T353" s="78" t="str">
        <f t="shared" si="63"/>
        <v/>
      </c>
      <c r="U353" s="78" t="str">
        <f t="shared" si="64"/>
        <v/>
      </c>
      <c r="V353" s="79" t="str">
        <f t="shared" si="65"/>
        <v/>
      </c>
      <c r="W353" s="79" t="str">
        <f t="shared" si="66"/>
        <v/>
      </c>
      <c r="X353" s="79" t="str">
        <f t="shared" si="67"/>
        <v/>
      </c>
      <c r="Y353" s="79" t="str">
        <f t="shared" si="68"/>
        <v/>
      </c>
      <c r="AM353">
        <f t="shared" si="69"/>
        <v>0.82469999999999999</v>
      </c>
      <c r="AN353">
        <f t="shared" si="70"/>
        <v>1777243000</v>
      </c>
      <c r="AO353">
        <f t="shared" si="71"/>
        <v>299.64999999999998</v>
      </c>
      <c r="AP353">
        <f t="shared" si="72"/>
        <v>18993430</v>
      </c>
    </row>
    <row r="354" spans="1:42" x14ac:dyDescent="0.25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  <c r="O354">
        <v>138.80000000000001</v>
      </c>
      <c r="P354">
        <v>26705000</v>
      </c>
      <c r="R354" s="78" t="str">
        <f t="shared" si="61"/>
        <v/>
      </c>
      <c r="S354" s="78" t="str">
        <f t="shared" si="62"/>
        <v/>
      </c>
      <c r="T354" s="78" t="str">
        <f t="shared" si="63"/>
        <v/>
      </c>
      <c r="U354" s="78" t="str">
        <f t="shared" si="64"/>
        <v/>
      </c>
      <c r="V354" s="79" t="str">
        <f t="shared" si="65"/>
        <v/>
      </c>
      <c r="W354" s="79" t="str">
        <f t="shared" si="66"/>
        <v/>
      </c>
      <c r="X354" s="79" t="str">
        <f t="shared" si="67"/>
        <v/>
      </c>
      <c r="Y354" s="79" t="str">
        <f t="shared" si="68"/>
        <v/>
      </c>
      <c r="AM354">
        <f t="shared" si="69"/>
        <v>0.7349</v>
      </c>
      <c r="AN354">
        <f t="shared" si="70"/>
        <v>5892457000</v>
      </c>
      <c r="AO354">
        <f t="shared" si="71"/>
        <v>293.75</v>
      </c>
      <c r="AP354">
        <f t="shared" si="72"/>
        <v>16879760</v>
      </c>
    </row>
    <row r="355" spans="1:42" x14ac:dyDescent="0.25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  <c r="O355">
        <v>138.44999999999999</v>
      </c>
      <c r="P355">
        <v>12855900</v>
      </c>
      <c r="R355" s="78" t="str">
        <f t="shared" si="61"/>
        <v/>
      </c>
      <c r="S355" s="78" t="str">
        <f t="shared" si="62"/>
        <v/>
      </c>
      <c r="T355" s="78" t="str">
        <f t="shared" si="63"/>
        <v/>
      </c>
      <c r="U355" s="78" t="str">
        <f t="shared" si="64"/>
        <v/>
      </c>
      <c r="V355" s="79" t="str">
        <f t="shared" si="65"/>
        <v/>
      </c>
      <c r="W355" s="79" t="str">
        <f t="shared" si="66"/>
        <v/>
      </c>
      <c r="X355" s="79" t="str">
        <f t="shared" si="67"/>
        <v/>
      </c>
      <c r="Y355" s="79" t="str">
        <f t="shared" si="68"/>
        <v/>
      </c>
      <c r="AM355">
        <f t="shared" si="69"/>
        <v>0.72889999999999999</v>
      </c>
      <c r="AN355">
        <f t="shared" si="70"/>
        <v>1379736000</v>
      </c>
      <c r="AO355">
        <f t="shared" si="71"/>
        <v>291.5</v>
      </c>
      <c r="AP355">
        <f t="shared" si="72"/>
        <v>10805290</v>
      </c>
    </row>
    <row r="356" spans="1:42" x14ac:dyDescent="0.25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  <c r="O356">
        <v>147.30000000000001</v>
      </c>
      <c r="P356">
        <v>18493300</v>
      </c>
      <c r="R356" s="78" t="str">
        <f t="shared" si="61"/>
        <v/>
      </c>
      <c r="S356" s="78" t="str">
        <f t="shared" si="62"/>
        <v/>
      </c>
      <c r="T356" s="78" t="str">
        <f t="shared" si="63"/>
        <v/>
      </c>
      <c r="U356" s="78" t="str">
        <f t="shared" si="64"/>
        <v/>
      </c>
      <c r="V356" s="79" t="str">
        <f t="shared" si="65"/>
        <v/>
      </c>
      <c r="W356" s="79" t="str">
        <f t="shared" si="66"/>
        <v/>
      </c>
      <c r="X356" s="79" t="str">
        <f t="shared" si="67"/>
        <v/>
      </c>
      <c r="Y356" s="79" t="str">
        <f t="shared" si="68"/>
        <v/>
      </c>
      <c r="AM356">
        <f t="shared" si="69"/>
        <v>0.75870000000000004</v>
      </c>
      <c r="AN356">
        <f t="shared" si="70"/>
        <v>861175000</v>
      </c>
      <c r="AO356">
        <f t="shared" si="71"/>
        <v>311.95</v>
      </c>
      <c r="AP356">
        <f t="shared" si="72"/>
        <v>12222400</v>
      </c>
    </row>
    <row r="357" spans="1:42" x14ac:dyDescent="0.25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  <c r="O357">
        <v>145.6</v>
      </c>
      <c r="P357">
        <v>28008400</v>
      </c>
      <c r="R357" s="78" t="str">
        <f t="shared" si="61"/>
        <v/>
      </c>
      <c r="S357" s="78" t="str">
        <f t="shared" si="62"/>
        <v/>
      </c>
      <c r="T357" s="78" t="str">
        <f t="shared" si="63"/>
        <v/>
      </c>
      <c r="U357" s="78" t="str">
        <f t="shared" si="64"/>
        <v/>
      </c>
      <c r="V357" s="79" t="str">
        <f t="shared" si="65"/>
        <v/>
      </c>
      <c r="W357" s="79" t="str">
        <f t="shared" si="66"/>
        <v/>
      </c>
      <c r="X357" s="79" t="str">
        <f t="shared" si="67"/>
        <v/>
      </c>
      <c r="Y357" s="79" t="str">
        <f t="shared" si="68"/>
        <v/>
      </c>
      <c r="AM357">
        <f t="shared" si="69"/>
        <v>0.76749999999999996</v>
      </c>
      <c r="AN357">
        <f t="shared" si="70"/>
        <v>1795876000</v>
      </c>
      <c r="AO357">
        <f t="shared" si="71"/>
        <v>324.35000000000002</v>
      </c>
      <c r="AP357">
        <f t="shared" si="72"/>
        <v>20182890</v>
      </c>
    </row>
    <row r="358" spans="1:42" x14ac:dyDescent="0.25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  <c r="O358">
        <v>138.69999999999999</v>
      </c>
      <c r="P358">
        <v>51488000</v>
      </c>
      <c r="R358" s="78" t="str">
        <f t="shared" si="61"/>
        <v/>
      </c>
      <c r="S358" s="78" t="str">
        <f t="shared" si="62"/>
        <v/>
      </c>
      <c r="T358" s="78" t="str">
        <f t="shared" si="63"/>
        <v/>
      </c>
      <c r="U358" s="78" t="str">
        <f t="shared" si="64"/>
        <v/>
      </c>
      <c r="V358" s="79" t="str">
        <f t="shared" si="65"/>
        <v/>
      </c>
      <c r="W358" s="79" t="str">
        <f t="shared" si="66"/>
        <v/>
      </c>
      <c r="X358" s="79" t="str">
        <f t="shared" si="67"/>
        <v/>
      </c>
      <c r="Y358" s="79" t="str">
        <f t="shared" si="68"/>
        <v/>
      </c>
      <c r="AM358">
        <f t="shared" si="69"/>
        <v>0.78439999999999999</v>
      </c>
      <c r="AN358">
        <f t="shared" si="70"/>
        <v>1993622000</v>
      </c>
      <c r="AO358">
        <f t="shared" si="71"/>
        <v>328</v>
      </c>
      <c r="AP358">
        <f t="shared" si="72"/>
        <v>29394910</v>
      </c>
    </row>
    <row r="359" spans="1:42" x14ac:dyDescent="0.25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  <c r="O359">
        <v>134.19999999999999</v>
      </c>
      <c r="P359">
        <v>29148400</v>
      </c>
      <c r="R359" s="78" t="str">
        <f t="shared" si="61"/>
        <v/>
      </c>
      <c r="S359" s="78" t="str">
        <f t="shared" si="62"/>
        <v/>
      </c>
      <c r="T359" s="78" t="str">
        <f t="shared" si="63"/>
        <v/>
      </c>
      <c r="U359" s="78" t="str">
        <f t="shared" si="64"/>
        <v/>
      </c>
      <c r="V359" s="79" t="str">
        <f t="shared" si="65"/>
        <v/>
      </c>
      <c r="W359" s="79" t="str">
        <f t="shared" si="66"/>
        <v/>
      </c>
      <c r="X359" s="79" t="str">
        <f t="shared" si="67"/>
        <v/>
      </c>
      <c r="Y359" s="79" t="str">
        <f t="shared" si="68"/>
        <v/>
      </c>
      <c r="AM359">
        <f t="shared" si="69"/>
        <v>0.76080000000000003</v>
      </c>
      <c r="AN359">
        <f t="shared" si="70"/>
        <v>2751421000</v>
      </c>
      <c r="AO359">
        <f t="shared" si="71"/>
        <v>351.8</v>
      </c>
      <c r="AP359">
        <f t="shared" si="72"/>
        <v>41393810</v>
      </c>
    </row>
    <row r="360" spans="1:42" x14ac:dyDescent="0.25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  <c r="O360">
        <v>133.5</v>
      </c>
      <c r="P360">
        <v>38352100</v>
      </c>
      <c r="R360" s="78" t="str">
        <f t="shared" si="61"/>
        <v/>
      </c>
      <c r="S360" s="78" t="str">
        <f t="shared" si="62"/>
        <v/>
      </c>
      <c r="T360" s="78" t="str">
        <f t="shared" si="63"/>
        <v/>
      </c>
      <c r="U360" s="78" t="str">
        <f t="shared" si="64"/>
        <v/>
      </c>
      <c r="V360" s="79" t="str">
        <f t="shared" si="65"/>
        <v/>
      </c>
      <c r="W360" s="79" t="str">
        <f t="shared" si="66"/>
        <v/>
      </c>
      <c r="X360" s="79" t="str">
        <f t="shared" si="67"/>
        <v/>
      </c>
      <c r="Y360" s="79" t="str">
        <f t="shared" si="68"/>
        <v/>
      </c>
      <c r="AM360">
        <f t="shared" si="69"/>
        <v>0.7278</v>
      </c>
      <c r="AN360">
        <f t="shared" si="70"/>
        <v>3895322000</v>
      </c>
      <c r="AO360">
        <f t="shared" si="71"/>
        <v>339.9</v>
      </c>
      <c r="AP360">
        <f t="shared" si="72"/>
        <v>27506010</v>
      </c>
    </row>
    <row r="361" spans="1:42" x14ac:dyDescent="0.25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  <c r="O361">
        <v>139.30000000000001</v>
      </c>
      <c r="P361">
        <v>41010600</v>
      </c>
      <c r="R361" s="78" t="str">
        <f t="shared" si="61"/>
        <v/>
      </c>
      <c r="S361" s="78" t="str">
        <f t="shared" si="62"/>
        <v/>
      </c>
      <c r="T361" s="78" t="str">
        <f t="shared" si="63"/>
        <v/>
      </c>
      <c r="U361" s="78" t="str">
        <f t="shared" si="64"/>
        <v/>
      </c>
      <c r="V361" s="79" t="str">
        <f t="shared" si="65"/>
        <v/>
      </c>
      <c r="W361" s="79" t="str">
        <f t="shared" si="66"/>
        <v/>
      </c>
      <c r="X361" s="79" t="str">
        <f t="shared" si="67"/>
        <v/>
      </c>
      <c r="Y361" s="79" t="str">
        <f t="shared" si="68"/>
        <v/>
      </c>
      <c r="AM361">
        <f t="shared" si="69"/>
        <v>0.73070000000000002</v>
      </c>
      <c r="AN361">
        <f t="shared" si="70"/>
        <v>3075602000</v>
      </c>
      <c r="AO361">
        <f t="shared" si="71"/>
        <v>324.55</v>
      </c>
      <c r="AP361">
        <f t="shared" si="72"/>
        <v>28248480</v>
      </c>
    </row>
    <row r="362" spans="1:42" x14ac:dyDescent="0.25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  <c r="O362">
        <v>137.30000000000001</v>
      </c>
      <c r="P362">
        <v>25371800</v>
      </c>
      <c r="R362" s="78" t="str">
        <f t="shared" si="61"/>
        <v/>
      </c>
      <c r="S362" s="78" t="str">
        <f t="shared" si="62"/>
        <v/>
      </c>
      <c r="T362" s="78" t="str">
        <f t="shared" si="63"/>
        <v/>
      </c>
      <c r="U362" s="78" t="str">
        <f t="shared" si="64"/>
        <v/>
      </c>
      <c r="V362" s="79" t="str">
        <f t="shared" si="65"/>
        <v/>
      </c>
      <c r="W362" s="79" t="str">
        <f t="shared" si="66"/>
        <v/>
      </c>
      <c r="X362" s="79" t="str">
        <f t="shared" si="67"/>
        <v/>
      </c>
      <c r="Y362" s="79" t="str">
        <f t="shared" si="68"/>
        <v/>
      </c>
      <c r="AM362">
        <f t="shared" si="69"/>
        <v>0.76980000000000004</v>
      </c>
      <c r="AN362">
        <f t="shared" si="70"/>
        <v>2387194000</v>
      </c>
      <c r="AO362">
        <f t="shared" si="71"/>
        <v>324.2</v>
      </c>
      <c r="AP362">
        <f t="shared" si="72"/>
        <v>23422490</v>
      </c>
    </row>
    <row r="363" spans="1:42" x14ac:dyDescent="0.25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  <c r="O363">
        <v>140.1</v>
      </c>
      <c r="P363">
        <v>15726600</v>
      </c>
      <c r="R363" s="78" t="str">
        <f t="shared" si="61"/>
        <v/>
      </c>
      <c r="S363" s="78" t="str">
        <f t="shared" si="62"/>
        <v/>
      </c>
      <c r="T363" s="78" t="str">
        <f t="shared" si="63"/>
        <v/>
      </c>
      <c r="U363" s="78" t="str">
        <f t="shared" si="64"/>
        <v/>
      </c>
      <c r="V363" s="79" t="str">
        <f t="shared" si="65"/>
        <v/>
      </c>
      <c r="W363" s="79" t="str">
        <f t="shared" si="66"/>
        <v/>
      </c>
      <c r="X363" s="79" t="str">
        <f t="shared" si="67"/>
        <v/>
      </c>
      <c r="Y363" s="79" t="str">
        <f t="shared" si="68"/>
        <v/>
      </c>
      <c r="AM363">
        <f t="shared" si="69"/>
        <v>0.78100000000000003</v>
      </c>
      <c r="AN363">
        <f t="shared" si="70"/>
        <v>1571455000</v>
      </c>
      <c r="AO363">
        <f t="shared" si="71"/>
        <v>337.3</v>
      </c>
      <c r="AP363">
        <f t="shared" si="72"/>
        <v>12858890</v>
      </c>
    </row>
    <row r="364" spans="1:42" x14ac:dyDescent="0.25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  <c r="O364">
        <v>152</v>
      </c>
      <c r="P364">
        <v>59908900</v>
      </c>
      <c r="R364" s="78" t="str">
        <f t="shared" si="61"/>
        <v/>
      </c>
      <c r="S364" s="78" t="str">
        <f t="shared" si="62"/>
        <v/>
      </c>
      <c r="T364" s="78" t="str">
        <f t="shared" si="63"/>
        <v/>
      </c>
      <c r="U364" s="78" t="str">
        <f t="shared" si="64"/>
        <v/>
      </c>
      <c r="V364" s="79" t="str">
        <f t="shared" si="65"/>
        <v/>
      </c>
      <c r="W364" s="79" t="str">
        <f t="shared" si="66"/>
        <v/>
      </c>
      <c r="X364" s="79" t="str">
        <f t="shared" si="67"/>
        <v/>
      </c>
      <c r="Y364" s="79" t="str">
        <f t="shared" si="68"/>
        <v/>
      </c>
      <c r="AM364">
        <f t="shared" si="69"/>
        <v>0.7792</v>
      </c>
      <c r="AN364">
        <f t="shared" si="70"/>
        <v>2260164000</v>
      </c>
      <c r="AO364">
        <f t="shared" si="71"/>
        <v>319.5</v>
      </c>
      <c r="AP364">
        <f t="shared" si="72"/>
        <v>20156080</v>
      </c>
    </row>
    <row r="365" spans="1:42" x14ac:dyDescent="0.25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  <c r="O365">
        <v>157.44999999999999</v>
      </c>
      <c r="P365">
        <v>28390200</v>
      </c>
      <c r="R365" s="78" t="str">
        <f t="shared" si="61"/>
        <v/>
      </c>
      <c r="S365" s="78" t="str">
        <f t="shared" si="62"/>
        <v/>
      </c>
      <c r="T365" s="78" t="str">
        <f t="shared" si="63"/>
        <v/>
      </c>
      <c r="U365" s="78" t="str">
        <f t="shared" si="64"/>
        <v/>
      </c>
      <c r="V365" s="79" t="str">
        <f t="shared" si="65"/>
        <v/>
      </c>
      <c r="W365" s="79" t="str">
        <f t="shared" si="66"/>
        <v/>
      </c>
      <c r="X365" s="79" t="str">
        <f t="shared" si="67"/>
        <v/>
      </c>
      <c r="Y365" s="79" t="str">
        <f t="shared" si="68"/>
        <v/>
      </c>
      <c r="AM365">
        <f t="shared" si="69"/>
        <v>0.77890000000000004</v>
      </c>
      <c r="AN365">
        <f t="shared" si="70"/>
        <v>1370273000</v>
      </c>
      <c r="AO365">
        <f t="shared" si="71"/>
        <v>313.25</v>
      </c>
      <c r="AP365">
        <f t="shared" si="72"/>
        <v>13290650</v>
      </c>
    </row>
    <row r="366" spans="1:42" x14ac:dyDescent="0.25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  <c r="O366">
        <v>160.5</v>
      </c>
      <c r="P366">
        <v>51609700</v>
      </c>
      <c r="R366" s="78" t="str">
        <f t="shared" si="61"/>
        <v/>
      </c>
      <c r="S366" s="78" t="str">
        <f t="shared" si="62"/>
        <v/>
      </c>
      <c r="T366" s="78" t="str">
        <f t="shared" si="63"/>
        <v/>
      </c>
      <c r="U366" s="78" t="str">
        <f t="shared" si="64"/>
        <v/>
      </c>
      <c r="V366" s="79" t="str">
        <f t="shared" si="65"/>
        <v/>
      </c>
      <c r="W366" s="79" t="str">
        <f t="shared" si="66"/>
        <v/>
      </c>
      <c r="X366" s="79" t="str">
        <f t="shared" si="67"/>
        <v/>
      </c>
      <c r="Y366" s="79" t="str">
        <f t="shared" si="68"/>
        <v/>
      </c>
      <c r="AM366">
        <f t="shared" si="69"/>
        <v>0.76539999999999997</v>
      </c>
      <c r="AN366">
        <f t="shared" si="70"/>
        <v>1818143000</v>
      </c>
      <c r="AO366">
        <f t="shared" si="71"/>
        <v>319.3</v>
      </c>
      <c r="AP366">
        <f t="shared" si="72"/>
        <v>29672460</v>
      </c>
    </row>
    <row r="367" spans="1:42" x14ac:dyDescent="0.25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  <c r="O367">
        <v>158.35</v>
      </c>
      <c r="P367">
        <v>30455700</v>
      </c>
      <c r="R367" s="78" t="str">
        <f t="shared" si="61"/>
        <v/>
      </c>
      <c r="S367" s="78" t="str">
        <f t="shared" si="62"/>
        <v/>
      </c>
      <c r="T367" s="78" t="str">
        <f t="shared" si="63"/>
        <v/>
      </c>
      <c r="U367" s="78" t="str">
        <f t="shared" si="64"/>
        <v/>
      </c>
      <c r="V367" s="79" t="str">
        <f t="shared" si="65"/>
        <v/>
      </c>
      <c r="W367" s="79" t="str">
        <f t="shared" si="66"/>
        <v/>
      </c>
      <c r="X367" s="79" t="str">
        <f t="shared" si="67"/>
        <v/>
      </c>
      <c r="Y367" s="79" t="str">
        <f t="shared" si="68"/>
        <v/>
      </c>
      <c r="AM367">
        <f t="shared" si="69"/>
        <v>0.73399999999999999</v>
      </c>
      <c r="AN367">
        <f t="shared" si="70"/>
        <v>1981898000</v>
      </c>
      <c r="AO367">
        <f t="shared" si="71"/>
        <v>314.5</v>
      </c>
      <c r="AP367">
        <f t="shared" si="72"/>
        <v>25812270</v>
      </c>
    </row>
    <row r="368" spans="1:42" x14ac:dyDescent="0.25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  <c r="O368">
        <v>155.6</v>
      </c>
      <c r="P368">
        <v>19391000</v>
      </c>
      <c r="R368" s="78" t="str">
        <f t="shared" si="61"/>
        <v/>
      </c>
      <c r="S368" s="78" t="str">
        <f t="shared" si="62"/>
        <v/>
      </c>
      <c r="T368" s="78" t="str">
        <f t="shared" si="63"/>
        <v/>
      </c>
      <c r="U368" s="78" t="str">
        <f t="shared" si="64"/>
        <v/>
      </c>
      <c r="V368" s="79" t="str">
        <f t="shared" si="65"/>
        <v/>
      </c>
      <c r="W368" s="79" t="str">
        <f t="shared" si="66"/>
        <v/>
      </c>
      <c r="X368" s="79" t="str">
        <f t="shared" si="67"/>
        <v/>
      </c>
      <c r="Y368" s="79" t="str">
        <f t="shared" si="68"/>
        <v/>
      </c>
      <c r="AM368">
        <f t="shared" si="69"/>
        <v>0.76990000000000003</v>
      </c>
      <c r="AN368">
        <f t="shared" si="70"/>
        <v>3327832000</v>
      </c>
      <c r="AO368">
        <f t="shared" si="71"/>
        <v>313.89999999999998</v>
      </c>
      <c r="AP368">
        <f t="shared" si="72"/>
        <v>14123170</v>
      </c>
    </row>
    <row r="369" spans="1:42" x14ac:dyDescent="0.25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  <c r="O369">
        <v>157.30000000000001</v>
      </c>
      <c r="P369">
        <v>13098500</v>
      </c>
      <c r="R369" s="78" t="str">
        <f t="shared" si="61"/>
        <v/>
      </c>
      <c r="S369" s="78" t="str">
        <f t="shared" si="62"/>
        <v/>
      </c>
      <c r="T369" s="78" t="str">
        <f t="shared" si="63"/>
        <v/>
      </c>
      <c r="U369" s="78" t="str">
        <f t="shared" si="64"/>
        <v/>
      </c>
      <c r="V369" s="79" t="str">
        <f t="shared" si="65"/>
        <v/>
      </c>
      <c r="W369" s="79" t="str">
        <f t="shared" si="66"/>
        <v/>
      </c>
      <c r="X369" s="79" t="str">
        <f t="shared" si="67"/>
        <v/>
      </c>
      <c r="Y369" s="79" t="str">
        <f t="shared" si="68"/>
        <v/>
      </c>
      <c r="AM369">
        <f t="shared" si="69"/>
        <v>0.75339999999999996</v>
      </c>
      <c r="AN369">
        <f t="shared" si="70"/>
        <v>1943971000</v>
      </c>
      <c r="AO369">
        <f t="shared" si="71"/>
        <v>319.60000000000002</v>
      </c>
      <c r="AP369">
        <f t="shared" si="72"/>
        <v>26491650</v>
      </c>
    </row>
    <row r="370" spans="1:42" x14ac:dyDescent="0.25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  <c r="O370">
        <v>144.85</v>
      </c>
      <c r="P370">
        <v>55705600</v>
      </c>
      <c r="R370" s="78" t="str">
        <f t="shared" si="61"/>
        <v/>
      </c>
      <c r="S370" s="78" t="str">
        <f t="shared" si="62"/>
        <v/>
      </c>
      <c r="T370" s="78" t="str">
        <f t="shared" si="63"/>
        <v/>
      </c>
      <c r="U370" s="78" t="str">
        <f t="shared" si="64"/>
        <v/>
      </c>
      <c r="V370" s="79" t="str">
        <f t="shared" si="65"/>
        <v/>
      </c>
      <c r="W370" s="79">
        <f t="shared" si="66"/>
        <v>1</v>
      </c>
      <c r="X370" s="79" t="str">
        <f t="shared" si="67"/>
        <v/>
      </c>
      <c r="Y370" s="79" t="str">
        <f t="shared" si="68"/>
        <v/>
      </c>
      <c r="AM370">
        <f t="shared" si="69"/>
        <v>0.74299999999999999</v>
      </c>
      <c r="AN370">
        <f t="shared" si="70"/>
        <v>5122423000</v>
      </c>
      <c r="AO370">
        <f t="shared" si="71"/>
        <v>323</v>
      </c>
      <c r="AP370">
        <f t="shared" si="72"/>
        <v>57267875</v>
      </c>
    </row>
    <row r="371" spans="1:42" x14ac:dyDescent="0.25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  <c r="O371">
        <v>149.4</v>
      </c>
      <c r="P371">
        <v>17873300</v>
      </c>
      <c r="R371" s="78" t="str">
        <f t="shared" si="61"/>
        <v/>
      </c>
      <c r="S371" s="78" t="str">
        <f t="shared" si="62"/>
        <v/>
      </c>
      <c r="T371" s="78" t="str">
        <f t="shared" si="63"/>
        <v/>
      </c>
      <c r="U371" s="78" t="str">
        <f t="shared" si="64"/>
        <v/>
      </c>
      <c r="V371" s="79" t="str">
        <f t="shared" si="65"/>
        <v/>
      </c>
      <c r="W371" s="79" t="str">
        <f t="shared" si="66"/>
        <v/>
      </c>
      <c r="X371" s="79" t="str">
        <f t="shared" si="67"/>
        <v/>
      </c>
      <c r="Y371" s="79" t="str">
        <f t="shared" si="68"/>
        <v/>
      </c>
      <c r="AM371">
        <f t="shared" si="69"/>
        <v>0.73980000000000001</v>
      </c>
      <c r="AN371">
        <f t="shared" si="70"/>
        <v>2402493000</v>
      </c>
      <c r="AO371">
        <f t="shared" si="71"/>
        <v>338.95</v>
      </c>
      <c r="AP371">
        <f t="shared" si="72"/>
        <v>32441750</v>
      </c>
    </row>
    <row r="372" spans="1:42" x14ac:dyDescent="0.25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  <c r="O372">
        <v>144.85</v>
      </c>
      <c r="P372">
        <v>18340240</v>
      </c>
      <c r="R372" s="78" t="str">
        <f t="shared" si="61"/>
        <v/>
      </c>
      <c r="S372" s="78" t="str">
        <f t="shared" si="62"/>
        <v/>
      </c>
      <c r="T372" s="78" t="str">
        <f t="shared" si="63"/>
        <v/>
      </c>
      <c r="U372" s="78" t="str">
        <f t="shared" si="64"/>
        <v/>
      </c>
      <c r="V372" s="79" t="str">
        <f t="shared" si="65"/>
        <v/>
      </c>
      <c r="W372" s="79" t="str">
        <f t="shared" si="66"/>
        <v/>
      </c>
      <c r="X372" s="79" t="str">
        <f t="shared" si="67"/>
        <v/>
      </c>
      <c r="Y372" s="79" t="str">
        <f t="shared" si="68"/>
        <v/>
      </c>
      <c r="AM372">
        <f t="shared" si="69"/>
        <v>0.75029999999999997</v>
      </c>
      <c r="AN372">
        <f t="shared" si="70"/>
        <v>1784058000</v>
      </c>
      <c r="AO372">
        <f t="shared" si="71"/>
        <v>381</v>
      </c>
      <c r="AP372">
        <f t="shared" si="72"/>
        <v>55810200</v>
      </c>
    </row>
    <row r="373" spans="1:42" x14ac:dyDescent="0.25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  <c r="O373">
        <v>141.65</v>
      </c>
      <c r="P373">
        <v>17557000</v>
      </c>
      <c r="R373" s="78" t="str">
        <f t="shared" si="61"/>
        <v/>
      </c>
      <c r="S373" s="78" t="str">
        <f t="shared" si="62"/>
        <v/>
      </c>
      <c r="T373" s="78" t="str">
        <f t="shared" si="63"/>
        <v/>
      </c>
      <c r="U373" s="78" t="str">
        <f t="shared" si="64"/>
        <v/>
      </c>
      <c r="V373" s="79" t="str">
        <f t="shared" si="65"/>
        <v/>
      </c>
      <c r="W373" s="79" t="str">
        <f t="shared" si="66"/>
        <v/>
      </c>
      <c r="X373" s="79" t="str">
        <f t="shared" si="67"/>
        <v/>
      </c>
      <c r="Y373" s="79" t="str">
        <f t="shared" si="68"/>
        <v/>
      </c>
      <c r="AM373">
        <f t="shared" si="69"/>
        <v>0.74399999999999999</v>
      </c>
      <c r="AN373">
        <f t="shared" si="70"/>
        <v>1243807000</v>
      </c>
      <c r="AO373">
        <f t="shared" si="71"/>
        <v>386.75</v>
      </c>
      <c r="AP373">
        <f t="shared" si="72"/>
        <v>31583840</v>
      </c>
    </row>
    <row r="374" spans="1:42" x14ac:dyDescent="0.25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  <c r="O374">
        <v>137.5</v>
      </c>
      <c r="P374">
        <v>22703300</v>
      </c>
      <c r="R374" s="78" t="str">
        <f t="shared" si="61"/>
        <v/>
      </c>
      <c r="S374" s="78" t="str">
        <f t="shared" si="62"/>
        <v/>
      </c>
      <c r="T374" s="78" t="str">
        <f t="shared" si="63"/>
        <v/>
      </c>
      <c r="U374" s="78" t="str">
        <f t="shared" si="64"/>
        <v/>
      </c>
      <c r="V374" s="79" t="str">
        <f t="shared" si="65"/>
        <v/>
      </c>
      <c r="W374" s="79" t="str">
        <f t="shared" si="66"/>
        <v/>
      </c>
      <c r="X374" s="79" t="str">
        <f t="shared" si="67"/>
        <v/>
      </c>
      <c r="Y374" s="79" t="str">
        <f t="shared" si="68"/>
        <v/>
      </c>
      <c r="AM374">
        <f t="shared" si="69"/>
        <v>0.745</v>
      </c>
      <c r="AN374">
        <f t="shared" si="70"/>
        <v>1415118000</v>
      </c>
      <c r="AO374">
        <f t="shared" si="71"/>
        <v>401.45</v>
      </c>
      <c r="AP374">
        <f t="shared" si="72"/>
        <v>21265480</v>
      </c>
    </row>
    <row r="375" spans="1:42" x14ac:dyDescent="0.25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  <c r="O375">
        <v>136.75</v>
      </c>
      <c r="P375">
        <v>24906000</v>
      </c>
      <c r="R375" s="78" t="str">
        <f t="shared" si="61"/>
        <v/>
      </c>
      <c r="S375" s="78" t="str">
        <f t="shared" si="62"/>
        <v/>
      </c>
      <c r="T375" s="78" t="str">
        <f t="shared" si="63"/>
        <v/>
      </c>
      <c r="U375" s="78" t="str">
        <f t="shared" si="64"/>
        <v/>
      </c>
      <c r="V375" s="79" t="str">
        <f t="shared" si="65"/>
        <v/>
      </c>
      <c r="W375" s="79" t="str">
        <f t="shared" si="66"/>
        <v/>
      </c>
      <c r="X375" s="79" t="str">
        <f t="shared" si="67"/>
        <v/>
      </c>
      <c r="Y375" s="79" t="str">
        <f t="shared" si="68"/>
        <v/>
      </c>
      <c r="AM375">
        <f t="shared" si="69"/>
        <v>0.74339999999999995</v>
      </c>
      <c r="AN375">
        <f t="shared" si="70"/>
        <v>1803352000</v>
      </c>
      <c r="AO375">
        <f t="shared" si="71"/>
        <v>387</v>
      </c>
      <c r="AP375">
        <f t="shared" si="72"/>
        <v>19179580</v>
      </c>
    </row>
    <row r="376" spans="1:42" x14ac:dyDescent="0.25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  <c r="O376">
        <v>132.19999999999999</v>
      </c>
      <c r="P376">
        <v>17560300</v>
      </c>
      <c r="R376" s="78" t="str">
        <f t="shared" si="61"/>
        <v/>
      </c>
      <c r="S376" s="78" t="str">
        <f t="shared" si="62"/>
        <v/>
      </c>
      <c r="T376" s="78" t="str">
        <f t="shared" si="63"/>
        <v/>
      </c>
      <c r="U376" s="78" t="str">
        <f t="shared" si="64"/>
        <v/>
      </c>
      <c r="V376" s="79" t="str">
        <f t="shared" si="65"/>
        <v/>
      </c>
      <c r="W376" s="79" t="str">
        <f t="shared" si="66"/>
        <v/>
      </c>
      <c r="X376" s="79" t="str">
        <f t="shared" si="67"/>
        <v/>
      </c>
      <c r="Y376" s="79" t="str">
        <f t="shared" si="68"/>
        <v/>
      </c>
      <c r="AM376">
        <f t="shared" si="69"/>
        <v>0.72699999999999998</v>
      </c>
      <c r="AN376">
        <f t="shared" si="70"/>
        <v>1411654000</v>
      </c>
      <c r="AO376">
        <f t="shared" si="71"/>
        <v>378.3</v>
      </c>
      <c r="AP376">
        <f t="shared" si="72"/>
        <v>15998900</v>
      </c>
    </row>
    <row r="377" spans="1:42" x14ac:dyDescent="0.25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  <c r="O377">
        <v>139.65</v>
      </c>
      <c r="P377">
        <v>38769900</v>
      </c>
      <c r="R377" s="78" t="str">
        <f t="shared" si="61"/>
        <v/>
      </c>
      <c r="S377" s="78" t="str">
        <f t="shared" si="62"/>
        <v/>
      </c>
      <c r="T377" s="78" t="str">
        <f t="shared" si="63"/>
        <v/>
      </c>
      <c r="U377" s="78" t="str">
        <f t="shared" si="64"/>
        <v/>
      </c>
      <c r="V377" s="79" t="str">
        <f t="shared" si="65"/>
        <v/>
      </c>
      <c r="W377" s="79" t="str">
        <f t="shared" si="66"/>
        <v/>
      </c>
      <c r="X377" s="79" t="str">
        <f t="shared" si="67"/>
        <v/>
      </c>
      <c r="Y377" s="79" t="str">
        <f t="shared" si="68"/>
        <v/>
      </c>
      <c r="AM377">
        <f t="shared" si="69"/>
        <v>0.71499999999999997</v>
      </c>
      <c r="AN377">
        <f t="shared" si="70"/>
        <v>2081374000</v>
      </c>
      <c r="AO377">
        <f t="shared" si="71"/>
        <v>382.55</v>
      </c>
      <c r="AP377">
        <f t="shared" si="72"/>
        <v>13493330</v>
      </c>
    </row>
    <row r="378" spans="1:42" x14ac:dyDescent="0.25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  <c r="O378">
        <v>144.35</v>
      </c>
      <c r="P378">
        <v>24336240</v>
      </c>
      <c r="R378" s="78" t="str">
        <f t="shared" si="61"/>
        <v/>
      </c>
      <c r="S378" s="78" t="str">
        <f t="shared" si="62"/>
        <v/>
      </c>
      <c r="T378" s="78" t="str">
        <f t="shared" si="63"/>
        <v/>
      </c>
      <c r="U378" s="78" t="str">
        <f t="shared" si="64"/>
        <v/>
      </c>
      <c r="V378" s="79" t="str">
        <f t="shared" si="65"/>
        <v/>
      </c>
      <c r="W378" s="79" t="str">
        <f t="shared" si="66"/>
        <v/>
      </c>
      <c r="X378" s="79" t="str">
        <f t="shared" si="67"/>
        <v/>
      </c>
      <c r="Y378" s="79" t="str">
        <f t="shared" si="68"/>
        <v/>
      </c>
      <c r="AM378">
        <f t="shared" si="69"/>
        <v>0.68979999999999997</v>
      </c>
      <c r="AN378">
        <f t="shared" si="70"/>
        <v>1834491000</v>
      </c>
      <c r="AO378">
        <f t="shared" si="71"/>
        <v>382.15</v>
      </c>
      <c r="AP378">
        <f t="shared" si="72"/>
        <v>33263620</v>
      </c>
    </row>
    <row r="379" spans="1:42" x14ac:dyDescent="0.25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  <c r="O379">
        <v>140.5</v>
      </c>
      <c r="P379">
        <v>12866600</v>
      </c>
      <c r="R379" s="78" t="str">
        <f t="shared" si="61"/>
        <v/>
      </c>
      <c r="S379" s="78" t="str">
        <f t="shared" si="62"/>
        <v/>
      </c>
      <c r="T379" s="78" t="str">
        <f t="shared" si="63"/>
        <v/>
      </c>
      <c r="U379" s="78" t="str">
        <f t="shared" si="64"/>
        <v/>
      </c>
      <c r="V379" s="79" t="str">
        <f t="shared" si="65"/>
        <v/>
      </c>
      <c r="W379" s="79" t="str">
        <f t="shared" si="66"/>
        <v/>
      </c>
      <c r="X379" s="79" t="str">
        <f t="shared" si="67"/>
        <v/>
      </c>
      <c r="Y379" s="79" t="str">
        <f t="shared" si="68"/>
        <v/>
      </c>
      <c r="AM379">
        <f t="shared" si="69"/>
        <v>0.69120000000000004</v>
      </c>
      <c r="AN379">
        <f t="shared" si="70"/>
        <v>2595014000</v>
      </c>
      <c r="AO379">
        <f t="shared" si="71"/>
        <v>383.25</v>
      </c>
      <c r="AP379">
        <f t="shared" si="72"/>
        <v>11639600</v>
      </c>
    </row>
    <row r="380" spans="1:42" x14ac:dyDescent="0.25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  <c r="O380">
        <v>140.55000000000001</v>
      </c>
      <c r="P380">
        <v>15259900</v>
      </c>
      <c r="R380" s="78" t="str">
        <f t="shared" si="61"/>
        <v/>
      </c>
      <c r="S380" s="78" t="str">
        <f t="shared" si="62"/>
        <v/>
      </c>
      <c r="T380" s="78" t="str">
        <f t="shared" si="63"/>
        <v/>
      </c>
      <c r="U380" s="78" t="str">
        <f t="shared" si="64"/>
        <v/>
      </c>
      <c r="V380" s="79" t="str">
        <f t="shared" si="65"/>
        <v/>
      </c>
      <c r="W380" s="79" t="str">
        <f t="shared" si="66"/>
        <v/>
      </c>
      <c r="X380" s="79" t="str">
        <f t="shared" si="67"/>
        <v/>
      </c>
      <c r="Y380" s="79" t="str">
        <f t="shared" si="68"/>
        <v/>
      </c>
      <c r="AM380">
        <f t="shared" si="69"/>
        <v>0.68920000000000003</v>
      </c>
      <c r="AN380">
        <f t="shared" si="70"/>
        <v>4216057000</v>
      </c>
      <c r="AO380">
        <f t="shared" si="71"/>
        <v>390.8</v>
      </c>
      <c r="AP380">
        <f t="shared" si="72"/>
        <v>20568350</v>
      </c>
    </row>
    <row r="381" spans="1:42" x14ac:dyDescent="0.25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  <c r="O381">
        <v>139.80000000000001</v>
      </c>
      <c r="P381">
        <v>17060000</v>
      </c>
      <c r="R381" s="78" t="str">
        <f t="shared" si="61"/>
        <v/>
      </c>
      <c r="S381" s="78" t="str">
        <f t="shared" si="62"/>
        <v/>
      </c>
      <c r="T381" s="78" t="str">
        <f t="shared" si="63"/>
        <v/>
      </c>
      <c r="U381" s="78" t="str">
        <f t="shared" si="64"/>
        <v/>
      </c>
      <c r="V381" s="79" t="str">
        <f t="shared" si="65"/>
        <v/>
      </c>
      <c r="W381" s="79" t="str">
        <f t="shared" si="66"/>
        <v/>
      </c>
      <c r="X381" s="79" t="str">
        <f t="shared" si="67"/>
        <v/>
      </c>
      <c r="Y381" s="79" t="str">
        <f t="shared" si="68"/>
        <v/>
      </c>
      <c r="AM381">
        <f t="shared" si="69"/>
        <v>0.67559999999999998</v>
      </c>
      <c r="AN381">
        <f t="shared" si="70"/>
        <v>1899657000</v>
      </c>
      <c r="AO381">
        <f t="shared" si="71"/>
        <v>396.15</v>
      </c>
      <c r="AP381">
        <f t="shared" si="72"/>
        <v>14988570</v>
      </c>
    </row>
    <row r="382" spans="1:42" x14ac:dyDescent="0.25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  <c r="O382">
        <v>129.55000000000001</v>
      </c>
      <c r="P382">
        <v>47620800</v>
      </c>
      <c r="R382" s="78" t="str">
        <f t="shared" si="61"/>
        <v/>
      </c>
      <c r="S382" s="78" t="str">
        <f t="shared" si="62"/>
        <v/>
      </c>
      <c r="T382" s="78" t="str">
        <f t="shared" si="63"/>
        <v/>
      </c>
      <c r="U382" s="78" t="str">
        <f t="shared" si="64"/>
        <v/>
      </c>
      <c r="V382" s="79" t="str">
        <f t="shared" si="65"/>
        <v/>
      </c>
      <c r="W382" s="79" t="str">
        <f t="shared" si="66"/>
        <v/>
      </c>
      <c r="X382" s="79" t="str">
        <f t="shared" si="67"/>
        <v/>
      </c>
      <c r="Y382" s="79" t="str">
        <f t="shared" si="68"/>
        <v/>
      </c>
      <c r="AM382">
        <f t="shared" si="69"/>
        <v>0.68</v>
      </c>
      <c r="AN382">
        <f t="shared" si="70"/>
        <v>1721083000</v>
      </c>
      <c r="AO382">
        <f t="shared" si="71"/>
        <v>403.4</v>
      </c>
      <c r="AP382">
        <f t="shared" si="72"/>
        <v>13000350</v>
      </c>
    </row>
    <row r="383" spans="1:42" x14ac:dyDescent="0.25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  <c r="O383">
        <v>123.25</v>
      </c>
      <c r="P383">
        <v>25527300</v>
      </c>
      <c r="R383" s="78" t="str">
        <f t="shared" si="61"/>
        <v/>
      </c>
      <c r="S383" s="78" t="str">
        <f t="shared" si="62"/>
        <v/>
      </c>
      <c r="T383" s="78" t="str">
        <f t="shared" si="63"/>
        <v/>
      </c>
      <c r="U383" s="78" t="str">
        <f t="shared" si="64"/>
        <v/>
      </c>
      <c r="V383" s="79" t="str">
        <f t="shared" si="65"/>
        <v/>
      </c>
      <c r="W383" s="79" t="str">
        <f t="shared" si="66"/>
        <v/>
      </c>
      <c r="X383" s="79" t="str">
        <f t="shared" si="67"/>
        <v/>
      </c>
      <c r="Y383" s="79" t="str">
        <f t="shared" si="68"/>
        <v/>
      </c>
      <c r="AM383">
        <f t="shared" si="69"/>
        <v>0.69099999999999995</v>
      </c>
      <c r="AN383">
        <f t="shared" si="70"/>
        <v>1328163000</v>
      </c>
      <c r="AO383">
        <f t="shared" si="71"/>
        <v>406.9</v>
      </c>
      <c r="AP383">
        <f t="shared" si="72"/>
        <v>18519650</v>
      </c>
    </row>
    <row r="384" spans="1:42" x14ac:dyDescent="0.25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  <c r="O384">
        <v>121.45</v>
      </c>
      <c r="P384">
        <v>20861200</v>
      </c>
      <c r="R384" s="78" t="str">
        <f t="shared" si="61"/>
        <v/>
      </c>
      <c r="S384" s="78" t="str">
        <f t="shared" si="62"/>
        <v/>
      </c>
      <c r="T384" s="78" t="str">
        <f t="shared" si="63"/>
        <v/>
      </c>
      <c r="U384" s="78" t="str">
        <f t="shared" si="64"/>
        <v/>
      </c>
      <c r="V384" s="79" t="str">
        <f t="shared" si="65"/>
        <v/>
      </c>
      <c r="W384" s="79" t="str">
        <f t="shared" si="66"/>
        <v/>
      </c>
      <c r="X384" s="79" t="str">
        <f t="shared" si="67"/>
        <v/>
      </c>
      <c r="Y384" s="79" t="str">
        <f t="shared" si="68"/>
        <v/>
      </c>
      <c r="AM384">
        <f t="shared" si="69"/>
        <v>0.67930000000000001</v>
      </c>
      <c r="AN384">
        <f t="shared" si="70"/>
        <v>1499206000</v>
      </c>
      <c r="AO384">
        <f t="shared" si="71"/>
        <v>393.25</v>
      </c>
      <c r="AP384">
        <f t="shared" si="72"/>
        <v>12599260</v>
      </c>
    </row>
    <row r="385" spans="1:42" x14ac:dyDescent="0.25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  <c r="O385">
        <v>122.2</v>
      </c>
      <c r="P385">
        <v>13198900</v>
      </c>
      <c r="R385" s="78" t="str">
        <f t="shared" si="61"/>
        <v/>
      </c>
      <c r="S385" s="78" t="str">
        <f t="shared" si="62"/>
        <v/>
      </c>
      <c r="T385" s="78" t="str">
        <f t="shared" si="63"/>
        <v/>
      </c>
      <c r="U385" s="78" t="str">
        <f t="shared" si="64"/>
        <v/>
      </c>
      <c r="V385" s="79" t="str">
        <f t="shared" si="65"/>
        <v/>
      </c>
      <c r="W385" s="79" t="str">
        <f t="shared" si="66"/>
        <v/>
      </c>
      <c r="X385" s="79" t="str">
        <f t="shared" si="67"/>
        <v/>
      </c>
      <c r="Y385" s="79" t="str">
        <f t="shared" si="68"/>
        <v/>
      </c>
      <c r="AM385">
        <f t="shared" si="69"/>
        <v>0.67379999999999995</v>
      </c>
      <c r="AN385">
        <f t="shared" si="70"/>
        <v>724227000</v>
      </c>
      <c r="AO385">
        <f t="shared" si="71"/>
        <v>403.5</v>
      </c>
      <c r="AP385">
        <f t="shared" si="72"/>
        <v>8428220</v>
      </c>
    </row>
    <row r="386" spans="1:42" x14ac:dyDescent="0.25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  <c r="O386">
        <v>118.1</v>
      </c>
      <c r="P386">
        <v>24783200</v>
      </c>
      <c r="R386" s="78" t="str">
        <f t="shared" si="61"/>
        <v/>
      </c>
      <c r="S386" s="78" t="str">
        <f t="shared" si="62"/>
        <v/>
      </c>
      <c r="T386" s="78" t="str">
        <f t="shared" si="63"/>
        <v/>
      </c>
      <c r="U386" s="78" t="str">
        <f t="shared" si="64"/>
        <v/>
      </c>
      <c r="V386" s="79" t="str">
        <f t="shared" si="65"/>
        <v/>
      </c>
      <c r="W386" s="79" t="str">
        <f t="shared" si="66"/>
        <v/>
      </c>
      <c r="X386" s="79" t="str">
        <f t="shared" si="67"/>
        <v/>
      </c>
      <c r="Y386" s="79" t="str">
        <f t="shared" si="68"/>
        <v/>
      </c>
      <c r="AM386">
        <f t="shared" si="69"/>
        <v>0.66820000000000002</v>
      </c>
      <c r="AN386">
        <f t="shared" si="70"/>
        <v>1048629000</v>
      </c>
      <c r="AO386">
        <f t="shared" si="71"/>
        <v>411.25</v>
      </c>
      <c r="AP386">
        <f t="shared" si="72"/>
        <v>14353990</v>
      </c>
    </row>
    <row r="387" spans="1:42" x14ac:dyDescent="0.25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  <c r="O387">
        <v>105</v>
      </c>
      <c r="P387">
        <v>38787700</v>
      </c>
      <c r="R387" s="78" t="str">
        <f t="shared" si="61"/>
        <v/>
      </c>
      <c r="S387" s="78" t="str">
        <f t="shared" si="62"/>
        <v/>
      </c>
      <c r="T387" s="78" t="str">
        <f t="shared" si="63"/>
        <v/>
      </c>
      <c r="U387" s="78" t="str">
        <f t="shared" si="64"/>
        <v/>
      </c>
      <c r="V387" s="79" t="str">
        <f t="shared" si="65"/>
        <v/>
      </c>
      <c r="W387" s="79" t="str">
        <f t="shared" si="66"/>
        <v/>
      </c>
      <c r="X387" s="79" t="str">
        <f t="shared" si="67"/>
        <v/>
      </c>
      <c r="Y387" s="79" t="str">
        <f t="shared" si="68"/>
        <v/>
      </c>
      <c r="AM387">
        <f t="shared" si="69"/>
        <v>0.63160000000000005</v>
      </c>
      <c r="AN387">
        <f t="shared" si="70"/>
        <v>1583599000</v>
      </c>
      <c r="AO387">
        <f t="shared" si="71"/>
        <v>433.25</v>
      </c>
      <c r="AP387">
        <f t="shared" si="72"/>
        <v>26162110</v>
      </c>
    </row>
    <row r="388" spans="1:42" x14ac:dyDescent="0.25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  <c r="O388">
        <v>109</v>
      </c>
      <c r="P388">
        <v>28739800</v>
      </c>
      <c r="R388" s="78" t="str">
        <f t="shared" si="61"/>
        <v/>
      </c>
      <c r="S388" s="78" t="str">
        <f t="shared" si="62"/>
        <v/>
      </c>
      <c r="T388" s="78" t="str">
        <f t="shared" si="63"/>
        <v/>
      </c>
      <c r="U388" s="78" t="str">
        <f t="shared" si="64"/>
        <v/>
      </c>
      <c r="V388" s="79" t="str">
        <f t="shared" si="65"/>
        <v/>
      </c>
      <c r="W388" s="79" t="str">
        <f t="shared" si="66"/>
        <v/>
      </c>
      <c r="X388" s="79" t="str">
        <f t="shared" si="67"/>
        <v/>
      </c>
      <c r="Y388" s="79" t="str">
        <f t="shared" si="68"/>
        <v/>
      </c>
      <c r="AM388">
        <f t="shared" si="69"/>
        <v>0.62460000000000004</v>
      </c>
      <c r="AN388">
        <f t="shared" si="70"/>
        <v>1499437000</v>
      </c>
      <c r="AO388">
        <f t="shared" si="71"/>
        <v>425.8</v>
      </c>
      <c r="AP388">
        <f t="shared" si="72"/>
        <v>14902800</v>
      </c>
    </row>
    <row r="389" spans="1:42" x14ac:dyDescent="0.25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  <c r="O389">
        <v>104.45</v>
      </c>
      <c r="P389">
        <v>12889800</v>
      </c>
      <c r="R389" s="78" t="str">
        <f t="shared" si="61"/>
        <v/>
      </c>
      <c r="S389" s="78" t="str">
        <f t="shared" si="62"/>
        <v/>
      </c>
      <c r="T389" s="78" t="str">
        <f t="shared" si="63"/>
        <v/>
      </c>
      <c r="U389" s="78" t="str">
        <f t="shared" si="64"/>
        <v/>
      </c>
      <c r="V389" s="79" t="str">
        <f t="shared" si="65"/>
        <v/>
      </c>
      <c r="W389" s="79" t="str">
        <f t="shared" si="66"/>
        <v/>
      </c>
      <c r="X389" s="79" t="str">
        <f t="shared" si="67"/>
        <v/>
      </c>
      <c r="Y389" s="79" t="str">
        <f t="shared" si="68"/>
        <v/>
      </c>
      <c r="AM389">
        <f t="shared" si="69"/>
        <v>0.62329999999999997</v>
      </c>
      <c r="AN389">
        <f t="shared" si="70"/>
        <v>1195846000</v>
      </c>
      <c r="AO389">
        <f t="shared" si="71"/>
        <v>428.1</v>
      </c>
      <c r="AP389">
        <f t="shared" si="72"/>
        <v>11142290</v>
      </c>
    </row>
    <row r="390" spans="1:42" x14ac:dyDescent="0.25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  <c r="O390">
        <v>115.5</v>
      </c>
      <c r="P390">
        <v>28164700</v>
      </c>
      <c r="R390" s="78" t="str">
        <f t="shared" si="61"/>
        <v/>
      </c>
      <c r="S390" s="78" t="str">
        <f t="shared" si="62"/>
        <v/>
      </c>
      <c r="T390" s="78" t="str">
        <f t="shared" si="63"/>
        <v/>
      </c>
      <c r="U390" s="78" t="str">
        <f t="shared" si="64"/>
        <v/>
      </c>
      <c r="V390" s="79" t="str">
        <f t="shared" si="65"/>
        <v/>
      </c>
      <c r="W390" s="79" t="str">
        <f t="shared" si="66"/>
        <v/>
      </c>
      <c r="X390" s="79" t="str">
        <f t="shared" si="67"/>
        <v/>
      </c>
      <c r="Y390" s="79" t="str">
        <f t="shared" si="68"/>
        <v/>
      </c>
      <c r="AM390">
        <f t="shared" si="69"/>
        <v>0.63690000000000002</v>
      </c>
      <c r="AN390">
        <f t="shared" si="70"/>
        <v>1799136000</v>
      </c>
      <c r="AO390">
        <f t="shared" si="71"/>
        <v>435.7</v>
      </c>
      <c r="AP390">
        <f t="shared" si="72"/>
        <v>11769710</v>
      </c>
    </row>
    <row r="391" spans="1:42" x14ac:dyDescent="0.25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  <c r="O391">
        <v>108.55</v>
      </c>
      <c r="P391">
        <v>10477900</v>
      </c>
      <c r="R391" s="78" t="str">
        <f t="shared" si="61"/>
        <v/>
      </c>
      <c r="S391" s="78" t="str">
        <f t="shared" si="62"/>
        <v/>
      </c>
      <c r="T391" s="78" t="str">
        <f t="shared" si="63"/>
        <v/>
      </c>
      <c r="U391" s="78" t="str">
        <f t="shared" si="64"/>
        <v/>
      </c>
      <c r="V391" s="79" t="str">
        <f t="shared" si="65"/>
        <v/>
      </c>
      <c r="W391" s="79" t="str">
        <f t="shared" si="66"/>
        <v/>
      </c>
      <c r="X391" s="79" t="str">
        <f t="shared" si="67"/>
        <v/>
      </c>
      <c r="Y391" s="79" t="str">
        <f t="shared" si="68"/>
        <v/>
      </c>
      <c r="AM391">
        <f t="shared" si="69"/>
        <v>0.62029999999999996</v>
      </c>
      <c r="AN391">
        <f t="shared" si="70"/>
        <v>1302045000</v>
      </c>
      <c r="AO391">
        <f t="shared" si="71"/>
        <v>439.55</v>
      </c>
      <c r="AP391">
        <f t="shared" si="72"/>
        <v>7909780</v>
      </c>
    </row>
    <row r="392" spans="1:42" x14ac:dyDescent="0.25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  <c r="O392">
        <v>105.75</v>
      </c>
      <c r="P392">
        <v>16971100</v>
      </c>
      <c r="R392" s="78" t="str">
        <f t="shared" si="61"/>
        <v/>
      </c>
      <c r="S392" s="78" t="str">
        <f t="shared" si="62"/>
        <v/>
      </c>
      <c r="T392" s="78" t="str">
        <f t="shared" si="63"/>
        <v/>
      </c>
      <c r="U392" s="78" t="str">
        <f t="shared" si="64"/>
        <v/>
      </c>
      <c r="V392" s="79" t="str">
        <f t="shared" si="65"/>
        <v/>
      </c>
      <c r="W392" s="79" t="str">
        <f t="shared" si="66"/>
        <v/>
      </c>
      <c r="X392" s="79" t="str">
        <f t="shared" si="67"/>
        <v/>
      </c>
      <c r="Y392" s="79" t="str">
        <f t="shared" si="68"/>
        <v/>
      </c>
      <c r="AM392">
        <f t="shared" si="69"/>
        <v>0.62429999999999997</v>
      </c>
      <c r="AN392">
        <f t="shared" si="70"/>
        <v>2170328000</v>
      </c>
      <c r="AO392">
        <f t="shared" si="71"/>
        <v>441.35</v>
      </c>
      <c r="AP392">
        <f t="shared" si="72"/>
        <v>12360690</v>
      </c>
    </row>
    <row r="393" spans="1:42" x14ac:dyDescent="0.25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  <c r="O393">
        <v>111</v>
      </c>
      <c r="P393">
        <v>24030400</v>
      </c>
      <c r="R393" s="78" t="str">
        <f t="shared" si="61"/>
        <v/>
      </c>
      <c r="S393" s="78" t="str">
        <f t="shared" si="62"/>
        <v/>
      </c>
      <c r="T393" s="78" t="str">
        <f t="shared" si="63"/>
        <v/>
      </c>
      <c r="U393" s="78" t="str">
        <f t="shared" si="64"/>
        <v/>
      </c>
      <c r="V393" s="79" t="str">
        <f t="shared" si="65"/>
        <v/>
      </c>
      <c r="W393" s="79" t="str">
        <f t="shared" si="66"/>
        <v/>
      </c>
      <c r="X393" s="79" t="str">
        <f t="shared" si="67"/>
        <v/>
      </c>
      <c r="Y393" s="79" t="str">
        <f t="shared" si="68"/>
        <v/>
      </c>
      <c r="AM393">
        <f t="shared" si="69"/>
        <v>0.62190000000000001</v>
      </c>
      <c r="AN393">
        <f t="shared" si="70"/>
        <v>3725367000</v>
      </c>
      <c r="AO393">
        <f t="shared" si="71"/>
        <v>440.4</v>
      </c>
      <c r="AP393">
        <f t="shared" si="72"/>
        <v>17374420</v>
      </c>
    </row>
    <row r="394" spans="1:42" x14ac:dyDescent="0.25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  <c r="O394">
        <v>106.55</v>
      </c>
      <c r="P394">
        <v>16812800</v>
      </c>
      <c r="R394" s="78" t="str">
        <f t="shared" si="61"/>
        <v/>
      </c>
      <c r="S394" s="78" t="str">
        <f t="shared" si="62"/>
        <v/>
      </c>
      <c r="T394" s="78" t="str">
        <f t="shared" si="63"/>
        <v/>
      </c>
      <c r="U394" s="78" t="str">
        <f t="shared" si="64"/>
        <v/>
      </c>
      <c r="V394" s="79" t="str">
        <f t="shared" si="65"/>
        <v/>
      </c>
      <c r="W394" s="79" t="str">
        <f t="shared" si="66"/>
        <v/>
      </c>
      <c r="X394" s="79" t="str">
        <f t="shared" si="67"/>
        <v/>
      </c>
      <c r="Y394" s="79" t="str">
        <f t="shared" si="68"/>
        <v/>
      </c>
      <c r="AM394">
        <f t="shared" si="69"/>
        <v>0.62060000000000004</v>
      </c>
      <c r="AN394">
        <f t="shared" si="70"/>
        <v>2083203000</v>
      </c>
      <c r="AO394">
        <f t="shared" si="71"/>
        <v>493</v>
      </c>
      <c r="AP394">
        <f t="shared" si="72"/>
        <v>25527170</v>
      </c>
    </row>
    <row r="395" spans="1:42" x14ac:dyDescent="0.25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  <c r="O395">
        <v>104.65</v>
      </c>
      <c r="P395">
        <v>11486100</v>
      </c>
      <c r="R395" s="78" t="str">
        <f t="shared" si="61"/>
        <v/>
      </c>
      <c r="S395" s="78" t="str">
        <f t="shared" si="62"/>
        <v/>
      </c>
      <c r="T395" s="78" t="str">
        <f t="shared" si="63"/>
        <v/>
      </c>
      <c r="U395" s="78" t="str">
        <f t="shared" si="64"/>
        <v/>
      </c>
      <c r="V395" s="79" t="str">
        <f t="shared" si="65"/>
        <v/>
      </c>
      <c r="W395" s="79" t="str">
        <f t="shared" si="66"/>
        <v/>
      </c>
      <c r="X395" s="79" t="str">
        <f t="shared" si="67"/>
        <v/>
      </c>
      <c r="Y395" s="79" t="str">
        <f t="shared" si="68"/>
        <v/>
      </c>
      <c r="AM395">
        <f t="shared" si="69"/>
        <v>0.62180000000000002</v>
      </c>
      <c r="AN395">
        <f t="shared" si="70"/>
        <v>2452805000</v>
      </c>
      <c r="AO395">
        <f t="shared" si="71"/>
        <v>503</v>
      </c>
      <c r="AP395">
        <f t="shared" si="72"/>
        <v>24767800</v>
      </c>
    </row>
    <row r="396" spans="1:42" x14ac:dyDescent="0.25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  <c r="O396">
        <v>102</v>
      </c>
      <c r="P396">
        <v>15468900</v>
      </c>
      <c r="R396" s="78" t="str">
        <f t="shared" si="61"/>
        <v/>
      </c>
      <c r="S396" s="78" t="str">
        <f t="shared" si="62"/>
        <v/>
      </c>
      <c r="T396" s="78" t="str">
        <f t="shared" si="63"/>
        <v/>
      </c>
      <c r="U396" s="78" t="str">
        <f t="shared" si="64"/>
        <v/>
      </c>
      <c r="V396" s="79" t="str">
        <f t="shared" si="65"/>
        <v/>
      </c>
      <c r="W396" s="79" t="str">
        <f t="shared" si="66"/>
        <v/>
      </c>
      <c r="X396" s="79" t="str">
        <f t="shared" si="67"/>
        <v/>
      </c>
      <c r="Y396" s="79" t="str">
        <f t="shared" si="68"/>
        <v/>
      </c>
      <c r="AM396">
        <f t="shared" si="69"/>
        <v>0.58899999999999997</v>
      </c>
      <c r="AN396">
        <f t="shared" si="70"/>
        <v>2712744000</v>
      </c>
      <c r="AO396">
        <f t="shared" si="71"/>
        <v>465.1</v>
      </c>
      <c r="AP396">
        <f t="shared" si="72"/>
        <v>21184270</v>
      </c>
    </row>
    <row r="397" spans="1:42" x14ac:dyDescent="0.25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  <c r="O397">
        <v>95.5</v>
      </c>
      <c r="P397">
        <v>22129400</v>
      </c>
      <c r="R397" s="78" t="str">
        <f t="shared" si="61"/>
        <v/>
      </c>
      <c r="S397" s="78" t="str">
        <f t="shared" si="62"/>
        <v/>
      </c>
      <c r="T397" s="78" t="str">
        <f t="shared" si="63"/>
        <v/>
      </c>
      <c r="U397" s="78" t="str">
        <f t="shared" si="64"/>
        <v/>
      </c>
      <c r="V397" s="79" t="str">
        <f t="shared" si="65"/>
        <v/>
      </c>
      <c r="W397" s="79" t="str">
        <f t="shared" si="66"/>
        <v/>
      </c>
      <c r="X397" s="79" t="str">
        <f t="shared" si="67"/>
        <v/>
      </c>
      <c r="Y397" s="79" t="str">
        <f t="shared" si="68"/>
        <v/>
      </c>
      <c r="AM397">
        <f t="shared" si="69"/>
        <v>0.56089999999999995</v>
      </c>
      <c r="AN397">
        <f t="shared" si="70"/>
        <v>2887120000</v>
      </c>
      <c r="AO397">
        <f t="shared" si="71"/>
        <v>467</v>
      </c>
      <c r="AP397">
        <f t="shared" si="72"/>
        <v>13199010</v>
      </c>
    </row>
    <row r="398" spans="1:42" x14ac:dyDescent="0.25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  <c r="O398">
        <v>91.6</v>
      </c>
      <c r="P398">
        <v>20902700</v>
      </c>
      <c r="R398" s="78" t="str">
        <f t="shared" si="61"/>
        <v/>
      </c>
      <c r="S398" s="78" t="str">
        <f t="shared" si="62"/>
        <v/>
      </c>
      <c r="T398" s="78" t="str">
        <f t="shared" si="63"/>
        <v/>
      </c>
      <c r="U398" s="78" t="str">
        <f t="shared" si="64"/>
        <v/>
      </c>
      <c r="V398" s="79" t="str">
        <f t="shared" si="65"/>
        <v/>
      </c>
      <c r="W398" s="79" t="str">
        <f t="shared" si="66"/>
        <v/>
      </c>
      <c r="X398" s="79" t="str">
        <f t="shared" si="67"/>
        <v/>
      </c>
      <c r="Y398" s="79" t="str">
        <f t="shared" si="68"/>
        <v/>
      </c>
      <c r="AM398">
        <f t="shared" si="69"/>
        <v>0.53449999999999998</v>
      </c>
      <c r="AN398">
        <f t="shared" si="70"/>
        <v>3725477000</v>
      </c>
      <c r="AO398">
        <f t="shared" si="71"/>
        <v>453.3</v>
      </c>
      <c r="AP398">
        <f t="shared" si="72"/>
        <v>16049060</v>
      </c>
    </row>
    <row r="399" spans="1:42" x14ac:dyDescent="0.25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  <c r="O399">
        <v>101.78</v>
      </c>
      <c r="P399">
        <v>36294450</v>
      </c>
      <c r="R399" s="78" t="str">
        <f t="shared" si="61"/>
        <v/>
      </c>
      <c r="S399" s="78" t="str">
        <f t="shared" si="62"/>
        <v/>
      </c>
      <c r="T399" s="78" t="str">
        <f t="shared" si="63"/>
        <v/>
      </c>
      <c r="U399" s="78" t="str">
        <f t="shared" si="64"/>
        <v/>
      </c>
      <c r="V399" s="79" t="str">
        <f t="shared" si="65"/>
        <v/>
      </c>
      <c r="W399" s="79" t="str">
        <f t="shared" si="66"/>
        <v/>
      </c>
      <c r="X399" s="79" t="str">
        <f t="shared" si="67"/>
        <v/>
      </c>
      <c r="Y399" s="79" t="str">
        <f t="shared" si="68"/>
        <v/>
      </c>
      <c r="AM399">
        <f t="shared" si="69"/>
        <v>0.55149999999999999</v>
      </c>
      <c r="AN399">
        <f t="shared" si="70"/>
        <v>2485049000</v>
      </c>
      <c r="AO399">
        <f t="shared" si="71"/>
        <v>459.6</v>
      </c>
      <c r="AP399">
        <f t="shared" si="72"/>
        <v>14831620</v>
      </c>
    </row>
    <row r="400" spans="1:42" x14ac:dyDescent="0.25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  <c r="O400">
        <v>95.14</v>
      </c>
      <c r="P400">
        <v>21732400</v>
      </c>
      <c r="R400" s="78" t="str">
        <f t="shared" si="61"/>
        <v/>
      </c>
      <c r="S400" s="78" t="str">
        <f t="shared" si="62"/>
        <v/>
      </c>
      <c r="T400" s="78" t="str">
        <f t="shared" si="63"/>
        <v/>
      </c>
      <c r="U400" s="78" t="str">
        <f t="shared" si="64"/>
        <v/>
      </c>
      <c r="V400" s="79" t="str">
        <f t="shared" si="65"/>
        <v/>
      </c>
      <c r="W400" s="79" t="str">
        <f t="shared" si="66"/>
        <v/>
      </c>
      <c r="X400" s="79" t="str">
        <f t="shared" si="67"/>
        <v/>
      </c>
      <c r="Y400" s="79" t="str">
        <f t="shared" si="68"/>
        <v/>
      </c>
      <c r="AM400">
        <f t="shared" si="69"/>
        <v>0.55530000000000002</v>
      </c>
      <c r="AN400">
        <f t="shared" si="70"/>
        <v>2302786000</v>
      </c>
      <c r="AO400">
        <f t="shared" si="71"/>
        <v>468.6</v>
      </c>
      <c r="AP400">
        <f t="shared" si="72"/>
        <v>17244590</v>
      </c>
    </row>
    <row r="401" spans="1:42" x14ac:dyDescent="0.25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  <c r="O401">
        <v>101.2</v>
      </c>
      <c r="P401">
        <v>28794430</v>
      </c>
      <c r="R401" s="78" t="str">
        <f t="shared" si="61"/>
        <v/>
      </c>
      <c r="S401" s="78" t="str">
        <f t="shared" si="62"/>
        <v/>
      </c>
      <c r="T401" s="78" t="str">
        <f t="shared" si="63"/>
        <v/>
      </c>
      <c r="U401" s="78" t="str">
        <f t="shared" si="64"/>
        <v/>
      </c>
      <c r="V401" s="79" t="str">
        <f t="shared" si="65"/>
        <v/>
      </c>
      <c r="W401" s="79" t="str">
        <f t="shared" si="66"/>
        <v/>
      </c>
      <c r="X401" s="79" t="str">
        <f t="shared" si="67"/>
        <v/>
      </c>
      <c r="Y401" s="79" t="str">
        <f t="shared" si="68"/>
        <v/>
      </c>
      <c r="AM401">
        <f t="shared" si="69"/>
        <v>0.53790000000000004</v>
      </c>
      <c r="AN401">
        <f t="shared" si="70"/>
        <v>4181328000</v>
      </c>
      <c r="AO401">
        <f t="shared" si="71"/>
        <v>420.85</v>
      </c>
      <c r="AP401">
        <f t="shared" si="72"/>
        <v>32405140</v>
      </c>
    </row>
    <row r="402" spans="1:42" x14ac:dyDescent="0.25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  <c r="O402">
        <v>113.74</v>
      </c>
      <c r="P402">
        <v>50148140</v>
      </c>
      <c r="R402" s="78" t="str">
        <f t="shared" si="61"/>
        <v/>
      </c>
      <c r="S402" s="78" t="str">
        <f t="shared" si="62"/>
        <v/>
      </c>
      <c r="T402" s="78" t="str">
        <f t="shared" si="63"/>
        <v/>
      </c>
      <c r="U402" s="78" t="str">
        <f t="shared" si="64"/>
        <v/>
      </c>
      <c r="V402" s="79" t="str">
        <f t="shared" si="65"/>
        <v/>
      </c>
      <c r="W402" s="79" t="str">
        <f t="shared" si="66"/>
        <v/>
      </c>
      <c r="X402" s="79" t="str">
        <f t="shared" si="67"/>
        <v/>
      </c>
      <c r="Y402" s="79" t="str">
        <f t="shared" si="68"/>
        <v/>
      </c>
      <c r="AM402">
        <f t="shared" si="69"/>
        <v>0.54100000000000004</v>
      </c>
      <c r="AN402">
        <f t="shared" si="70"/>
        <v>2847558000</v>
      </c>
      <c r="AO402">
        <f t="shared" si="71"/>
        <v>405.2</v>
      </c>
      <c r="AP402">
        <f t="shared" si="72"/>
        <v>27068330</v>
      </c>
    </row>
    <row r="403" spans="1:42" x14ac:dyDescent="0.25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  <c r="O403">
        <v>114.4</v>
      </c>
      <c r="P403">
        <v>48538110</v>
      </c>
      <c r="R403" s="78" t="str">
        <f t="shared" si="61"/>
        <v/>
      </c>
      <c r="S403" s="78">
        <f t="shared" si="62"/>
        <v>1</v>
      </c>
      <c r="T403" s="78" t="str">
        <f t="shared" si="63"/>
        <v/>
      </c>
      <c r="U403" s="78" t="str">
        <f t="shared" si="64"/>
        <v/>
      </c>
      <c r="V403" s="79" t="str">
        <f t="shared" si="65"/>
        <v/>
      </c>
      <c r="W403" s="79" t="str">
        <f t="shared" si="66"/>
        <v/>
      </c>
      <c r="X403" s="79" t="str">
        <f t="shared" si="67"/>
        <v/>
      </c>
      <c r="Y403" s="79" t="str">
        <f t="shared" si="68"/>
        <v/>
      </c>
      <c r="AM403">
        <f t="shared" si="69"/>
        <v>0.50460000000000005</v>
      </c>
      <c r="AN403">
        <f t="shared" si="70"/>
        <v>6231394000</v>
      </c>
      <c r="AO403">
        <f t="shared" si="71"/>
        <v>423.1</v>
      </c>
      <c r="AP403">
        <f t="shared" si="72"/>
        <v>23888140</v>
      </c>
    </row>
    <row r="404" spans="1:42" x14ac:dyDescent="0.25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  <c r="O404">
        <v>103.7</v>
      </c>
      <c r="P404">
        <v>39737400</v>
      </c>
      <c r="R404" s="78" t="str">
        <f t="shared" si="61"/>
        <v/>
      </c>
      <c r="S404" s="78" t="str">
        <f t="shared" si="62"/>
        <v/>
      </c>
      <c r="T404" s="78" t="str">
        <f t="shared" si="63"/>
        <v/>
      </c>
      <c r="U404" s="78" t="str">
        <f t="shared" si="64"/>
        <v/>
      </c>
      <c r="V404" s="79" t="str">
        <f t="shared" si="65"/>
        <v/>
      </c>
      <c r="W404" s="79" t="str">
        <f t="shared" si="66"/>
        <v/>
      </c>
      <c r="X404" s="79" t="str">
        <f t="shared" si="67"/>
        <v/>
      </c>
      <c r="Y404" s="79" t="str">
        <f t="shared" si="68"/>
        <v/>
      </c>
      <c r="AM404">
        <f t="shared" si="69"/>
        <v>0.505</v>
      </c>
      <c r="AN404">
        <f t="shared" si="70"/>
        <v>5716196000</v>
      </c>
      <c r="AO404">
        <f t="shared" si="71"/>
        <v>439</v>
      </c>
      <c r="AP404">
        <f t="shared" si="72"/>
        <v>21745740</v>
      </c>
    </row>
    <row r="405" spans="1:42" x14ac:dyDescent="0.25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  <c r="O405">
        <v>102.1</v>
      </c>
      <c r="P405">
        <v>26606310</v>
      </c>
      <c r="R405" s="78" t="str">
        <f t="shared" si="61"/>
        <v/>
      </c>
      <c r="S405" s="78" t="str">
        <f t="shared" si="62"/>
        <v/>
      </c>
      <c r="T405" s="78" t="str">
        <f t="shared" si="63"/>
        <v/>
      </c>
      <c r="U405" s="78" t="str">
        <f t="shared" si="64"/>
        <v/>
      </c>
      <c r="V405" s="79" t="str">
        <f t="shared" si="65"/>
        <v/>
      </c>
      <c r="W405" s="79" t="str">
        <f t="shared" si="66"/>
        <v/>
      </c>
      <c r="X405" s="79" t="str">
        <f t="shared" si="67"/>
        <v/>
      </c>
      <c r="Y405" s="79" t="str">
        <f t="shared" si="68"/>
        <v/>
      </c>
      <c r="AM405">
        <f t="shared" si="69"/>
        <v>0.49099999999999999</v>
      </c>
      <c r="AN405">
        <f t="shared" si="70"/>
        <v>4143724000</v>
      </c>
      <c r="AO405">
        <f t="shared" si="71"/>
        <v>418</v>
      </c>
      <c r="AP405">
        <f t="shared" si="72"/>
        <v>20334730</v>
      </c>
    </row>
    <row r="406" spans="1:42" x14ac:dyDescent="0.25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  <c r="O406">
        <v>102.2</v>
      </c>
      <c r="P406">
        <v>26196290</v>
      </c>
      <c r="R406" s="78" t="str">
        <f t="shared" si="61"/>
        <v/>
      </c>
      <c r="S406" s="78" t="str">
        <f t="shared" si="62"/>
        <v/>
      </c>
      <c r="T406" s="78" t="str">
        <f t="shared" si="63"/>
        <v/>
      </c>
      <c r="U406" s="78" t="str">
        <f t="shared" si="64"/>
        <v/>
      </c>
      <c r="V406" s="79" t="str">
        <f t="shared" si="65"/>
        <v/>
      </c>
      <c r="W406" s="79" t="str">
        <f t="shared" si="66"/>
        <v/>
      </c>
      <c r="X406" s="79" t="str">
        <f t="shared" si="67"/>
        <v/>
      </c>
      <c r="Y406" s="79" t="str">
        <f t="shared" si="68"/>
        <v/>
      </c>
      <c r="AM406">
        <f t="shared" si="69"/>
        <v>0.48299999999999998</v>
      </c>
      <c r="AN406">
        <f t="shared" si="70"/>
        <v>5719594000</v>
      </c>
      <c r="AO406">
        <f t="shared" si="71"/>
        <v>415</v>
      </c>
      <c r="AP406">
        <f t="shared" si="72"/>
        <v>18983120</v>
      </c>
    </row>
    <row r="407" spans="1:42" x14ac:dyDescent="0.25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  <c r="O407">
        <v>101.18</v>
      </c>
      <c r="P407">
        <v>15657660</v>
      </c>
      <c r="R407" s="78" t="str">
        <f t="shared" si="61"/>
        <v/>
      </c>
      <c r="S407" s="78" t="str">
        <f t="shared" si="62"/>
        <v/>
      </c>
      <c r="T407" s="78" t="str">
        <f t="shared" si="63"/>
        <v/>
      </c>
      <c r="U407" s="78" t="str">
        <f t="shared" si="64"/>
        <v/>
      </c>
      <c r="V407" s="79" t="str">
        <f t="shared" si="65"/>
        <v/>
      </c>
      <c r="W407" s="79" t="str">
        <f t="shared" si="66"/>
        <v/>
      </c>
      <c r="X407" s="79" t="str">
        <f t="shared" si="67"/>
        <v/>
      </c>
      <c r="Y407" s="79" t="str">
        <f t="shared" si="68"/>
        <v/>
      </c>
      <c r="AM407">
        <f t="shared" si="69"/>
        <v>0.48580000000000001</v>
      </c>
      <c r="AN407">
        <f t="shared" si="70"/>
        <v>3002602000</v>
      </c>
      <c r="AO407">
        <f t="shared" si="71"/>
        <v>430.95</v>
      </c>
      <c r="AP407">
        <f t="shared" si="72"/>
        <v>14322670</v>
      </c>
    </row>
    <row r="408" spans="1:42" x14ac:dyDescent="0.25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  <c r="O408">
        <v>101.1</v>
      </c>
      <c r="P408">
        <v>3021510</v>
      </c>
      <c r="R408" s="78" t="str">
        <f t="shared" si="61"/>
        <v/>
      </c>
      <c r="S408" s="78" t="str">
        <f t="shared" si="62"/>
        <v/>
      </c>
      <c r="T408" s="78" t="str">
        <f t="shared" si="63"/>
        <v/>
      </c>
      <c r="U408" s="78" t="str">
        <f t="shared" si="64"/>
        <v/>
      </c>
      <c r="V408" s="79" t="str">
        <f t="shared" si="65"/>
        <v/>
      </c>
      <c r="W408" s="79" t="str">
        <f t="shared" si="66"/>
        <v/>
      </c>
      <c r="X408" s="79" t="str">
        <f t="shared" si="67"/>
        <v/>
      </c>
      <c r="Y408" s="79" t="str">
        <f t="shared" si="68"/>
        <v/>
      </c>
      <c r="AM408">
        <f t="shared" si="69"/>
        <v>0.49209999999999998</v>
      </c>
      <c r="AN408">
        <f t="shared" si="70"/>
        <v>460436000</v>
      </c>
      <c r="AO408">
        <f t="shared" si="71"/>
        <v>430.4</v>
      </c>
      <c r="AP408">
        <f t="shared" si="72"/>
        <v>3161100</v>
      </c>
    </row>
    <row r="409" spans="1:42" x14ac:dyDescent="0.25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  <c r="O409">
        <v>104.66</v>
      </c>
      <c r="P409">
        <v>18787750</v>
      </c>
      <c r="R409" s="78" t="str">
        <f t="shared" si="61"/>
        <v/>
      </c>
      <c r="S409" s="78" t="str">
        <f t="shared" si="62"/>
        <v/>
      </c>
      <c r="T409" s="78" t="str">
        <f t="shared" si="63"/>
        <v/>
      </c>
      <c r="U409" s="78" t="str">
        <f t="shared" si="64"/>
        <v/>
      </c>
      <c r="V409" s="79" t="str">
        <f t="shared" si="65"/>
        <v/>
      </c>
      <c r="W409" s="79" t="str">
        <f t="shared" si="66"/>
        <v/>
      </c>
      <c r="X409" s="79" t="str">
        <f t="shared" si="67"/>
        <v/>
      </c>
      <c r="Y409" s="79" t="str">
        <f t="shared" si="68"/>
        <v/>
      </c>
      <c r="AM409">
        <f t="shared" si="69"/>
        <v>0.50700000000000001</v>
      </c>
      <c r="AN409">
        <f t="shared" si="70"/>
        <v>2464475000</v>
      </c>
      <c r="AO409">
        <f t="shared" si="71"/>
        <v>434.6</v>
      </c>
      <c r="AP409">
        <f t="shared" si="72"/>
        <v>9769710</v>
      </c>
    </row>
    <row r="410" spans="1:42" x14ac:dyDescent="0.25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  <c r="O410">
        <v>107</v>
      </c>
      <c r="P410">
        <v>30515460</v>
      </c>
      <c r="R410" s="78" t="str">
        <f t="shared" si="61"/>
        <v/>
      </c>
      <c r="S410" s="78" t="str">
        <f t="shared" si="62"/>
        <v/>
      </c>
      <c r="T410" s="78" t="str">
        <f t="shared" si="63"/>
        <v/>
      </c>
      <c r="U410" s="78" t="str">
        <f t="shared" si="64"/>
        <v/>
      </c>
      <c r="V410" s="79" t="str">
        <f t="shared" si="65"/>
        <v/>
      </c>
      <c r="W410" s="79" t="str">
        <f t="shared" si="66"/>
        <v/>
      </c>
      <c r="X410" s="79" t="str">
        <f t="shared" si="67"/>
        <v/>
      </c>
      <c r="Y410" s="79" t="str">
        <f t="shared" si="68"/>
        <v/>
      </c>
      <c r="AM410">
        <f t="shared" si="69"/>
        <v>0.51490000000000002</v>
      </c>
      <c r="AN410">
        <f t="shared" si="70"/>
        <v>2497122000</v>
      </c>
      <c r="AO410">
        <f t="shared" si="71"/>
        <v>419.7</v>
      </c>
      <c r="AP410">
        <f t="shared" si="72"/>
        <v>16261000</v>
      </c>
    </row>
    <row r="411" spans="1:42" x14ac:dyDescent="0.25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  <c r="O411">
        <v>105.7</v>
      </c>
      <c r="P411">
        <v>17292850</v>
      </c>
      <c r="R411" s="78" t="str">
        <f t="shared" si="61"/>
        <v/>
      </c>
      <c r="S411" s="78" t="str">
        <f t="shared" si="62"/>
        <v/>
      </c>
      <c r="T411" s="78" t="str">
        <f t="shared" si="63"/>
        <v/>
      </c>
      <c r="U411" s="78" t="str">
        <f t="shared" si="64"/>
        <v/>
      </c>
      <c r="V411" s="79" t="str">
        <f t="shared" si="65"/>
        <v/>
      </c>
      <c r="W411" s="79" t="str">
        <f t="shared" si="66"/>
        <v/>
      </c>
      <c r="X411" s="79" t="str">
        <f t="shared" si="67"/>
        <v/>
      </c>
      <c r="Y411" s="79" t="str">
        <f t="shared" si="68"/>
        <v/>
      </c>
      <c r="AM411">
        <f t="shared" si="69"/>
        <v>0.50929999999999997</v>
      </c>
      <c r="AN411">
        <f t="shared" si="70"/>
        <v>2755619000</v>
      </c>
      <c r="AO411">
        <f t="shared" si="71"/>
        <v>414</v>
      </c>
      <c r="AP411">
        <f t="shared" si="72"/>
        <v>25668140</v>
      </c>
    </row>
    <row r="412" spans="1:42" x14ac:dyDescent="0.25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  <c r="O412">
        <v>105.22</v>
      </c>
      <c r="P412">
        <v>26472670</v>
      </c>
      <c r="R412" s="78" t="str">
        <f t="shared" ref="R412:R475" si="73">IF(C412&gt;C$23,1,"")</f>
        <v/>
      </c>
      <c r="S412" s="78" t="str">
        <f t="shared" ref="S412:S475" si="74">IF(D412&gt;D$23,1,"")</f>
        <v/>
      </c>
      <c r="T412" s="78" t="str">
        <f t="shared" ref="T412:T475" si="75">IF(C412&lt;C$24,1,"")</f>
        <v/>
      </c>
      <c r="U412" s="78" t="str">
        <f t="shared" ref="U412:U475" si="76">IF(D412&lt;D$24,1,"")</f>
        <v/>
      </c>
      <c r="V412" s="79" t="str">
        <f t="shared" ref="V412:V475" si="77">IF(F412&gt;F$23,1,"")</f>
        <v/>
      </c>
      <c r="W412" s="79" t="str">
        <f t="shared" ref="W412:W475" si="78">IF(G412&gt;G$23,1,"")</f>
        <v/>
      </c>
      <c r="X412" s="79" t="str">
        <f t="shared" ref="X412:X475" si="79">IF(F412&lt;F$24,1,"")</f>
        <v/>
      </c>
      <c r="Y412" s="79" t="str">
        <f t="shared" ref="Y412:Y475" si="80">IF(G412&lt;G$24,1,"")</f>
        <v/>
      </c>
      <c r="AM412">
        <f t="shared" ref="AM412:AM475" si="81">IF(R412=1,C$23,IF(T412=1,C$24,C412))</f>
        <v>0.51319999999999999</v>
      </c>
      <c r="AN412">
        <f t="shared" ref="AN412:AN475" si="82">IF(S412=1,D$23,IF(U412=1,D$24,D412))</f>
        <v>2316490000</v>
      </c>
      <c r="AO412">
        <f t="shared" ref="AO412:AO475" si="83">IF(V412=1,F$23,IF(X412=1,F$24,F412))</f>
        <v>411.95</v>
      </c>
      <c r="AP412">
        <f t="shared" ref="AP412:AP475" si="84">IF(W412=1,G$23,IF(Y412=1,G$24,G412))</f>
        <v>17624240</v>
      </c>
    </row>
    <row r="413" spans="1:42" x14ac:dyDescent="0.25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  <c r="O413">
        <v>101.9</v>
      </c>
      <c r="P413">
        <v>31287310</v>
      </c>
      <c r="R413" s="78" t="str">
        <f t="shared" si="73"/>
        <v/>
      </c>
      <c r="S413" s="78" t="str">
        <f t="shared" si="74"/>
        <v/>
      </c>
      <c r="T413" s="78" t="str">
        <f t="shared" si="75"/>
        <v/>
      </c>
      <c r="U413" s="78" t="str">
        <f t="shared" si="76"/>
        <v/>
      </c>
      <c r="V413" s="79" t="str">
        <f t="shared" si="77"/>
        <v/>
      </c>
      <c r="W413" s="79" t="str">
        <f t="shared" si="78"/>
        <v/>
      </c>
      <c r="X413" s="79" t="str">
        <f t="shared" si="79"/>
        <v/>
      </c>
      <c r="Y413" s="79" t="str">
        <f t="shared" si="80"/>
        <v/>
      </c>
      <c r="AM413">
        <f t="shared" si="81"/>
        <v>0.5252</v>
      </c>
      <c r="AN413">
        <f t="shared" si="82"/>
        <v>2806322000</v>
      </c>
      <c r="AO413">
        <f t="shared" si="83"/>
        <v>411.6</v>
      </c>
      <c r="AP413">
        <f t="shared" si="84"/>
        <v>23884450</v>
      </c>
    </row>
    <row r="414" spans="1:42" x14ac:dyDescent="0.25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  <c r="O414">
        <v>101.62</v>
      </c>
      <c r="P414">
        <v>21809780</v>
      </c>
      <c r="R414" s="78" t="str">
        <f t="shared" si="73"/>
        <v/>
      </c>
      <c r="S414" s="78" t="str">
        <f t="shared" si="74"/>
        <v/>
      </c>
      <c r="T414" s="78" t="str">
        <f t="shared" si="75"/>
        <v/>
      </c>
      <c r="U414" s="78" t="str">
        <f t="shared" si="76"/>
        <v/>
      </c>
      <c r="V414" s="79" t="str">
        <f t="shared" si="77"/>
        <v/>
      </c>
      <c r="W414" s="79" t="str">
        <f t="shared" si="78"/>
        <v/>
      </c>
      <c r="X414" s="79" t="str">
        <f t="shared" si="79"/>
        <v/>
      </c>
      <c r="Y414" s="79" t="str">
        <f t="shared" si="80"/>
        <v/>
      </c>
      <c r="AM414">
        <f t="shared" si="81"/>
        <v>0.51849999999999996</v>
      </c>
      <c r="AN414">
        <f t="shared" si="82"/>
        <v>2230957000</v>
      </c>
      <c r="AO414">
        <f t="shared" si="83"/>
        <v>403.5</v>
      </c>
      <c r="AP414">
        <f t="shared" si="84"/>
        <v>27356580</v>
      </c>
    </row>
    <row r="415" spans="1:42" x14ac:dyDescent="0.25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  <c r="O415">
        <v>100.12</v>
      </c>
      <c r="P415">
        <v>17704030</v>
      </c>
      <c r="R415" s="78" t="str">
        <f t="shared" si="73"/>
        <v/>
      </c>
      <c r="S415" s="78" t="str">
        <f t="shared" si="74"/>
        <v/>
      </c>
      <c r="T415" s="78" t="str">
        <f t="shared" si="75"/>
        <v/>
      </c>
      <c r="U415" s="78" t="str">
        <f t="shared" si="76"/>
        <v/>
      </c>
      <c r="V415" s="79" t="str">
        <f t="shared" si="77"/>
        <v/>
      </c>
      <c r="W415" s="79" t="str">
        <f t="shared" si="78"/>
        <v/>
      </c>
      <c r="X415" s="79" t="str">
        <f t="shared" si="79"/>
        <v/>
      </c>
      <c r="Y415" s="79" t="str">
        <f t="shared" si="80"/>
        <v/>
      </c>
      <c r="AM415">
        <f t="shared" si="81"/>
        <v>0.5071</v>
      </c>
      <c r="AN415">
        <f t="shared" si="82"/>
        <v>1805982000</v>
      </c>
      <c r="AO415">
        <f t="shared" si="83"/>
        <v>401.5</v>
      </c>
      <c r="AP415">
        <f t="shared" si="84"/>
        <v>15685130</v>
      </c>
    </row>
    <row r="416" spans="1:42" x14ac:dyDescent="0.25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  <c r="O416">
        <v>96.76</v>
      </c>
      <c r="P416">
        <v>27244040</v>
      </c>
      <c r="R416" s="78" t="str">
        <f t="shared" si="73"/>
        <v/>
      </c>
      <c r="S416" s="78" t="str">
        <f t="shared" si="74"/>
        <v/>
      </c>
      <c r="T416" s="78" t="str">
        <f t="shared" si="75"/>
        <v/>
      </c>
      <c r="U416" s="78" t="str">
        <f t="shared" si="76"/>
        <v/>
      </c>
      <c r="V416" s="79" t="str">
        <f t="shared" si="77"/>
        <v/>
      </c>
      <c r="W416" s="79" t="str">
        <f t="shared" si="78"/>
        <v/>
      </c>
      <c r="X416" s="79" t="str">
        <f t="shared" si="79"/>
        <v/>
      </c>
      <c r="Y416" s="79" t="str">
        <f t="shared" si="80"/>
        <v/>
      </c>
      <c r="AM416">
        <f t="shared" si="81"/>
        <v>0.49990000000000001</v>
      </c>
      <c r="AN416">
        <f t="shared" si="82"/>
        <v>2305291000</v>
      </c>
      <c r="AO416">
        <f t="shared" si="83"/>
        <v>398.25</v>
      </c>
      <c r="AP416">
        <f t="shared" si="84"/>
        <v>14495920</v>
      </c>
    </row>
    <row r="417" spans="1:42" x14ac:dyDescent="0.25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  <c r="O417">
        <v>99.68</v>
      </c>
      <c r="P417">
        <v>25385140</v>
      </c>
      <c r="R417" s="78" t="str">
        <f t="shared" si="73"/>
        <v/>
      </c>
      <c r="S417" s="78" t="str">
        <f t="shared" si="74"/>
        <v/>
      </c>
      <c r="T417" s="78" t="str">
        <f t="shared" si="75"/>
        <v/>
      </c>
      <c r="U417" s="78" t="str">
        <f t="shared" si="76"/>
        <v/>
      </c>
      <c r="V417" s="79" t="str">
        <f t="shared" si="77"/>
        <v/>
      </c>
      <c r="W417" s="79" t="str">
        <f t="shared" si="78"/>
        <v/>
      </c>
      <c r="X417" s="79" t="str">
        <f t="shared" si="79"/>
        <v/>
      </c>
      <c r="Y417" s="79" t="str">
        <f t="shared" si="80"/>
        <v/>
      </c>
      <c r="AM417">
        <f t="shared" si="81"/>
        <v>0.49409999999999998</v>
      </c>
      <c r="AN417">
        <f t="shared" si="82"/>
        <v>949119000</v>
      </c>
      <c r="AO417">
        <f t="shared" si="83"/>
        <v>402</v>
      </c>
      <c r="AP417">
        <f t="shared" si="84"/>
        <v>8491370</v>
      </c>
    </row>
    <row r="418" spans="1:42" x14ac:dyDescent="0.25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  <c r="O418">
        <v>100.08</v>
      </c>
      <c r="P418">
        <v>25716810</v>
      </c>
      <c r="R418" s="78" t="str">
        <f t="shared" si="73"/>
        <v/>
      </c>
      <c r="S418" s="78" t="str">
        <f t="shared" si="74"/>
        <v/>
      </c>
      <c r="T418" s="78" t="str">
        <f t="shared" si="75"/>
        <v/>
      </c>
      <c r="U418" s="78" t="str">
        <f t="shared" si="76"/>
        <v/>
      </c>
      <c r="V418" s="79" t="str">
        <f t="shared" si="77"/>
        <v/>
      </c>
      <c r="W418" s="79" t="str">
        <f t="shared" si="78"/>
        <v/>
      </c>
      <c r="X418" s="79" t="str">
        <f t="shared" si="79"/>
        <v/>
      </c>
      <c r="Y418" s="79" t="str">
        <f t="shared" si="80"/>
        <v/>
      </c>
      <c r="AM418">
        <f t="shared" si="81"/>
        <v>0.50239999999999996</v>
      </c>
      <c r="AN418">
        <f t="shared" si="82"/>
        <v>1981965000</v>
      </c>
      <c r="AO418">
        <f t="shared" si="83"/>
        <v>401.25</v>
      </c>
      <c r="AP418">
        <f t="shared" si="84"/>
        <v>16471160</v>
      </c>
    </row>
    <row r="419" spans="1:42" x14ac:dyDescent="0.25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  <c r="O419">
        <v>97.66</v>
      </c>
      <c r="P419">
        <v>18144710</v>
      </c>
      <c r="R419" s="78" t="str">
        <f t="shared" si="73"/>
        <v/>
      </c>
      <c r="S419" s="78" t="str">
        <f t="shared" si="74"/>
        <v/>
      </c>
      <c r="T419" s="78" t="str">
        <f t="shared" si="75"/>
        <v/>
      </c>
      <c r="U419" s="78" t="str">
        <f t="shared" si="76"/>
        <v/>
      </c>
      <c r="V419" s="79" t="str">
        <f t="shared" si="77"/>
        <v/>
      </c>
      <c r="W419" s="79" t="str">
        <f t="shared" si="78"/>
        <v/>
      </c>
      <c r="X419" s="79" t="str">
        <f t="shared" si="79"/>
        <v/>
      </c>
      <c r="Y419" s="79" t="str">
        <f t="shared" si="80"/>
        <v/>
      </c>
      <c r="AM419">
        <f t="shared" si="81"/>
        <v>0.50490000000000002</v>
      </c>
      <c r="AN419">
        <f t="shared" si="82"/>
        <v>1949751000</v>
      </c>
      <c r="AO419">
        <f t="shared" si="83"/>
        <v>408.4</v>
      </c>
      <c r="AP419">
        <f t="shared" si="84"/>
        <v>16329110</v>
      </c>
    </row>
    <row r="420" spans="1:42" x14ac:dyDescent="0.25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  <c r="O420">
        <v>96.3</v>
      </c>
      <c r="P420">
        <v>14330200</v>
      </c>
      <c r="R420" s="78" t="str">
        <f t="shared" si="73"/>
        <v/>
      </c>
      <c r="S420" s="78" t="str">
        <f t="shared" si="74"/>
        <v/>
      </c>
      <c r="T420" s="78" t="str">
        <f t="shared" si="75"/>
        <v/>
      </c>
      <c r="U420" s="78" t="str">
        <f t="shared" si="76"/>
        <v/>
      </c>
      <c r="V420" s="79" t="str">
        <f t="shared" si="77"/>
        <v/>
      </c>
      <c r="W420" s="79" t="str">
        <f t="shared" si="78"/>
        <v/>
      </c>
      <c r="X420" s="79" t="str">
        <f t="shared" si="79"/>
        <v/>
      </c>
      <c r="Y420" s="79" t="str">
        <f t="shared" si="80"/>
        <v/>
      </c>
      <c r="AM420">
        <f t="shared" si="81"/>
        <v>0.50080000000000002</v>
      </c>
      <c r="AN420">
        <f t="shared" si="82"/>
        <v>1150205000</v>
      </c>
      <c r="AO420">
        <f t="shared" si="83"/>
        <v>412</v>
      </c>
      <c r="AP420">
        <f t="shared" si="84"/>
        <v>14561970</v>
      </c>
    </row>
    <row r="421" spans="1:42" x14ac:dyDescent="0.25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  <c r="O421">
        <v>99.54</v>
      </c>
      <c r="P421">
        <v>11614670</v>
      </c>
      <c r="R421" s="78" t="str">
        <f t="shared" si="73"/>
        <v/>
      </c>
      <c r="S421" s="78" t="str">
        <f t="shared" si="74"/>
        <v/>
      </c>
      <c r="T421" s="78" t="str">
        <f t="shared" si="75"/>
        <v/>
      </c>
      <c r="U421" s="78" t="str">
        <f t="shared" si="76"/>
        <v/>
      </c>
      <c r="V421" s="79" t="str">
        <f t="shared" si="77"/>
        <v/>
      </c>
      <c r="W421" s="79" t="str">
        <f t="shared" si="78"/>
        <v/>
      </c>
      <c r="X421" s="79" t="str">
        <f t="shared" si="79"/>
        <v/>
      </c>
      <c r="Y421" s="79" t="str">
        <f t="shared" si="80"/>
        <v/>
      </c>
      <c r="AM421">
        <f t="shared" si="81"/>
        <v>0.50309999999999999</v>
      </c>
      <c r="AN421">
        <f t="shared" si="82"/>
        <v>1345433000</v>
      </c>
      <c r="AO421">
        <f t="shared" si="83"/>
        <v>421.5</v>
      </c>
      <c r="AP421">
        <f t="shared" si="84"/>
        <v>14904450</v>
      </c>
    </row>
    <row r="422" spans="1:42" x14ac:dyDescent="0.25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  <c r="O422">
        <v>98.22</v>
      </c>
      <c r="P422">
        <v>13117210</v>
      </c>
      <c r="R422" s="78" t="str">
        <f t="shared" si="73"/>
        <v/>
      </c>
      <c r="S422" s="78" t="str">
        <f t="shared" si="74"/>
        <v/>
      </c>
      <c r="T422" s="78" t="str">
        <f t="shared" si="75"/>
        <v/>
      </c>
      <c r="U422" s="78" t="str">
        <f t="shared" si="76"/>
        <v/>
      </c>
      <c r="V422" s="79" t="str">
        <f t="shared" si="77"/>
        <v/>
      </c>
      <c r="W422" s="79" t="str">
        <f t="shared" si="78"/>
        <v/>
      </c>
      <c r="X422" s="79" t="str">
        <f t="shared" si="79"/>
        <v/>
      </c>
      <c r="Y422" s="79" t="str">
        <f t="shared" si="80"/>
        <v/>
      </c>
      <c r="AM422">
        <f t="shared" si="81"/>
        <v>0.52</v>
      </c>
      <c r="AN422">
        <f t="shared" si="82"/>
        <v>1832165000</v>
      </c>
      <c r="AO422">
        <f t="shared" si="83"/>
        <v>432.5</v>
      </c>
      <c r="AP422">
        <f t="shared" si="84"/>
        <v>20192110</v>
      </c>
    </row>
    <row r="423" spans="1:42" x14ac:dyDescent="0.25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  <c r="O423">
        <v>97.6</v>
      </c>
      <c r="P423">
        <v>8833400</v>
      </c>
      <c r="R423" s="78" t="str">
        <f t="shared" si="73"/>
        <v/>
      </c>
      <c r="S423" s="78" t="str">
        <f t="shared" si="74"/>
        <v/>
      </c>
      <c r="T423" s="78" t="str">
        <f t="shared" si="75"/>
        <v/>
      </c>
      <c r="U423" s="78" t="str">
        <f t="shared" si="76"/>
        <v/>
      </c>
      <c r="V423" s="79" t="str">
        <f t="shared" si="77"/>
        <v/>
      </c>
      <c r="W423" s="79" t="str">
        <f t="shared" si="78"/>
        <v/>
      </c>
      <c r="X423" s="79" t="str">
        <f t="shared" si="79"/>
        <v/>
      </c>
      <c r="Y423" s="79" t="str">
        <f t="shared" si="80"/>
        <v/>
      </c>
      <c r="AM423">
        <f t="shared" si="81"/>
        <v>0.52759999999999996</v>
      </c>
      <c r="AN423">
        <f t="shared" si="82"/>
        <v>3478946000</v>
      </c>
      <c r="AO423">
        <f t="shared" si="83"/>
        <v>432</v>
      </c>
      <c r="AP423">
        <f t="shared" si="84"/>
        <v>15143790</v>
      </c>
    </row>
    <row r="424" spans="1:42" x14ac:dyDescent="0.25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  <c r="O424">
        <v>97.12</v>
      </c>
      <c r="P424">
        <v>11415590</v>
      </c>
      <c r="R424" s="78" t="str">
        <f t="shared" si="73"/>
        <v/>
      </c>
      <c r="S424" s="78" t="str">
        <f t="shared" si="74"/>
        <v/>
      </c>
      <c r="T424" s="78" t="str">
        <f t="shared" si="75"/>
        <v/>
      </c>
      <c r="U424" s="78" t="str">
        <f t="shared" si="76"/>
        <v/>
      </c>
      <c r="V424" s="79" t="str">
        <f t="shared" si="77"/>
        <v/>
      </c>
      <c r="W424" s="79" t="str">
        <f t="shared" si="78"/>
        <v/>
      </c>
      <c r="X424" s="79" t="str">
        <f t="shared" si="79"/>
        <v/>
      </c>
      <c r="Y424" s="79" t="str">
        <f t="shared" si="80"/>
        <v/>
      </c>
      <c r="AM424">
        <f t="shared" si="81"/>
        <v>0.53549999999999998</v>
      </c>
      <c r="AN424">
        <f t="shared" si="82"/>
        <v>2719375000</v>
      </c>
      <c r="AO424">
        <f t="shared" si="83"/>
        <v>434.45</v>
      </c>
      <c r="AP424">
        <f t="shared" si="84"/>
        <v>18861920</v>
      </c>
    </row>
    <row r="425" spans="1:42" x14ac:dyDescent="0.25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  <c r="O425">
        <v>96.7</v>
      </c>
      <c r="P425">
        <v>8585660</v>
      </c>
      <c r="R425" s="78" t="str">
        <f t="shared" si="73"/>
        <v/>
      </c>
      <c r="S425" s="78" t="str">
        <f t="shared" si="74"/>
        <v/>
      </c>
      <c r="T425" s="78" t="str">
        <f t="shared" si="75"/>
        <v/>
      </c>
      <c r="U425" s="78" t="str">
        <f t="shared" si="76"/>
        <v/>
      </c>
      <c r="V425" s="79" t="str">
        <f t="shared" si="77"/>
        <v/>
      </c>
      <c r="W425" s="79" t="str">
        <f t="shared" si="78"/>
        <v/>
      </c>
      <c r="X425" s="79" t="str">
        <f t="shared" si="79"/>
        <v/>
      </c>
      <c r="Y425" s="79" t="str">
        <f t="shared" si="80"/>
        <v/>
      </c>
      <c r="AM425">
        <f t="shared" si="81"/>
        <v>0.54249999999999998</v>
      </c>
      <c r="AN425">
        <f t="shared" si="82"/>
        <v>1216565000</v>
      </c>
      <c r="AO425">
        <f t="shared" si="83"/>
        <v>423.55</v>
      </c>
      <c r="AP425">
        <f t="shared" si="84"/>
        <v>9774710</v>
      </c>
    </row>
    <row r="426" spans="1:42" x14ac:dyDescent="0.25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  <c r="O426">
        <v>92.9</v>
      </c>
      <c r="P426">
        <v>13625600</v>
      </c>
      <c r="R426" s="78" t="str">
        <f t="shared" si="73"/>
        <v/>
      </c>
      <c r="S426" s="78" t="str">
        <f t="shared" si="74"/>
        <v/>
      </c>
      <c r="T426" s="78" t="str">
        <f t="shared" si="75"/>
        <v/>
      </c>
      <c r="U426" s="78" t="str">
        <f t="shared" si="76"/>
        <v/>
      </c>
      <c r="V426" s="79" t="str">
        <f t="shared" si="77"/>
        <v/>
      </c>
      <c r="W426" s="79" t="str">
        <f t="shared" si="78"/>
        <v/>
      </c>
      <c r="X426" s="79" t="str">
        <f t="shared" si="79"/>
        <v/>
      </c>
      <c r="Y426" s="79" t="str">
        <f t="shared" si="80"/>
        <v/>
      </c>
      <c r="AM426">
        <f t="shared" si="81"/>
        <v>0.53249999999999997</v>
      </c>
      <c r="AN426">
        <f t="shared" si="82"/>
        <v>856884000</v>
      </c>
      <c r="AO426">
        <f t="shared" si="83"/>
        <v>413.75</v>
      </c>
      <c r="AP426">
        <f t="shared" si="84"/>
        <v>8715190</v>
      </c>
    </row>
    <row r="427" spans="1:42" x14ac:dyDescent="0.25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  <c r="O427">
        <v>91.96</v>
      </c>
      <c r="P427">
        <v>17539130</v>
      </c>
      <c r="R427" s="78" t="str">
        <f t="shared" si="73"/>
        <v/>
      </c>
      <c r="S427" s="78" t="str">
        <f t="shared" si="74"/>
        <v/>
      </c>
      <c r="T427" s="78" t="str">
        <f t="shared" si="75"/>
        <v/>
      </c>
      <c r="U427" s="78" t="str">
        <f t="shared" si="76"/>
        <v/>
      </c>
      <c r="V427" s="79" t="str">
        <f t="shared" si="77"/>
        <v/>
      </c>
      <c r="W427" s="79" t="str">
        <f t="shared" si="78"/>
        <v/>
      </c>
      <c r="X427" s="79" t="str">
        <f t="shared" si="79"/>
        <v/>
      </c>
      <c r="Y427" s="79" t="str">
        <f t="shared" si="80"/>
        <v/>
      </c>
      <c r="AM427">
        <f t="shared" si="81"/>
        <v>0.53300000000000003</v>
      </c>
      <c r="AN427">
        <f t="shared" si="82"/>
        <v>1693231000</v>
      </c>
      <c r="AO427">
        <f t="shared" si="83"/>
        <v>413</v>
      </c>
      <c r="AP427">
        <f t="shared" si="84"/>
        <v>17047440</v>
      </c>
    </row>
    <row r="428" spans="1:42" x14ac:dyDescent="0.25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  <c r="O428">
        <v>91</v>
      </c>
      <c r="P428">
        <v>12706550</v>
      </c>
      <c r="R428" s="78" t="str">
        <f t="shared" si="73"/>
        <v/>
      </c>
      <c r="S428" s="78" t="str">
        <f t="shared" si="74"/>
        <v/>
      </c>
      <c r="T428" s="78" t="str">
        <f t="shared" si="75"/>
        <v/>
      </c>
      <c r="U428" s="78" t="str">
        <f t="shared" si="76"/>
        <v/>
      </c>
      <c r="V428" s="79" t="str">
        <f t="shared" si="77"/>
        <v/>
      </c>
      <c r="W428" s="79" t="str">
        <f t="shared" si="78"/>
        <v/>
      </c>
      <c r="X428" s="79" t="str">
        <f t="shared" si="79"/>
        <v/>
      </c>
      <c r="Y428" s="79" t="str">
        <f t="shared" si="80"/>
        <v/>
      </c>
      <c r="AM428">
        <f t="shared" si="81"/>
        <v>0.54659999999999997</v>
      </c>
      <c r="AN428">
        <f t="shared" si="82"/>
        <v>2541678000</v>
      </c>
      <c r="AO428">
        <f t="shared" si="83"/>
        <v>423</v>
      </c>
      <c r="AP428">
        <f t="shared" si="84"/>
        <v>16535070</v>
      </c>
    </row>
    <row r="429" spans="1:42" x14ac:dyDescent="0.25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  <c r="O429">
        <v>93.8</v>
      </c>
      <c r="P429">
        <v>23340430</v>
      </c>
      <c r="R429" s="78" t="str">
        <f t="shared" si="73"/>
        <v/>
      </c>
      <c r="S429" s="78" t="str">
        <f t="shared" si="74"/>
        <v/>
      </c>
      <c r="T429" s="78" t="str">
        <f t="shared" si="75"/>
        <v/>
      </c>
      <c r="U429" s="78" t="str">
        <f t="shared" si="76"/>
        <v/>
      </c>
      <c r="V429" s="79" t="str">
        <f t="shared" si="77"/>
        <v/>
      </c>
      <c r="W429" s="79" t="str">
        <f t="shared" si="78"/>
        <v/>
      </c>
      <c r="X429" s="79" t="str">
        <f t="shared" si="79"/>
        <v/>
      </c>
      <c r="Y429" s="79" t="str">
        <f t="shared" si="80"/>
        <v/>
      </c>
      <c r="AM429">
        <f t="shared" si="81"/>
        <v>0.53990000000000005</v>
      </c>
      <c r="AN429">
        <f t="shared" si="82"/>
        <v>1405562000</v>
      </c>
      <c r="AO429">
        <f t="shared" si="83"/>
        <v>433</v>
      </c>
      <c r="AP429">
        <f t="shared" si="84"/>
        <v>20832640</v>
      </c>
    </row>
    <row r="430" spans="1:42" x14ac:dyDescent="0.25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  <c r="O430">
        <v>95.86</v>
      </c>
      <c r="P430">
        <v>30709370</v>
      </c>
      <c r="R430" s="78" t="str">
        <f t="shared" si="73"/>
        <v/>
      </c>
      <c r="S430" s="78" t="str">
        <f t="shared" si="74"/>
        <v/>
      </c>
      <c r="T430" s="78" t="str">
        <f t="shared" si="75"/>
        <v/>
      </c>
      <c r="U430" s="78" t="str">
        <f t="shared" si="76"/>
        <v/>
      </c>
      <c r="V430" s="79" t="str">
        <f t="shared" si="77"/>
        <v/>
      </c>
      <c r="W430" s="79" t="str">
        <f t="shared" si="78"/>
        <v/>
      </c>
      <c r="X430" s="79" t="str">
        <f t="shared" si="79"/>
        <v/>
      </c>
      <c r="Y430" s="79" t="str">
        <f t="shared" si="80"/>
        <v/>
      </c>
      <c r="AM430">
        <f t="shared" si="81"/>
        <v>0.57189999999999996</v>
      </c>
      <c r="AN430">
        <f t="shared" si="82"/>
        <v>3934484000</v>
      </c>
      <c r="AO430">
        <f t="shared" si="83"/>
        <v>419.55</v>
      </c>
      <c r="AP430">
        <f t="shared" si="84"/>
        <v>24512890</v>
      </c>
    </row>
    <row r="431" spans="1:42" x14ac:dyDescent="0.25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  <c r="O431">
        <v>97.66</v>
      </c>
      <c r="P431">
        <v>18622890</v>
      </c>
      <c r="R431" s="78" t="str">
        <f t="shared" si="73"/>
        <v/>
      </c>
      <c r="S431" s="78" t="str">
        <f t="shared" si="74"/>
        <v/>
      </c>
      <c r="T431" s="78" t="str">
        <f t="shared" si="75"/>
        <v/>
      </c>
      <c r="U431" s="78" t="str">
        <f t="shared" si="76"/>
        <v/>
      </c>
      <c r="V431" s="79" t="str">
        <f t="shared" si="77"/>
        <v/>
      </c>
      <c r="W431" s="79" t="str">
        <f t="shared" si="78"/>
        <v/>
      </c>
      <c r="X431" s="79" t="str">
        <f t="shared" si="79"/>
        <v/>
      </c>
      <c r="Y431" s="79" t="str">
        <f t="shared" si="80"/>
        <v/>
      </c>
      <c r="AM431">
        <f t="shared" si="81"/>
        <v>0.60299999999999998</v>
      </c>
      <c r="AN431">
        <f t="shared" si="82"/>
        <v>4431392000</v>
      </c>
      <c r="AO431">
        <f t="shared" si="83"/>
        <v>408</v>
      </c>
      <c r="AP431">
        <f t="shared" si="84"/>
        <v>18138440</v>
      </c>
    </row>
    <row r="432" spans="1:42" x14ac:dyDescent="0.25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  <c r="O432">
        <v>100.04</v>
      </c>
      <c r="P432">
        <v>39554540</v>
      </c>
      <c r="R432" s="78" t="str">
        <f t="shared" si="73"/>
        <v/>
      </c>
      <c r="S432" s="78" t="str">
        <f t="shared" si="74"/>
        <v/>
      </c>
      <c r="T432" s="78" t="str">
        <f t="shared" si="75"/>
        <v/>
      </c>
      <c r="U432" s="78" t="str">
        <f t="shared" si="76"/>
        <v/>
      </c>
      <c r="V432" s="79" t="str">
        <f t="shared" si="77"/>
        <v/>
      </c>
      <c r="W432" s="79" t="str">
        <f t="shared" si="78"/>
        <v/>
      </c>
      <c r="X432" s="79" t="str">
        <f t="shared" si="79"/>
        <v/>
      </c>
      <c r="Y432" s="79" t="str">
        <f t="shared" si="80"/>
        <v/>
      </c>
      <c r="AM432">
        <f t="shared" si="81"/>
        <v>0.59</v>
      </c>
      <c r="AN432">
        <f t="shared" si="82"/>
        <v>3813364000</v>
      </c>
      <c r="AO432">
        <f t="shared" si="83"/>
        <v>419.1</v>
      </c>
      <c r="AP432">
        <f t="shared" si="84"/>
        <v>27534660</v>
      </c>
    </row>
    <row r="433" spans="1:42" x14ac:dyDescent="0.25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  <c r="O433">
        <v>101.76</v>
      </c>
      <c r="P433">
        <v>20514660</v>
      </c>
      <c r="R433" s="78" t="str">
        <f t="shared" si="73"/>
        <v/>
      </c>
      <c r="S433" s="78" t="str">
        <f t="shared" si="74"/>
        <v/>
      </c>
      <c r="T433" s="78" t="str">
        <f t="shared" si="75"/>
        <v/>
      </c>
      <c r="U433" s="78" t="str">
        <f t="shared" si="76"/>
        <v/>
      </c>
      <c r="V433" s="79" t="str">
        <f t="shared" si="77"/>
        <v/>
      </c>
      <c r="W433" s="79" t="str">
        <f t="shared" si="78"/>
        <v/>
      </c>
      <c r="X433" s="79" t="str">
        <f t="shared" si="79"/>
        <v/>
      </c>
      <c r="Y433" s="79" t="str">
        <f t="shared" si="80"/>
        <v/>
      </c>
      <c r="AM433">
        <f t="shared" si="81"/>
        <v>0.60040000000000004</v>
      </c>
      <c r="AN433">
        <f t="shared" si="82"/>
        <v>2230017000</v>
      </c>
      <c r="AO433">
        <f t="shared" si="83"/>
        <v>414.5</v>
      </c>
      <c r="AP433">
        <f t="shared" si="84"/>
        <v>13819270</v>
      </c>
    </row>
    <row r="434" spans="1:42" x14ac:dyDescent="0.25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  <c r="O434">
        <v>110</v>
      </c>
      <c r="P434">
        <v>63473880</v>
      </c>
      <c r="R434" s="78" t="str">
        <f t="shared" si="73"/>
        <v/>
      </c>
      <c r="S434" s="78" t="str">
        <f t="shared" si="74"/>
        <v/>
      </c>
      <c r="T434" s="78" t="str">
        <f t="shared" si="75"/>
        <v/>
      </c>
      <c r="U434" s="78" t="str">
        <f t="shared" si="76"/>
        <v/>
      </c>
      <c r="V434" s="79" t="str">
        <f t="shared" si="77"/>
        <v/>
      </c>
      <c r="W434" s="79" t="str">
        <f t="shared" si="78"/>
        <v/>
      </c>
      <c r="X434" s="79" t="str">
        <f t="shared" si="79"/>
        <v/>
      </c>
      <c r="Y434" s="79" t="str">
        <f t="shared" si="80"/>
        <v/>
      </c>
      <c r="AM434">
        <f t="shared" si="81"/>
        <v>0.62150000000000005</v>
      </c>
      <c r="AN434">
        <f t="shared" si="82"/>
        <v>3557461000</v>
      </c>
      <c r="AO434">
        <f t="shared" si="83"/>
        <v>418.65</v>
      </c>
      <c r="AP434">
        <f t="shared" si="84"/>
        <v>14042530</v>
      </c>
    </row>
    <row r="435" spans="1:42" x14ac:dyDescent="0.25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  <c r="O435">
        <v>109.08</v>
      </c>
      <c r="P435">
        <v>27965990</v>
      </c>
      <c r="R435" s="78" t="str">
        <f t="shared" si="73"/>
        <v/>
      </c>
      <c r="S435" s="78" t="str">
        <f t="shared" si="74"/>
        <v/>
      </c>
      <c r="T435" s="78" t="str">
        <f t="shared" si="75"/>
        <v/>
      </c>
      <c r="U435" s="78" t="str">
        <f t="shared" si="76"/>
        <v/>
      </c>
      <c r="V435" s="79" t="str">
        <f t="shared" si="77"/>
        <v/>
      </c>
      <c r="W435" s="79" t="str">
        <f t="shared" si="78"/>
        <v/>
      </c>
      <c r="X435" s="79" t="str">
        <f t="shared" si="79"/>
        <v/>
      </c>
      <c r="Y435" s="79" t="str">
        <f t="shared" si="80"/>
        <v/>
      </c>
      <c r="AM435">
        <f t="shared" si="81"/>
        <v>0.58499999999999996</v>
      </c>
      <c r="AN435">
        <f t="shared" si="82"/>
        <v>4470470000</v>
      </c>
      <c r="AO435">
        <f t="shared" si="83"/>
        <v>419.25</v>
      </c>
      <c r="AP435">
        <f t="shared" si="84"/>
        <v>13237730</v>
      </c>
    </row>
    <row r="436" spans="1:42" x14ac:dyDescent="0.25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  <c r="O436">
        <v>108.02</v>
      </c>
      <c r="P436">
        <v>15008670</v>
      </c>
      <c r="R436" s="78" t="str">
        <f t="shared" si="73"/>
        <v/>
      </c>
      <c r="S436" s="78" t="str">
        <f t="shared" si="74"/>
        <v/>
      </c>
      <c r="T436" s="78" t="str">
        <f t="shared" si="75"/>
        <v/>
      </c>
      <c r="U436" s="78" t="str">
        <f t="shared" si="76"/>
        <v/>
      </c>
      <c r="V436" s="79" t="str">
        <f t="shared" si="77"/>
        <v/>
      </c>
      <c r="W436" s="79" t="str">
        <f t="shared" si="78"/>
        <v/>
      </c>
      <c r="X436" s="79" t="str">
        <f t="shared" si="79"/>
        <v/>
      </c>
      <c r="Y436" s="79" t="str">
        <f t="shared" si="80"/>
        <v/>
      </c>
      <c r="AM436">
        <f t="shared" si="81"/>
        <v>0.56520000000000004</v>
      </c>
      <c r="AN436">
        <f t="shared" si="82"/>
        <v>2917193000</v>
      </c>
      <c r="AO436">
        <f t="shared" si="83"/>
        <v>420.45</v>
      </c>
      <c r="AP436">
        <f t="shared" si="84"/>
        <v>7935820</v>
      </c>
    </row>
    <row r="437" spans="1:42" x14ac:dyDescent="0.25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  <c r="O437">
        <v>107.58</v>
      </c>
      <c r="P437">
        <v>14111280</v>
      </c>
      <c r="R437" s="78" t="str">
        <f t="shared" si="73"/>
        <v/>
      </c>
      <c r="S437" s="78" t="str">
        <f t="shared" si="74"/>
        <v/>
      </c>
      <c r="T437" s="78" t="str">
        <f t="shared" si="75"/>
        <v/>
      </c>
      <c r="U437" s="78" t="str">
        <f t="shared" si="76"/>
        <v/>
      </c>
      <c r="V437" s="79" t="str">
        <f t="shared" si="77"/>
        <v/>
      </c>
      <c r="W437" s="79" t="str">
        <f t="shared" si="78"/>
        <v/>
      </c>
      <c r="X437" s="79" t="str">
        <f t="shared" si="79"/>
        <v/>
      </c>
      <c r="Y437" s="79" t="str">
        <f t="shared" si="80"/>
        <v/>
      </c>
      <c r="AM437">
        <f t="shared" si="81"/>
        <v>0.5696</v>
      </c>
      <c r="AN437">
        <f t="shared" si="82"/>
        <v>3149524000</v>
      </c>
      <c r="AO437">
        <f t="shared" si="83"/>
        <v>423.5</v>
      </c>
      <c r="AP437">
        <f t="shared" si="84"/>
        <v>11306280</v>
      </c>
    </row>
    <row r="438" spans="1:42" x14ac:dyDescent="0.25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  <c r="O438">
        <v>106.62</v>
      </c>
      <c r="P438">
        <v>14795180</v>
      </c>
      <c r="R438" s="78" t="str">
        <f t="shared" si="73"/>
        <v/>
      </c>
      <c r="S438" s="78" t="str">
        <f t="shared" si="74"/>
        <v/>
      </c>
      <c r="T438" s="78" t="str">
        <f t="shared" si="75"/>
        <v/>
      </c>
      <c r="U438" s="78" t="str">
        <f t="shared" si="76"/>
        <v/>
      </c>
      <c r="V438" s="79" t="str">
        <f t="shared" si="77"/>
        <v/>
      </c>
      <c r="W438" s="79" t="str">
        <f t="shared" si="78"/>
        <v/>
      </c>
      <c r="X438" s="79" t="str">
        <f t="shared" si="79"/>
        <v/>
      </c>
      <c r="Y438" s="79" t="str">
        <f t="shared" si="80"/>
        <v/>
      </c>
      <c r="AM438">
        <f t="shared" si="81"/>
        <v>0.56189999999999996</v>
      </c>
      <c r="AN438">
        <f t="shared" si="82"/>
        <v>1695319000</v>
      </c>
      <c r="AO438">
        <f t="shared" si="83"/>
        <v>411.75</v>
      </c>
      <c r="AP438">
        <f t="shared" si="84"/>
        <v>10692770</v>
      </c>
    </row>
    <row r="439" spans="1:42" x14ac:dyDescent="0.25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  <c r="O439">
        <v>108.8</v>
      </c>
      <c r="P439">
        <v>25780590</v>
      </c>
      <c r="R439" s="78" t="str">
        <f t="shared" si="73"/>
        <v/>
      </c>
      <c r="S439" s="78" t="str">
        <f t="shared" si="74"/>
        <v/>
      </c>
      <c r="T439" s="78" t="str">
        <f t="shared" si="75"/>
        <v/>
      </c>
      <c r="U439" s="78" t="str">
        <f t="shared" si="76"/>
        <v/>
      </c>
      <c r="V439" s="79" t="str">
        <f t="shared" si="77"/>
        <v/>
      </c>
      <c r="W439" s="79" t="str">
        <f t="shared" si="78"/>
        <v/>
      </c>
      <c r="X439" s="79" t="str">
        <f t="shared" si="79"/>
        <v/>
      </c>
      <c r="Y439" s="79" t="str">
        <f t="shared" si="80"/>
        <v/>
      </c>
      <c r="AM439">
        <f t="shared" si="81"/>
        <v>0.55000000000000004</v>
      </c>
      <c r="AN439">
        <f t="shared" si="82"/>
        <v>2119277000</v>
      </c>
      <c r="AO439">
        <f t="shared" si="83"/>
        <v>404.6</v>
      </c>
      <c r="AP439">
        <f t="shared" si="84"/>
        <v>18704170</v>
      </c>
    </row>
    <row r="440" spans="1:42" x14ac:dyDescent="0.25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  <c r="O440">
        <v>110.4</v>
      </c>
      <c r="P440">
        <v>27408740</v>
      </c>
      <c r="R440" s="78" t="str">
        <f t="shared" si="73"/>
        <v/>
      </c>
      <c r="S440" s="78" t="str">
        <f t="shared" si="74"/>
        <v/>
      </c>
      <c r="T440" s="78" t="str">
        <f t="shared" si="75"/>
        <v/>
      </c>
      <c r="U440" s="78" t="str">
        <f t="shared" si="76"/>
        <v/>
      </c>
      <c r="V440" s="79" t="str">
        <f t="shared" si="77"/>
        <v/>
      </c>
      <c r="W440" s="79" t="str">
        <f t="shared" si="78"/>
        <v/>
      </c>
      <c r="X440" s="79" t="str">
        <f t="shared" si="79"/>
        <v/>
      </c>
      <c r="Y440" s="79" t="str">
        <f t="shared" si="80"/>
        <v/>
      </c>
      <c r="AM440">
        <f t="shared" si="81"/>
        <v>0.54449999999999998</v>
      </c>
      <c r="AN440">
        <f t="shared" si="82"/>
        <v>1796682000</v>
      </c>
      <c r="AO440">
        <f t="shared" si="83"/>
        <v>404.75</v>
      </c>
      <c r="AP440">
        <f t="shared" si="84"/>
        <v>18304740</v>
      </c>
    </row>
    <row r="441" spans="1:42" x14ac:dyDescent="0.25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  <c r="O441">
        <v>108.56</v>
      </c>
      <c r="P441">
        <v>21795130</v>
      </c>
      <c r="R441" s="78" t="str">
        <f t="shared" si="73"/>
        <v/>
      </c>
      <c r="S441" s="78" t="str">
        <f t="shared" si="74"/>
        <v/>
      </c>
      <c r="T441" s="78" t="str">
        <f t="shared" si="75"/>
        <v/>
      </c>
      <c r="U441" s="78" t="str">
        <f t="shared" si="76"/>
        <v/>
      </c>
      <c r="V441" s="79" t="str">
        <f t="shared" si="77"/>
        <v/>
      </c>
      <c r="W441" s="79" t="str">
        <f t="shared" si="78"/>
        <v/>
      </c>
      <c r="X441" s="79" t="str">
        <f t="shared" si="79"/>
        <v/>
      </c>
      <c r="Y441" s="79" t="str">
        <f t="shared" si="80"/>
        <v/>
      </c>
      <c r="AM441">
        <f t="shared" si="81"/>
        <v>0.53910000000000002</v>
      </c>
      <c r="AN441">
        <f t="shared" si="82"/>
        <v>2035145000</v>
      </c>
      <c r="AO441">
        <f t="shared" si="83"/>
        <v>405.6</v>
      </c>
      <c r="AP441">
        <f t="shared" si="84"/>
        <v>20316670</v>
      </c>
    </row>
    <row r="442" spans="1:42" x14ac:dyDescent="0.25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  <c r="O442">
        <v>109.74</v>
      </c>
      <c r="P442">
        <v>22078930</v>
      </c>
      <c r="R442" s="78" t="str">
        <f t="shared" si="73"/>
        <v/>
      </c>
      <c r="S442" s="78" t="str">
        <f t="shared" si="74"/>
        <v/>
      </c>
      <c r="T442" s="78" t="str">
        <f t="shared" si="75"/>
        <v/>
      </c>
      <c r="U442" s="78" t="str">
        <f t="shared" si="76"/>
        <v/>
      </c>
      <c r="V442" s="79" t="str">
        <f t="shared" si="77"/>
        <v/>
      </c>
      <c r="W442" s="79" t="str">
        <f t="shared" si="78"/>
        <v/>
      </c>
      <c r="X442" s="79" t="str">
        <f t="shared" si="79"/>
        <v/>
      </c>
      <c r="Y442" s="79" t="str">
        <f t="shared" si="80"/>
        <v/>
      </c>
      <c r="AM442">
        <f t="shared" si="81"/>
        <v>0.54879999999999995</v>
      </c>
      <c r="AN442">
        <f t="shared" si="82"/>
        <v>2066915000</v>
      </c>
      <c r="AO442">
        <f t="shared" si="83"/>
        <v>406.95</v>
      </c>
      <c r="AP442">
        <f t="shared" si="84"/>
        <v>17023520</v>
      </c>
    </row>
    <row r="443" spans="1:42" x14ac:dyDescent="0.25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  <c r="O443">
        <v>104.48</v>
      </c>
      <c r="P443">
        <v>23135540</v>
      </c>
      <c r="R443" s="78" t="str">
        <f t="shared" si="73"/>
        <v/>
      </c>
      <c r="S443" s="78" t="str">
        <f t="shared" si="74"/>
        <v/>
      </c>
      <c r="T443" s="78" t="str">
        <f t="shared" si="75"/>
        <v/>
      </c>
      <c r="U443" s="78" t="str">
        <f t="shared" si="76"/>
        <v/>
      </c>
      <c r="V443" s="79" t="str">
        <f t="shared" si="77"/>
        <v/>
      </c>
      <c r="W443" s="79" t="str">
        <f t="shared" si="78"/>
        <v/>
      </c>
      <c r="X443" s="79" t="str">
        <f t="shared" si="79"/>
        <v/>
      </c>
      <c r="Y443" s="79" t="str">
        <f t="shared" si="80"/>
        <v/>
      </c>
      <c r="AM443">
        <f t="shared" si="81"/>
        <v>0.54549999999999998</v>
      </c>
      <c r="AN443">
        <f t="shared" si="82"/>
        <v>3285577000</v>
      </c>
      <c r="AO443">
        <f t="shared" si="83"/>
        <v>422.9</v>
      </c>
      <c r="AP443">
        <f t="shared" si="84"/>
        <v>21537380</v>
      </c>
    </row>
    <row r="444" spans="1:42" x14ac:dyDescent="0.25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  <c r="O444">
        <v>106.46</v>
      </c>
      <c r="P444">
        <v>13092450</v>
      </c>
      <c r="R444" s="78" t="str">
        <f t="shared" si="73"/>
        <v/>
      </c>
      <c r="S444" s="78" t="str">
        <f t="shared" si="74"/>
        <v/>
      </c>
      <c r="T444" s="78" t="str">
        <f t="shared" si="75"/>
        <v/>
      </c>
      <c r="U444" s="78" t="str">
        <f t="shared" si="76"/>
        <v/>
      </c>
      <c r="V444" s="79" t="str">
        <f t="shared" si="77"/>
        <v/>
      </c>
      <c r="W444" s="79" t="str">
        <f t="shared" si="78"/>
        <v/>
      </c>
      <c r="X444" s="79" t="str">
        <f t="shared" si="79"/>
        <v/>
      </c>
      <c r="Y444" s="79" t="str">
        <f t="shared" si="80"/>
        <v/>
      </c>
      <c r="AM444">
        <f t="shared" si="81"/>
        <v>0.54059999999999997</v>
      </c>
      <c r="AN444">
        <f t="shared" si="82"/>
        <v>3492864000</v>
      </c>
      <c r="AO444">
        <f t="shared" si="83"/>
        <v>410.05</v>
      </c>
      <c r="AP444">
        <f t="shared" si="84"/>
        <v>18394510</v>
      </c>
    </row>
    <row r="445" spans="1:42" x14ac:dyDescent="0.25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  <c r="O445">
        <v>102.64</v>
      </c>
      <c r="P445">
        <v>39590750</v>
      </c>
      <c r="R445" s="78" t="str">
        <f t="shared" si="73"/>
        <v/>
      </c>
      <c r="S445" s="78" t="str">
        <f t="shared" si="74"/>
        <v/>
      </c>
      <c r="T445" s="78" t="str">
        <f t="shared" si="75"/>
        <v/>
      </c>
      <c r="U445" s="78" t="str">
        <f t="shared" si="76"/>
        <v/>
      </c>
      <c r="V445" s="79" t="str">
        <f t="shared" si="77"/>
        <v/>
      </c>
      <c r="W445" s="79" t="str">
        <f t="shared" si="78"/>
        <v/>
      </c>
      <c r="X445" s="79" t="str">
        <f t="shared" si="79"/>
        <v/>
      </c>
      <c r="Y445" s="79" t="str">
        <f t="shared" si="80"/>
        <v/>
      </c>
      <c r="AM445">
        <f t="shared" si="81"/>
        <v>0.53849999999999998</v>
      </c>
      <c r="AN445">
        <f t="shared" si="82"/>
        <v>3415350000</v>
      </c>
      <c r="AO445">
        <f t="shared" si="83"/>
        <v>428.3</v>
      </c>
      <c r="AP445">
        <f t="shared" si="84"/>
        <v>45260440</v>
      </c>
    </row>
    <row r="446" spans="1:42" x14ac:dyDescent="0.25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  <c r="O446">
        <v>103.4</v>
      </c>
      <c r="P446">
        <v>14361420</v>
      </c>
      <c r="R446" s="78" t="str">
        <f t="shared" si="73"/>
        <v/>
      </c>
      <c r="S446" s="78" t="str">
        <f t="shared" si="74"/>
        <v/>
      </c>
      <c r="T446" s="78" t="str">
        <f t="shared" si="75"/>
        <v/>
      </c>
      <c r="U446" s="78" t="str">
        <f t="shared" si="76"/>
        <v/>
      </c>
      <c r="V446" s="79" t="str">
        <f t="shared" si="77"/>
        <v/>
      </c>
      <c r="W446" s="79" t="str">
        <f t="shared" si="78"/>
        <v/>
      </c>
      <c r="X446" s="79" t="str">
        <f t="shared" si="79"/>
        <v/>
      </c>
      <c r="Y446" s="79" t="str">
        <f t="shared" si="80"/>
        <v/>
      </c>
      <c r="AM446">
        <f t="shared" si="81"/>
        <v>0.52510000000000001</v>
      </c>
      <c r="AN446">
        <f t="shared" si="82"/>
        <v>2948782000</v>
      </c>
      <c r="AO446">
        <f t="shared" si="83"/>
        <v>422.5</v>
      </c>
      <c r="AP446">
        <f t="shared" si="84"/>
        <v>16660060</v>
      </c>
    </row>
    <row r="447" spans="1:42" x14ac:dyDescent="0.25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  <c r="O447">
        <v>99.3</v>
      </c>
      <c r="P447">
        <v>15741260</v>
      </c>
      <c r="R447" s="78" t="str">
        <f t="shared" si="73"/>
        <v/>
      </c>
      <c r="S447" s="78" t="str">
        <f t="shared" si="74"/>
        <v/>
      </c>
      <c r="T447" s="78" t="str">
        <f t="shared" si="75"/>
        <v/>
      </c>
      <c r="U447" s="78" t="str">
        <f t="shared" si="76"/>
        <v/>
      </c>
      <c r="V447" s="79" t="str">
        <f t="shared" si="77"/>
        <v/>
      </c>
      <c r="W447" s="79" t="str">
        <f t="shared" si="78"/>
        <v/>
      </c>
      <c r="X447" s="79" t="str">
        <f t="shared" si="79"/>
        <v/>
      </c>
      <c r="Y447" s="79" t="str">
        <f t="shared" si="80"/>
        <v/>
      </c>
      <c r="AM447">
        <f t="shared" si="81"/>
        <v>0.50290000000000001</v>
      </c>
      <c r="AN447">
        <f t="shared" si="82"/>
        <v>3317138000</v>
      </c>
      <c r="AO447">
        <f t="shared" si="83"/>
        <v>415</v>
      </c>
      <c r="AP447">
        <f t="shared" si="84"/>
        <v>14876320</v>
      </c>
    </row>
    <row r="448" spans="1:42" x14ac:dyDescent="0.25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  <c r="O448">
        <v>100.18</v>
      </c>
      <c r="P448">
        <v>13397480</v>
      </c>
      <c r="R448" s="78" t="str">
        <f t="shared" si="73"/>
        <v/>
      </c>
      <c r="S448" s="78" t="str">
        <f t="shared" si="74"/>
        <v/>
      </c>
      <c r="T448" s="78" t="str">
        <f t="shared" si="75"/>
        <v/>
      </c>
      <c r="U448" s="78" t="str">
        <f t="shared" si="76"/>
        <v/>
      </c>
      <c r="V448" s="79" t="str">
        <f t="shared" si="77"/>
        <v/>
      </c>
      <c r="W448" s="79" t="str">
        <f t="shared" si="78"/>
        <v/>
      </c>
      <c r="X448" s="79" t="str">
        <f t="shared" si="79"/>
        <v/>
      </c>
      <c r="Y448" s="79" t="str">
        <f t="shared" si="80"/>
        <v/>
      </c>
      <c r="AM448">
        <f t="shared" si="81"/>
        <v>0.504</v>
      </c>
      <c r="AN448">
        <f t="shared" si="82"/>
        <v>2241127000</v>
      </c>
      <c r="AO448">
        <f t="shared" si="83"/>
        <v>411.65</v>
      </c>
      <c r="AP448">
        <f t="shared" si="84"/>
        <v>17364530</v>
      </c>
    </row>
    <row r="449" spans="1:42" x14ac:dyDescent="0.25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  <c r="O449">
        <v>104.8</v>
      </c>
      <c r="P449">
        <v>29161280</v>
      </c>
      <c r="R449" s="78" t="str">
        <f t="shared" si="73"/>
        <v/>
      </c>
      <c r="S449" s="78" t="str">
        <f t="shared" si="74"/>
        <v/>
      </c>
      <c r="T449" s="78" t="str">
        <f t="shared" si="75"/>
        <v/>
      </c>
      <c r="U449" s="78" t="str">
        <f t="shared" si="76"/>
        <v/>
      </c>
      <c r="V449" s="79" t="str">
        <f t="shared" si="77"/>
        <v/>
      </c>
      <c r="W449" s="79" t="str">
        <f t="shared" si="78"/>
        <v/>
      </c>
      <c r="X449" s="79" t="str">
        <f t="shared" si="79"/>
        <v/>
      </c>
      <c r="Y449" s="79" t="str">
        <f t="shared" si="80"/>
        <v/>
      </c>
      <c r="AM449">
        <f t="shared" si="81"/>
        <v>0.51</v>
      </c>
      <c r="AN449">
        <f t="shared" si="82"/>
        <v>2209444000</v>
      </c>
      <c r="AO449">
        <f t="shared" si="83"/>
        <v>415</v>
      </c>
      <c r="AP449">
        <f t="shared" si="84"/>
        <v>11773540</v>
      </c>
    </row>
    <row r="450" spans="1:42" x14ac:dyDescent="0.25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  <c r="O450">
        <v>102.8</v>
      </c>
      <c r="P450">
        <v>16857830</v>
      </c>
      <c r="R450" s="78" t="str">
        <f t="shared" si="73"/>
        <v/>
      </c>
      <c r="S450" s="78" t="str">
        <f t="shared" si="74"/>
        <v/>
      </c>
      <c r="T450" s="78" t="str">
        <f t="shared" si="75"/>
        <v/>
      </c>
      <c r="U450" s="78" t="str">
        <f t="shared" si="76"/>
        <v/>
      </c>
      <c r="V450" s="79" t="str">
        <f t="shared" si="77"/>
        <v/>
      </c>
      <c r="W450" s="79" t="str">
        <f t="shared" si="78"/>
        <v/>
      </c>
      <c r="X450" s="79" t="str">
        <f t="shared" si="79"/>
        <v/>
      </c>
      <c r="Y450" s="79" t="str">
        <f t="shared" si="80"/>
        <v/>
      </c>
      <c r="AM450">
        <f t="shared" si="81"/>
        <v>0.50960000000000005</v>
      </c>
      <c r="AN450">
        <f t="shared" si="82"/>
        <v>2446730000</v>
      </c>
      <c r="AO450">
        <f t="shared" si="83"/>
        <v>421.35</v>
      </c>
      <c r="AP450">
        <f t="shared" si="84"/>
        <v>16653910</v>
      </c>
    </row>
    <row r="451" spans="1:42" x14ac:dyDescent="0.25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  <c r="O451">
        <v>105.26</v>
      </c>
      <c r="P451">
        <v>26817320</v>
      </c>
      <c r="R451" s="78" t="str">
        <f t="shared" si="73"/>
        <v/>
      </c>
      <c r="S451" s="78" t="str">
        <f t="shared" si="74"/>
        <v/>
      </c>
      <c r="T451" s="78" t="str">
        <f t="shared" si="75"/>
        <v/>
      </c>
      <c r="U451" s="78" t="str">
        <f t="shared" si="76"/>
        <v/>
      </c>
      <c r="V451" s="79" t="str">
        <f t="shared" si="77"/>
        <v/>
      </c>
      <c r="W451" s="79" t="str">
        <f t="shared" si="78"/>
        <v/>
      </c>
      <c r="X451" s="79" t="str">
        <f t="shared" si="79"/>
        <v/>
      </c>
      <c r="Y451" s="79" t="str">
        <f t="shared" si="80"/>
        <v/>
      </c>
      <c r="AM451">
        <f t="shared" si="81"/>
        <v>0.50870000000000004</v>
      </c>
      <c r="AN451">
        <f t="shared" si="82"/>
        <v>1777904000</v>
      </c>
      <c r="AO451">
        <f t="shared" si="83"/>
        <v>434.4</v>
      </c>
      <c r="AP451">
        <f t="shared" si="84"/>
        <v>20926680</v>
      </c>
    </row>
    <row r="452" spans="1:42" x14ac:dyDescent="0.25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  <c r="O452">
        <v>106.16</v>
      </c>
      <c r="P452">
        <v>11749920</v>
      </c>
      <c r="R452" s="78" t="str">
        <f t="shared" si="73"/>
        <v/>
      </c>
      <c r="S452" s="78" t="str">
        <f t="shared" si="74"/>
        <v/>
      </c>
      <c r="T452" s="78" t="str">
        <f t="shared" si="75"/>
        <v/>
      </c>
      <c r="U452" s="78" t="str">
        <f t="shared" si="76"/>
        <v/>
      </c>
      <c r="V452" s="79" t="str">
        <f t="shared" si="77"/>
        <v/>
      </c>
      <c r="W452" s="79" t="str">
        <f t="shared" si="78"/>
        <v/>
      </c>
      <c r="X452" s="79" t="str">
        <f t="shared" si="79"/>
        <v/>
      </c>
      <c r="Y452" s="79" t="str">
        <f t="shared" si="80"/>
        <v/>
      </c>
      <c r="AM452">
        <f t="shared" si="81"/>
        <v>0.53720000000000001</v>
      </c>
      <c r="AN452">
        <f t="shared" si="82"/>
        <v>4483217000</v>
      </c>
      <c r="AO452">
        <f t="shared" si="83"/>
        <v>454.25</v>
      </c>
      <c r="AP452">
        <f t="shared" si="84"/>
        <v>27794680</v>
      </c>
    </row>
    <row r="453" spans="1:42" x14ac:dyDescent="0.25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  <c r="O453">
        <v>105.4</v>
      </c>
      <c r="P453">
        <v>15717160</v>
      </c>
      <c r="R453" s="78" t="str">
        <f t="shared" si="73"/>
        <v/>
      </c>
      <c r="S453" s="78" t="str">
        <f t="shared" si="74"/>
        <v/>
      </c>
      <c r="T453" s="78" t="str">
        <f t="shared" si="75"/>
        <v/>
      </c>
      <c r="U453" s="78" t="str">
        <f t="shared" si="76"/>
        <v/>
      </c>
      <c r="V453" s="79" t="str">
        <f t="shared" si="77"/>
        <v/>
      </c>
      <c r="W453" s="79" t="str">
        <f t="shared" si="78"/>
        <v/>
      </c>
      <c r="X453" s="79" t="str">
        <f t="shared" si="79"/>
        <v/>
      </c>
      <c r="Y453" s="79" t="str">
        <f t="shared" si="80"/>
        <v/>
      </c>
      <c r="AM453">
        <f t="shared" si="81"/>
        <v>0.53110000000000002</v>
      </c>
      <c r="AN453">
        <f t="shared" si="82"/>
        <v>1978117000</v>
      </c>
      <c r="AO453">
        <f t="shared" si="83"/>
        <v>458</v>
      </c>
      <c r="AP453">
        <f t="shared" si="84"/>
        <v>21485700</v>
      </c>
    </row>
    <row r="454" spans="1:42" x14ac:dyDescent="0.25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  <c r="O454">
        <v>104.66</v>
      </c>
      <c r="P454">
        <v>12623090</v>
      </c>
      <c r="R454" s="78" t="str">
        <f t="shared" si="73"/>
        <v/>
      </c>
      <c r="S454" s="78" t="str">
        <f t="shared" si="74"/>
        <v/>
      </c>
      <c r="T454" s="78" t="str">
        <f t="shared" si="75"/>
        <v/>
      </c>
      <c r="U454" s="78" t="str">
        <f t="shared" si="76"/>
        <v/>
      </c>
      <c r="V454" s="79" t="str">
        <f t="shared" si="77"/>
        <v/>
      </c>
      <c r="W454" s="79" t="str">
        <f t="shared" si="78"/>
        <v/>
      </c>
      <c r="X454" s="79" t="str">
        <f t="shared" si="79"/>
        <v/>
      </c>
      <c r="Y454" s="79" t="str">
        <f t="shared" si="80"/>
        <v/>
      </c>
      <c r="AM454">
        <f t="shared" si="81"/>
        <v>0.53010000000000002</v>
      </c>
      <c r="AN454">
        <f t="shared" si="82"/>
        <v>1340447000</v>
      </c>
      <c r="AO454">
        <f t="shared" si="83"/>
        <v>453</v>
      </c>
      <c r="AP454">
        <f t="shared" si="84"/>
        <v>14577920</v>
      </c>
    </row>
    <row r="455" spans="1:42" x14ac:dyDescent="0.25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  <c r="O455">
        <v>102.84</v>
      </c>
      <c r="P455">
        <v>16475550</v>
      </c>
      <c r="R455" s="78" t="str">
        <f t="shared" si="73"/>
        <v/>
      </c>
      <c r="S455" s="78" t="str">
        <f t="shared" si="74"/>
        <v/>
      </c>
      <c r="T455" s="78" t="str">
        <f t="shared" si="75"/>
        <v/>
      </c>
      <c r="U455" s="78" t="str">
        <f t="shared" si="76"/>
        <v/>
      </c>
      <c r="V455" s="79" t="str">
        <f t="shared" si="77"/>
        <v/>
      </c>
      <c r="W455" s="79" t="str">
        <f t="shared" si="78"/>
        <v/>
      </c>
      <c r="X455" s="79" t="str">
        <f t="shared" si="79"/>
        <v/>
      </c>
      <c r="Y455" s="79" t="str">
        <f t="shared" si="80"/>
        <v/>
      </c>
      <c r="AM455">
        <f t="shared" si="81"/>
        <v>0.53149999999999997</v>
      </c>
      <c r="AN455">
        <f t="shared" si="82"/>
        <v>1539871000</v>
      </c>
      <c r="AO455">
        <f t="shared" si="83"/>
        <v>441</v>
      </c>
      <c r="AP455">
        <f t="shared" si="84"/>
        <v>16730630</v>
      </c>
    </row>
    <row r="456" spans="1:42" x14ac:dyDescent="0.25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  <c r="O456">
        <v>102.2</v>
      </c>
      <c r="P456">
        <v>19951330</v>
      </c>
      <c r="R456" s="78" t="str">
        <f t="shared" si="73"/>
        <v/>
      </c>
      <c r="S456" s="78" t="str">
        <f t="shared" si="74"/>
        <v/>
      </c>
      <c r="T456" s="78" t="str">
        <f t="shared" si="75"/>
        <v/>
      </c>
      <c r="U456" s="78" t="str">
        <f t="shared" si="76"/>
        <v/>
      </c>
      <c r="V456" s="79" t="str">
        <f t="shared" si="77"/>
        <v/>
      </c>
      <c r="W456" s="79" t="str">
        <f t="shared" si="78"/>
        <v/>
      </c>
      <c r="X456" s="79" t="str">
        <f t="shared" si="79"/>
        <v/>
      </c>
      <c r="Y456" s="79" t="str">
        <f t="shared" si="80"/>
        <v/>
      </c>
      <c r="AM456">
        <f t="shared" si="81"/>
        <v>0.52710000000000001</v>
      </c>
      <c r="AN456">
        <f t="shared" si="82"/>
        <v>1859896000</v>
      </c>
      <c r="AO456">
        <f t="shared" si="83"/>
        <v>446</v>
      </c>
      <c r="AP456">
        <f t="shared" si="84"/>
        <v>15379950</v>
      </c>
    </row>
    <row r="457" spans="1:42" x14ac:dyDescent="0.25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  <c r="O457">
        <v>104.98</v>
      </c>
      <c r="P457">
        <v>27039330</v>
      </c>
      <c r="R457" s="78" t="str">
        <f t="shared" si="73"/>
        <v/>
      </c>
      <c r="S457" s="78" t="str">
        <f t="shared" si="74"/>
        <v/>
      </c>
      <c r="T457" s="78" t="str">
        <f t="shared" si="75"/>
        <v/>
      </c>
      <c r="U457" s="78" t="str">
        <f t="shared" si="76"/>
        <v/>
      </c>
      <c r="V457" s="79" t="str">
        <f t="shared" si="77"/>
        <v/>
      </c>
      <c r="W457" s="79" t="str">
        <f t="shared" si="78"/>
        <v/>
      </c>
      <c r="X457" s="79" t="str">
        <f t="shared" si="79"/>
        <v/>
      </c>
      <c r="Y457" s="79" t="str">
        <f t="shared" si="80"/>
        <v/>
      </c>
      <c r="AM457">
        <f t="shared" si="81"/>
        <v>0.52329999999999999</v>
      </c>
      <c r="AN457">
        <f t="shared" si="82"/>
        <v>1720280000</v>
      </c>
      <c r="AO457">
        <f t="shared" si="83"/>
        <v>451.1</v>
      </c>
      <c r="AP457">
        <f t="shared" si="84"/>
        <v>18613330</v>
      </c>
    </row>
    <row r="458" spans="1:42" x14ac:dyDescent="0.25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  <c r="O458">
        <v>103.7</v>
      </c>
      <c r="P458">
        <v>22759570</v>
      </c>
      <c r="R458" s="78" t="str">
        <f t="shared" si="73"/>
        <v/>
      </c>
      <c r="S458" s="78">
        <f t="shared" si="74"/>
        <v>1</v>
      </c>
      <c r="T458" s="78" t="str">
        <f t="shared" si="75"/>
        <v/>
      </c>
      <c r="U458" s="78" t="str">
        <f t="shared" si="76"/>
        <v/>
      </c>
      <c r="V458" s="79" t="str">
        <f t="shared" si="77"/>
        <v/>
      </c>
      <c r="W458" s="79" t="str">
        <f t="shared" si="78"/>
        <v/>
      </c>
      <c r="X458" s="79" t="str">
        <f t="shared" si="79"/>
        <v/>
      </c>
      <c r="Y458" s="79" t="str">
        <f t="shared" si="80"/>
        <v/>
      </c>
      <c r="AM458">
        <f t="shared" si="81"/>
        <v>0.55410000000000004</v>
      </c>
      <c r="AN458">
        <f t="shared" si="82"/>
        <v>6231394000</v>
      </c>
      <c r="AO458">
        <f t="shared" si="83"/>
        <v>451.75</v>
      </c>
      <c r="AP458">
        <f t="shared" si="84"/>
        <v>23525180</v>
      </c>
    </row>
    <row r="459" spans="1:42" x14ac:dyDescent="0.25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  <c r="O459">
        <v>103.78</v>
      </c>
      <c r="P459">
        <v>13024410</v>
      </c>
      <c r="R459" s="78" t="str">
        <f t="shared" si="73"/>
        <v/>
      </c>
      <c r="S459" s="78" t="str">
        <f t="shared" si="74"/>
        <v/>
      </c>
      <c r="T459" s="78" t="str">
        <f t="shared" si="75"/>
        <v/>
      </c>
      <c r="U459" s="78" t="str">
        <f t="shared" si="76"/>
        <v/>
      </c>
      <c r="V459" s="79" t="str">
        <f t="shared" si="77"/>
        <v/>
      </c>
      <c r="W459" s="79" t="str">
        <f t="shared" si="78"/>
        <v/>
      </c>
      <c r="X459" s="79" t="str">
        <f t="shared" si="79"/>
        <v/>
      </c>
      <c r="Y459" s="79" t="str">
        <f t="shared" si="80"/>
        <v/>
      </c>
      <c r="AM459">
        <f t="shared" si="81"/>
        <v>0.56499999999999995</v>
      </c>
      <c r="AN459">
        <f t="shared" si="82"/>
        <v>3604578000</v>
      </c>
      <c r="AO459">
        <f t="shared" si="83"/>
        <v>453.5</v>
      </c>
      <c r="AP459">
        <f t="shared" si="84"/>
        <v>10788500</v>
      </c>
    </row>
    <row r="460" spans="1:42" x14ac:dyDescent="0.25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  <c r="O460">
        <v>103.34</v>
      </c>
      <c r="P460">
        <v>4420070</v>
      </c>
      <c r="R460" s="78" t="str">
        <f t="shared" si="73"/>
        <v/>
      </c>
      <c r="S460" s="78" t="str">
        <f t="shared" si="74"/>
        <v/>
      </c>
      <c r="T460" s="78" t="str">
        <f t="shared" si="75"/>
        <v/>
      </c>
      <c r="U460" s="78" t="str">
        <f t="shared" si="76"/>
        <v/>
      </c>
      <c r="V460" s="79" t="str">
        <f t="shared" si="77"/>
        <v/>
      </c>
      <c r="W460" s="79" t="str">
        <f t="shared" si="78"/>
        <v/>
      </c>
      <c r="X460" s="79" t="str">
        <f t="shared" si="79"/>
        <v/>
      </c>
      <c r="Y460" s="79" t="str">
        <f t="shared" si="80"/>
        <v/>
      </c>
      <c r="AM460">
        <f t="shared" si="81"/>
        <v>0.55469999999999997</v>
      </c>
      <c r="AN460">
        <f t="shared" si="82"/>
        <v>1263972000</v>
      </c>
      <c r="AO460">
        <f t="shared" si="83"/>
        <v>456.9</v>
      </c>
      <c r="AP460">
        <f t="shared" si="84"/>
        <v>7618630</v>
      </c>
    </row>
    <row r="461" spans="1:42" x14ac:dyDescent="0.25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  <c r="O461">
        <v>105.04</v>
      </c>
      <c r="P461">
        <v>17346860</v>
      </c>
      <c r="R461" s="78" t="str">
        <f t="shared" si="73"/>
        <v/>
      </c>
      <c r="S461" s="78" t="str">
        <f t="shared" si="74"/>
        <v/>
      </c>
      <c r="T461" s="78" t="str">
        <f t="shared" si="75"/>
        <v/>
      </c>
      <c r="U461" s="78" t="str">
        <f t="shared" si="76"/>
        <v/>
      </c>
      <c r="V461" s="79" t="str">
        <f t="shared" si="77"/>
        <v/>
      </c>
      <c r="W461" s="79" t="str">
        <f t="shared" si="78"/>
        <v/>
      </c>
      <c r="X461" s="79" t="str">
        <f t="shared" si="79"/>
        <v/>
      </c>
      <c r="Y461" s="79" t="str">
        <f t="shared" si="80"/>
        <v/>
      </c>
      <c r="AM461">
        <f t="shared" si="81"/>
        <v>0.58819999999999995</v>
      </c>
      <c r="AN461">
        <f t="shared" si="82"/>
        <v>5695643000</v>
      </c>
      <c r="AO461">
        <f t="shared" si="83"/>
        <v>473.5</v>
      </c>
      <c r="AP461">
        <f t="shared" si="84"/>
        <v>27720430</v>
      </c>
    </row>
    <row r="462" spans="1:42" x14ac:dyDescent="0.25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  <c r="O462">
        <v>110.74</v>
      </c>
      <c r="P462">
        <v>52814710</v>
      </c>
      <c r="R462" s="78" t="str">
        <f t="shared" si="73"/>
        <v/>
      </c>
      <c r="S462" s="78">
        <f t="shared" si="74"/>
        <v>1</v>
      </c>
      <c r="T462" s="78" t="str">
        <f t="shared" si="75"/>
        <v/>
      </c>
      <c r="U462" s="78" t="str">
        <f t="shared" si="76"/>
        <v/>
      </c>
      <c r="V462" s="79" t="str">
        <f t="shared" si="77"/>
        <v/>
      </c>
      <c r="W462" s="79" t="str">
        <f t="shared" si="78"/>
        <v/>
      </c>
      <c r="X462" s="79" t="str">
        <f t="shared" si="79"/>
        <v/>
      </c>
      <c r="Y462" s="79" t="str">
        <f t="shared" si="80"/>
        <v/>
      </c>
      <c r="AM462">
        <f t="shared" si="81"/>
        <v>0.65700000000000003</v>
      </c>
      <c r="AN462">
        <f t="shared" si="82"/>
        <v>6231394000</v>
      </c>
      <c r="AO462">
        <f t="shared" si="83"/>
        <v>485.15</v>
      </c>
      <c r="AP462">
        <f t="shared" si="84"/>
        <v>24539080</v>
      </c>
    </row>
    <row r="463" spans="1:42" x14ac:dyDescent="0.25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  <c r="O463">
        <v>114.82</v>
      </c>
      <c r="P463">
        <v>57245750</v>
      </c>
      <c r="R463" s="78" t="str">
        <f t="shared" si="73"/>
        <v/>
      </c>
      <c r="S463" s="78">
        <f t="shared" si="74"/>
        <v>1</v>
      </c>
      <c r="T463" s="78" t="str">
        <f t="shared" si="75"/>
        <v/>
      </c>
      <c r="U463" s="78" t="str">
        <f t="shared" si="76"/>
        <v/>
      </c>
      <c r="V463" s="79" t="str">
        <f t="shared" si="77"/>
        <v/>
      </c>
      <c r="W463" s="79" t="str">
        <f t="shared" si="78"/>
        <v/>
      </c>
      <c r="X463" s="79" t="str">
        <f t="shared" si="79"/>
        <v/>
      </c>
      <c r="Y463" s="79" t="str">
        <f t="shared" si="80"/>
        <v/>
      </c>
      <c r="AM463">
        <f t="shared" si="81"/>
        <v>0.6946</v>
      </c>
      <c r="AN463">
        <f t="shared" si="82"/>
        <v>6231394000</v>
      </c>
      <c r="AO463">
        <f t="shared" si="83"/>
        <v>474</v>
      </c>
      <c r="AP463">
        <f t="shared" si="84"/>
        <v>25238910</v>
      </c>
    </row>
    <row r="464" spans="1:42" x14ac:dyDescent="0.25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  <c r="O464">
        <v>107.4</v>
      </c>
      <c r="P464">
        <v>79564600</v>
      </c>
      <c r="R464" s="78" t="str">
        <f t="shared" si="73"/>
        <v/>
      </c>
      <c r="S464" s="78">
        <f t="shared" si="74"/>
        <v>1</v>
      </c>
      <c r="T464" s="78" t="str">
        <f t="shared" si="75"/>
        <v/>
      </c>
      <c r="U464" s="78" t="str">
        <f t="shared" si="76"/>
        <v/>
      </c>
      <c r="V464" s="79" t="str">
        <f t="shared" si="77"/>
        <v/>
      </c>
      <c r="W464" s="79" t="str">
        <f t="shared" si="78"/>
        <v/>
      </c>
      <c r="X464" s="79" t="str">
        <f t="shared" si="79"/>
        <v/>
      </c>
      <c r="Y464" s="79" t="str">
        <f t="shared" si="80"/>
        <v/>
      </c>
      <c r="AM464">
        <f t="shared" si="81"/>
        <v>0.68879999999999997</v>
      </c>
      <c r="AN464">
        <f t="shared" si="82"/>
        <v>6231394000</v>
      </c>
      <c r="AO464">
        <f t="shared" si="83"/>
        <v>480.5</v>
      </c>
      <c r="AP464">
        <f t="shared" si="84"/>
        <v>41017870</v>
      </c>
    </row>
    <row r="465" spans="1:42" x14ac:dyDescent="0.25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  <c r="O465">
        <v>119.62</v>
      </c>
      <c r="P465">
        <v>83747220</v>
      </c>
      <c r="R465" s="78" t="str">
        <f t="shared" si="73"/>
        <v/>
      </c>
      <c r="S465" s="78">
        <f t="shared" si="74"/>
        <v>1</v>
      </c>
      <c r="T465" s="78" t="str">
        <f t="shared" si="75"/>
        <v/>
      </c>
      <c r="U465" s="78" t="str">
        <f t="shared" si="76"/>
        <v/>
      </c>
      <c r="V465" s="79" t="str">
        <f t="shared" si="77"/>
        <v/>
      </c>
      <c r="W465" s="79" t="str">
        <f t="shared" si="78"/>
        <v/>
      </c>
      <c r="X465" s="79" t="str">
        <f t="shared" si="79"/>
        <v/>
      </c>
      <c r="Y465" s="79" t="str">
        <f t="shared" si="80"/>
        <v/>
      </c>
      <c r="AM465">
        <f t="shared" si="81"/>
        <v>0.72709999999999997</v>
      </c>
      <c r="AN465">
        <f t="shared" si="82"/>
        <v>6231394000</v>
      </c>
      <c r="AO465">
        <f t="shared" si="83"/>
        <v>463.6</v>
      </c>
      <c r="AP465">
        <f t="shared" si="84"/>
        <v>40520960</v>
      </c>
    </row>
    <row r="466" spans="1:42" x14ac:dyDescent="0.25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  <c r="O466">
        <v>119.4</v>
      </c>
      <c r="P466">
        <v>42175980</v>
      </c>
      <c r="R466" s="78" t="str">
        <f t="shared" si="73"/>
        <v/>
      </c>
      <c r="S466" s="78">
        <f t="shared" si="74"/>
        <v>1</v>
      </c>
      <c r="T466" s="78" t="str">
        <f t="shared" si="75"/>
        <v/>
      </c>
      <c r="U466" s="78" t="str">
        <f t="shared" si="76"/>
        <v/>
      </c>
      <c r="V466" s="79" t="str">
        <f t="shared" si="77"/>
        <v/>
      </c>
      <c r="W466" s="79" t="str">
        <f t="shared" si="78"/>
        <v/>
      </c>
      <c r="X466" s="79" t="str">
        <f t="shared" si="79"/>
        <v/>
      </c>
      <c r="Y466" s="79" t="str">
        <f t="shared" si="80"/>
        <v/>
      </c>
      <c r="AM466">
        <f t="shared" si="81"/>
        <v>0.745</v>
      </c>
      <c r="AN466">
        <f t="shared" si="82"/>
        <v>6231394000</v>
      </c>
      <c r="AO466">
        <f t="shared" si="83"/>
        <v>460.5</v>
      </c>
      <c r="AP466">
        <f t="shared" si="84"/>
        <v>34159390</v>
      </c>
    </row>
    <row r="467" spans="1:42" x14ac:dyDescent="0.25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  <c r="O467">
        <v>115.86</v>
      </c>
      <c r="P467">
        <v>27321070</v>
      </c>
      <c r="R467" s="78" t="str">
        <f t="shared" si="73"/>
        <v/>
      </c>
      <c r="S467" s="78">
        <f t="shared" si="74"/>
        <v>1</v>
      </c>
      <c r="T467" s="78" t="str">
        <f t="shared" si="75"/>
        <v/>
      </c>
      <c r="U467" s="78" t="str">
        <f t="shared" si="76"/>
        <v/>
      </c>
      <c r="V467" s="79" t="str">
        <f t="shared" si="77"/>
        <v/>
      </c>
      <c r="W467" s="79" t="str">
        <f t="shared" si="78"/>
        <v/>
      </c>
      <c r="X467" s="79" t="str">
        <f t="shared" si="79"/>
        <v/>
      </c>
      <c r="Y467" s="79" t="str">
        <f t="shared" si="80"/>
        <v/>
      </c>
      <c r="AM467">
        <f t="shared" si="81"/>
        <v>0.74409999999999998</v>
      </c>
      <c r="AN467">
        <f t="shared" si="82"/>
        <v>6231394000</v>
      </c>
      <c r="AO467">
        <f t="shared" si="83"/>
        <v>461.75</v>
      </c>
      <c r="AP467">
        <f t="shared" si="84"/>
        <v>40975830</v>
      </c>
    </row>
    <row r="468" spans="1:42" x14ac:dyDescent="0.25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  <c r="O468">
        <v>92.94</v>
      </c>
      <c r="P468">
        <v>109047650</v>
      </c>
      <c r="R468" s="78" t="str">
        <f t="shared" si="73"/>
        <v/>
      </c>
      <c r="S468" s="78">
        <f t="shared" si="74"/>
        <v>1</v>
      </c>
      <c r="T468" s="78" t="str">
        <f t="shared" si="75"/>
        <v/>
      </c>
      <c r="U468" s="78" t="str">
        <f t="shared" si="76"/>
        <v/>
      </c>
      <c r="V468" s="79" t="str">
        <f t="shared" si="77"/>
        <v/>
      </c>
      <c r="W468" s="79" t="str">
        <f t="shared" si="78"/>
        <v/>
      </c>
      <c r="X468" s="79" t="str">
        <f t="shared" si="79"/>
        <v/>
      </c>
      <c r="Y468" s="79" t="str">
        <f t="shared" si="80"/>
        <v/>
      </c>
      <c r="AM468">
        <f t="shared" si="81"/>
        <v>0.64219999999999999</v>
      </c>
      <c r="AN468">
        <f t="shared" si="82"/>
        <v>6231394000</v>
      </c>
      <c r="AO468">
        <f t="shared" si="83"/>
        <v>403.4</v>
      </c>
      <c r="AP468">
        <f t="shared" si="84"/>
        <v>45551120</v>
      </c>
    </row>
    <row r="469" spans="1:42" x14ac:dyDescent="0.25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  <c r="O469">
        <v>85.08</v>
      </c>
      <c r="P469">
        <v>138914200</v>
      </c>
      <c r="R469" s="78" t="str">
        <f t="shared" si="73"/>
        <v/>
      </c>
      <c r="S469" s="78">
        <f t="shared" si="74"/>
        <v>1</v>
      </c>
      <c r="T469" s="78" t="str">
        <f t="shared" si="75"/>
        <v/>
      </c>
      <c r="U469" s="78" t="str">
        <f t="shared" si="76"/>
        <v/>
      </c>
      <c r="V469" s="79" t="str">
        <f t="shared" si="77"/>
        <v/>
      </c>
      <c r="W469" s="79" t="str">
        <f t="shared" si="78"/>
        <v/>
      </c>
      <c r="X469" s="79" t="str">
        <f t="shared" si="79"/>
        <v/>
      </c>
      <c r="Y469" s="79" t="str">
        <f t="shared" si="80"/>
        <v/>
      </c>
      <c r="AM469">
        <f t="shared" si="81"/>
        <v>0.64300000000000002</v>
      </c>
      <c r="AN469">
        <f t="shared" si="82"/>
        <v>6231394000</v>
      </c>
      <c r="AO469">
        <f t="shared" si="83"/>
        <v>392.95</v>
      </c>
      <c r="AP469">
        <f t="shared" si="84"/>
        <v>53351010</v>
      </c>
    </row>
    <row r="470" spans="1:42" x14ac:dyDescent="0.25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  <c r="O470">
        <v>73.959999999999994</v>
      </c>
      <c r="P470">
        <v>134763610</v>
      </c>
      <c r="R470" s="78" t="str">
        <f t="shared" si="73"/>
        <v/>
      </c>
      <c r="S470" s="78">
        <f t="shared" si="74"/>
        <v>1</v>
      </c>
      <c r="T470" s="78" t="str">
        <f t="shared" si="75"/>
        <v/>
      </c>
      <c r="U470" s="78" t="str">
        <f t="shared" si="76"/>
        <v/>
      </c>
      <c r="V470" s="79" t="str">
        <f t="shared" si="77"/>
        <v/>
      </c>
      <c r="W470" s="79">
        <f t="shared" si="78"/>
        <v>1</v>
      </c>
      <c r="X470" s="79" t="str">
        <f t="shared" si="79"/>
        <v/>
      </c>
      <c r="Y470" s="79" t="str">
        <f t="shared" si="80"/>
        <v/>
      </c>
      <c r="AM470">
        <f t="shared" si="81"/>
        <v>0.5</v>
      </c>
      <c r="AN470">
        <f t="shared" si="82"/>
        <v>6231394000</v>
      </c>
      <c r="AO470">
        <f t="shared" si="83"/>
        <v>266.25</v>
      </c>
      <c r="AP470">
        <f t="shared" si="84"/>
        <v>57267875</v>
      </c>
    </row>
    <row r="471" spans="1:42" x14ac:dyDescent="0.25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  <c r="O471">
        <v>64.319999999999993</v>
      </c>
      <c r="P471">
        <v>314100840</v>
      </c>
      <c r="R471" s="78" t="str">
        <f t="shared" si="73"/>
        <v/>
      </c>
      <c r="S471" s="78">
        <f t="shared" si="74"/>
        <v>1</v>
      </c>
      <c r="T471" s="78" t="str">
        <f t="shared" si="75"/>
        <v/>
      </c>
      <c r="U471" s="78" t="str">
        <f t="shared" si="76"/>
        <v/>
      </c>
      <c r="V471" s="79" t="str">
        <f t="shared" si="77"/>
        <v/>
      </c>
      <c r="W471" s="79">
        <f t="shared" si="78"/>
        <v>1</v>
      </c>
      <c r="X471" s="79" t="str">
        <f t="shared" si="79"/>
        <v/>
      </c>
      <c r="Y471" s="79" t="str">
        <f t="shared" si="80"/>
        <v/>
      </c>
      <c r="AM471">
        <f t="shared" si="81"/>
        <v>0.53969999999999996</v>
      </c>
      <c r="AN471">
        <f t="shared" si="82"/>
        <v>6231394000</v>
      </c>
      <c r="AO471">
        <f t="shared" si="83"/>
        <v>287.75</v>
      </c>
      <c r="AP471">
        <f t="shared" si="84"/>
        <v>57267875</v>
      </c>
    </row>
    <row r="472" spans="1:42" x14ac:dyDescent="0.25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  <c r="O472">
        <v>66.78</v>
      </c>
      <c r="P472">
        <v>329103490</v>
      </c>
      <c r="R472" s="78" t="str">
        <f t="shared" si="73"/>
        <v/>
      </c>
      <c r="S472" s="78">
        <f t="shared" si="74"/>
        <v>1</v>
      </c>
      <c r="T472" s="78" t="str">
        <f t="shared" si="75"/>
        <v/>
      </c>
      <c r="U472" s="78" t="str">
        <f t="shared" si="76"/>
        <v/>
      </c>
      <c r="V472" s="79" t="str">
        <f t="shared" si="77"/>
        <v/>
      </c>
      <c r="W472" s="79">
        <f t="shared" si="78"/>
        <v>1</v>
      </c>
      <c r="X472" s="79" t="str">
        <f t="shared" si="79"/>
        <v/>
      </c>
      <c r="Y472" s="79" t="str">
        <f t="shared" si="80"/>
        <v/>
      </c>
      <c r="AM472">
        <f t="shared" si="81"/>
        <v>0.59740000000000004</v>
      </c>
      <c r="AN472">
        <f t="shared" si="82"/>
        <v>6231394000</v>
      </c>
      <c r="AO472">
        <f t="shared" si="83"/>
        <v>302.8</v>
      </c>
      <c r="AP472">
        <f t="shared" si="84"/>
        <v>57267875</v>
      </c>
    </row>
    <row r="473" spans="1:42" x14ac:dyDescent="0.25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  <c r="O473">
        <v>69.86</v>
      </c>
      <c r="P473">
        <v>155446180</v>
      </c>
      <c r="R473" s="78" t="str">
        <f t="shared" si="73"/>
        <v/>
      </c>
      <c r="S473" s="78">
        <f t="shared" si="74"/>
        <v>1</v>
      </c>
      <c r="T473" s="78" t="str">
        <f t="shared" si="75"/>
        <v/>
      </c>
      <c r="U473" s="78" t="str">
        <f t="shared" si="76"/>
        <v/>
      </c>
      <c r="V473" s="79" t="str">
        <f t="shared" si="77"/>
        <v/>
      </c>
      <c r="W473" s="79">
        <f t="shared" si="78"/>
        <v>1</v>
      </c>
      <c r="X473" s="79" t="str">
        <f t="shared" si="79"/>
        <v/>
      </c>
      <c r="Y473" s="79" t="str">
        <f t="shared" si="80"/>
        <v/>
      </c>
      <c r="AM473">
        <f t="shared" si="81"/>
        <v>0.627</v>
      </c>
      <c r="AN473">
        <f t="shared" si="82"/>
        <v>6231394000</v>
      </c>
      <c r="AO473">
        <f t="shared" si="83"/>
        <v>345</v>
      </c>
      <c r="AP473">
        <f t="shared" si="84"/>
        <v>57267875</v>
      </c>
    </row>
    <row r="474" spans="1:42" x14ac:dyDescent="0.25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  <c r="O474">
        <v>78.8</v>
      </c>
      <c r="P474">
        <v>148296820</v>
      </c>
      <c r="R474" s="78" t="str">
        <f t="shared" si="73"/>
        <v/>
      </c>
      <c r="S474" s="78" t="str">
        <f t="shared" si="74"/>
        <v/>
      </c>
      <c r="T474" s="78" t="str">
        <f t="shared" si="75"/>
        <v/>
      </c>
      <c r="U474" s="78" t="str">
        <f t="shared" si="76"/>
        <v/>
      </c>
      <c r="V474" s="79" t="str">
        <f t="shared" si="77"/>
        <v/>
      </c>
      <c r="W474" s="79">
        <f t="shared" si="78"/>
        <v>1</v>
      </c>
      <c r="X474" s="79" t="str">
        <f t="shared" si="79"/>
        <v/>
      </c>
      <c r="Y474" s="79" t="str">
        <f t="shared" si="80"/>
        <v/>
      </c>
      <c r="AM474">
        <f t="shared" si="81"/>
        <v>0.63119999999999998</v>
      </c>
      <c r="AN474">
        <f t="shared" si="82"/>
        <v>5514490000</v>
      </c>
      <c r="AO474">
        <f t="shared" si="83"/>
        <v>344</v>
      </c>
      <c r="AP474">
        <f t="shared" si="84"/>
        <v>57267875</v>
      </c>
    </row>
    <row r="475" spans="1:42" x14ac:dyDescent="0.25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  <c r="O475">
        <v>74.2</v>
      </c>
      <c r="P475">
        <v>114387810</v>
      </c>
      <c r="R475" s="78" t="str">
        <f t="shared" si="73"/>
        <v/>
      </c>
      <c r="S475" s="78" t="str">
        <f t="shared" si="74"/>
        <v/>
      </c>
      <c r="T475" s="78" t="str">
        <f t="shared" si="75"/>
        <v/>
      </c>
      <c r="U475" s="78" t="str">
        <f t="shared" si="76"/>
        <v/>
      </c>
      <c r="V475" s="79" t="str">
        <f t="shared" si="77"/>
        <v/>
      </c>
      <c r="W475" s="79">
        <f t="shared" si="78"/>
        <v>1</v>
      </c>
      <c r="X475" s="79" t="str">
        <f t="shared" si="79"/>
        <v/>
      </c>
      <c r="Y475" s="79" t="str">
        <f t="shared" si="80"/>
        <v/>
      </c>
      <c r="AM475">
        <f t="shared" si="81"/>
        <v>0.61560000000000004</v>
      </c>
      <c r="AN475">
        <f t="shared" si="82"/>
        <v>4689437000</v>
      </c>
      <c r="AO475">
        <f t="shared" si="83"/>
        <v>313.89999999999998</v>
      </c>
      <c r="AP475">
        <f t="shared" si="84"/>
        <v>57267875</v>
      </c>
    </row>
    <row r="476" spans="1:42" x14ac:dyDescent="0.25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  <c r="O476">
        <v>73.62</v>
      </c>
      <c r="P476">
        <v>68731560</v>
      </c>
      <c r="R476" s="78" t="str">
        <f t="shared" ref="R476:R495" si="85">IF(C476&gt;C$23,1,"")</f>
        <v/>
      </c>
      <c r="S476" s="78" t="str">
        <f t="shared" ref="S476:S495" si="86">IF(D476&gt;D$23,1,"")</f>
        <v/>
      </c>
      <c r="T476" s="78" t="str">
        <f t="shared" ref="T476:T495" si="87">IF(C476&lt;C$24,1,"")</f>
        <v/>
      </c>
      <c r="U476" s="78" t="str">
        <f t="shared" ref="U476:U495" si="88">IF(D476&lt;D$24,1,"")</f>
        <v/>
      </c>
      <c r="V476" s="79" t="str">
        <f t="shared" ref="V476:V495" si="89">IF(F476&gt;F$23,1,"")</f>
        <v/>
      </c>
      <c r="W476" s="79">
        <f t="shared" ref="W476:W495" si="90">IF(G476&gt;G$23,1,"")</f>
        <v>1</v>
      </c>
      <c r="X476" s="79" t="str">
        <f t="shared" ref="X476:X495" si="91">IF(F476&lt;F$24,1,"")</f>
        <v/>
      </c>
      <c r="Y476" s="79" t="str">
        <f t="shared" ref="Y476:Y495" si="92">IF(G476&lt;G$24,1,"")</f>
        <v/>
      </c>
      <c r="AM476">
        <f t="shared" ref="AM476:AM495" si="93">IF(R476=1,C$23,IF(T476=1,C$24,C476))</f>
        <v>0.61180000000000001</v>
      </c>
      <c r="AN476">
        <f t="shared" ref="AN476:AN495" si="94">IF(S476=1,D$23,IF(U476=1,D$24,D476))</f>
        <v>4708673000</v>
      </c>
      <c r="AO476">
        <f t="shared" ref="AO476:AO495" si="95">IF(V476=1,F$23,IF(X476=1,F$24,F476))</f>
        <v>324</v>
      </c>
      <c r="AP476">
        <f t="shared" ref="AP476:AP495" si="96">IF(W476=1,G$23,IF(Y476=1,G$24,G476))</f>
        <v>57267875</v>
      </c>
    </row>
    <row r="477" spans="1:42" x14ac:dyDescent="0.25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  <c r="O477">
        <v>75.760000000000005</v>
      </c>
      <c r="P477">
        <v>51122990</v>
      </c>
      <c r="R477" s="78" t="str">
        <f t="shared" si="85"/>
        <v/>
      </c>
      <c r="S477" s="78" t="str">
        <f t="shared" si="86"/>
        <v/>
      </c>
      <c r="T477" s="78" t="str">
        <f t="shared" si="87"/>
        <v/>
      </c>
      <c r="U477" s="78" t="str">
        <f t="shared" si="88"/>
        <v/>
      </c>
      <c r="V477" s="79" t="str">
        <f t="shared" si="89"/>
        <v/>
      </c>
      <c r="W477" s="79">
        <f t="shared" si="90"/>
        <v>1</v>
      </c>
      <c r="X477" s="79" t="str">
        <f t="shared" si="91"/>
        <v/>
      </c>
      <c r="Y477" s="79" t="str">
        <f t="shared" si="92"/>
        <v/>
      </c>
      <c r="AM477">
        <f t="shared" si="93"/>
        <v>0.63009999999999999</v>
      </c>
      <c r="AN477">
        <f t="shared" si="94"/>
        <v>3290923000</v>
      </c>
      <c r="AO477">
        <f t="shared" si="95"/>
        <v>335.65</v>
      </c>
      <c r="AP477">
        <f t="shared" si="96"/>
        <v>57267875</v>
      </c>
    </row>
    <row r="478" spans="1:42" x14ac:dyDescent="0.25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  <c r="O478">
        <v>72.88</v>
      </c>
      <c r="P478">
        <v>52869860</v>
      </c>
      <c r="R478" s="78" t="str">
        <f t="shared" si="85"/>
        <v/>
      </c>
      <c r="S478" s="78" t="str">
        <f t="shared" si="86"/>
        <v/>
      </c>
      <c r="T478" s="78" t="str">
        <f t="shared" si="87"/>
        <v/>
      </c>
      <c r="U478" s="78" t="str">
        <f t="shared" si="88"/>
        <v/>
      </c>
      <c r="V478" s="79" t="str">
        <f t="shared" si="89"/>
        <v/>
      </c>
      <c r="W478" s="79">
        <f t="shared" si="90"/>
        <v>1</v>
      </c>
      <c r="X478" s="79" t="str">
        <f t="shared" si="91"/>
        <v/>
      </c>
      <c r="Y478" s="79" t="str">
        <f t="shared" si="92"/>
        <v/>
      </c>
      <c r="AM478">
        <f t="shared" si="93"/>
        <v>0.63429999999999997</v>
      </c>
      <c r="AN478">
        <f t="shared" si="94"/>
        <v>2367761000</v>
      </c>
      <c r="AO478">
        <f t="shared" si="95"/>
        <v>348</v>
      </c>
      <c r="AP478">
        <f t="shared" si="96"/>
        <v>57267875</v>
      </c>
    </row>
    <row r="479" spans="1:42" x14ac:dyDescent="0.25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  <c r="O479">
        <v>70.94</v>
      </c>
      <c r="P479">
        <v>51497620</v>
      </c>
      <c r="R479" s="78" t="str">
        <f t="shared" si="85"/>
        <v/>
      </c>
      <c r="S479" s="78" t="str">
        <f t="shared" si="86"/>
        <v/>
      </c>
      <c r="T479" s="78" t="str">
        <f t="shared" si="87"/>
        <v/>
      </c>
      <c r="U479" s="78" t="str">
        <f t="shared" si="88"/>
        <v/>
      </c>
      <c r="V479" s="79" t="str">
        <f t="shared" si="89"/>
        <v/>
      </c>
      <c r="W479" s="79" t="str">
        <f t="shared" si="90"/>
        <v/>
      </c>
      <c r="X479" s="79" t="str">
        <f t="shared" si="91"/>
        <v/>
      </c>
      <c r="Y479" s="79" t="str">
        <f t="shared" si="92"/>
        <v/>
      </c>
      <c r="AM479">
        <f t="shared" si="93"/>
        <v>0.63849999999999996</v>
      </c>
      <c r="AN479">
        <f t="shared" si="94"/>
        <v>3496020000</v>
      </c>
      <c r="AO479">
        <f t="shared" si="95"/>
        <v>350.05</v>
      </c>
      <c r="AP479">
        <f t="shared" si="96"/>
        <v>38432990</v>
      </c>
    </row>
    <row r="480" spans="1:42" x14ac:dyDescent="0.25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  <c r="O480">
        <v>73</v>
      </c>
      <c r="P480">
        <v>76260470</v>
      </c>
      <c r="R480" s="78" t="str">
        <f t="shared" si="85"/>
        <v/>
      </c>
      <c r="S480" s="78" t="str">
        <f t="shared" si="86"/>
        <v/>
      </c>
      <c r="T480" s="78" t="str">
        <f t="shared" si="87"/>
        <v/>
      </c>
      <c r="U480" s="78" t="str">
        <f t="shared" si="88"/>
        <v/>
      </c>
      <c r="V480" s="79" t="str">
        <f t="shared" si="89"/>
        <v/>
      </c>
      <c r="W480" s="79">
        <f t="shared" si="90"/>
        <v>1</v>
      </c>
      <c r="X480" s="79" t="str">
        <f t="shared" si="91"/>
        <v/>
      </c>
      <c r="Y480" s="79" t="str">
        <f t="shared" si="92"/>
        <v/>
      </c>
      <c r="AM480">
        <f t="shared" si="93"/>
        <v>0.65620000000000001</v>
      </c>
      <c r="AN480">
        <f t="shared" si="94"/>
        <v>5911990000</v>
      </c>
      <c r="AO480">
        <f t="shared" si="95"/>
        <v>364.5</v>
      </c>
      <c r="AP480">
        <f t="shared" si="96"/>
        <v>57267875</v>
      </c>
    </row>
    <row r="481" spans="1:42" x14ac:dyDescent="0.25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  <c r="O481">
        <v>78.06</v>
      </c>
      <c r="P481">
        <v>135349930</v>
      </c>
      <c r="R481" s="78" t="str">
        <f t="shared" si="85"/>
        <v/>
      </c>
      <c r="S481" s="78" t="str">
        <f t="shared" si="86"/>
        <v/>
      </c>
      <c r="T481" s="78" t="str">
        <f t="shared" si="87"/>
        <v/>
      </c>
      <c r="U481" s="78" t="str">
        <f t="shared" si="88"/>
        <v/>
      </c>
      <c r="V481" s="79" t="str">
        <f t="shared" si="89"/>
        <v/>
      </c>
      <c r="W481" s="79" t="str">
        <f t="shared" si="90"/>
        <v/>
      </c>
      <c r="X481" s="79" t="str">
        <f t="shared" si="91"/>
        <v/>
      </c>
      <c r="Y481" s="79" t="str">
        <f t="shared" si="92"/>
        <v/>
      </c>
      <c r="AM481">
        <f t="shared" si="93"/>
        <v>0.69289999999999996</v>
      </c>
      <c r="AN481">
        <f t="shared" si="94"/>
        <v>4288685000</v>
      </c>
      <c r="AO481">
        <f t="shared" si="95"/>
        <v>376.2</v>
      </c>
      <c r="AP481">
        <f t="shared" si="96"/>
        <v>46013830</v>
      </c>
    </row>
    <row r="482" spans="1:42" x14ac:dyDescent="0.25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  <c r="O482">
        <v>89.8</v>
      </c>
      <c r="P482">
        <v>181695210</v>
      </c>
      <c r="R482" s="78" t="str">
        <f t="shared" si="85"/>
        <v/>
      </c>
      <c r="S482" s="78" t="str">
        <f t="shared" si="86"/>
        <v/>
      </c>
      <c r="T482" s="78" t="str">
        <f t="shared" si="87"/>
        <v/>
      </c>
      <c r="U482" s="78" t="str">
        <f t="shared" si="88"/>
        <v/>
      </c>
      <c r="V482" s="79" t="str">
        <f t="shared" si="89"/>
        <v/>
      </c>
      <c r="W482" s="79" t="str">
        <f t="shared" si="90"/>
        <v/>
      </c>
      <c r="X482" s="79" t="str">
        <f t="shared" si="91"/>
        <v/>
      </c>
      <c r="Y482" s="79" t="str">
        <f t="shared" si="92"/>
        <v/>
      </c>
      <c r="AM482">
        <f t="shared" si="93"/>
        <v>0.74139999999999995</v>
      </c>
      <c r="AN482">
        <f t="shared" si="94"/>
        <v>5844687000</v>
      </c>
      <c r="AO482">
        <f t="shared" si="95"/>
        <v>401.95</v>
      </c>
      <c r="AP482">
        <f t="shared" si="96"/>
        <v>55655210</v>
      </c>
    </row>
    <row r="483" spans="1:42" x14ac:dyDescent="0.25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  <c r="O483">
        <v>87.7</v>
      </c>
      <c r="P483">
        <v>227421810</v>
      </c>
      <c r="R483" s="78" t="str">
        <f t="shared" si="85"/>
        <v/>
      </c>
      <c r="S483" s="78">
        <f t="shared" si="86"/>
        <v>1</v>
      </c>
      <c r="T483" s="78" t="str">
        <f t="shared" si="87"/>
        <v/>
      </c>
      <c r="U483" s="78" t="str">
        <f t="shared" si="88"/>
        <v/>
      </c>
      <c r="V483" s="79" t="str">
        <f t="shared" si="89"/>
        <v/>
      </c>
      <c r="W483" s="79" t="str">
        <f t="shared" si="90"/>
        <v/>
      </c>
      <c r="X483" s="79" t="str">
        <f t="shared" si="91"/>
        <v/>
      </c>
      <c r="Y483" s="79" t="str">
        <f t="shared" si="92"/>
        <v/>
      </c>
      <c r="AM483">
        <f t="shared" si="93"/>
        <v>0.78</v>
      </c>
      <c r="AN483">
        <f t="shared" si="94"/>
        <v>6231394000</v>
      </c>
      <c r="AO483">
        <f t="shared" si="95"/>
        <v>376.1</v>
      </c>
      <c r="AP483">
        <f t="shared" si="96"/>
        <v>46951590</v>
      </c>
    </row>
    <row r="484" spans="1:42" x14ac:dyDescent="0.25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  <c r="O484">
        <v>81.7</v>
      </c>
      <c r="P484">
        <v>180196750</v>
      </c>
      <c r="R484" s="78" t="str">
        <f t="shared" si="85"/>
        <v/>
      </c>
      <c r="S484" s="78">
        <f t="shared" si="86"/>
        <v>1</v>
      </c>
      <c r="T484" s="78" t="str">
        <f t="shared" si="87"/>
        <v/>
      </c>
      <c r="U484" s="78" t="str">
        <f t="shared" si="88"/>
        <v/>
      </c>
      <c r="V484" s="79" t="str">
        <f t="shared" si="89"/>
        <v/>
      </c>
      <c r="W484" s="79" t="str">
        <f t="shared" si="90"/>
        <v/>
      </c>
      <c r="X484" s="79" t="str">
        <f t="shared" si="91"/>
        <v/>
      </c>
      <c r="Y484" s="79" t="str">
        <f t="shared" si="92"/>
        <v/>
      </c>
      <c r="AM484">
        <f t="shared" si="93"/>
        <v>0.81379999999999997</v>
      </c>
      <c r="AN484">
        <f t="shared" si="94"/>
        <v>6231394000</v>
      </c>
      <c r="AO484">
        <f t="shared" si="95"/>
        <v>376.15</v>
      </c>
      <c r="AP484">
        <f t="shared" si="96"/>
        <v>40019080</v>
      </c>
    </row>
    <row r="485" spans="1:42" x14ac:dyDescent="0.25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  <c r="O485">
        <v>79.38</v>
      </c>
      <c r="P485">
        <v>71247310</v>
      </c>
      <c r="R485" s="78" t="str">
        <f t="shared" si="85"/>
        <v/>
      </c>
      <c r="S485" s="78">
        <f t="shared" si="86"/>
        <v>1</v>
      </c>
      <c r="T485" s="78" t="str">
        <f t="shared" si="87"/>
        <v/>
      </c>
      <c r="U485" s="78" t="str">
        <f t="shared" si="88"/>
        <v/>
      </c>
      <c r="V485" s="79" t="str">
        <f t="shared" si="89"/>
        <v/>
      </c>
      <c r="W485" s="79" t="str">
        <f t="shared" si="90"/>
        <v/>
      </c>
      <c r="X485" s="79" t="str">
        <f t="shared" si="91"/>
        <v/>
      </c>
      <c r="Y485" s="79" t="str">
        <f t="shared" si="92"/>
        <v/>
      </c>
      <c r="AM485">
        <f t="shared" si="93"/>
        <v>0.748</v>
      </c>
      <c r="AN485">
        <f t="shared" si="94"/>
        <v>6231394000</v>
      </c>
      <c r="AO485">
        <f t="shared" si="95"/>
        <v>367.05</v>
      </c>
      <c r="AP485">
        <f t="shared" si="96"/>
        <v>22919730</v>
      </c>
    </row>
    <row r="486" spans="1:42" x14ac:dyDescent="0.25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  <c r="O486">
        <v>80.98</v>
      </c>
      <c r="P486">
        <v>99939680</v>
      </c>
      <c r="R486" s="78" t="str">
        <f t="shared" si="85"/>
        <v/>
      </c>
      <c r="S486" s="78" t="str">
        <f t="shared" si="86"/>
        <v/>
      </c>
      <c r="T486" s="78" t="str">
        <f t="shared" si="87"/>
        <v/>
      </c>
      <c r="U486" s="78" t="str">
        <f t="shared" si="88"/>
        <v/>
      </c>
      <c r="V486" s="79" t="str">
        <f t="shared" si="89"/>
        <v/>
      </c>
      <c r="W486" s="79" t="str">
        <f t="shared" si="90"/>
        <v/>
      </c>
      <c r="X486" s="79" t="str">
        <f t="shared" si="91"/>
        <v/>
      </c>
      <c r="Y486" s="79" t="str">
        <f t="shared" si="92"/>
        <v/>
      </c>
      <c r="AM486">
        <f t="shared" si="93"/>
        <v>0.77449999999999997</v>
      </c>
      <c r="AN486">
        <f t="shared" si="94"/>
        <v>5224016000</v>
      </c>
      <c r="AO486">
        <f t="shared" si="95"/>
        <v>365.35</v>
      </c>
      <c r="AP486">
        <f t="shared" si="96"/>
        <v>15487150</v>
      </c>
    </row>
    <row r="487" spans="1:42" x14ac:dyDescent="0.25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  <c r="O487">
        <v>81.56</v>
      </c>
      <c r="P487">
        <v>56268210</v>
      </c>
      <c r="R487" s="78" t="str">
        <f t="shared" si="85"/>
        <v/>
      </c>
      <c r="S487" s="78" t="str">
        <f t="shared" si="86"/>
        <v/>
      </c>
      <c r="T487" s="78" t="str">
        <f t="shared" si="87"/>
        <v/>
      </c>
      <c r="U487" s="78" t="str">
        <f t="shared" si="88"/>
        <v/>
      </c>
      <c r="V487" s="79" t="str">
        <f t="shared" si="89"/>
        <v/>
      </c>
      <c r="W487" s="79" t="str">
        <f t="shared" si="90"/>
        <v/>
      </c>
      <c r="X487" s="79" t="str">
        <f t="shared" si="91"/>
        <v/>
      </c>
      <c r="Y487" s="79" t="str">
        <f t="shared" si="92"/>
        <v/>
      </c>
      <c r="AM487">
        <f t="shared" si="93"/>
        <v>0.76619999999999999</v>
      </c>
      <c r="AN487">
        <f t="shared" si="94"/>
        <v>3813666000</v>
      </c>
      <c r="AO487">
        <f t="shared" si="95"/>
        <v>364</v>
      </c>
      <c r="AP487">
        <f t="shared" si="96"/>
        <v>19613970</v>
      </c>
    </row>
    <row r="488" spans="1:42" x14ac:dyDescent="0.25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  <c r="O488">
        <v>83.2</v>
      </c>
      <c r="P488">
        <v>54044310</v>
      </c>
      <c r="R488" s="78" t="str">
        <f t="shared" si="85"/>
        <v/>
      </c>
      <c r="S488" s="78" t="str">
        <f t="shared" si="86"/>
        <v/>
      </c>
      <c r="T488" s="78" t="str">
        <f t="shared" si="87"/>
        <v/>
      </c>
      <c r="U488" s="78" t="str">
        <f t="shared" si="88"/>
        <v/>
      </c>
      <c r="V488" s="79" t="str">
        <f t="shared" si="89"/>
        <v/>
      </c>
      <c r="W488" s="79" t="str">
        <f t="shared" si="90"/>
        <v/>
      </c>
      <c r="X488" s="79" t="str">
        <f t="shared" si="91"/>
        <v/>
      </c>
      <c r="Y488" s="79" t="str">
        <f t="shared" si="92"/>
        <v/>
      </c>
      <c r="AM488">
        <f t="shared" si="93"/>
        <v>0.755</v>
      </c>
      <c r="AN488">
        <f t="shared" si="94"/>
        <v>2479704000</v>
      </c>
      <c r="AO488">
        <f t="shared" si="95"/>
        <v>359.85</v>
      </c>
      <c r="AP488">
        <f t="shared" si="96"/>
        <v>25736030</v>
      </c>
    </row>
    <row r="489" spans="1:42" x14ac:dyDescent="0.25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  <c r="O489">
        <v>88.36</v>
      </c>
      <c r="P489">
        <v>100991660</v>
      </c>
      <c r="R489" s="78" t="str">
        <f t="shared" si="85"/>
        <v/>
      </c>
      <c r="S489" s="78" t="str">
        <f t="shared" si="86"/>
        <v/>
      </c>
      <c r="T489" s="78" t="str">
        <f t="shared" si="87"/>
        <v/>
      </c>
      <c r="U489" s="78" t="str">
        <f t="shared" si="88"/>
        <v/>
      </c>
      <c r="V489" s="79" t="str">
        <f t="shared" si="89"/>
        <v/>
      </c>
      <c r="W489" s="79" t="str">
        <f t="shared" si="90"/>
        <v/>
      </c>
      <c r="X489" s="79" t="str">
        <f t="shared" si="91"/>
        <v/>
      </c>
      <c r="Y489" s="79" t="str">
        <f t="shared" si="92"/>
        <v/>
      </c>
      <c r="AM489">
        <f t="shared" si="93"/>
        <v>0.74629999999999996</v>
      </c>
      <c r="AN489">
        <f t="shared" si="94"/>
        <v>6000936000</v>
      </c>
      <c r="AO489">
        <f t="shared" si="95"/>
        <v>359.75</v>
      </c>
      <c r="AP489">
        <f t="shared" si="96"/>
        <v>20124810</v>
      </c>
    </row>
    <row r="490" spans="1:42" x14ac:dyDescent="0.25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  <c r="O490">
        <v>83.2</v>
      </c>
      <c r="P490">
        <v>106856260</v>
      </c>
      <c r="R490" s="78" t="str">
        <f t="shared" si="85"/>
        <v/>
      </c>
      <c r="S490" s="78" t="str">
        <f t="shared" si="86"/>
        <v/>
      </c>
      <c r="T490" s="78" t="str">
        <f t="shared" si="87"/>
        <v/>
      </c>
      <c r="U490" s="78" t="str">
        <f t="shared" si="88"/>
        <v/>
      </c>
      <c r="V490" s="79" t="str">
        <f t="shared" si="89"/>
        <v/>
      </c>
      <c r="W490" s="79" t="str">
        <f t="shared" si="90"/>
        <v/>
      </c>
      <c r="X490" s="79" t="str">
        <f t="shared" si="91"/>
        <v/>
      </c>
      <c r="Y490" s="79" t="str">
        <f t="shared" si="92"/>
        <v/>
      </c>
      <c r="AM490">
        <f t="shared" si="93"/>
        <v>0.76349999999999996</v>
      </c>
      <c r="AN490">
        <f t="shared" si="94"/>
        <v>4713842000</v>
      </c>
      <c r="AO490">
        <f t="shared" si="95"/>
        <v>356.9</v>
      </c>
      <c r="AP490">
        <f t="shared" si="96"/>
        <v>23705000</v>
      </c>
    </row>
    <row r="491" spans="1:42" x14ac:dyDescent="0.25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  <c r="O491">
        <v>81.48</v>
      </c>
      <c r="P491">
        <v>100670100</v>
      </c>
      <c r="R491" s="78" t="str">
        <f t="shared" si="85"/>
        <v/>
      </c>
      <c r="S491" s="78" t="str">
        <f t="shared" si="86"/>
        <v/>
      </c>
      <c r="T491" s="78" t="str">
        <f t="shared" si="87"/>
        <v/>
      </c>
      <c r="U491" s="78" t="str">
        <f t="shared" si="88"/>
        <v/>
      </c>
      <c r="V491" s="79" t="str">
        <f t="shared" si="89"/>
        <v/>
      </c>
      <c r="W491" s="79" t="str">
        <f t="shared" si="90"/>
        <v/>
      </c>
      <c r="X491" s="79" t="str">
        <f t="shared" si="91"/>
        <v/>
      </c>
      <c r="Y491" s="79" t="str">
        <f t="shared" si="92"/>
        <v/>
      </c>
      <c r="AM491">
        <f t="shared" si="93"/>
        <v>0.753</v>
      </c>
      <c r="AN491">
        <f t="shared" si="94"/>
        <v>2544619000</v>
      </c>
      <c r="AO491">
        <f t="shared" si="95"/>
        <v>367.15</v>
      </c>
      <c r="AP491">
        <f t="shared" si="96"/>
        <v>27345330</v>
      </c>
    </row>
    <row r="492" spans="1:42" x14ac:dyDescent="0.25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  <c r="O492">
        <v>86.1</v>
      </c>
      <c r="P492">
        <v>127520440</v>
      </c>
      <c r="R492" s="78" t="str">
        <f t="shared" si="85"/>
        <v/>
      </c>
      <c r="S492" s="78" t="str">
        <f t="shared" si="86"/>
        <v/>
      </c>
      <c r="T492" s="78" t="str">
        <f t="shared" si="87"/>
        <v/>
      </c>
      <c r="U492" s="78" t="str">
        <f t="shared" si="88"/>
        <v/>
      </c>
      <c r="V492" s="79" t="str">
        <f t="shared" si="89"/>
        <v/>
      </c>
      <c r="W492" s="79" t="str">
        <f t="shared" si="90"/>
        <v/>
      </c>
      <c r="X492" s="79" t="str">
        <f t="shared" si="91"/>
        <v/>
      </c>
      <c r="Y492" s="79" t="str">
        <f t="shared" si="92"/>
        <v/>
      </c>
      <c r="AM492">
        <f t="shared" si="93"/>
        <v>0.75319999999999998</v>
      </c>
      <c r="AN492">
        <f t="shared" si="94"/>
        <v>3260877000</v>
      </c>
      <c r="AO492">
        <f t="shared" si="95"/>
        <v>387.95</v>
      </c>
      <c r="AP492">
        <f t="shared" si="96"/>
        <v>33622660</v>
      </c>
    </row>
    <row r="493" spans="1:42" x14ac:dyDescent="0.25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  <c r="O493">
        <v>83.12</v>
      </c>
      <c r="P493">
        <v>30973050</v>
      </c>
      <c r="R493" s="78" t="str">
        <f t="shared" si="85"/>
        <v/>
      </c>
      <c r="S493" s="78" t="str">
        <f t="shared" si="86"/>
        <v/>
      </c>
      <c r="T493" s="78" t="str">
        <f t="shared" si="87"/>
        <v/>
      </c>
      <c r="U493" s="78" t="str">
        <f t="shared" si="88"/>
        <v/>
      </c>
      <c r="V493" s="79" t="str">
        <f t="shared" si="89"/>
        <v/>
      </c>
      <c r="W493" s="79" t="str">
        <f t="shared" si="90"/>
        <v/>
      </c>
      <c r="X493" s="79" t="str">
        <f t="shared" si="91"/>
        <v/>
      </c>
      <c r="Y493" s="79" t="str">
        <f t="shared" si="92"/>
        <v/>
      </c>
      <c r="AM493">
        <f t="shared" si="93"/>
        <v>0.72</v>
      </c>
      <c r="AN493">
        <f t="shared" si="94"/>
        <v>3530839000</v>
      </c>
      <c r="AO493">
        <f t="shared" si="95"/>
        <v>382.8</v>
      </c>
      <c r="AP493">
        <f t="shared" si="96"/>
        <v>25334440</v>
      </c>
    </row>
    <row r="494" spans="1:42" x14ac:dyDescent="0.25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  <c r="O494">
        <v>82.24</v>
      </c>
      <c r="P494">
        <v>25503230</v>
      </c>
      <c r="R494" s="78" t="str">
        <f t="shared" si="85"/>
        <v/>
      </c>
      <c r="S494" s="78" t="str">
        <f t="shared" si="86"/>
        <v/>
      </c>
      <c r="T494" s="78" t="str">
        <f t="shared" si="87"/>
        <v/>
      </c>
      <c r="U494" s="78" t="str">
        <f t="shared" si="88"/>
        <v/>
      </c>
      <c r="V494" s="79" t="str">
        <f t="shared" si="89"/>
        <v/>
      </c>
      <c r="W494" s="79" t="str">
        <f t="shared" si="90"/>
        <v/>
      </c>
      <c r="X494" s="79" t="str">
        <f t="shared" si="91"/>
        <v/>
      </c>
      <c r="Y494" s="79" t="str">
        <f t="shared" si="92"/>
        <v/>
      </c>
      <c r="AM494">
        <f t="shared" si="93"/>
        <v>0.74650000000000005</v>
      </c>
      <c r="AN494">
        <f t="shared" si="94"/>
        <v>4906345000</v>
      </c>
      <c r="AO494">
        <f t="shared" si="95"/>
        <v>380.65</v>
      </c>
      <c r="AP494">
        <f t="shared" si="96"/>
        <v>22233990</v>
      </c>
    </row>
    <row r="495" spans="1:42" x14ac:dyDescent="0.25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  <c r="O495">
        <v>81.8</v>
      </c>
      <c r="P495">
        <v>35434830</v>
      </c>
      <c r="R495" s="78" t="str">
        <f t="shared" si="85"/>
        <v/>
      </c>
      <c r="S495" s="78" t="str">
        <f t="shared" si="86"/>
        <v/>
      </c>
      <c r="T495" s="78" t="str">
        <f t="shared" si="87"/>
        <v/>
      </c>
      <c r="U495" s="78" t="str">
        <f t="shared" si="88"/>
        <v/>
      </c>
      <c r="V495" s="79" t="str">
        <f t="shared" si="89"/>
        <v/>
      </c>
      <c r="W495" s="79" t="str">
        <f t="shared" si="90"/>
        <v/>
      </c>
      <c r="X495" s="79" t="str">
        <f t="shared" si="91"/>
        <v/>
      </c>
      <c r="Y495" s="79" t="str">
        <f t="shared" si="92"/>
        <v/>
      </c>
      <c r="AM495">
        <f t="shared" si="93"/>
        <v>0.72650000000000003</v>
      </c>
      <c r="AN495">
        <f t="shared" si="94"/>
        <v>3696951000</v>
      </c>
      <c r="AO495">
        <f t="shared" si="95"/>
        <v>372.5</v>
      </c>
      <c r="AP495">
        <f t="shared" si="96"/>
        <v>26048800</v>
      </c>
    </row>
    <row r="496" spans="1:42" x14ac:dyDescent="0.25">
      <c r="Q496" s="5" t="s">
        <v>19</v>
      </c>
      <c r="R496" s="4">
        <f>SUM(R27:R495)</f>
        <v>16</v>
      </c>
      <c r="S496" s="4">
        <f t="shared" ref="S496:U496" si="97">SUM(S27:S495)</f>
        <v>26</v>
      </c>
      <c r="T496" s="4">
        <f t="shared" si="97"/>
        <v>0</v>
      </c>
      <c r="U496" s="4">
        <f t="shared" si="97"/>
        <v>0</v>
      </c>
      <c r="V496" s="4">
        <f t="shared" ref="V496" si="98">SUM(V27:V495)</f>
        <v>0</v>
      </c>
      <c r="W496" s="4">
        <f t="shared" ref="W496" si="99">SUM(W27:W495)</f>
        <v>37</v>
      </c>
      <c r="X496" s="4">
        <f t="shared" ref="X496" si="100">SUM(X27:X495)</f>
        <v>0</v>
      </c>
      <c r="Y496" s="4">
        <f t="shared" ref="Y496" si="101">SUM(Y27:Y495)</f>
        <v>0</v>
      </c>
    </row>
  </sheetData>
  <mergeCells count="20"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  <mergeCell ref="AU25:AV25"/>
    <mergeCell ref="R25:S25"/>
    <mergeCell ref="V25:W25"/>
    <mergeCell ref="T25:U25"/>
    <mergeCell ref="X25:Y25"/>
    <mergeCell ref="AS25:AT25"/>
  </mergeCells>
  <conditionalFormatting sqref="C15:D19">
    <cfRule type="cellIs" dxfId="23" priority="30" operator="greaterThan">
      <formula>C$23</formula>
    </cfRule>
  </conditionalFormatting>
  <conditionalFormatting sqref="E15 H15 K15 N15">
    <cfRule type="cellIs" dxfId="21" priority="19" operator="greaterThan">
      <formula>E$23</formula>
    </cfRule>
  </conditionalFormatting>
  <conditionalFormatting sqref="F15:G19">
    <cfRule type="cellIs" dxfId="4" priority="4" operator="greaterThan">
      <formula>F$23</formula>
    </cfRule>
  </conditionalFormatting>
  <conditionalFormatting sqref="I15:J19">
    <cfRule type="cellIs" dxfId="3" priority="3" operator="greaterThan">
      <formula>I$23</formula>
    </cfRule>
  </conditionalFormatting>
  <conditionalFormatting sqref="L15:M19">
    <cfRule type="cellIs" dxfId="2" priority="2" operator="greaterThan">
      <formula>L$23</formula>
    </cfRule>
  </conditionalFormatting>
  <conditionalFormatting sqref="O15:P19">
    <cfRule type="cellIs" dxfId="1" priority="1" operator="greaterThan">
      <formula>O$23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A17" zoomScale="120" zoomScaleNormal="120" workbookViewId="0">
      <selection activeCell="D21" sqref="D21"/>
    </sheetView>
  </sheetViews>
  <sheetFormatPr defaultColWidth="8.85546875" defaultRowHeight="15" x14ac:dyDescent="0.25"/>
  <cols>
    <col min="1" max="1" width="14.140625" style="15" customWidth="1"/>
    <col min="2" max="9" width="8.85546875" style="15"/>
    <col min="10" max="10" width="11.85546875" style="15" customWidth="1"/>
    <col min="11" max="11" width="12.85546875" style="15" customWidth="1"/>
    <col min="12" max="12" width="11.85546875" style="15" customWidth="1"/>
    <col min="13" max="13" width="10.7109375" style="15" customWidth="1"/>
    <col min="14" max="23" width="8.85546875" style="15"/>
    <col min="24" max="27" width="9.28515625" style="15" customWidth="1"/>
    <col min="28" max="16384" width="8.85546875" style="15"/>
  </cols>
  <sheetData>
    <row r="1" spans="1:13" ht="15.75" x14ac:dyDescent="0.25">
      <c r="A1" s="16" t="s">
        <v>57</v>
      </c>
      <c r="B1" s="14"/>
      <c r="C1" s="14"/>
      <c r="D1" s="14"/>
      <c r="E1" s="14"/>
      <c r="F1" s="14"/>
      <c r="G1" s="14"/>
      <c r="H1" s="14"/>
    </row>
    <row r="2" spans="1:13" x14ac:dyDescent="0.25">
      <c r="A2" s="14"/>
      <c r="B2" s="14"/>
      <c r="C2" s="14"/>
      <c r="D2" s="14"/>
      <c r="E2" s="14"/>
      <c r="F2" s="14"/>
      <c r="G2" s="14"/>
      <c r="H2" s="14"/>
    </row>
    <row r="3" spans="1:13" x14ac:dyDescent="0.25">
      <c r="A3" s="14"/>
      <c r="B3" s="14"/>
      <c r="C3" s="14"/>
      <c r="D3" s="14"/>
      <c r="E3" s="14"/>
      <c r="F3" s="14"/>
      <c r="G3" s="14"/>
      <c r="H3" s="14"/>
    </row>
    <row r="4" spans="1:13" x14ac:dyDescent="0.25">
      <c r="A4" s="14"/>
      <c r="B4" s="14"/>
      <c r="C4" s="14"/>
      <c r="D4" s="14"/>
      <c r="E4" s="14"/>
      <c r="F4" s="14"/>
      <c r="G4" s="14"/>
      <c r="H4" s="14"/>
    </row>
    <row r="5" spans="1:13" x14ac:dyDescent="0.25">
      <c r="A5" s="14"/>
      <c r="B5" s="14"/>
      <c r="C5" s="14"/>
      <c r="D5" s="14"/>
      <c r="E5" s="14"/>
      <c r="F5" s="14"/>
      <c r="G5" s="14"/>
      <c r="H5" s="14"/>
    </row>
    <row r="6" spans="1:13" x14ac:dyDescent="0.25">
      <c r="A6" s="14"/>
      <c r="B6" s="14"/>
      <c r="C6" s="14"/>
      <c r="D6" s="14"/>
      <c r="E6" s="14"/>
      <c r="F6" s="14"/>
      <c r="G6" s="14"/>
      <c r="H6" s="14"/>
    </row>
    <row r="7" spans="1:13" x14ac:dyDescent="0.25">
      <c r="A7" s="14"/>
      <c r="B7" s="14"/>
      <c r="C7" s="14"/>
      <c r="D7" s="14"/>
      <c r="E7" s="14"/>
      <c r="F7" s="14"/>
      <c r="G7" s="14"/>
      <c r="H7" s="14"/>
    </row>
    <row r="8" spans="1:13" x14ac:dyDescent="0.25">
      <c r="A8" s="14"/>
      <c r="B8" s="14"/>
      <c r="C8" s="14"/>
      <c r="D8" s="14"/>
      <c r="E8" s="14"/>
      <c r="F8" s="14"/>
      <c r="G8" s="14"/>
      <c r="H8" s="14"/>
    </row>
    <row r="9" spans="1:13" x14ac:dyDescent="0.25">
      <c r="A9" s="14"/>
      <c r="B9" s="14"/>
      <c r="C9" s="14"/>
      <c r="D9" s="14"/>
      <c r="E9" s="14"/>
      <c r="F9" s="14"/>
      <c r="G9" s="14"/>
      <c r="H9" s="14"/>
    </row>
    <row r="10" spans="1:13" x14ac:dyDescent="0.25">
      <c r="A10" s="14"/>
      <c r="B10" s="14"/>
      <c r="C10" s="14"/>
      <c r="D10" s="14"/>
      <c r="E10" s="14"/>
      <c r="F10" s="14"/>
      <c r="G10" s="14"/>
      <c r="H10" s="14"/>
    </row>
    <row r="11" spans="1:13" x14ac:dyDescent="0.25">
      <c r="A11" s="14"/>
      <c r="B11" s="14"/>
      <c r="C11" s="14"/>
      <c r="D11" s="14"/>
      <c r="E11" s="14"/>
      <c r="F11" s="14"/>
      <c r="G11" s="14"/>
      <c r="H11" s="14"/>
    </row>
    <row r="12" spans="1:13" x14ac:dyDescent="0.25">
      <c r="A12" s="14"/>
      <c r="B12" s="14"/>
      <c r="C12" s="14"/>
      <c r="D12" s="14"/>
      <c r="E12" s="14"/>
      <c r="F12" s="14"/>
      <c r="G12" s="14"/>
      <c r="H12" s="14"/>
    </row>
    <row r="13" spans="1:13" x14ac:dyDescent="0.25">
      <c r="A13" s="14"/>
      <c r="B13" s="14"/>
      <c r="C13" s="14"/>
      <c r="D13" s="14"/>
      <c r="E13" s="14"/>
      <c r="F13" s="14"/>
      <c r="G13" s="14"/>
      <c r="H13" s="14"/>
    </row>
    <row r="14" spans="1:13" x14ac:dyDescent="0.25">
      <c r="A14" s="14"/>
      <c r="B14" s="14"/>
      <c r="C14" s="14"/>
      <c r="D14" s="14"/>
      <c r="E14" s="14"/>
      <c r="F14" s="14"/>
      <c r="G14" s="14"/>
      <c r="H14" s="14"/>
    </row>
    <row r="15" spans="1:13" x14ac:dyDescent="0.25">
      <c r="A15" s="14"/>
      <c r="B15" s="14"/>
      <c r="C15" s="14"/>
      <c r="D15" s="14"/>
      <c r="E15" s="14"/>
      <c r="F15" s="14"/>
      <c r="G15" s="14"/>
      <c r="H15" s="14"/>
    </row>
    <row r="16" spans="1:13" x14ac:dyDescent="0.25">
      <c r="I16" s="17"/>
      <c r="J16" s="17"/>
      <c r="K16" s="17"/>
      <c r="L16" s="17"/>
      <c r="M16" s="17"/>
    </row>
    <row r="17" spans="1:27" x14ac:dyDescent="0.25">
      <c r="I17" s="17"/>
      <c r="J17" s="17"/>
      <c r="K17" s="17"/>
      <c r="L17" s="17"/>
      <c r="M17" s="17"/>
    </row>
    <row r="18" spans="1:27" x14ac:dyDescent="0.25">
      <c r="B18" s="15" t="s">
        <v>38</v>
      </c>
      <c r="E18" s="15" t="s">
        <v>41</v>
      </c>
      <c r="X18" s="33" t="s">
        <v>52</v>
      </c>
    </row>
    <row r="20" spans="1:27" ht="43.15" customHeight="1" x14ac:dyDescent="0.25">
      <c r="A20" s="18" t="s">
        <v>37</v>
      </c>
      <c r="B20" s="19" t="s">
        <v>39</v>
      </c>
      <c r="C20" s="19" t="s">
        <v>40</v>
      </c>
      <c r="D20" s="68" t="s">
        <v>42</v>
      </c>
      <c r="E20" s="69"/>
      <c r="F20" s="70"/>
      <c r="G20" s="71" t="s">
        <v>46</v>
      </c>
      <c r="H20" s="72"/>
      <c r="I20" s="73"/>
      <c r="J20" s="34" t="s">
        <v>59</v>
      </c>
      <c r="K20" s="34" t="s">
        <v>60</v>
      </c>
      <c r="L20" s="34" t="s">
        <v>61</v>
      </c>
      <c r="M20" s="74" t="s">
        <v>62</v>
      </c>
      <c r="N20" s="75"/>
      <c r="X20" s="34" t="s">
        <v>53</v>
      </c>
      <c r="Y20" s="34" t="s">
        <v>54</v>
      </c>
      <c r="Z20" s="34" t="s">
        <v>56</v>
      </c>
      <c r="AA20" s="34" t="s">
        <v>55</v>
      </c>
    </row>
    <row r="21" spans="1:27" x14ac:dyDescent="0.25">
      <c r="A21" s="36">
        <v>0.87361752807211857</v>
      </c>
      <c r="B21" s="20" t="str">
        <f>IF(A21="","Пропуск","")</f>
        <v/>
      </c>
      <c r="C21" s="20" t="str">
        <f>IF(IFERROR(ABS(A21)*SIGN(A21),0)=0, "Пропуск", "")</f>
        <v/>
      </c>
      <c r="D21" s="20" t="str">
        <f>IF(AND(ISNUMBER($A21), OR($A21&gt;F$29, $A21&lt;F$30)),"Выброс","")</f>
        <v/>
      </c>
      <c r="E21" s="20">
        <v>4</v>
      </c>
      <c r="F21" s="24">
        <f>_xlfn.QUARTILE.INC(A21:A60,E21)</f>
        <v>15.450173527632581</v>
      </c>
      <c r="G21" s="20" t="str">
        <f t="shared" ref="G21:G60" si="0">IF(AND(ISNUMBER($A21), OR($A21&gt;I$29, $A21&lt;I$30)),"Выброс","")</f>
        <v/>
      </c>
      <c r="H21" s="26" t="s">
        <v>47</v>
      </c>
      <c r="I21" s="29">
        <v>0.3</v>
      </c>
      <c r="J21" s="37">
        <f>A21</f>
        <v>0.87361752807211857</v>
      </c>
      <c r="K21" s="36">
        <v>0.87361752807211857</v>
      </c>
      <c r="L21" s="41">
        <f>IF(OR(D21="Выброс",C21="Пропуск"),$F$23,A21)</f>
        <v>0.87361752807211857</v>
      </c>
      <c r="M21" s="46">
        <f>A21</f>
        <v>0.87361752807211857</v>
      </c>
      <c r="N21" s="47" t="str">
        <f>IF(AND(C21="", D21=""),"","NaN")</f>
        <v/>
      </c>
      <c r="X21" s="35">
        <f>$F$29</f>
        <v>8.0616007434697483</v>
      </c>
      <c r="Y21" s="35">
        <f>$F$30</f>
        <v>-2.2819575821950013</v>
      </c>
      <c r="Z21" s="35">
        <f>$I$29</f>
        <v>7.2086677409975213</v>
      </c>
      <c r="AA21" s="35">
        <f>$I$30</f>
        <v>-1.8810303921513571</v>
      </c>
    </row>
    <row r="22" spans="1:27" x14ac:dyDescent="0.25">
      <c r="A22" s="36">
        <v>0.40211979036867129</v>
      </c>
      <c r="B22" s="20" t="str">
        <f t="shared" ref="B22:B60" si="1">IF(A22="","Пропуск","")</f>
        <v/>
      </c>
      <c r="C22" s="20" t="str">
        <f t="shared" ref="C22:C60" si="2">IF(IFERROR(ABS(A22)*SIGN(A22),0)=0, "Пропуск", "")</f>
        <v/>
      </c>
      <c r="D22" s="20" t="str">
        <f t="shared" ref="D22:D26" si="3">IF(AND(ISNUMBER($A22), OR($A22&gt;F$29, $A22&lt;F$30)),"Выброс","")</f>
        <v/>
      </c>
      <c r="E22" s="20">
        <v>3</v>
      </c>
      <c r="F22" s="24">
        <f t="shared" ref="F22:F25" si="4">_xlfn.QUARTILE.INC(A22:A61,E22)</f>
        <v>4.1827663713454672</v>
      </c>
      <c r="G22" s="20" t="str">
        <f t="shared" si="0"/>
        <v/>
      </c>
      <c r="H22" s="27" t="s">
        <v>48</v>
      </c>
      <c r="I22" s="28">
        <f>_xlfn.STDEV.S(A21:A60)</f>
        <v>4.5448490665744394</v>
      </c>
      <c r="J22" s="37">
        <v>0.40211979036867129</v>
      </c>
      <c r="K22" s="36">
        <v>0.40211979036867129</v>
      </c>
      <c r="L22" s="41">
        <f>IF(OR(D22="Выброс",C22="Пропуск"),$F$23,A22)</f>
        <v>0.40211979036867129</v>
      </c>
      <c r="M22" s="48">
        <f t="shared" ref="M22:M60" si="5">A22</f>
        <v>0.40211979036867129</v>
      </c>
      <c r="N22" s="30" t="str">
        <f t="shared" ref="N22:N60" si="6">IF(AND(C22="", D22=""),"","NaN")</f>
        <v/>
      </c>
      <c r="X22" s="28">
        <f t="shared" ref="X22:X60" si="7">$F$29</f>
        <v>8.0616007434697483</v>
      </c>
      <c r="Y22" s="28">
        <f t="shared" ref="Y22:Y60" si="8">$F$30</f>
        <v>-2.2819575821950013</v>
      </c>
      <c r="Z22" s="28">
        <f t="shared" ref="Z22:Z60" si="9">$I$29</f>
        <v>7.2086677409975213</v>
      </c>
      <c r="AA22" s="28">
        <f t="shared" ref="AA22:AA60" si="10">$I$30</f>
        <v>-1.8810303921513571</v>
      </c>
    </row>
    <row r="23" spans="1:27" x14ac:dyDescent="0.25">
      <c r="A23" s="36">
        <v>0.90927860287996887</v>
      </c>
      <c r="B23" s="20" t="str">
        <f t="shared" si="1"/>
        <v/>
      </c>
      <c r="C23" s="20" t="str">
        <f t="shared" si="2"/>
        <v/>
      </c>
      <c r="D23" s="20" t="str">
        <f t="shared" si="3"/>
        <v/>
      </c>
      <c r="E23" s="20">
        <v>2</v>
      </c>
      <c r="F23" s="24">
        <f t="shared" si="4"/>
        <v>2.643820694211072</v>
      </c>
      <c r="G23" s="20" t="str">
        <f t="shared" si="0"/>
        <v/>
      </c>
      <c r="H23" s="27" t="s">
        <v>49</v>
      </c>
      <c r="I23" s="28">
        <f>TRIMMEAN(A21:A60, I21)</f>
        <v>2.6638186744230823</v>
      </c>
      <c r="J23" s="37">
        <v>0.90927860287996887</v>
      </c>
      <c r="K23" s="36">
        <v>0.90927860287996887</v>
      </c>
      <c r="L23" s="41">
        <f t="shared" ref="L23:L60" si="11">IF(OR(D23="Выброс",C23="Пропуск"),$F$23,A23)</f>
        <v>0.90927860287996887</v>
      </c>
      <c r="M23" s="48">
        <f t="shared" si="5"/>
        <v>0.90927860287996887</v>
      </c>
      <c r="N23" s="30" t="str">
        <f t="shared" si="6"/>
        <v/>
      </c>
      <c r="X23" s="28">
        <f t="shared" si="7"/>
        <v>8.0616007434697483</v>
      </c>
      <c r="Y23" s="28">
        <f t="shared" si="8"/>
        <v>-2.2819575821950013</v>
      </c>
      <c r="Z23" s="28">
        <f t="shared" si="9"/>
        <v>7.2086677409975213</v>
      </c>
      <c r="AA23" s="28">
        <f t="shared" si="10"/>
        <v>-1.8810303921513571</v>
      </c>
    </row>
    <row r="24" spans="1:27" x14ac:dyDescent="0.25">
      <c r="A24" s="36">
        <v>0.72729497677173083</v>
      </c>
      <c r="B24" s="20" t="str">
        <f t="shared" si="1"/>
        <v/>
      </c>
      <c r="C24" s="20" t="str">
        <f t="shared" si="2"/>
        <v/>
      </c>
      <c r="D24" s="20" t="str">
        <f t="shared" si="3"/>
        <v/>
      </c>
      <c r="E24" s="20">
        <v>1</v>
      </c>
      <c r="F24" s="24">
        <f t="shared" si="4"/>
        <v>1.5968767899292797</v>
      </c>
      <c r="G24" s="20" t="str">
        <f t="shared" si="0"/>
        <v/>
      </c>
      <c r="H24" s="30"/>
      <c r="I24" s="30"/>
      <c r="J24" s="37">
        <v>0.72729497677173083</v>
      </c>
      <c r="K24" s="36">
        <v>0.72729497677173083</v>
      </c>
      <c r="L24" s="41">
        <f t="shared" si="11"/>
        <v>0.72729497677173083</v>
      </c>
      <c r="M24" s="48">
        <f t="shared" si="5"/>
        <v>0.72729497677173083</v>
      </c>
      <c r="N24" s="30" t="str">
        <f t="shared" si="6"/>
        <v/>
      </c>
      <c r="X24" s="28">
        <f t="shared" si="7"/>
        <v>8.0616007434697483</v>
      </c>
      <c r="Y24" s="28">
        <f t="shared" si="8"/>
        <v>-2.2819575821950013</v>
      </c>
      <c r="Z24" s="28">
        <f t="shared" si="9"/>
        <v>7.2086677409975213</v>
      </c>
      <c r="AA24" s="28">
        <f t="shared" si="10"/>
        <v>-1.8810303921513571</v>
      </c>
    </row>
    <row r="25" spans="1:27" x14ac:dyDescent="0.25">
      <c r="A25" s="36">
        <v>10.312855016797672</v>
      </c>
      <c r="B25" s="20" t="str">
        <f t="shared" si="1"/>
        <v/>
      </c>
      <c r="C25" s="20" t="str">
        <f t="shared" si="2"/>
        <v/>
      </c>
      <c r="D25" s="20" t="str">
        <f t="shared" si="3"/>
        <v>Выброс</v>
      </c>
      <c r="E25" s="20">
        <v>0</v>
      </c>
      <c r="F25" s="24">
        <f t="shared" si="4"/>
        <v>-14.211382328721635</v>
      </c>
      <c r="G25" s="20" t="str">
        <f t="shared" si="0"/>
        <v>Выброс</v>
      </c>
      <c r="H25" s="30"/>
      <c r="I25" s="30"/>
      <c r="J25" s="37">
        <v>1.1175926106367795</v>
      </c>
      <c r="K25" s="36">
        <v>1.1175926106367795</v>
      </c>
      <c r="L25" s="41">
        <f t="shared" si="11"/>
        <v>2.643820694211072</v>
      </c>
      <c r="M25" s="48">
        <f t="shared" si="5"/>
        <v>10.312855016797672</v>
      </c>
      <c r="N25" s="30" t="str">
        <f t="shared" si="6"/>
        <v>NaN</v>
      </c>
      <c r="X25" s="28">
        <f t="shared" si="7"/>
        <v>8.0616007434697483</v>
      </c>
      <c r="Y25" s="28">
        <f t="shared" si="8"/>
        <v>-2.2819575821950013</v>
      </c>
      <c r="Z25" s="28">
        <f t="shared" si="9"/>
        <v>7.2086677409975213</v>
      </c>
      <c r="AA25" s="28">
        <f t="shared" si="10"/>
        <v>-1.8810303921513571</v>
      </c>
    </row>
    <row r="26" spans="1:27" x14ac:dyDescent="0.25">
      <c r="A26" s="36">
        <v>1.1175926106367795</v>
      </c>
      <c r="B26" s="20" t="str">
        <f t="shared" si="1"/>
        <v/>
      </c>
      <c r="C26" s="20" t="str">
        <f t="shared" si="2"/>
        <v/>
      </c>
      <c r="D26" s="20" t="str">
        <f t="shared" si="3"/>
        <v/>
      </c>
      <c r="E26" s="20"/>
      <c r="F26" s="20"/>
      <c r="G26" s="20" t="str">
        <f t="shared" si="0"/>
        <v/>
      </c>
      <c r="H26" s="28"/>
      <c r="I26" s="30"/>
      <c r="J26" s="37">
        <v>1.3711508532853576</v>
      </c>
      <c r="K26" s="36">
        <v>1.3711508532853576</v>
      </c>
      <c r="L26" s="41">
        <f t="shared" si="11"/>
        <v>1.1175926106367795</v>
      </c>
      <c r="M26" s="48">
        <f t="shared" si="5"/>
        <v>1.1175926106367795</v>
      </c>
      <c r="N26" s="30" t="str">
        <f t="shared" si="6"/>
        <v/>
      </c>
      <c r="X26" s="28">
        <f t="shared" si="7"/>
        <v>8.0616007434697483</v>
      </c>
      <c r="Y26" s="28">
        <f t="shared" si="8"/>
        <v>-2.2819575821950013</v>
      </c>
      <c r="Z26" s="28">
        <f t="shared" si="9"/>
        <v>7.2086677409975213</v>
      </c>
      <c r="AA26" s="28">
        <f t="shared" si="10"/>
        <v>-1.8810303921513571</v>
      </c>
    </row>
    <row r="27" spans="1:27" x14ac:dyDescent="0.25">
      <c r="A27" s="36">
        <v>1.3711508532853576</v>
      </c>
      <c r="B27" s="20" t="str">
        <f t="shared" si="1"/>
        <v/>
      </c>
      <c r="C27" s="20" t="str">
        <f t="shared" si="2"/>
        <v/>
      </c>
      <c r="D27" s="20" t="str">
        <f t="shared" ref="D27:D60" si="12">IF(AND(ISNUMBER(A27), OR(A27&gt;$F$29, A27&lt;$F$30)),"Выброс","")</f>
        <v/>
      </c>
      <c r="E27" s="20" t="s">
        <v>43</v>
      </c>
      <c r="F27" s="25">
        <f>F22-F24</f>
        <v>2.5858895814161875</v>
      </c>
      <c r="G27" s="20" t="str">
        <f t="shared" si="0"/>
        <v/>
      </c>
      <c r="H27" s="28"/>
      <c r="I27" s="30"/>
      <c r="J27" s="37">
        <v>1.0136136533418696</v>
      </c>
      <c r="K27" s="36">
        <v>1.0136136533418696</v>
      </c>
      <c r="L27" s="41">
        <f t="shared" si="11"/>
        <v>1.3711508532853576</v>
      </c>
      <c r="M27" s="48">
        <f t="shared" si="5"/>
        <v>1.3711508532853576</v>
      </c>
      <c r="N27" s="30" t="str">
        <f t="shared" si="6"/>
        <v/>
      </c>
      <c r="X27" s="28">
        <f t="shared" si="7"/>
        <v>8.0616007434697483</v>
      </c>
      <c r="Y27" s="28">
        <f t="shared" si="8"/>
        <v>-2.2819575821950013</v>
      </c>
      <c r="Z27" s="28">
        <f t="shared" si="9"/>
        <v>7.2086677409975213</v>
      </c>
      <c r="AA27" s="28">
        <f t="shared" si="10"/>
        <v>-1.8810303921513571</v>
      </c>
    </row>
    <row r="28" spans="1:27" x14ac:dyDescent="0.25">
      <c r="A28" s="36">
        <v>1.0136136533418696</v>
      </c>
      <c r="B28" s="20" t="str">
        <f t="shared" si="1"/>
        <v/>
      </c>
      <c r="C28" s="20" t="str">
        <f t="shared" si="2"/>
        <v/>
      </c>
      <c r="D28" s="20" t="str">
        <f t="shared" si="12"/>
        <v/>
      </c>
      <c r="E28" s="20"/>
      <c r="F28" s="20"/>
      <c r="G28" s="20" t="str">
        <f t="shared" si="0"/>
        <v/>
      </c>
      <c r="H28" s="28"/>
      <c r="I28" s="30"/>
      <c r="J28" s="37">
        <v>1.5982101462360836</v>
      </c>
      <c r="K28" s="36">
        <v>1.5982101462360836</v>
      </c>
      <c r="L28" s="41">
        <f t="shared" si="11"/>
        <v>1.0136136533418696</v>
      </c>
      <c r="M28" s="48">
        <f t="shared" si="5"/>
        <v>1.0136136533418696</v>
      </c>
      <c r="N28" s="30" t="str">
        <f t="shared" si="6"/>
        <v/>
      </c>
      <c r="X28" s="28">
        <f t="shared" si="7"/>
        <v>8.0616007434697483</v>
      </c>
      <c r="Y28" s="28">
        <f t="shared" si="8"/>
        <v>-2.2819575821950013</v>
      </c>
      <c r="Z28" s="28">
        <f t="shared" si="9"/>
        <v>7.2086677409975213</v>
      </c>
      <c r="AA28" s="28">
        <f t="shared" si="10"/>
        <v>-1.8810303921513571</v>
      </c>
    </row>
    <row r="29" spans="1:27" x14ac:dyDescent="0.25">
      <c r="A29" s="36">
        <v>1.5982101462360836</v>
      </c>
      <c r="B29" s="20" t="str">
        <f t="shared" si="1"/>
        <v/>
      </c>
      <c r="C29" s="20" t="str">
        <f t="shared" si="2"/>
        <v/>
      </c>
      <c r="D29" s="20" t="str">
        <f t="shared" si="12"/>
        <v/>
      </c>
      <c r="E29" s="20" t="s">
        <v>45</v>
      </c>
      <c r="F29" s="25">
        <f>F22+1.5*F27</f>
        <v>8.0616007434697483</v>
      </c>
      <c r="G29" s="20" t="str">
        <f t="shared" si="0"/>
        <v/>
      </c>
      <c r="H29" s="27" t="s">
        <v>50</v>
      </c>
      <c r="I29" s="28">
        <f>I23+I22</f>
        <v>7.2086677409975213</v>
      </c>
      <c r="J29" s="37">
        <v>1.4491870129640976</v>
      </c>
      <c r="K29" s="36">
        <v>1.4491870129640976</v>
      </c>
      <c r="L29" s="41">
        <f t="shared" si="11"/>
        <v>1.5982101462360836</v>
      </c>
      <c r="M29" s="48">
        <f t="shared" si="5"/>
        <v>1.5982101462360836</v>
      </c>
      <c r="N29" s="30" t="str">
        <f t="shared" si="6"/>
        <v/>
      </c>
      <c r="X29" s="28">
        <f t="shared" si="7"/>
        <v>8.0616007434697483</v>
      </c>
      <c r="Y29" s="28">
        <f t="shared" si="8"/>
        <v>-2.2819575821950013</v>
      </c>
      <c r="Z29" s="28">
        <f t="shared" si="9"/>
        <v>7.2086677409975213</v>
      </c>
      <c r="AA29" s="28">
        <f t="shared" si="10"/>
        <v>-1.8810303921513571</v>
      </c>
    </row>
    <row r="30" spans="1:27" x14ac:dyDescent="0.25">
      <c r="A30" s="36">
        <v>1.4491870129640976</v>
      </c>
      <c r="B30" s="20" t="str">
        <f t="shared" si="1"/>
        <v/>
      </c>
      <c r="C30" s="20" t="str">
        <f t="shared" si="2"/>
        <v/>
      </c>
      <c r="D30" s="20" t="str">
        <f t="shared" si="12"/>
        <v/>
      </c>
      <c r="E30" s="22" t="s">
        <v>44</v>
      </c>
      <c r="F30" s="25">
        <f>F24-1.5*F27</f>
        <v>-2.2819575821950013</v>
      </c>
      <c r="G30" s="20" t="str">
        <f t="shared" si="0"/>
        <v/>
      </c>
      <c r="H30" s="27" t="s">
        <v>51</v>
      </c>
      <c r="I30" s="28">
        <f>I23-I22</f>
        <v>-1.8810303921513571</v>
      </c>
      <c r="J30" s="37">
        <v>1.5928767210088679</v>
      </c>
      <c r="K30" s="36">
        <v>1.5928767210088679</v>
      </c>
      <c r="L30" s="41">
        <f t="shared" si="11"/>
        <v>1.4491870129640976</v>
      </c>
      <c r="M30" s="48">
        <f t="shared" si="5"/>
        <v>1.4491870129640976</v>
      </c>
      <c r="N30" s="30" t="str">
        <f t="shared" si="6"/>
        <v/>
      </c>
      <c r="X30" s="28">
        <f t="shared" si="7"/>
        <v>8.0616007434697483</v>
      </c>
      <c r="Y30" s="28">
        <f t="shared" si="8"/>
        <v>-2.2819575821950013</v>
      </c>
      <c r="Z30" s="28">
        <f t="shared" si="9"/>
        <v>7.2086677409975213</v>
      </c>
      <c r="AA30" s="28">
        <f t="shared" si="10"/>
        <v>-1.8810303921513571</v>
      </c>
    </row>
    <row r="31" spans="1:27" x14ac:dyDescent="0.25">
      <c r="A31" s="36">
        <v>1.5928767210088679</v>
      </c>
      <c r="B31" s="20" t="str">
        <f t="shared" si="1"/>
        <v/>
      </c>
      <c r="C31" s="20" t="str">
        <f t="shared" si="2"/>
        <v/>
      </c>
      <c r="D31" s="20" t="str">
        <f t="shared" si="12"/>
        <v/>
      </c>
      <c r="E31" s="23"/>
      <c r="F31" s="20"/>
      <c r="G31" s="20" t="str">
        <f t="shared" si="0"/>
        <v/>
      </c>
      <c r="H31" s="28"/>
      <c r="I31" s="30"/>
      <c r="J31" s="37">
        <v>2.0205701774122398</v>
      </c>
      <c r="K31" s="36">
        <v>2.0205701774122398</v>
      </c>
      <c r="L31" s="41">
        <f t="shared" si="11"/>
        <v>1.5928767210088679</v>
      </c>
      <c r="M31" s="48">
        <f t="shared" si="5"/>
        <v>1.5928767210088679</v>
      </c>
      <c r="N31" s="30" t="str">
        <f t="shared" si="6"/>
        <v/>
      </c>
      <c r="X31" s="28">
        <f t="shared" si="7"/>
        <v>8.0616007434697483</v>
      </c>
      <c r="Y31" s="28">
        <f t="shared" si="8"/>
        <v>-2.2819575821950013</v>
      </c>
      <c r="Z31" s="28">
        <f t="shared" si="9"/>
        <v>7.2086677409975213</v>
      </c>
      <c r="AA31" s="28">
        <f t="shared" si="10"/>
        <v>-1.8810303921513571</v>
      </c>
    </row>
    <row r="32" spans="1:27" x14ac:dyDescent="0.25">
      <c r="A32" s="36">
        <v>-14.211382328721635</v>
      </c>
      <c r="B32" s="20" t="str">
        <f t="shared" si="1"/>
        <v/>
      </c>
      <c r="C32" s="20" t="str">
        <f t="shared" si="2"/>
        <v/>
      </c>
      <c r="D32" s="20" t="str">
        <f t="shared" si="12"/>
        <v>Выброс</v>
      </c>
      <c r="E32" s="20"/>
      <c r="F32" s="20"/>
      <c r="G32" s="20" t="str">
        <f t="shared" si="0"/>
        <v>Выброс</v>
      </c>
      <c r="H32" s="28"/>
      <c r="I32" s="30"/>
      <c r="J32" s="37">
        <v>2.3579715339680964</v>
      </c>
      <c r="K32" s="36">
        <v>2.3579715339680964</v>
      </c>
      <c r="L32" s="41">
        <f t="shared" si="11"/>
        <v>2.643820694211072</v>
      </c>
      <c r="M32" s="48">
        <f t="shared" si="5"/>
        <v>-14.211382328721635</v>
      </c>
      <c r="N32" s="30" t="str">
        <f t="shared" si="6"/>
        <v>NaN</v>
      </c>
      <c r="X32" s="28">
        <f t="shared" si="7"/>
        <v>8.0616007434697483</v>
      </c>
      <c r="Y32" s="28">
        <f t="shared" si="8"/>
        <v>-2.2819575821950013</v>
      </c>
      <c r="Z32" s="28">
        <f t="shared" si="9"/>
        <v>7.2086677409975213</v>
      </c>
      <c r="AA32" s="28">
        <f t="shared" si="10"/>
        <v>-1.8810303921513571</v>
      </c>
    </row>
    <row r="33" spans="1:27" x14ac:dyDescent="0.25">
      <c r="A33" s="36">
        <v>2.0205701774122398</v>
      </c>
      <c r="B33" s="20" t="str">
        <f t="shared" si="1"/>
        <v/>
      </c>
      <c r="C33" s="20" t="str">
        <f t="shared" si="2"/>
        <v/>
      </c>
      <c r="D33" s="20" t="str">
        <f t="shared" si="12"/>
        <v/>
      </c>
      <c r="E33" s="20"/>
      <c r="F33" s="20"/>
      <c r="G33" s="20" t="str">
        <f t="shared" si="0"/>
        <v/>
      </c>
      <c r="H33" s="28"/>
      <c r="I33" s="30"/>
      <c r="J33" s="37">
        <v>2.0328092987653474</v>
      </c>
      <c r="K33" s="36">
        <v>2.0328092987653474</v>
      </c>
      <c r="L33" s="41">
        <f t="shared" si="11"/>
        <v>2.0205701774122398</v>
      </c>
      <c r="M33" s="48">
        <f t="shared" si="5"/>
        <v>2.0205701774122398</v>
      </c>
      <c r="N33" s="30" t="str">
        <f t="shared" si="6"/>
        <v/>
      </c>
      <c r="X33" s="28">
        <f t="shared" si="7"/>
        <v>8.0616007434697483</v>
      </c>
      <c r="Y33" s="28">
        <f t="shared" si="8"/>
        <v>-2.2819575821950013</v>
      </c>
      <c r="Z33" s="28">
        <f t="shared" si="9"/>
        <v>7.2086677409975213</v>
      </c>
      <c r="AA33" s="28">
        <f t="shared" si="10"/>
        <v>-1.8810303921513571</v>
      </c>
    </row>
    <row r="34" spans="1:27" x14ac:dyDescent="0.25">
      <c r="A34" s="36">
        <v>2.3579715339680964</v>
      </c>
      <c r="B34" s="20" t="str">
        <f t="shared" si="1"/>
        <v/>
      </c>
      <c r="C34" s="20" t="str">
        <f t="shared" si="2"/>
        <v/>
      </c>
      <c r="D34" s="20" t="str">
        <f t="shared" si="12"/>
        <v/>
      </c>
      <c r="E34" s="20"/>
      <c r="F34" s="20"/>
      <c r="G34" s="20" t="str">
        <f t="shared" si="0"/>
        <v/>
      </c>
      <c r="H34" s="28"/>
      <c r="I34" s="30"/>
      <c r="J34" s="37">
        <v>2.643820694211072</v>
      </c>
      <c r="K34" s="36">
        <v>2.643820694211072</v>
      </c>
      <c r="L34" s="41">
        <f t="shared" si="11"/>
        <v>2.3579715339680964</v>
      </c>
      <c r="M34" s="48">
        <f t="shared" si="5"/>
        <v>2.3579715339680964</v>
      </c>
      <c r="N34" s="30" t="str">
        <f t="shared" si="6"/>
        <v/>
      </c>
      <c r="X34" s="28">
        <f t="shared" si="7"/>
        <v>8.0616007434697483</v>
      </c>
      <c r="Y34" s="28">
        <f t="shared" si="8"/>
        <v>-2.2819575821950013</v>
      </c>
      <c r="Z34" s="28">
        <f t="shared" si="9"/>
        <v>7.2086677409975213</v>
      </c>
      <c r="AA34" s="28">
        <f t="shared" si="10"/>
        <v>-1.8810303921513571</v>
      </c>
    </row>
    <row r="35" spans="1:27" x14ac:dyDescent="0.25">
      <c r="A35" s="36">
        <v>2.0328092987653474</v>
      </c>
      <c r="B35" s="20" t="str">
        <f t="shared" si="1"/>
        <v/>
      </c>
      <c r="C35" s="20" t="str">
        <f t="shared" si="2"/>
        <v/>
      </c>
      <c r="D35" s="20" t="str">
        <f t="shared" si="12"/>
        <v/>
      </c>
      <c r="E35" s="20"/>
      <c r="F35" s="20"/>
      <c r="G35" s="20" t="str">
        <f t="shared" si="0"/>
        <v/>
      </c>
      <c r="H35" s="28"/>
      <c r="I35" s="30"/>
      <c r="J35" s="37">
        <v>2.5377748436351726</v>
      </c>
      <c r="K35" s="36">
        <v>2.5377748436351726</v>
      </c>
      <c r="L35" s="41">
        <f t="shared" si="11"/>
        <v>2.0328092987653474</v>
      </c>
      <c r="M35" s="48">
        <f t="shared" si="5"/>
        <v>2.0328092987653474</v>
      </c>
      <c r="N35" s="30" t="str">
        <f t="shared" si="6"/>
        <v/>
      </c>
      <c r="X35" s="28">
        <f t="shared" si="7"/>
        <v>8.0616007434697483</v>
      </c>
      <c r="Y35" s="28">
        <f t="shared" si="8"/>
        <v>-2.2819575821950013</v>
      </c>
      <c r="Z35" s="28">
        <f t="shared" si="9"/>
        <v>7.2086677409975213</v>
      </c>
      <c r="AA35" s="28">
        <f t="shared" si="10"/>
        <v>-1.8810303921513571</v>
      </c>
    </row>
    <row r="36" spans="1:27" x14ac:dyDescent="0.25">
      <c r="A36" s="36">
        <v>2.643820694211072</v>
      </c>
      <c r="B36" s="20" t="str">
        <f t="shared" si="1"/>
        <v/>
      </c>
      <c r="C36" s="20" t="str">
        <f t="shared" si="2"/>
        <v/>
      </c>
      <c r="D36" s="20" t="str">
        <f t="shared" si="12"/>
        <v/>
      </c>
      <c r="E36" s="20"/>
      <c r="F36" s="20"/>
      <c r="G36" s="20" t="str">
        <f t="shared" si="0"/>
        <v/>
      </c>
      <c r="H36" s="28"/>
      <c r="I36" s="30"/>
      <c r="J36" s="37">
        <v>2.4873960039116554</v>
      </c>
      <c r="K36" s="36">
        <v>2.4873960039116554</v>
      </c>
      <c r="L36" s="41">
        <f t="shared" si="11"/>
        <v>2.643820694211072</v>
      </c>
      <c r="M36" s="48">
        <f t="shared" si="5"/>
        <v>2.643820694211072</v>
      </c>
      <c r="N36" s="30" t="str">
        <f t="shared" si="6"/>
        <v/>
      </c>
      <c r="X36" s="28">
        <f t="shared" si="7"/>
        <v>8.0616007434697483</v>
      </c>
      <c r="Y36" s="28">
        <f t="shared" si="8"/>
        <v>-2.2819575821950013</v>
      </c>
      <c r="Z36" s="28">
        <f t="shared" si="9"/>
        <v>7.2086677409975213</v>
      </c>
      <c r="AA36" s="28">
        <f t="shared" si="10"/>
        <v>-1.8810303921513571</v>
      </c>
    </row>
    <row r="37" spans="1:27" x14ac:dyDescent="0.25">
      <c r="A37" s="36">
        <v>2.5377748436351726</v>
      </c>
      <c r="B37" s="20" t="str">
        <f t="shared" si="1"/>
        <v/>
      </c>
      <c r="C37" s="20" t="str">
        <f t="shared" si="2"/>
        <v/>
      </c>
      <c r="D37" s="20" t="str">
        <f t="shared" si="12"/>
        <v/>
      </c>
      <c r="E37" s="20"/>
      <c r="F37" s="20"/>
      <c r="G37" s="20" t="str">
        <f t="shared" si="0"/>
        <v/>
      </c>
      <c r="H37" s="28"/>
      <c r="I37" s="30"/>
      <c r="J37" s="37">
        <v>2.6857098715097192</v>
      </c>
      <c r="K37" s="36">
        <v>2.6857098715097192</v>
      </c>
      <c r="L37" s="41">
        <f t="shared" si="11"/>
        <v>2.5377748436351726</v>
      </c>
      <c r="M37" s="48">
        <f t="shared" si="5"/>
        <v>2.5377748436351726</v>
      </c>
      <c r="N37" s="30" t="str">
        <f t="shared" si="6"/>
        <v/>
      </c>
      <c r="X37" s="28">
        <f t="shared" si="7"/>
        <v>8.0616007434697483</v>
      </c>
      <c r="Y37" s="28">
        <f t="shared" si="8"/>
        <v>-2.2819575821950013</v>
      </c>
      <c r="Z37" s="28">
        <f t="shared" si="9"/>
        <v>7.2086677409975213</v>
      </c>
      <c r="AA37" s="28">
        <f t="shared" si="10"/>
        <v>-1.8810303921513571</v>
      </c>
    </row>
    <row r="38" spans="1:27" x14ac:dyDescent="0.25">
      <c r="A38" s="36">
        <v>2.4873960039116554</v>
      </c>
      <c r="B38" s="20" t="str">
        <f t="shared" si="1"/>
        <v/>
      </c>
      <c r="C38" s="20" t="str">
        <f t="shared" si="2"/>
        <v/>
      </c>
      <c r="D38" s="20" t="str">
        <f t="shared" si="12"/>
        <v/>
      </c>
      <c r="E38" s="20"/>
      <c r="F38" s="20"/>
      <c r="G38" s="20" t="str">
        <f t="shared" si="0"/>
        <v/>
      </c>
      <c r="H38" s="28"/>
      <c r="I38" s="30"/>
      <c r="J38" s="37">
        <v>2.47375194253119</v>
      </c>
      <c r="K38" s="36">
        <v>2.47375194253119</v>
      </c>
      <c r="L38" s="41">
        <f t="shared" si="11"/>
        <v>2.4873960039116554</v>
      </c>
      <c r="M38" s="48">
        <f t="shared" si="5"/>
        <v>2.4873960039116554</v>
      </c>
      <c r="N38" s="30" t="str">
        <f t="shared" si="6"/>
        <v/>
      </c>
      <c r="X38" s="28">
        <f t="shared" si="7"/>
        <v>8.0616007434697483</v>
      </c>
      <c r="Y38" s="28">
        <f t="shared" si="8"/>
        <v>-2.2819575821950013</v>
      </c>
      <c r="Z38" s="28">
        <f t="shared" si="9"/>
        <v>7.2086677409975213</v>
      </c>
      <c r="AA38" s="28">
        <f t="shared" si="10"/>
        <v>-1.8810303921513571</v>
      </c>
    </row>
    <row r="39" spans="1:27" x14ac:dyDescent="0.25">
      <c r="A39" s="36">
        <v>2.6857098715097192</v>
      </c>
      <c r="B39" s="20" t="str">
        <f t="shared" si="1"/>
        <v/>
      </c>
      <c r="C39" s="20" t="str">
        <f t="shared" si="2"/>
        <v/>
      </c>
      <c r="D39" s="20" t="str">
        <f t="shared" si="12"/>
        <v/>
      </c>
      <c r="E39" s="20"/>
      <c r="F39" s="20"/>
      <c r="G39" s="20" t="str">
        <f t="shared" si="0"/>
        <v/>
      </c>
      <c r="H39" s="28"/>
      <c r="I39" s="30"/>
      <c r="J39" s="37">
        <v>3.2092347044584488</v>
      </c>
      <c r="K39" s="59">
        <v>2.9623775829999999</v>
      </c>
      <c r="L39" s="41">
        <f t="shared" si="11"/>
        <v>2.6857098715097192</v>
      </c>
      <c r="M39" s="48">
        <f t="shared" si="5"/>
        <v>2.6857098715097192</v>
      </c>
      <c r="N39" s="30" t="str">
        <f t="shared" si="6"/>
        <v/>
      </c>
      <c r="X39" s="28">
        <f t="shared" si="7"/>
        <v>8.0616007434697483</v>
      </c>
      <c r="Y39" s="28">
        <f t="shared" si="8"/>
        <v>-2.2819575821950013</v>
      </c>
      <c r="Z39" s="28">
        <f t="shared" si="9"/>
        <v>7.2086677409975213</v>
      </c>
      <c r="AA39" s="28">
        <f t="shared" si="10"/>
        <v>-1.8810303921513571</v>
      </c>
    </row>
    <row r="40" spans="1:27" x14ac:dyDescent="0.25">
      <c r="A40" s="36">
        <v>-9.3684125053675338</v>
      </c>
      <c r="B40" s="20" t="str">
        <f t="shared" si="1"/>
        <v/>
      </c>
      <c r="C40" s="20" t="str">
        <f t="shared" si="2"/>
        <v/>
      </c>
      <c r="D40" s="20" t="str">
        <f t="shared" si="12"/>
        <v>Выброс</v>
      </c>
      <c r="E40" s="20"/>
      <c r="F40" s="20"/>
      <c r="G40" s="20" t="str">
        <f t="shared" si="0"/>
        <v>Выброс</v>
      </c>
      <c r="H40" s="28"/>
      <c r="I40" s="30"/>
      <c r="J40" s="37">
        <v>3.432108395821805</v>
      </c>
      <c r="K40" s="38">
        <v>3.2423155110000001</v>
      </c>
      <c r="L40" s="41">
        <f t="shared" si="11"/>
        <v>2.643820694211072</v>
      </c>
      <c r="M40" s="48">
        <f t="shared" si="5"/>
        <v>-9.3684125053675338</v>
      </c>
      <c r="N40" s="30" t="str">
        <f t="shared" si="6"/>
        <v>NaN</v>
      </c>
      <c r="X40" s="28">
        <f t="shared" si="7"/>
        <v>8.0616007434697483</v>
      </c>
      <c r="Y40" s="28">
        <f t="shared" si="8"/>
        <v>-2.2819575821950013</v>
      </c>
      <c r="Z40" s="28">
        <f t="shared" si="9"/>
        <v>7.2086677409975213</v>
      </c>
      <c r="AA40" s="28">
        <f t="shared" si="10"/>
        <v>-1.8810303921513571</v>
      </c>
    </row>
    <row r="41" spans="1:27" x14ac:dyDescent="0.25">
      <c r="A41" s="36">
        <v>2.47375194253119</v>
      </c>
      <c r="B41" s="20" t="str">
        <f t="shared" si="1"/>
        <v/>
      </c>
      <c r="C41" s="20" t="str">
        <f t="shared" si="2"/>
        <v/>
      </c>
      <c r="D41" s="20" t="str">
        <f t="shared" si="12"/>
        <v/>
      </c>
      <c r="E41" s="20"/>
      <c r="F41" s="20"/>
      <c r="G41" s="20" t="str">
        <f t="shared" si="0"/>
        <v/>
      </c>
      <c r="H41" s="28"/>
      <c r="I41" s="30"/>
      <c r="J41" s="37">
        <v>3.2991608533170282</v>
      </c>
      <c r="K41" s="38">
        <v>3.9732224089999999</v>
      </c>
      <c r="L41" s="41">
        <f t="shared" si="11"/>
        <v>2.47375194253119</v>
      </c>
      <c r="M41" s="48">
        <f t="shared" si="5"/>
        <v>2.47375194253119</v>
      </c>
      <c r="N41" s="30" t="str">
        <f t="shared" si="6"/>
        <v/>
      </c>
      <c r="X41" s="28">
        <f t="shared" si="7"/>
        <v>8.0616007434697483</v>
      </c>
      <c r="Y41" s="28">
        <f t="shared" si="8"/>
        <v>-2.2819575821950013</v>
      </c>
      <c r="Z41" s="28">
        <f t="shared" si="9"/>
        <v>7.2086677409975213</v>
      </c>
      <c r="AA41" s="28">
        <f t="shared" si="10"/>
        <v>-1.8810303921513571</v>
      </c>
    </row>
    <row r="42" spans="1:27" x14ac:dyDescent="0.25">
      <c r="A42" s="36"/>
      <c r="B42" s="20" t="str">
        <f t="shared" si="1"/>
        <v>Пропуск</v>
      </c>
      <c r="C42" s="20" t="str">
        <f t="shared" si="2"/>
        <v>Пропуск</v>
      </c>
      <c r="D42" s="20" t="str">
        <f t="shared" si="12"/>
        <v/>
      </c>
      <c r="E42" s="20"/>
      <c r="F42" s="20"/>
      <c r="G42" s="20" t="str">
        <f t="shared" si="0"/>
        <v/>
      </c>
      <c r="H42" s="28"/>
      <c r="I42" s="30"/>
      <c r="J42" s="37">
        <v>3.4850054162477244</v>
      </c>
      <c r="K42" s="36">
        <v>3.2092347044584488</v>
      </c>
      <c r="L42" s="41">
        <f t="shared" si="11"/>
        <v>2.643820694211072</v>
      </c>
      <c r="M42" s="48">
        <f t="shared" si="5"/>
        <v>0</v>
      </c>
      <c r="N42" s="30" t="str">
        <f t="shared" si="6"/>
        <v>NaN</v>
      </c>
      <c r="X42" s="28">
        <f t="shared" si="7"/>
        <v>8.0616007434697483</v>
      </c>
      <c r="Y42" s="28">
        <f t="shared" si="8"/>
        <v>-2.2819575821950013</v>
      </c>
      <c r="Z42" s="28">
        <f t="shared" si="9"/>
        <v>7.2086677409975213</v>
      </c>
      <c r="AA42" s="28">
        <f t="shared" si="10"/>
        <v>-1.8810303921513571</v>
      </c>
    </row>
    <row r="43" spans="1:27" x14ac:dyDescent="0.25">
      <c r="A43" s="36"/>
      <c r="B43" s="20" t="str">
        <f t="shared" si="1"/>
        <v>Пропуск</v>
      </c>
      <c r="C43" s="20" t="str">
        <f t="shared" si="2"/>
        <v>Пропуск</v>
      </c>
      <c r="D43" s="20" t="str">
        <f t="shared" si="12"/>
        <v/>
      </c>
      <c r="E43" s="20"/>
      <c r="F43" s="20"/>
      <c r="G43" s="20" t="str">
        <f t="shared" si="0"/>
        <v/>
      </c>
      <c r="H43" s="28"/>
      <c r="I43" s="30"/>
      <c r="J43" s="37">
        <v>4.1719687689799052</v>
      </c>
      <c r="K43" s="36">
        <v>3.432108395821805</v>
      </c>
      <c r="L43" s="41">
        <f t="shared" si="11"/>
        <v>2.643820694211072</v>
      </c>
      <c r="M43" s="48">
        <f t="shared" si="5"/>
        <v>0</v>
      </c>
      <c r="N43" s="30" t="str">
        <f t="shared" si="6"/>
        <v>NaN</v>
      </c>
      <c r="X43" s="28">
        <f t="shared" si="7"/>
        <v>8.0616007434697483</v>
      </c>
      <c r="Y43" s="28">
        <f t="shared" si="8"/>
        <v>-2.2819575821950013</v>
      </c>
      <c r="Z43" s="28">
        <f t="shared" si="9"/>
        <v>7.2086677409975213</v>
      </c>
      <c r="AA43" s="28">
        <f t="shared" si="10"/>
        <v>-1.8810303921513571</v>
      </c>
    </row>
    <row r="44" spans="1:27" x14ac:dyDescent="0.25">
      <c r="A44" s="38" t="s">
        <v>34</v>
      </c>
      <c r="B44" s="20" t="str">
        <f t="shared" si="1"/>
        <v/>
      </c>
      <c r="C44" s="20" t="str">
        <f t="shared" si="2"/>
        <v>Пропуск</v>
      </c>
      <c r="D44" s="20" t="str">
        <f t="shared" si="12"/>
        <v/>
      </c>
      <c r="E44" s="20"/>
      <c r="F44" s="20"/>
      <c r="G44" s="20" t="str">
        <f t="shared" si="0"/>
        <v/>
      </c>
      <c r="H44" s="28"/>
      <c r="I44" s="30"/>
      <c r="J44" s="37">
        <v>3.5769846944008137</v>
      </c>
      <c r="K44" s="36">
        <v>3.2991608533170282</v>
      </c>
      <c r="L44" s="41">
        <f t="shared" si="11"/>
        <v>2.643820694211072</v>
      </c>
      <c r="M44" s="48" t="str">
        <f t="shared" si="5"/>
        <v> 2.962377583</v>
      </c>
      <c r="N44" s="30" t="str">
        <f t="shared" si="6"/>
        <v>NaN</v>
      </c>
      <c r="X44" s="28">
        <f t="shared" si="7"/>
        <v>8.0616007434697483</v>
      </c>
      <c r="Y44" s="28">
        <f t="shared" si="8"/>
        <v>-2.2819575821950013</v>
      </c>
      <c r="Z44" s="28">
        <f t="shared" si="9"/>
        <v>7.2086677409975213</v>
      </c>
      <c r="AA44" s="28">
        <f t="shared" si="10"/>
        <v>-1.8810303921513571</v>
      </c>
    </row>
    <row r="45" spans="1:27" x14ac:dyDescent="0.25">
      <c r="A45" s="38" t="s">
        <v>35</v>
      </c>
      <c r="B45" s="20" t="str">
        <f t="shared" si="1"/>
        <v/>
      </c>
      <c r="C45" s="20" t="str">
        <f t="shared" si="2"/>
        <v>Пропуск</v>
      </c>
      <c r="D45" s="20" t="str">
        <f t="shared" si="12"/>
        <v/>
      </c>
      <c r="E45" s="20"/>
      <c r="F45" s="20"/>
      <c r="G45" s="20" t="str">
        <f t="shared" si="0"/>
        <v/>
      </c>
      <c r="H45" s="28"/>
      <c r="I45" s="30"/>
      <c r="J45" s="37">
        <v>4.4499099755795255</v>
      </c>
      <c r="K45" s="36">
        <v>3.4850054162477244</v>
      </c>
      <c r="L45" s="41">
        <f t="shared" si="11"/>
        <v>2.643820694211072</v>
      </c>
      <c r="M45" s="48" t="str">
        <f t="shared" si="5"/>
        <v> 3.242315511</v>
      </c>
      <c r="N45" s="30" t="str">
        <f t="shared" si="6"/>
        <v>NaN</v>
      </c>
      <c r="X45" s="28">
        <f t="shared" si="7"/>
        <v>8.0616007434697483</v>
      </c>
      <c r="Y45" s="28">
        <f t="shared" si="8"/>
        <v>-2.2819575821950013</v>
      </c>
      <c r="Z45" s="28">
        <f t="shared" si="9"/>
        <v>7.2086677409975213</v>
      </c>
      <c r="AA45" s="28">
        <f t="shared" si="10"/>
        <v>-1.8810303921513571</v>
      </c>
    </row>
    <row r="46" spans="1:27" x14ac:dyDescent="0.25">
      <c r="A46" s="38" t="s">
        <v>36</v>
      </c>
      <c r="B46" s="20" t="str">
        <f t="shared" si="1"/>
        <v/>
      </c>
      <c r="C46" s="20" t="str">
        <f t="shared" si="2"/>
        <v>Пропуск</v>
      </c>
      <c r="D46" s="20" t="str">
        <f t="shared" si="12"/>
        <v/>
      </c>
      <c r="E46" s="20"/>
      <c r="F46" s="20"/>
      <c r="G46" s="20" t="str">
        <f t="shared" si="0"/>
        <v/>
      </c>
      <c r="H46" s="28"/>
      <c r="I46" s="30"/>
      <c r="J46" s="37">
        <v>4.3779373866296805</v>
      </c>
      <c r="K46" s="36">
        <v>4.1719687689799052</v>
      </c>
      <c r="L46" s="41">
        <f t="shared" si="11"/>
        <v>2.643820694211072</v>
      </c>
      <c r="M46" s="48" t="str">
        <f t="shared" si="5"/>
        <v> 3.973222409</v>
      </c>
      <c r="N46" s="30" t="str">
        <f t="shared" si="6"/>
        <v>NaN</v>
      </c>
      <c r="X46" s="28">
        <f t="shared" si="7"/>
        <v>8.0616007434697483</v>
      </c>
      <c r="Y46" s="28">
        <f t="shared" si="8"/>
        <v>-2.2819575821950013</v>
      </c>
      <c r="Z46" s="28">
        <f t="shared" si="9"/>
        <v>7.2086677409975213</v>
      </c>
      <c r="AA46" s="28">
        <f t="shared" si="10"/>
        <v>-1.8810303921513571</v>
      </c>
    </row>
    <row r="47" spans="1:27" x14ac:dyDescent="0.25">
      <c r="A47" s="36">
        <v>15.450173527632581</v>
      </c>
      <c r="B47" s="20" t="str">
        <f t="shared" si="1"/>
        <v/>
      </c>
      <c r="C47" s="20" t="str">
        <f t="shared" si="2"/>
        <v/>
      </c>
      <c r="D47" s="20" t="str">
        <f t="shared" si="12"/>
        <v>Выброс</v>
      </c>
      <c r="E47" s="20"/>
      <c r="F47" s="20"/>
      <c r="G47" s="20" t="str">
        <f t="shared" si="0"/>
        <v>Выброс</v>
      </c>
      <c r="H47" s="28"/>
      <c r="I47" s="30"/>
      <c r="J47" s="37">
        <v>4.1863655721339885</v>
      </c>
      <c r="K47" s="36">
        <v>3.5769846944008137</v>
      </c>
      <c r="L47" s="41">
        <f t="shared" si="11"/>
        <v>2.643820694211072</v>
      </c>
      <c r="M47" s="48">
        <f t="shared" si="5"/>
        <v>15.450173527632581</v>
      </c>
      <c r="N47" s="30" t="str">
        <f t="shared" si="6"/>
        <v>NaN</v>
      </c>
      <c r="X47" s="28">
        <f t="shared" si="7"/>
        <v>8.0616007434697483</v>
      </c>
      <c r="Y47" s="28">
        <f t="shared" si="8"/>
        <v>-2.2819575821950013</v>
      </c>
      <c r="Z47" s="28">
        <f t="shared" si="9"/>
        <v>7.2086677409975213</v>
      </c>
      <c r="AA47" s="28">
        <f t="shared" si="10"/>
        <v>-1.8810303921513571</v>
      </c>
    </row>
    <row r="48" spans="1:27" x14ac:dyDescent="0.25">
      <c r="A48" s="36">
        <v>3.2092347044584488</v>
      </c>
      <c r="B48" s="20" t="str">
        <f t="shared" si="1"/>
        <v/>
      </c>
      <c r="C48" s="20" t="str">
        <f t="shared" si="2"/>
        <v/>
      </c>
      <c r="D48" s="20" t="str">
        <f t="shared" si="12"/>
        <v/>
      </c>
      <c r="E48" s="20"/>
      <c r="F48" s="20"/>
      <c r="G48" s="20" t="str">
        <f t="shared" si="0"/>
        <v/>
      </c>
      <c r="H48" s="28"/>
      <c r="I48" s="30"/>
      <c r="J48" s="37">
        <v>4.2874517561600616</v>
      </c>
      <c r="K48" s="42">
        <v>4.4499099755795255</v>
      </c>
      <c r="L48" s="44">
        <f t="shared" si="11"/>
        <v>3.2092347044584488</v>
      </c>
      <c r="M48" s="48">
        <f t="shared" si="5"/>
        <v>3.2092347044584488</v>
      </c>
      <c r="N48" s="30" t="str">
        <f t="shared" si="6"/>
        <v/>
      </c>
      <c r="X48" s="28">
        <f t="shared" si="7"/>
        <v>8.0616007434697483</v>
      </c>
      <c r="Y48" s="28">
        <f t="shared" si="8"/>
        <v>-2.2819575821950013</v>
      </c>
      <c r="Z48" s="28">
        <f t="shared" si="9"/>
        <v>7.2086677409975213</v>
      </c>
      <c r="AA48" s="28">
        <f t="shared" si="10"/>
        <v>-1.8810303921513571</v>
      </c>
    </row>
    <row r="49" spans="1:27" x14ac:dyDescent="0.25">
      <c r="A49" s="36">
        <v>3.432108395821805</v>
      </c>
      <c r="B49" s="20" t="str">
        <f t="shared" si="1"/>
        <v/>
      </c>
      <c r="C49" s="20" t="str">
        <f t="shared" si="2"/>
        <v/>
      </c>
      <c r="D49" s="20" t="str">
        <f t="shared" si="12"/>
        <v/>
      </c>
      <c r="E49" s="20"/>
      <c r="F49" s="20"/>
      <c r="G49" s="20" t="str">
        <f t="shared" si="0"/>
        <v/>
      </c>
      <c r="H49" s="28"/>
      <c r="I49" s="30"/>
      <c r="J49" s="37">
        <v>4.4054694585934051</v>
      </c>
      <c r="K49" s="42">
        <v>4.3779373866296805</v>
      </c>
      <c r="L49" s="44">
        <f t="shared" si="11"/>
        <v>3.432108395821805</v>
      </c>
      <c r="M49" s="48">
        <f t="shared" si="5"/>
        <v>3.432108395821805</v>
      </c>
      <c r="N49" s="30" t="str">
        <f t="shared" si="6"/>
        <v/>
      </c>
      <c r="X49" s="28">
        <f t="shared" si="7"/>
        <v>8.0616007434697483</v>
      </c>
      <c r="Y49" s="28">
        <f t="shared" si="8"/>
        <v>-2.2819575821950013</v>
      </c>
      <c r="Z49" s="28">
        <f t="shared" si="9"/>
        <v>7.2086677409975213</v>
      </c>
      <c r="AA49" s="28">
        <f t="shared" si="10"/>
        <v>-1.8810303921513571</v>
      </c>
    </row>
    <row r="50" spans="1:27" x14ac:dyDescent="0.25">
      <c r="A50" s="36">
        <v>3.2991608533170282</v>
      </c>
      <c r="B50" s="20" t="str">
        <f t="shared" si="1"/>
        <v/>
      </c>
      <c r="C50" s="20" t="str">
        <f t="shared" si="2"/>
        <v/>
      </c>
      <c r="D50" s="20" t="str">
        <f t="shared" si="12"/>
        <v/>
      </c>
      <c r="E50" s="20"/>
      <c r="F50" s="20"/>
      <c r="G50" s="20" t="str">
        <f t="shared" si="0"/>
        <v/>
      </c>
      <c r="H50" s="28"/>
      <c r="I50" s="30"/>
      <c r="J50" s="37">
        <v>4.2775353461300814</v>
      </c>
      <c r="K50" s="42">
        <v>4.1863655721339885</v>
      </c>
      <c r="L50" s="44">
        <f t="shared" si="11"/>
        <v>3.2991608533170282</v>
      </c>
      <c r="M50" s="48">
        <f t="shared" si="5"/>
        <v>3.2991608533170282</v>
      </c>
      <c r="N50" s="30" t="str">
        <f t="shared" si="6"/>
        <v/>
      </c>
      <c r="X50" s="28">
        <f t="shared" si="7"/>
        <v>8.0616007434697483</v>
      </c>
      <c r="Y50" s="28">
        <f t="shared" si="8"/>
        <v>-2.2819575821950013</v>
      </c>
      <c r="Z50" s="28">
        <f t="shared" si="9"/>
        <v>7.2086677409975213</v>
      </c>
      <c r="AA50" s="28">
        <f t="shared" si="10"/>
        <v>-1.8810303921513571</v>
      </c>
    </row>
    <row r="51" spans="1:27" x14ac:dyDescent="0.25">
      <c r="A51" s="36">
        <v>3.4850054162477244</v>
      </c>
      <c r="B51" s="20" t="str">
        <f t="shared" si="1"/>
        <v/>
      </c>
      <c r="C51" s="20" t="str">
        <f t="shared" si="2"/>
        <v/>
      </c>
      <c r="D51" s="20" t="str">
        <f t="shared" si="12"/>
        <v/>
      </c>
      <c r="E51" s="20"/>
      <c r="F51" s="20"/>
      <c r="G51" s="20" t="str">
        <f t="shared" si="0"/>
        <v/>
      </c>
      <c r="H51" s="28"/>
      <c r="I51" s="30"/>
      <c r="J51" s="40">
        <v>4.7829826091924756</v>
      </c>
      <c r="K51" s="42">
        <v>4.2874517561600616</v>
      </c>
      <c r="L51" s="44">
        <f t="shared" si="11"/>
        <v>3.4850054162477244</v>
      </c>
      <c r="M51" s="48">
        <f t="shared" si="5"/>
        <v>3.4850054162477244</v>
      </c>
      <c r="N51" s="30" t="str">
        <f t="shared" si="6"/>
        <v/>
      </c>
      <c r="X51" s="28">
        <f t="shared" si="7"/>
        <v>8.0616007434697483</v>
      </c>
      <c r="Y51" s="28">
        <f t="shared" si="8"/>
        <v>-2.2819575821950013</v>
      </c>
      <c r="Z51" s="28">
        <f t="shared" si="9"/>
        <v>7.2086677409975213</v>
      </c>
      <c r="AA51" s="28">
        <f t="shared" si="10"/>
        <v>-1.8810303921513571</v>
      </c>
    </row>
    <row r="52" spans="1:27" x14ac:dyDescent="0.25">
      <c r="A52" s="36">
        <v>4.1719687689799052</v>
      </c>
      <c r="B52" s="20" t="str">
        <f t="shared" si="1"/>
        <v/>
      </c>
      <c r="C52" s="20" t="str">
        <f t="shared" si="2"/>
        <v/>
      </c>
      <c r="D52" s="20" t="str">
        <f t="shared" si="12"/>
        <v/>
      </c>
      <c r="E52" s="20"/>
      <c r="F52" s="20"/>
      <c r="G52" s="20" t="str">
        <f t="shared" si="0"/>
        <v/>
      </c>
      <c r="H52" s="28"/>
      <c r="I52" s="30"/>
      <c r="K52" s="42">
        <v>4.4054694585934051</v>
      </c>
      <c r="L52" s="44">
        <f t="shared" si="11"/>
        <v>4.1719687689799052</v>
      </c>
      <c r="M52" s="48">
        <f t="shared" si="5"/>
        <v>4.1719687689799052</v>
      </c>
      <c r="N52" s="30" t="str">
        <f t="shared" si="6"/>
        <v/>
      </c>
      <c r="X52" s="28">
        <f t="shared" si="7"/>
        <v>8.0616007434697483</v>
      </c>
      <c r="Y52" s="28">
        <f t="shared" si="8"/>
        <v>-2.2819575821950013</v>
      </c>
      <c r="Z52" s="28">
        <f t="shared" si="9"/>
        <v>7.2086677409975213</v>
      </c>
      <c r="AA52" s="28">
        <f t="shared" si="10"/>
        <v>-1.8810303921513571</v>
      </c>
    </row>
    <row r="53" spans="1:27" x14ac:dyDescent="0.25">
      <c r="A53" s="36">
        <v>3.5769846944008137</v>
      </c>
      <c r="B53" s="20" t="str">
        <f t="shared" si="1"/>
        <v/>
      </c>
      <c r="C53" s="20" t="str">
        <f t="shared" si="2"/>
        <v/>
      </c>
      <c r="D53" s="20" t="str">
        <f t="shared" si="12"/>
        <v/>
      </c>
      <c r="E53" s="20"/>
      <c r="F53" s="20"/>
      <c r="G53" s="20" t="str">
        <f t="shared" si="0"/>
        <v/>
      </c>
      <c r="H53" s="28"/>
      <c r="I53" s="30"/>
      <c r="K53" s="42">
        <v>4.2775353461300814</v>
      </c>
      <c r="L53" s="44">
        <f t="shared" si="11"/>
        <v>3.5769846944008137</v>
      </c>
      <c r="M53" s="48">
        <f t="shared" si="5"/>
        <v>3.5769846944008137</v>
      </c>
      <c r="N53" s="30" t="str">
        <f t="shared" si="6"/>
        <v/>
      </c>
      <c r="X53" s="28">
        <f t="shared" si="7"/>
        <v>8.0616007434697483</v>
      </c>
      <c r="Y53" s="28">
        <f t="shared" si="8"/>
        <v>-2.2819575821950013</v>
      </c>
      <c r="Z53" s="28">
        <f t="shared" si="9"/>
        <v>7.2086677409975213</v>
      </c>
      <c r="AA53" s="28">
        <f t="shared" si="10"/>
        <v>-1.8810303921513571</v>
      </c>
    </row>
    <row r="54" spans="1:27" x14ac:dyDescent="0.25">
      <c r="A54" s="36">
        <v>4.4499099755795255</v>
      </c>
      <c r="B54" s="20" t="str">
        <f t="shared" si="1"/>
        <v/>
      </c>
      <c r="C54" s="20" t="str">
        <f t="shared" si="2"/>
        <v/>
      </c>
      <c r="D54" s="20" t="str">
        <f t="shared" si="12"/>
        <v/>
      </c>
      <c r="E54" s="20"/>
      <c r="F54" s="20"/>
      <c r="G54" s="20" t="str">
        <f t="shared" si="0"/>
        <v/>
      </c>
      <c r="H54" s="28"/>
      <c r="I54" s="30"/>
      <c r="K54" s="43">
        <v>4.7829826091924801</v>
      </c>
      <c r="L54" s="44">
        <f t="shared" si="11"/>
        <v>4.4499099755795255</v>
      </c>
      <c r="M54" s="48">
        <f t="shared" si="5"/>
        <v>4.4499099755795255</v>
      </c>
      <c r="N54" s="30" t="str">
        <f t="shared" si="6"/>
        <v/>
      </c>
      <c r="X54" s="28">
        <f t="shared" si="7"/>
        <v>8.0616007434697483</v>
      </c>
      <c r="Y54" s="28">
        <f t="shared" si="8"/>
        <v>-2.2819575821950013</v>
      </c>
      <c r="Z54" s="28">
        <f t="shared" si="9"/>
        <v>7.2086677409975213</v>
      </c>
      <c r="AA54" s="28">
        <f t="shared" si="10"/>
        <v>-1.8810303921513571</v>
      </c>
    </row>
    <row r="55" spans="1:27" x14ac:dyDescent="0.25">
      <c r="A55" s="36">
        <v>4.3779373866296805</v>
      </c>
      <c r="B55" s="20" t="str">
        <f t="shared" si="1"/>
        <v/>
      </c>
      <c r="C55" s="20" t="str">
        <f t="shared" si="2"/>
        <v/>
      </c>
      <c r="D55" s="20" t="str">
        <f t="shared" si="12"/>
        <v/>
      </c>
      <c r="E55" s="20"/>
      <c r="F55" s="20"/>
      <c r="G55" s="20" t="str">
        <f t="shared" si="0"/>
        <v/>
      </c>
      <c r="H55" s="28"/>
      <c r="I55" s="30"/>
      <c r="L55" s="44">
        <f t="shared" si="11"/>
        <v>4.3779373866296805</v>
      </c>
      <c r="M55" s="48">
        <f t="shared" si="5"/>
        <v>4.3779373866296805</v>
      </c>
      <c r="N55" s="30" t="str">
        <f t="shared" si="6"/>
        <v/>
      </c>
      <c r="X55" s="28">
        <f t="shared" si="7"/>
        <v>8.0616007434697483</v>
      </c>
      <c r="Y55" s="28">
        <f t="shared" si="8"/>
        <v>-2.2819575821950013</v>
      </c>
      <c r="Z55" s="28">
        <f t="shared" si="9"/>
        <v>7.2086677409975213</v>
      </c>
      <c r="AA55" s="28">
        <f t="shared" si="10"/>
        <v>-1.8810303921513571</v>
      </c>
    </row>
    <row r="56" spans="1:27" x14ac:dyDescent="0.25">
      <c r="A56" s="36">
        <v>4.1863655721339885</v>
      </c>
      <c r="B56" s="20" t="str">
        <f t="shared" si="1"/>
        <v/>
      </c>
      <c r="C56" s="20" t="str">
        <f t="shared" si="2"/>
        <v/>
      </c>
      <c r="D56" s="20" t="str">
        <f t="shared" si="12"/>
        <v/>
      </c>
      <c r="E56" s="20"/>
      <c r="F56" s="20"/>
      <c r="G56" s="20" t="str">
        <f t="shared" si="0"/>
        <v/>
      </c>
      <c r="H56" s="28"/>
      <c r="I56" s="30"/>
      <c r="L56" s="44">
        <f t="shared" si="11"/>
        <v>4.1863655721339885</v>
      </c>
      <c r="M56" s="48">
        <f t="shared" si="5"/>
        <v>4.1863655721339885</v>
      </c>
      <c r="N56" s="30" t="str">
        <f t="shared" si="6"/>
        <v/>
      </c>
      <c r="X56" s="28">
        <f t="shared" si="7"/>
        <v>8.0616007434697483</v>
      </c>
      <c r="Y56" s="28">
        <f t="shared" si="8"/>
        <v>-2.2819575821950013</v>
      </c>
      <c r="Z56" s="28">
        <f t="shared" si="9"/>
        <v>7.2086677409975213</v>
      </c>
      <c r="AA56" s="28">
        <f t="shared" si="10"/>
        <v>-1.8810303921513571</v>
      </c>
    </row>
    <row r="57" spans="1:27" x14ac:dyDescent="0.25">
      <c r="A57" s="36">
        <v>4.2874517561600616</v>
      </c>
      <c r="B57" s="20" t="str">
        <f t="shared" si="1"/>
        <v/>
      </c>
      <c r="C57" s="20" t="str">
        <f t="shared" si="2"/>
        <v/>
      </c>
      <c r="D57" s="20" t="str">
        <f t="shared" si="12"/>
        <v/>
      </c>
      <c r="E57" s="20"/>
      <c r="F57" s="20"/>
      <c r="G57" s="20" t="str">
        <f t="shared" si="0"/>
        <v/>
      </c>
      <c r="H57" s="28"/>
      <c r="I57" s="30"/>
      <c r="L57" s="44">
        <f t="shared" si="11"/>
        <v>4.2874517561600616</v>
      </c>
      <c r="M57" s="48">
        <f t="shared" si="5"/>
        <v>4.2874517561600616</v>
      </c>
      <c r="N57" s="30" t="str">
        <f t="shared" si="6"/>
        <v/>
      </c>
      <c r="X57" s="28">
        <f t="shared" si="7"/>
        <v>8.0616007434697483</v>
      </c>
      <c r="Y57" s="28">
        <f t="shared" si="8"/>
        <v>-2.2819575821950013</v>
      </c>
      <c r="Z57" s="28">
        <f t="shared" si="9"/>
        <v>7.2086677409975213</v>
      </c>
      <c r="AA57" s="28">
        <f t="shared" si="10"/>
        <v>-1.8810303921513571</v>
      </c>
    </row>
    <row r="58" spans="1:27" x14ac:dyDescent="0.25">
      <c r="A58" s="36">
        <v>4.4054694585934051</v>
      </c>
      <c r="B58" s="20" t="str">
        <f t="shared" si="1"/>
        <v/>
      </c>
      <c r="C58" s="20" t="str">
        <f t="shared" si="2"/>
        <v/>
      </c>
      <c r="D58" s="20" t="str">
        <f t="shared" si="12"/>
        <v/>
      </c>
      <c r="E58" s="20"/>
      <c r="F58" s="20"/>
      <c r="G58" s="20" t="str">
        <f t="shared" si="0"/>
        <v/>
      </c>
      <c r="H58" s="28"/>
      <c r="I58" s="30"/>
      <c r="L58" s="44">
        <f t="shared" si="11"/>
        <v>4.4054694585934051</v>
      </c>
      <c r="M58" s="48">
        <f t="shared" si="5"/>
        <v>4.4054694585934051</v>
      </c>
      <c r="N58" s="30" t="str">
        <f t="shared" si="6"/>
        <v/>
      </c>
      <c r="X58" s="28">
        <f t="shared" si="7"/>
        <v>8.0616007434697483</v>
      </c>
      <c r="Y58" s="28">
        <f t="shared" si="8"/>
        <v>-2.2819575821950013</v>
      </c>
      <c r="Z58" s="28">
        <f t="shared" si="9"/>
        <v>7.2086677409975213</v>
      </c>
      <c r="AA58" s="28">
        <f t="shared" si="10"/>
        <v>-1.8810303921513571</v>
      </c>
    </row>
    <row r="59" spans="1:27" x14ac:dyDescent="0.25">
      <c r="A59" s="36">
        <v>4.2775353461300814</v>
      </c>
      <c r="B59" s="20" t="str">
        <f t="shared" si="1"/>
        <v/>
      </c>
      <c r="C59" s="20" t="str">
        <f t="shared" si="2"/>
        <v/>
      </c>
      <c r="D59" s="20" t="str">
        <f t="shared" si="12"/>
        <v/>
      </c>
      <c r="E59" s="20"/>
      <c r="F59" s="20"/>
      <c r="G59" s="20" t="str">
        <f t="shared" si="0"/>
        <v/>
      </c>
      <c r="H59" s="28"/>
      <c r="I59" s="30"/>
      <c r="L59" s="44">
        <f t="shared" si="11"/>
        <v>4.2775353461300814</v>
      </c>
      <c r="M59" s="48">
        <f t="shared" si="5"/>
        <v>4.2775353461300814</v>
      </c>
      <c r="N59" s="30" t="str">
        <f t="shared" si="6"/>
        <v/>
      </c>
      <c r="X59" s="28">
        <f t="shared" si="7"/>
        <v>8.0616007434697483</v>
      </c>
      <c r="Y59" s="28">
        <f t="shared" si="8"/>
        <v>-2.2819575821950013</v>
      </c>
      <c r="Z59" s="28">
        <f t="shared" si="9"/>
        <v>7.2086677409975213</v>
      </c>
      <c r="AA59" s="28">
        <f t="shared" si="10"/>
        <v>-1.8810303921513571</v>
      </c>
    </row>
    <row r="60" spans="1:27" x14ac:dyDescent="0.25">
      <c r="A60" s="39">
        <v>4.7829826091924756</v>
      </c>
      <c r="B60" s="21" t="str">
        <f t="shared" si="1"/>
        <v/>
      </c>
      <c r="C60" s="21" t="str">
        <f t="shared" si="2"/>
        <v/>
      </c>
      <c r="D60" s="21" t="str">
        <f t="shared" si="12"/>
        <v/>
      </c>
      <c r="E60" s="21"/>
      <c r="F60" s="21"/>
      <c r="G60" s="21" t="str">
        <f t="shared" si="0"/>
        <v/>
      </c>
      <c r="H60" s="31"/>
      <c r="I60" s="32"/>
      <c r="L60" s="45">
        <f t="shared" si="11"/>
        <v>4.7829826091924756</v>
      </c>
      <c r="M60" s="49">
        <f t="shared" si="5"/>
        <v>4.7829826091924756</v>
      </c>
      <c r="N60" s="32" t="str">
        <f t="shared" si="6"/>
        <v/>
      </c>
      <c r="X60" s="31">
        <f t="shared" si="7"/>
        <v>8.0616007434697483</v>
      </c>
      <c r="Y60" s="31">
        <f t="shared" si="8"/>
        <v>-2.2819575821950013</v>
      </c>
      <c r="Z60" s="31">
        <f t="shared" si="9"/>
        <v>7.2086677409975213</v>
      </c>
      <c r="AA60" s="31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9" priority="5" operator="equal">
      <formula>"Пропуск"</formula>
    </cfRule>
  </conditionalFormatting>
  <conditionalFormatting sqref="D21:D60">
    <cfRule type="cellIs" dxfId="8" priority="4" operator="equal">
      <formula>"Выброс"</formula>
    </cfRule>
  </conditionalFormatting>
  <conditionalFormatting sqref="G21:G60">
    <cfRule type="cellIs" dxfId="7" priority="2" operator="equal">
      <formula>"Выброс"</formula>
    </cfRule>
  </conditionalFormatting>
  <conditionalFormatting sqref="L21:L60">
    <cfRule type="cellIs" dxfId="6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abSelected="1" topLeftCell="A34" zoomScale="120" zoomScaleNormal="120" workbookViewId="0">
      <selection activeCell="A46" sqref="A46"/>
    </sheetView>
  </sheetViews>
  <sheetFormatPr defaultColWidth="8.85546875" defaultRowHeight="15" x14ac:dyDescent="0.25"/>
  <cols>
    <col min="1" max="1" width="14.140625" style="15" customWidth="1"/>
    <col min="2" max="6" width="8.85546875" style="15"/>
    <col min="7" max="7" width="10.7109375" style="15" customWidth="1"/>
    <col min="8" max="8" width="8.85546875" style="15"/>
    <col min="9" max="10" width="12.140625" style="15" customWidth="1"/>
    <col min="11" max="11" width="12.7109375" style="15" customWidth="1"/>
    <col min="12" max="12" width="8.85546875" style="15"/>
    <col min="13" max="13" width="12.85546875" style="15" customWidth="1"/>
    <col min="14" max="14" width="5.85546875" style="15" customWidth="1"/>
    <col min="15" max="15" width="7.85546875" style="15" customWidth="1"/>
    <col min="16" max="16" width="12.5703125" style="15" customWidth="1"/>
    <col min="17" max="17" width="12.140625" style="15" customWidth="1"/>
    <col min="18" max="16384" width="8.85546875" style="15"/>
  </cols>
  <sheetData>
    <row r="1" spans="1:7" ht="15.75" x14ac:dyDescent="0.25">
      <c r="A1" s="16" t="s">
        <v>63</v>
      </c>
      <c r="B1" s="14"/>
      <c r="C1" s="14"/>
      <c r="D1" s="14"/>
      <c r="E1" s="14"/>
      <c r="F1" s="14"/>
    </row>
    <row r="2" spans="1:7" x14ac:dyDescent="0.25">
      <c r="A2" s="14"/>
      <c r="B2" s="14"/>
      <c r="C2" s="14"/>
      <c r="D2" s="14"/>
      <c r="E2" s="14"/>
      <c r="F2" s="14"/>
    </row>
    <row r="3" spans="1:7" x14ac:dyDescent="0.25">
      <c r="A3" s="14"/>
      <c r="B3" s="14"/>
      <c r="C3" s="14"/>
      <c r="D3" s="14"/>
      <c r="E3" s="14"/>
      <c r="F3" s="14"/>
    </row>
    <row r="4" spans="1:7" x14ac:dyDescent="0.25">
      <c r="A4" s="14"/>
      <c r="B4" s="14"/>
      <c r="C4" s="14"/>
      <c r="D4" s="14"/>
      <c r="E4" s="14"/>
      <c r="F4" s="14"/>
    </row>
    <row r="5" spans="1:7" x14ac:dyDescent="0.25">
      <c r="A5" s="14"/>
      <c r="B5" s="14"/>
      <c r="C5" s="14"/>
      <c r="D5" s="14"/>
      <c r="E5" s="14"/>
      <c r="F5" s="14"/>
    </row>
    <row r="6" spans="1:7" x14ac:dyDescent="0.25">
      <c r="A6" s="14"/>
      <c r="B6" s="14"/>
      <c r="C6" s="14"/>
      <c r="D6" s="14"/>
      <c r="E6" s="14"/>
      <c r="F6" s="14"/>
    </row>
    <row r="7" spans="1:7" x14ac:dyDescent="0.25">
      <c r="A7" s="14"/>
      <c r="B7" s="14"/>
      <c r="C7" s="14"/>
      <c r="D7" s="14"/>
      <c r="E7" s="14"/>
      <c r="F7" s="14"/>
    </row>
    <row r="8" spans="1:7" x14ac:dyDescent="0.25">
      <c r="A8" s="14"/>
      <c r="B8" s="14"/>
      <c r="C8" s="14"/>
      <c r="D8" s="14"/>
      <c r="E8" s="14"/>
      <c r="F8" s="14"/>
    </row>
    <row r="9" spans="1:7" x14ac:dyDescent="0.25">
      <c r="A9" s="14"/>
      <c r="B9" s="14"/>
      <c r="C9" s="14"/>
      <c r="D9" s="14"/>
      <c r="E9" s="14"/>
      <c r="F9" s="14"/>
    </row>
    <row r="10" spans="1:7" x14ac:dyDescent="0.25">
      <c r="A10" s="14"/>
      <c r="B10" s="14"/>
      <c r="C10" s="14"/>
      <c r="D10" s="14"/>
      <c r="E10" s="14"/>
      <c r="F10" s="14"/>
    </row>
    <row r="11" spans="1:7" x14ac:dyDescent="0.25">
      <c r="A11" s="14"/>
      <c r="B11" s="14"/>
      <c r="C11" s="14"/>
      <c r="D11" s="14"/>
      <c r="E11" s="14"/>
      <c r="F11" s="14"/>
    </row>
    <row r="12" spans="1:7" x14ac:dyDescent="0.25">
      <c r="A12" s="14"/>
      <c r="B12" s="14"/>
      <c r="C12" s="14"/>
      <c r="D12" s="14"/>
      <c r="E12" s="14"/>
      <c r="F12" s="14"/>
    </row>
    <row r="13" spans="1:7" x14ac:dyDescent="0.25">
      <c r="A13" s="14"/>
      <c r="B13" s="14"/>
      <c r="C13" s="14"/>
      <c r="D13" s="14"/>
      <c r="E13" s="14"/>
      <c r="F13" s="14"/>
    </row>
    <row r="14" spans="1:7" x14ac:dyDescent="0.25">
      <c r="A14" s="14"/>
      <c r="B14" s="14"/>
      <c r="C14" s="14"/>
      <c r="D14" s="14"/>
      <c r="E14" s="14"/>
      <c r="F14" s="14"/>
    </row>
    <row r="15" spans="1:7" x14ac:dyDescent="0.25">
      <c r="A15" s="14"/>
      <c r="B15" s="14"/>
      <c r="C15" s="14"/>
      <c r="D15" s="14"/>
      <c r="E15" s="14"/>
      <c r="F15" s="14"/>
    </row>
    <row r="16" spans="1:7" x14ac:dyDescent="0.25">
      <c r="G16" s="17"/>
    </row>
    <row r="17" spans="1:17" x14ac:dyDescent="0.25">
      <c r="G17" s="17"/>
    </row>
    <row r="18" spans="1:17" x14ac:dyDescent="0.25">
      <c r="B18" s="15" t="s">
        <v>38</v>
      </c>
      <c r="E18" s="15" t="s">
        <v>41</v>
      </c>
    </row>
    <row r="20" spans="1:17" ht="71.45" customHeight="1" thickBot="1" x14ac:dyDescent="0.3">
      <c r="A20" s="18" t="s">
        <v>37</v>
      </c>
      <c r="B20" s="19" t="s">
        <v>39</v>
      </c>
      <c r="C20" s="19" t="s">
        <v>40</v>
      </c>
      <c r="D20" s="68" t="s">
        <v>42</v>
      </c>
      <c r="E20" s="69"/>
      <c r="F20" s="70"/>
      <c r="G20" s="74" t="s">
        <v>64</v>
      </c>
      <c r="H20" s="75"/>
      <c r="I20" s="74" t="s">
        <v>65</v>
      </c>
      <c r="J20" s="75"/>
      <c r="K20" s="74" t="s">
        <v>66</v>
      </c>
      <c r="L20" s="75"/>
      <c r="M20" s="74" t="s">
        <v>73</v>
      </c>
      <c r="N20" s="76"/>
      <c r="O20" s="75"/>
      <c r="P20" s="74" t="s">
        <v>74</v>
      </c>
      <c r="Q20" s="75"/>
    </row>
    <row r="21" spans="1:17" x14ac:dyDescent="0.25">
      <c r="A21" s="36">
        <v>0.87361752807211857</v>
      </c>
      <c r="B21" t="str">
        <f>IF(A21="","Пропуск","")</f>
        <v/>
      </c>
      <c r="C21" t="str">
        <f>IF(IFERROR(ABS(A21)*SIGN(A21),0)=0, "Пропуск", "")</f>
        <v/>
      </c>
      <c r="D21" s="20" t="str">
        <f>IF(AND(ISNUMBER($A21), OR($A21&gt;F$29, $A21&lt;F$30)),"Выброс","")</f>
        <v/>
      </c>
      <c r="E21" s="20">
        <v>4</v>
      </c>
      <c r="F21" s="24">
        <f>_xlfn.QUARTILE.INC(A$21:A$60,E21)</f>
        <v>15.450173527632581</v>
      </c>
      <c r="G21" s="46">
        <f>A21</f>
        <v>0.87361752807211857</v>
      </c>
      <c r="H21" s="47" t="str">
        <f>IF(AND(C21="", D21=""),"","NaN")</f>
        <v/>
      </c>
      <c r="I21" s="46"/>
      <c r="J21" s="30"/>
      <c r="K21" s="50" t="s">
        <v>67</v>
      </c>
      <c r="L21" s="54"/>
      <c r="M21"/>
      <c r="N21" s="30">
        <v>1</v>
      </c>
      <c r="O21" s="60"/>
      <c r="P21" s="51" t="s">
        <v>67</v>
      </c>
      <c r="Q21" s="55"/>
    </row>
    <row r="22" spans="1:17" x14ac:dyDescent="0.25">
      <c r="A22" s="36">
        <v>0.40211979036867129</v>
      </c>
      <c r="B22" t="str">
        <f t="shared" ref="B22:B60" si="0">IF(A22="","Пропуск","")</f>
        <v/>
      </c>
      <c r="C22" t="str">
        <f t="shared" ref="C22:C60" si="1">IF(IFERROR(ABS(A22)*SIGN(A22),0)=0, "Пропуск", "")</f>
        <v/>
      </c>
      <c r="D22" s="20" t="str">
        <f t="shared" ref="D22:D60" si="2">IF(AND(ISNUMBER($A22), OR($A22&gt;F$29, $A22&lt;F$30)),"Выброс","")</f>
        <v/>
      </c>
      <c r="E22" s="20">
        <v>3</v>
      </c>
      <c r="F22" s="24">
        <f t="shared" ref="F22:F25" si="3">_xlfn.QUARTILE.INC(A$21:A$60,E22)</f>
        <v>4.1719687689799052</v>
      </c>
      <c r="G22" s="48">
        <f t="shared" ref="G22:G60" si="4">A22</f>
        <v>0.40211979036867129</v>
      </c>
      <c r="H22" s="30" t="str">
        <f t="shared" ref="H22:H60" si="5">IF(AND(C22="", D22=""),"","NaN")</f>
        <v/>
      </c>
      <c r="I22" s="48"/>
      <c r="J22" s="30"/>
      <c r="K22" s="51" t="s">
        <v>68</v>
      </c>
      <c r="L22" s="55"/>
      <c r="M22"/>
      <c r="N22" s="30">
        <v>2</v>
      </c>
      <c r="O22" s="60"/>
      <c r="P22" s="51" t="s">
        <v>68</v>
      </c>
      <c r="Q22" s="55"/>
    </row>
    <row r="23" spans="1:17" x14ac:dyDescent="0.25">
      <c r="A23" s="36">
        <v>0.90927860287996887</v>
      </c>
      <c r="B23" t="str">
        <f t="shared" si="0"/>
        <v/>
      </c>
      <c r="C23" t="str">
        <f t="shared" si="1"/>
        <v/>
      </c>
      <c r="D23" s="20" t="str">
        <f t="shared" si="2"/>
        <v/>
      </c>
      <c r="E23" s="20">
        <v>2</v>
      </c>
      <c r="F23" s="24">
        <f t="shared" si="3"/>
        <v>2.643820694211072</v>
      </c>
      <c r="G23" s="48">
        <f t="shared" si="4"/>
        <v>0.90927860287996887</v>
      </c>
      <c r="H23" s="30" t="str">
        <f t="shared" si="5"/>
        <v/>
      </c>
      <c r="I23" s="48"/>
      <c r="J23" s="30"/>
      <c r="K23" s="51" t="s">
        <v>69</v>
      </c>
      <c r="L23" s="55"/>
      <c r="M23"/>
      <c r="N23" s="30">
        <v>3</v>
      </c>
      <c r="O23" s="60"/>
      <c r="P23" s="51" t="s">
        <v>69</v>
      </c>
      <c r="Q23" s="55"/>
    </row>
    <row r="24" spans="1:17" x14ac:dyDescent="0.25">
      <c r="A24" s="36">
        <v>0.72729497677173083</v>
      </c>
      <c r="B24" t="str">
        <f t="shared" si="0"/>
        <v/>
      </c>
      <c r="C24" t="str">
        <f t="shared" si="1"/>
        <v/>
      </c>
      <c r="D24" s="20" t="str">
        <f t="shared" si="2"/>
        <v/>
      </c>
      <c r="E24" s="20">
        <v>1</v>
      </c>
      <c r="F24" s="24">
        <f t="shared" si="3"/>
        <v>1.4491870129640976</v>
      </c>
      <c r="G24" s="48">
        <f t="shared" si="4"/>
        <v>0.72729497677173083</v>
      </c>
      <c r="H24" s="30" t="str">
        <f t="shared" si="5"/>
        <v/>
      </c>
      <c r="I24" s="48"/>
      <c r="J24" s="30"/>
      <c r="K24" s="51" t="s">
        <v>70</v>
      </c>
      <c r="L24" s="55"/>
      <c r="M24"/>
      <c r="N24" s="30">
        <v>4</v>
      </c>
      <c r="O24" s="60"/>
      <c r="P24" s="51" t="s">
        <v>70</v>
      </c>
      <c r="Q24" s="55"/>
    </row>
    <row r="25" spans="1:17" ht="15.75" thickBot="1" x14ac:dyDescent="0.3">
      <c r="A25" s="36">
        <v>10.312855016797672</v>
      </c>
      <c r="B25" t="str">
        <f t="shared" si="0"/>
        <v/>
      </c>
      <c r="C25" t="str">
        <f t="shared" si="1"/>
        <v/>
      </c>
      <c r="D25" s="20" t="str">
        <f t="shared" si="2"/>
        <v>Выброс</v>
      </c>
      <c r="E25" s="20">
        <v>0</v>
      </c>
      <c r="F25" s="24">
        <f t="shared" si="3"/>
        <v>-14.211382328721635</v>
      </c>
      <c r="G25" s="48">
        <f t="shared" si="4"/>
        <v>10.312855016797672</v>
      </c>
      <c r="H25" s="30" t="str">
        <f t="shared" si="5"/>
        <v>NaN</v>
      </c>
      <c r="I25" s="48"/>
      <c r="J25" s="30"/>
      <c r="K25" s="52" t="s">
        <v>71</v>
      </c>
      <c r="L25" s="56"/>
      <c r="M25"/>
      <c r="N25" s="30">
        <v>5</v>
      </c>
      <c r="O25" s="60"/>
      <c r="P25" s="52" t="s">
        <v>71</v>
      </c>
      <c r="Q25" s="56"/>
    </row>
    <row r="26" spans="1:17" ht="15.75" thickBot="1" x14ac:dyDescent="0.3">
      <c r="A26" s="36">
        <v>1.1175926106367795</v>
      </c>
      <c r="B26" t="str">
        <f t="shared" si="0"/>
        <v/>
      </c>
      <c r="C26" t="str">
        <f t="shared" si="1"/>
        <v/>
      </c>
      <c r="D26" s="20" t="str">
        <f t="shared" si="2"/>
        <v/>
      </c>
      <c r="E26" s="20"/>
      <c r="F26" s="20"/>
      <c r="G26" s="48">
        <f t="shared" si="4"/>
        <v>1.1175926106367795</v>
      </c>
      <c r="H26" s="30" t="str">
        <f t="shared" si="5"/>
        <v/>
      </c>
      <c r="I26" s="48"/>
      <c r="J26" s="30"/>
      <c r="K26" s="53" t="s">
        <v>72</v>
      </c>
      <c r="L26" s="57"/>
      <c r="M26"/>
      <c r="N26" s="32">
        <v>6</v>
      </c>
      <c r="O26" s="61"/>
      <c r="P26" s="53" t="s">
        <v>75</v>
      </c>
      <c r="Q26" s="58"/>
    </row>
    <row r="27" spans="1:17" x14ac:dyDescent="0.25">
      <c r="A27" s="36">
        <v>1.3711508532853576</v>
      </c>
      <c r="B27" t="str">
        <f t="shared" si="0"/>
        <v/>
      </c>
      <c r="C27" t="str">
        <f t="shared" si="1"/>
        <v/>
      </c>
      <c r="D27" s="20" t="str">
        <f t="shared" si="2"/>
        <v/>
      </c>
      <c r="E27" s="20" t="s">
        <v>43</v>
      </c>
      <c r="F27" s="25">
        <f>F22-F24</f>
        <v>2.7227817560158076</v>
      </c>
      <c r="G27" s="48">
        <f t="shared" si="4"/>
        <v>1.3711508532853576</v>
      </c>
      <c r="H27" s="30" t="str">
        <f t="shared" si="5"/>
        <v/>
      </c>
      <c r="I27" s="48"/>
      <c r="J27" s="30"/>
      <c r="M27"/>
    </row>
    <row r="28" spans="1:17" x14ac:dyDescent="0.25">
      <c r="A28" s="36">
        <v>1.0136136533418696</v>
      </c>
      <c r="B28" t="str">
        <f t="shared" si="0"/>
        <v/>
      </c>
      <c r="C28" t="str">
        <f t="shared" si="1"/>
        <v/>
      </c>
      <c r="D28" s="20" t="str">
        <f t="shared" si="2"/>
        <v/>
      </c>
      <c r="E28" s="20"/>
      <c r="F28" s="20"/>
      <c r="G28" s="48">
        <f t="shared" si="4"/>
        <v>1.0136136533418696</v>
      </c>
      <c r="H28" s="30" t="str">
        <f t="shared" si="5"/>
        <v/>
      </c>
      <c r="I28" s="48"/>
      <c r="J28" s="30"/>
      <c r="M28"/>
    </row>
    <row r="29" spans="1:17" x14ac:dyDescent="0.25">
      <c r="A29" s="36">
        <v>1.5982101462360836</v>
      </c>
      <c r="B29" t="str">
        <f t="shared" si="0"/>
        <v/>
      </c>
      <c r="C29" t="str">
        <f t="shared" si="1"/>
        <v/>
      </c>
      <c r="D29" s="20" t="str">
        <f t="shared" si="2"/>
        <v/>
      </c>
      <c r="E29" s="20" t="s">
        <v>45</v>
      </c>
      <c r="F29" s="25">
        <f>F22+1.5*F27</f>
        <v>8.2561414030036175</v>
      </c>
      <c r="G29" s="48">
        <f t="shared" si="4"/>
        <v>1.5982101462360836</v>
      </c>
      <c r="H29" s="30" t="str">
        <f t="shared" si="5"/>
        <v/>
      </c>
      <c r="I29" s="48"/>
      <c r="J29" s="30"/>
      <c r="M29"/>
    </row>
    <row r="30" spans="1:17" x14ac:dyDescent="0.25">
      <c r="A30" s="36">
        <v>1.4491870129640976</v>
      </c>
      <c r="B30" t="str">
        <f t="shared" si="0"/>
        <v/>
      </c>
      <c r="C30" t="str">
        <f t="shared" si="1"/>
        <v/>
      </c>
      <c r="D30" s="20" t="str">
        <f t="shared" si="2"/>
        <v/>
      </c>
      <c r="E30" s="22" t="s">
        <v>44</v>
      </c>
      <c r="F30" s="25">
        <f>F24-1.5*F27</f>
        <v>-2.6349856210596139</v>
      </c>
      <c r="G30" s="48">
        <f t="shared" si="4"/>
        <v>1.4491870129640976</v>
      </c>
      <c r="H30" s="30" t="str">
        <f t="shared" si="5"/>
        <v/>
      </c>
      <c r="I30" s="48"/>
      <c r="J30" s="30"/>
      <c r="M30"/>
    </row>
    <row r="31" spans="1:17" x14ac:dyDescent="0.25">
      <c r="A31" s="36">
        <v>1.5928767210088679</v>
      </c>
      <c r="B31" t="str">
        <f t="shared" si="0"/>
        <v/>
      </c>
      <c r="C31" t="str">
        <f t="shared" si="1"/>
        <v/>
      </c>
      <c r="D31" s="20" t="str">
        <f t="shared" si="2"/>
        <v/>
      </c>
      <c r="E31" s="23"/>
      <c r="F31" s="20"/>
      <c r="G31" s="48">
        <f t="shared" si="4"/>
        <v>1.5928767210088679</v>
      </c>
      <c r="H31" s="30" t="str">
        <f t="shared" si="5"/>
        <v/>
      </c>
      <c r="I31" s="48"/>
      <c r="J31" s="30"/>
      <c r="M31"/>
    </row>
    <row r="32" spans="1:17" x14ac:dyDescent="0.25">
      <c r="A32" s="36">
        <v>-14.211382328721635</v>
      </c>
      <c r="B32" t="str">
        <f t="shared" si="0"/>
        <v/>
      </c>
      <c r="C32" t="str">
        <f t="shared" si="1"/>
        <v/>
      </c>
      <c r="D32" s="20" t="str">
        <f t="shared" si="2"/>
        <v>Выброс</v>
      </c>
      <c r="E32" s="20"/>
      <c r="F32" s="20"/>
      <c r="G32" s="48">
        <f t="shared" si="4"/>
        <v>-14.211382328721635</v>
      </c>
      <c r="H32" s="30" t="str">
        <f t="shared" si="5"/>
        <v>NaN</v>
      </c>
      <c r="I32" s="48"/>
      <c r="J32" s="30"/>
      <c r="M32"/>
    </row>
    <row r="33" spans="1:13" x14ac:dyDescent="0.25">
      <c r="A33" s="36">
        <v>2.0205701774122398</v>
      </c>
      <c r="B33" t="str">
        <f t="shared" si="0"/>
        <v/>
      </c>
      <c r="C33" t="str">
        <f t="shared" si="1"/>
        <v/>
      </c>
      <c r="D33" s="20" t="str">
        <f t="shared" si="2"/>
        <v/>
      </c>
      <c r="E33" s="20"/>
      <c r="F33" s="20"/>
      <c r="G33" s="48">
        <f t="shared" si="4"/>
        <v>2.0205701774122398</v>
      </c>
      <c r="H33" s="30" t="str">
        <f t="shared" si="5"/>
        <v/>
      </c>
      <c r="I33" s="48"/>
      <c r="J33" s="30"/>
      <c r="M33"/>
    </row>
    <row r="34" spans="1:13" x14ac:dyDescent="0.25">
      <c r="A34" s="36">
        <v>2.3579715339680964</v>
      </c>
      <c r="B34" t="str">
        <f t="shared" si="0"/>
        <v/>
      </c>
      <c r="C34" t="str">
        <f t="shared" si="1"/>
        <v/>
      </c>
      <c r="D34" s="20" t="str">
        <f t="shared" si="2"/>
        <v/>
      </c>
      <c r="E34" s="20"/>
      <c r="F34" s="20"/>
      <c r="G34" s="48">
        <f t="shared" si="4"/>
        <v>2.3579715339680964</v>
      </c>
      <c r="H34" s="30" t="str">
        <f t="shared" si="5"/>
        <v/>
      </c>
      <c r="I34" s="48"/>
      <c r="J34" s="30"/>
      <c r="M34"/>
    </row>
    <row r="35" spans="1:13" x14ac:dyDescent="0.25">
      <c r="A35" s="36">
        <v>2.0328092987653474</v>
      </c>
      <c r="B35" t="str">
        <f t="shared" si="0"/>
        <v/>
      </c>
      <c r="C35" t="str">
        <f t="shared" si="1"/>
        <v/>
      </c>
      <c r="D35" s="20" t="str">
        <f t="shared" si="2"/>
        <v/>
      </c>
      <c r="E35" s="20"/>
      <c r="F35" s="20"/>
      <c r="G35" s="48">
        <f t="shared" si="4"/>
        <v>2.0328092987653474</v>
      </c>
      <c r="H35" s="30" t="str">
        <f t="shared" si="5"/>
        <v/>
      </c>
      <c r="I35" s="48"/>
      <c r="J35" s="30"/>
      <c r="M35"/>
    </row>
    <row r="36" spans="1:13" x14ac:dyDescent="0.25">
      <c r="A36" s="36">
        <v>2.643820694211072</v>
      </c>
      <c r="B36" t="str">
        <f t="shared" si="0"/>
        <v/>
      </c>
      <c r="C36" t="str">
        <f t="shared" si="1"/>
        <v/>
      </c>
      <c r="D36" s="20" t="str">
        <f t="shared" si="2"/>
        <v/>
      </c>
      <c r="E36" s="20"/>
      <c r="F36" s="20"/>
      <c r="G36" s="48">
        <f t="shared" si="4"/>
        <v>2.643820694211072</v>
      </c>
      <c r="H36" s="30" t="str">
        <f t="shared" si="5"/>
        <v/>
      </c>
      <c r="I36" s="48"/>
      <c r="J36" s="30"/>
      <c r="M36"/>
    </row>
    <row r="37" spans="1:13" x14ac:dyDescent="0.25">
      <c r="A37" s="36">
        <v>2.5377748436351726</v>
      </c>
      <c r="B37" t="str">
        <f t="shared" si="0"/>
        <v/>
      </c>
      <c r="C37" t="str">
        <f t="shared" si="1"/>
        <v/>
      </c>
      <c r="D37" s="20" t="str">
        <f t="shared" si="2"/>
        <v/>
      </c>
      <c r="E37" s="20"/>
      <c r="F37" s="20"/>
      <c r="G37" s="48">
        <f t="shared" si="4"/>
        <v>2.5377748436351726</v>
      </c>
      <c r="H37" s="30" t="str">
        <f t="shared" si="5"/>
        <v/>
      </c>
      <c r="I37" s="48"/>
      <c r="J37" s="30"/>
      <c r="M37"/>
    </row>
    <row r="38" spans="1:13" x14ac:dyDescent="0.25">
      <c r="A38" s="36">
        <v>2.4873960039116554</v>
      </c>
      <c r="B38" t="str">
        <f t="shared" si="0"/>
        <v/>
      </c>
      <c r="C38" t="str">
        <f t="shared" si="1"/>
        <v/>
      </c>
      <c r="D38" s="20" t="str">
        <f t="shared" si="2"/>
        <v/>
      </c>
      <c r="E38" s="20"/>
      <c r="F38" s="20"/>
      <c r="G38" s="48">
        <f t="shared" si="4"/>
        <v>2.4873960039116554</v>
      </c>
      <c r="H38" s="30" t="str">
        <f t="shared" si="5"/>
        <v/>
      </c>
      <c r="I38" s="48"/>
      <c r="J38" s="30"/>
      <c r="M38"/>
    </row>
    <row r="39" spans="1:13" x14ac:dyDescent="0.25">
      <c r="A39" s="36">
        <v>2.6857098715097192</v>
      </c>
      <c r="B39" t="str">
        <f t="shared" si="0"/>
        <v/>
      </c>
      <c r="C39" t="str">
        <f t="shared" si="1"/>
        <v/>
      </c>
      <c r="D39" s="20" t="str">
        <f t="shared" si="2"/>
        <v/>
      </c>
      <c r="E39" s="20"/>
      <c r="F39" s="20"/>
      <c r="G39" s="48">
        <f t="shared" si="4"/>
        <v>2.6857098715097192</v>
      </c>
      <c r="H39" s="30" t="str">
        <f t="shared" si="5"/>
        <v/>
      </c>
      <c r="I39" s="48"/>
      <c r="J39" s="30"/>
      <c r="M39"/>
    </row>
    <row r="40" spans="1:13" x14ac:dyDescent="0.25">
      <c r="A40" s="36">
        <v>-9.3684125053675338</v>
      </c>
      <c r="B40" t="str">
        <f t="shared" si="0"/>
        <v/>
      </c>
      <c r="C40" t="str">
        <f t="shared" si="1"/>
        <v/>
      </c>
      <c r="D40" s="20" t="str">
        <f t="shared" si="2"/>
        <v>Выброс</v>
      </c>
      <c r="E40" s="20"/>
      <c r="F40" s="20"/>
      <c r="G40" s="48">
        <f t="shared" si="4"/>
        <v>-9.3684125053675338</v>
      </c>
      <c r="H40" s="30" t="str">
        <f t="shared" si="5"/>
        <v>NaN</v>
      </c>
      <c r="I40" s="48"/>
      <c r="J40" s="30"/>
      <c r="M40"/>
    </row>
    <row r="41" spans="1:13" x14ac:dyDescent="0.25">
      <c r="A41" s="36">
        <v>2.47375194253119</v>
      </c>
      <c r="B41" t="str">
        <f t="shared" si="0"/>
        <v/>
      </c>
      <c r="C41" t="str">
        <f t="shared" si="1"/>
        <v/>
      </c>
      <c r="D41" s="20" t="str">
        <f t="shared" si="2"/>
        <v/>
      </c>
      <c r="E41" s="20"/>
      <c r="F41" s="20"/>
      <c r="G41" s="48">
        <f t="shared" si="4"/>
        <v>2.47375194253119</v>
      </c>
      <c r="H41" s="30" t="str">
        <f t="shared" si="5"/>
        <v/>
      </c>
      <c r="I41" s="48"/>
      <c r="J41" s="30"/>
      <c r="M41"/>
    </row>
    <row r="42" spans="1:13" x14ac:dyDescent="0.25">
      <c r="A42" s="36"/>
      <c r="B42" t="str">
        <f t="shared" si="0"/>
        <v>Пропуск</v>
      </c>
      <c r="C42" t="str">
        <f t="shared" si="1"/>
        <v>Пропуск</v>
      </c>
      <c r="D42" s="20" t="str">
        <f t="shared" si="2"/>
        <v/>
      </c>
      <c r="E42" s="20"/>
      <c r="F42" s="20"/>
      <c r="G42" s="48">
        <f t="shared" si="4"/>
        <v>0</v>
      </c>
      <c r="H42" s="30" t="str">
        <f t="shared" si="5"/>
        <v>NaN</v>
      </c>
      <c r="I42" s="48"/>
      <c r="J42" s="30"/>
      <c r="M42"/>
    </row>
    <row r="43" spans="1:13" x14ac:dyDescent="0.25">
      <c r="A43" s="36"/>
      <c r="B43" t="str">
        <f t="shared" si="0"/>
        <v>Пропуск</v>
      </c>
      <c r="C43" t="str">
        <f t="shared" si="1"/>
        <v>Пропуск</v>
      </c>
      <c r="D43" s="20" t="str">
        <f t="shared" si="2"/>
        <v/>
      </c>
      <c r="E43" s="20"/>
      <c r="F43" s="20"/>
      <c r="G43" s="48">
        <f t="shared" si="4"/>
        <v>0</v>
      </c>
      <c r="H43" s="30" t="str">
        <f t="shared" si="5"/>
        <v>NaN</v>
      </c>
      <c r="I43" s="48"/>
      <c r="J43" s="30"/>
      <c r="M43"/>
    </row>
    <row r="44" spans="1:13" x14ac:dyDescent="0.25">
      <c r="A44" s="38" t="s">
        <v>76</v>
      </c>
      <c r="B44" t="str">
        <f t="shared" si="0"/>
        <v/>
      </c>
      <c r="C44" t="str">
        <f t="shared" si="1"/>
        <v>Пропуск</v>
      </c>
      <c r="D44" s="20" t="str">
        <f t="shared" si="2"/>
        <v/>
      </c>
      <c r="E44" s="20"/>
      <c r="F44" s="20"/>
      <c r="G44" s="48" t="str">
        <f t="shared" si="4"/>
        <v> 2,962377583</v>
      </c>
      <c r="H44" s="30" t="str">
        <f t="shared" si="5"/>
        <v>NaN</v>
      </c>
      <c r="I44" s="38"/>
      <c r="J44" s="30"/>
      <c r="M44"/>
    </row>
    <row r="45" spans="1:13" x14ac:dyDescent="0.25">
      <c r="A45" s="38">
        <v>3.2423155110000001</v>
      </c>
      <c r="B45" t="str">
        <f t="shared" si="0"/>
        <v/>
      </c>
      <c r="C45" t="str">
        <f t="shared" si="1"/>
        <v/>
      </c>
      <c r="D45" s="20" t="str">
        <f t="shared" si="2"/>
        <v/>
      </c>
      <c r="E45" s="20"/>
      <c r="F45" s="20"/>
      <c r="G45" s="48">
        <f t="shared" si="4"/>
        <v>3.2423155110000001</v>
      </c>
      <c r="H45" s="30" t="str">
        <f t="shared" si="5"/>
        <v/>
      </c>
      <c r="I45" s="38"/>
      <c r="J45" s="30"/>
      <c r="M45"/>
    </row>
    <row r="46" spans="1:13" x14ac:dyDescent="0.25">
      <c r="A46" s="38">
        <v>3.9732224089999999</v>
      </c>
      <c r="B46" t="str">
        <f t="shared" si="0"/>
        <v/>
      </c>
      <c r="C46" t="str">
        <f t="shared" si="1"/>
        <v/>
      </c>
      <c r="D46" s="20" t="str">
        <f t="shared" si="2"/>
        <v/>
      </c>
      <c r="E46" s="20"/>
      <c r="F46" s="20"/>
      <c r="G46" s="48">
        <f t="shared" si="4"/>
        <v>3.9732224089999999</v>
      </c>
      <c r="H46" s="30" t="str">
        <f t="shared" si="5"/>
        <v/>
      </c>
      <c r="I46" s="38"/>
      <c r="J46" s="30"/>
      <c r="M46"/>
    </row>
    <row r="47" spans="1:13" x14ac:dyDescent="0.25">
      <c r="A47" s="36">
        <v>15.450173527632581</v>
      </c>
      <c r="B47" t="str">
        <f t="shared" si="0"/>
        <v/>
      </c>
      <c r="C47" t="str">
        <f t="shared" si="1"/>
        <v/>
      </c>
      <c r="D47" s="20" t="str">
        <f t="shared" si="2"/>
        <v>Выброс</v>
      </c>
      <c r="E47" s="20"/>
      <c r="F47" s="20"/>
      <c r="G47" s="48">
        <f t="shared" si="4"/>
        <v>15.450173527632581</v>
      </c>
      <c r="H47" s="30" t="str">
        <f t="shared" si="5"/>
        <v>NaN</v>
      </c>
      <c r="I47" s="48"/>
      <c r="J47" s="30"/>
      <c r="M47"/>
    </row>
    <row r="48" spans="1:13" x14ac:dyDescent="0.25">
      <c r="A48" s="36">
        <v>3.2092347044584488</v>
      </c>
      <c r="B48" t="str">
        <f t="shared" si="0"/>
        <v/>
      </c>
      <c r="C48" t="str">
        <f t="shared" si="1"/>
        <v/>
      </c>
      <c r="D48" s="20" t="str">
        <f t="shared" si="2"/>
        <v/>
      </c>
      <c r="E48" s="20"/>
      <c r="F48" s="20"/>
      <c r="G48" s="48">
        <f t="shared" si="4"/>
        <v>3.2092347044584488</v>
      </c>
      <c r="H48" s="30" t="str">
        <f t="shared" si="5"/>
        <v/>
      </c>
      <c r="I48" s="48"/>
      <c r="J48" s="30"/>
      <c r="M48"/>
    </row>
    <row r="49" spans="1:13" x14ac:dyDescent="0.25">
      <c r="A49" s="36">
        <v>3.432108395821805</v>
      </c>
      <c r="B49" t="str">
        <f t="shared" si="0"/>
        <v/>
      </c>
      <c r="C49" t="str">
        <f t="shared" si="1"/>
        <v/>
      </c>
      <c r="D49" s="20" t="str">
        <f t="shared" si="2"/>
        <v/>
      </c>
      <c r="E49" s="20"/>
      <c r="F49" s="20"/>
      <c r="G49" s="48">
        <f t="shared" si="4"/>
        <v>3.432108395821805</v>
      </c>
      <c r="H49" s="30" t="str">
        <f t="shared" si="5"/>
        <v/>
      </c>
      <c r="I49" s="48"/>
      <c r="J49" s="30"/>
      <c r="M49"/>
    </row>
    <row r="50" spans="1:13" x14ac:dyDescent="0.25">
      <c r="A50" s="36">
        <v>3.2991608533170282</v>
      </c>
      <c r="B50" t="str">
        <f t="shared" si="0"/>
        <v/>
      </c>
      <c r="C50" t="str">
        <f t="shared" si="1"/>
        <v/>
      </c>
      <c r="D50" s="20" t="str">
        <f t="shared" si="2"/>
        <v/>
      </c>
      <c r="E50" s="20"/>
      <c r="F50" s="20"/>
      <c r="G50" s="48">
        <f t="shared" si="4"/>
        <v>3.2991608533170282</v>
      </c>
      <c r="H50" s="30" t="str">
        <f t="shared" si="5"/>
        <v/>
      </c>
      <c r="I50" s="48"/>
      <c r="J50" s="30"/>
      <c r="M50"/>
    </row>
    <row r="51" spans="1:13" x14ac:dyDescent="0.25">
      <c r="A51" s="36">
        <v>3.4850054162477244</v>
      </c>
      <c r="B51" t="str">
        <f t="shared" si="0"/>
        <v/>
      </c>
      <c r="C51" t="str">
        <f t="shared" si="1"/>
        <v/>
      </c>
      <c r="D51" s="20" t="str">
        <f t="shared" si="2"/>
        <v/>
      </c>
      <c r="E51" s="20"/>
      <c r="F51" s="20"/>
      <c r="G51" s="48">
        <f t="shared" si="4"/>
        <v>3.4850054162477244</v>
      </c>
      <c r="H51" s="30" t="str">
        <f t="shared" si="5"/>
        <v/>
      </c>
      <c r="I51" s="48"/>
      <c r="J51" s="30"/>
      <c r="M51"/>
    </row>
    <row r="52" spans="1:13" x14ac:dyDescent="0.25">
      <c r="A52" s="36">
        <v>4.1719687689799052</v>
      </c>
      <c r="B52" t="str">
        <f t="shared" si="0"/>
        <v/>
      </c>
      <c r="C52" t="str">
        <f t="shared" si="1"/>
        <v/>
      </c>
      <c r="D52" s="20" t="str">
        <f t="shared" si="2"/>
        <v/>
      </c>
      <c r="E52" s="20"/>
      <c r="F52" s="20"/>
      <c r="G52" s="48">
        <f t="shared" si="4"/>
        <v>4.1719687689799052</v>
      </c>
      <c r="H52" s="30" t="str">
        <f t="shared" si="5"/>
        <v/>
      </c>
      <c r="I52" s="48"/>
      <c r="J52" s="30"/>
      <c r="M52"/>
    </row>
    <row r="53" spans="1:13" x14ac:dyDescent="0.25">
      <c r="A53" s="36">
        <v>3.5769846944008137</v>
      </c>
      <c r="B53" t="str">
        <f t="shared" si="0"/>
        <v/>
      </c>
      <c r="C53" t="str">
        <f t="shared" si="1"/>
        <v/>
      </c>
      <c r="D53" s="20" t="str">
        <f t="shared" si="2"/>
        <v/>
      </c>
      <c r="E53" s="20"/>
      <c r="F53" s="20"/>
      <c r="G53" s="48">
        <f t="shared" si="4"/>
        <v>3.5769846944008137</v>
      </c>
      <c r="H53" s="30" t="str">
        <f t="shared" si="5"/>
        <v/>
      </c>
      <c r="I53" s="48"/>
      <c r="J53" s="30"/>
      <c r="M53"/>
    </row>
    <row r="54" spans="1:13" x14ac:dyDescent="0.25">
      <c r="A54" s="36">
        <v>4.4499099755795255</v>
      </c>
      <c r="B54" t="str">
        <f t="shared" si="0"/>
        <v/>
      </c>
      <c r="C54" t="str">
        <f t="shared" si="1"/>
        <v/>
      </c>
      <c r="D54" s="20" t="str">
        <f t="shared" si="2"/>
        <v/>
      </c>
      <c r="E54" s="20"/>
      <c r="F54" s="20"/>
      <c r="G54" s="48">
        <f t="shared" si="4"/>
        <v>4.4499099755795255</v>
      </c>
      <c r="H54" s="30" t="str">
        <f t="shared" si="5"/>
        <v/>
      </c>
      <c r="I54" s="48"/>
      <c r="J54" s="30"/>
      <c r="M54"/>
    </row>
    <row r="55" spans="1:13" x14ac:dyDescent="0.25">
      <c r="A55" s="36">
        <v>4.3779373866296805</v>
      </c>
      <c r="B55" t="str">
        <f t="shared" si="0"/>
        <v/>
      </c>
      <c r="C55" t="str">
        <f t="shared" si="1"/>
        <v/>
      </c>
      <c r="D55" s="20" t="str">
        <f t="shared" si="2"/>
        <v/>
      </c>
      <c r="E55" s="20"/>
      <c r="F55" s="20"/>
      <c r="G55" s="48">
        <f t="shared" si="4"/>
        <v>4.3779373866296805</v>
      </c>
      <c r="H55" s="30" t="str">
        <f t="shared" si="5"/>
        <v/>
      </c>
      <c r="I55" s="48"/>
      <c r="J55" s="30"/>
      <c r="M55"/>
    </row>
    <row r="56" spans="1:13" x14ac:dyDescent="0.25">
      <c r="A56" s="36">
        <v>4.1863655721339885</v>
      </c>
      <c r="B56" t="str">
        <f t="shared" si="0"/>
        <v/>
      </c>
      <c r="C56" t="str">
        <f t="shared" si="1"/>
        <v/>
      </c>
      <c r="D56" s="20" t="str">
        <f t="shared" si="2"/>
        <v/>
      </c>
      <c r="E56" s="20"/>
      <c r="F56" s="20"/>
      <c r="G56" s="48">
        <f t="shared" si="4"/>
        <v>4.1863655721339885</v>
      </c>
      <c r="H56" s="30" t="str">
        <f t="shared" si="5"/>
        <v/>
      </c>
      <c r="I56" s="48"/>
      <c r="J56" s="30"/>
      <c r="M56"/>
    </row>
    <row r="57" spans="1:13" x14ac:dyDescent="0.25">
      <c r="A57" s="36">
        <v>4.2874517561600616</v>
      </c>
      <c r="B57" t="str">
        <f t="shared" si="0"/>
        <v/>
      </c>
      <c r="C57" t="str">
        <f t="shared" si="1"/>
        <v/>
      </c>
      <c r="D57" s="20" t="str">
        <f t="shared" si="2"/>
        <v/>
      </c>
      <c r="E57" s="20"/>
      <c r="F57" s="20"/>
      <c r="G57" s="48">
        <f t="shared" si="4"/>
        <v>4.2874517561600616</v>
      </c>
      <c r="H57" s="30" t="str">
        <f t="shared" si="5"/>
        <v/>
      </c>
      <c r="I57" s="48"/>
      <c r="J57" s="30"/>
      <c r="M57"/>
    </row>
    <row r="58" spans="1:13" x14ac:dyDescent="0.25">
      <c r="A58" s="36">
        <v>4.4054694585934051</v>
      </c>
      <c r="B58" t="str">
        <f t="shared" si="0"/>
        <v/>
      </c>
      <c r="C58" t="str">
        <f t="shared" si="1"/>
        <v/>
      </c>
      <c r="D58" s="20" t="str">
        <f t="shared" si="2"/>
        <v/>
      </c>
      <c r="E58" s="20"/>
      <c r="F58" s="20"/>
      <c r="G58" s="48">
        <f t="shared" si="4"/>
        <v>4.4054694585934051</v>
      </c>
      <c r="H58" s="30" t="str">
        <f t="shared" si="5"/>
        <v/>
      </c>
      <c r="I58" s="48"/>
      <c r="J58" s="30"/>
      <c r="M58"/>
    </row>
    <row r="59" spans="1:13" x14ac:dyDescent="0.25">
      <c r="A59" s="36">
        <v>4.2775353461300814</v>
      </c>
      <c r="B59" t="str">
        <f t="shared" si="0"/>
        <v/>
      </c>
      <c r="C59" t="str">
        <f t="shared" si="1"/>
        <v/>
      </c>
      <c r="D59" s="20" t="str">
        <f t="shared" si="2"/>
        <v/>
      </c>
      <c r="E59" s="20"/>
      <c r="F59" s="20"/>
      <c r="G59" s="48">
        <f t="shared" si="4"/>
        <v>4.2775353461300814</v>
      </c>
      <c r="H59" s="30" t="str">
        <f t="shared" si="5"/>
        <v/>
      </c>
      <c r="I59" s="48"/>
      <c r="J59" s="30"/>
      <c r="M59"/>
    </row>
    <row r="60" spans="1:13" x14ac:dyDescent="0.25">
      <c r="A60" s="39">
        <v>4.7829826091924756</v>
      </c>
      <c r="B60" t="str">
        <f t="shared" si="0"/>
        <v/>
      </c>
      <c r="C60" t="str">
        <f t="shared" si="1"/>
        <v/>
      </c>
      <c r="D60" s="20" t="str">
        <f t="shared" si="2"/>
        <v/>
      </c>
      <c r="E60" s="21"/>
      <c r="F60" s="21"/>
      <c r="G60" s="49">
        <f t="shared" si="4"/>
        <v>4.7829826091924756</v>
      </c>
      <c r="H60" s="32" t="str">
        <f t="shared" si="5"/>
        <v/>
      </c>
      <c r="I60" s="49"/>
      <c r="J60" s="32"/>
      <c r="M60"/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D21:D60">
    <cfRule type="cellIs" dxfId="5" priority="4" operator="equal">
      <formula>"Выброс"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f b 8 0 6 c - f f 0 4 - 4 0 8 4 - 8 a 5 7 - e 9 d 5 1 4 c a b c e 1 "   x m l n s = " h t t p : / / s c h e m a s . m i c r o s o f t . c o m / D a t a M a s h u p " > A A A A A O s F A A B Q S w M E F A A C A A g A w Y N I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w Y N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D S F N E a 4 F 1 4 g I A A J 8 b A A A T A B w A R m 9 y b X V s Y X M v U 2 V j d G l v b j E u b S C i G A A o o B Q A A A A A A A A A A A A A A A A A A A A A A A A A A A D t l s 1 u 0 0 A Q x + + R 8 g 4 r c 0 k l E 8 U t V N A 2 S C F J 2 6 g l L b G L h G p U u c k C l u w 1 s j e h V R W p H 6 I g 9 d A L h 4 o L E u I B S i F q S D 9 4 h f U b M V 4 H k j S B B m S p O a w v t m d 2 d / 4 z 4 / n J H i 5 T 0 y F I D e / K d D w W j 3 k v D R d X 0 P z T X G l N U V L 3 U 8 r a e C q 4 o T S y M I 3 H E F z s y N / x d 9 m l / 5 Z d s C Z r g S / r 1 Z I 5 p 1 y 1 M a G J W d P C y a x D K L x 4 C S k 3 p Q c W T 2 e f Y f W F v 8 d 3 n b C G v + 3 v s C a c 1 P B 3 d f a J N d g 5 O 0 a p C c Q + w O H b / j Z Y W v 4 + L D l E 7 B s 7 h n 0 X / o H / R u + X l y x 7 N W l M X s 1 h y 7 R N i t 2 0 N C 3 J K O t Y V Z t 4 6 U k Z 5 U n Z q Z j k R V o Z v 6 v I 6 H H V o V i l m x Z O d x 6 T R Y f g Z 2 N y m O Y t i X 1 k l + w E Q r 4 D J T w 4 a y B 2 C k q + g u M s c L I W a 0 p Q A M 1 Y h / 3 L r m P D Y f P Y q G D X S 1 w t l I x W 2 y s y l q W W D c t w v T R 1 q z 0 x j y D A O Y / 3 K + Z 3 B I c 0 2 Y 9 O H M 0 1 i P f c c e 0 w Q W 3 z F f Y S w + u V t 7 a k G a 2 Q X c i X H k C V K G x H F G / Q u o z A s T z Q m s t o + d / m i k F x a N Y K j 7 i 5 Q O j k n W Q g J L R n F 5 f U / I B j n i w t X l l e 7 8 r 9 P X R 9 D 8 Q 2 Q T c 8 B D 0 / 6 0 o l r C a Y v v j 7 / k G n H C q 2 4 C N u N z v x 9 x r K n Q w 7 S X X p b U u s D 9 U R U I T 8 Q 3 Y K p h Y I O 7 + + Q / + W I Z S s r 5 a k a q 9 j t w 7 l l D C 5 v a J K P d 9 r g 0 9 N s 6 0 3 a P j x t e U r Y W L Y e K j y 9 S U s 9 w i U Z v h o t t 9 7 O t 5 2 h c W t j 8 V j J v k / 2 d 2 c K i 2 p x R H m V L 8 8 w S n B q e E 5 J f A U N Z 7 4 R A 7 G E 3 d F i y f 1 Y X 6 U f 6 P 6 5 Q k 8 C T w J P N 0 c n v h E D s Y T d 0 W M p + J c d p T x V J x T B Z 4 E n g S e R g Z P w U T + A U + B K 1 o 8 r Z Q W M i O M p 3 5 5 A k 8 C T w J P N 4 c n P p G D 8 c R d 0 e I p M 7 u o R Y a n 7 J S + 4 s G 0 6 n b N s 0 2 X O D U 9 5 7 w m l m N U P P 1 K p H s T S p J u U E E a Q R p B m p s h D Z / I w a T h r g h I 8 x N Q S w E C L Q A U A A I A C A D B g 0 h T b i C 6 q a c A A A D 5 A A A A E g A A A A A A A A A A A A A A A A A A A A A A Q 2 9 u Z m l n L 1 B h Y 2 t h Z 2 U u e G 1 s U E s B A i 0 A F A A C A A g A w Y N I U w / K 6 a u k A A A A 6 Q A A A B M A A A A A A A A A A A A A A A A A 8 w A A A F t D b 2 5 0 Z W 5 0 X 1 R 5 c G V z X S 5 4 b W x Q S w E C L Q A U A A I A C A D B g 0 h T R G u B d e I C A A C f G w A A E w A A A A A A A A A A A A A A A A D k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V w A A A A A A A P F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W U R S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R m l s b F R h c m d l d C I g V m F s d W U 9 I n N I W U R S X z E x M D k w M V 8 y M D A 5 M D E i I C 8 + P E V u d H J 5 I F R 5 c G U 9 I k J 1 Z m Z l c k 5 l e H R S Z W Z y Z X N o I i B W Y W x 1 Z T 0 i b D E i I C 8 + P E V u d H J 5 I F R 5 c G U 9 I k Z p b G x M Y X N 0 V X B k Y X R l Z C I g V m F s d W U 9 I m Q y M D I w L T A 5 L T I 3 V D E w O j I y O j I x L j U x N j c z N D Z a I i A v P j x F b n R y e S B U e X B l P S J G a W x s Q 2 9 s d W 1 u V H l w Z X M i I F Z h b H V l P S J z Q m d r R k F 3 P T 0 i I C 8 + P E V u d H J 5 I F R 5 c G U 9 I k Z p b G x D b 2 x 1 b W 5 O Y W 1 l c y I g V m F s d W U 9 I n N b J n F 1 b 3 Q 7 X H U w M D N j U E V S X H U w M D N l J n F 1 b 3 Q 7 L C Z x d W 9 0 O 1 x 1 M D A z Y 0 R B V E V c d T A w M 2 U m c X V v d D s s J n F 1 b 3 Q 7 X H U w M D N j S F l E U l 9 D T E 9 T R V x 1 M D A z Z S Z x d W 9 0 O y w m c X V v d D t c d T A w M 2 N I W U R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F l E U l 8 x M T A 5 M D F f M j A w O T A x L 9 C Y 0 L f Q v N C 1 0 L 3 Q t d C 9 0 L 3 R i 9 C 5 I N G C 0 L j Q v y 5 7 X H U w M D N j U E V S X H U w M D N l L D F 9 J n F 1 b 3 Q 7 L C Z x d W 9 0 O 1 N l Y 3 R p b 2 4 x L 0 h Z R F J f M T E w O T A x X z I w M D k w M S / Q m N C 3 0 L z Q t d C 9 0 L X Q v d C 9 0 Y v Q u S D R g t C 4 0 L 8 u e 1 x 1 M D A z Y 0 R B V E V c d T A w M 2 U s M n 0 m c X V v d D s s J n F 1 b 3 Q 7 U 2 V j d G l v b j E v S F l E U l 8 x M T A 5 M D F f M j A w O T A x L 9 C Y 0 L f Q v N C 1 0 L 3 Q t d C 9 0 L 3 R i 9 C 5 I N G C 0 L j Q v y D R g S D R j 9 C 3 0 Y v Q u t C + 0 L w u e 1 x 1 M D A z Y 0 N M T 1 N F X H U w M D N l L D J 9 J n F 1 b 3 Q 7 L C Z x d W 9 0 O 1 N l Y 3 R p b 2 4 x L 0 h Z R F J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l E U l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N S I g L z 4 8 R W 5 0 c n k g V H l w Z T 0 i R m l s b F R h c m d l d C I g V m F s d W U 9 I n N T Q k V S X z E x M D k w M V 8 y M D A 5 M D E i I C 8 + P E V u d H J 5 I F R 5 c G U 9 I k Z p b G x M Y X N 0 V X B k Y X R l Z C I g V m F s d W U 9 I m Q y M D I w L T A 5 L T I 3 V D E w O j I z O j I w L j c 4 M T g x N D Z a I i A v P j x F b n R y e S B U e X B l P S J G a W x s Q 2 9 s d W 1 u V H l w Z X M i I F Z h b H V l P S J z Q 1 F V R C I g L z 4 8 R W 5 0 c n k g V H l w Z T 0 i R m l s b E N v b H V t b k 5 h b W V z I i B W Y W x 1 Z T 0 i c 1 s m c X V v d D t c d T A w M 2 N E Q V R F X H U w M D N l J n F 1 b 3 Q 7 L C Z x d W 9 0 O 1 x 1 M D A z Y 1 N C R V J f Q 0 x P U 0 V c d T A w M 2 U m c X V v d D s s J n F 1 b 3 Q 7 X H U w M D N j U 0 J F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0 J F U l 8 x M T A 5 M D F f M j A w O T A x L 9 C Y 0 L f Q v N C 1 0 L 3 Q t d C 9 0 L 3 R i 9 C 5 I N G C 0 L j Q v y 5 7 X H U w M D N j R E F U R V x 1 M D A z Z S w y f S Z x d W 9 0 O y w m c X V v d D t T Z W N 0 a W 9 u M S 9 T Q k V S X z E x M D k w M V 8 y M D A 5 M D E v 0 J j Q t 9 C 8 0 L X Q v d C 1 0 L 3 Q v d G L 0 L k g 0 Y L Q u N C / I N G B I N G P 0 L f R i 9 C 6 0 L 7 Q v C 5 7 X H U w M D N j Q 0 x P U 0 V c d T A w M 2 U s M X 0 m c X V v d D s s J n F 1 b 3 Q 7 U 2 V j d G l v b j E v U 0 J F U l 8 x M T A 5 M D F f M j A w O T A x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k V S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M S I g L z 4 8 R W 5 0 c n k g V H l w Z T 0 i U m V j b 3 Z l c n l U Y X J n Z X R S b 3 c i I F Z h b H V l P S J s M T U i I C 8 + P E V u d H J 5 I F R 5 c G U 9 I k Z p b G x U Y X J n Z X Q i I F Z h b H V l P S J z U 0 5 H Q 1 8 x M T A 5 M D F f M j A w O T A x I i A v P j x F b n R y e S B U e X B l P S J G a W x s T G F z d F V w Z G F 0 Z W Q i I F Z h b H V l P S J k M j A y M C 0 w O S 0 y N 1 Q x M D o y N D o y M y 4 z N z Y 2 M T g y W i I g L z 4 8 R W 5 0 c n k g V H l w Z T 0 i R m l s b E N v b H V t b l R 5 c G V z I i B W Y W x 1 Z T 0 i c 0 N R V U Q i I C 8 + P E V u d H J 5 I F R 5 c G U 9 I k Z p b G x D b 2 x 1 b W 5 O Y W 1 l c y I g V m F s d W U 9 I n N b J n F 1 b 3 Q 7 X H U w M D N j R E F U R V x 1 M D A z Z S Z x d W 9 0 O y w m c X V v d D t c d T A w M 2 N T T k d T X 0 N M T 1 N F X H U w M D N l J n F 1 b 3 Q 7 L C Z x d W 9 0 O 1 x 1 M D A z Y 1 N O R 1 N f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5 H Q 1 8 x M T A 5 M D F f M j A w O T A x L 9 C Y 0 L f Q v N C 1 0 L 3 Q t d C 9 0 L 3 R i 9 C 5 I N G C 0 L j Q v y 5 7 X H U w M D N j R E F U R V x 1 M D A z Z S w y f S Z x d W 9 0 O y w m c X V v d D t T Z W N 0 a W 9 u M S 9 T T k d D X z E x M D k w M V 8 y M D A 5 M D E v 0 J j Q t 9 C 8 0 L X Q v d C 1 0 L 3 Q v d G L 0 L k g 0 Y L Q u N C / I N G B I N G P 0 L f R i 9 C 6 0 L 7 Q v C 5 7 X H U w M D N j Q 0 x P U 0 V c d T A w M 2 U s M X 0 m c X V v d D s s J n F 1 b 3 Q 7 U 2 V j d G l v b j E v U 0 5 H Q 1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5 H Q 1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b H V t b l R 5 c G V z I i B W Y W x 1 Z T 0 i c 0 N R V U Q i I C 8 + P E V u d H J 5 I F R 5 c G U 9 I k Z p b G x D b 2 x 1 b W 5 O Y W 1 l c y I g V m F s d W U 9 I n N b J n F 1 b 3 Q 7 X H U w M D N j R E F U R V x 1 M D A z Z S Z x d W 9 0 O y w m c X V v d D t c d T A w M 2 N V U k t B X 0 N M T 1 N F X H U w M D N l J n F 1 b 3 Q 7 L C Z x d W 9 0 O 1 x 1 M D A z Y 1 V S S 0 F f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J L Q V 8 x M T A 5 M D F f M j A w O T A x L 9 C Y 0 L f Q v N C 1 0 L 3 Q t d C 9 0 L 3 R i 9 C 5 I N G C 0 L j Q v y 5 7 X H U w M D N j R E F U R V x 1 M D A z Z S w y f S Z x d W 9 0 O y w m c X V v d D t T Z W N 0 a W 9 u M S 9 V U k t B X z E x M D k w M V 8 y M D A 5 M D E v 0 J j Q t 9 C 8 0 L X Q v d C 1 0 L 3 Q v d G L 0 L k g 0 Y L Q u N C / I N G B I N G P 0 L f R i 9 C 6 0 L 7 Q v C 5 7 X H U w M D N j Q 0 x P U 0 V c d T A w M 2 U s M X 0 m c X V v d D s s J n F 1 b 3 Q 7 U 2 V j d G l v b j E v V V J L Q V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Q U Z M V F 9 D T E 9 T R V x 1 M D A z Z S Z x d W 9 0 O y w m c X V v d D t c d T A w M 2 N B R k x U X 1 Z P T F x 1 M D A z Z S Z x d W 9 0 O 1 0 i I C 8 + P E V u d H J 5 I F R 5 c G U 9 I k Z p b G x D b 3 V u d C I g V m F s d W U 9 I m w 0 N j k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F R h c m d l d C I g V m F s d W U 9 I n N B R k x U X z E x M D k w M V 8 y M D A 5 M D E i I C 8 + P E V u d H J 5 I F R 5 c G U 9 I k Z p b G x M Y X N 0 V X B k Y X R l Z C I g V m F s d W U 9 I m Q y M D I x L T E w L T A 4 V D E z O j M w O j A z L j M 4 N D k 4 O D N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R W 5 0 c n k g V H l w Z T 0 i U X V l c n l J R C I g V m F s d W U 9 I n M y Z D I z N j V k N i 1 m M m R l L T R m N 2 Y t Y m Y 3 M y 1 h Z D Q 4 N z J h M z d j Y z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R k x U X z E x M D k w M V 8 y M D A 5 M D E v 0 J j Q t 9 C 8 0 L X Q v d C 1 0 L 3 Q v d G L 0 L k g 0 Y L Q u N C / L n t c d T A w M 2 N E Q V R F X H U w M D N l L D J 9 J n F 1 b 3 Q 7 L C Z x d W 9 0 O 1 N l Y 3 R p b 2 4 x L 0 F G T F R f M T E w O T A x X z I w M D k w M S / Q m N C 3 0 L z Q t d C 9 0 L X Q v d C 9 0 Y v Q u S D R g t C 4 0 L 8 g 0 Y E g 0 Y / Q t 9 G L 0 L r Q v t C 8 L n t c d T A w M 2 N D T E 9 T R V x 1 M D A z Z S w x f S Z x d W 9 0 O y w m c X V v d D t T Z W N 0 a W 9 u M S 9 B R k x U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G T F R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3 Z x U a f l 1 R 6 C 0 d L / n r D I 5 A A A A A A I A A A A A A A N m A A D A A A A A E A A A A M 5 b O a F D e T W D E k 1 / s M 1 v 1 K 0 A A A A A B I A A A K A A A A A Q A A A A x F s E W A S u u G Z m Y W q 4 F E k w J 1 A A A A A y k s y 0 0 b H 3 g o 6 z r j p X T J 4 5 K F q 1 Y B h X B w P 1 3 r J I u N 4 n P a d W s 5 d V 3 C a p G N R t M O F Y Q I / 3 t + N 6 1 7 R t q t 8 2 5 4 O L l M E V B w G o X / S r J i h Y i A s 0 H Q o x Z R Q A A A B n s T L B C S a I k O k X d Q v h p t E v 9 m J T F g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Выбросы</vt:lpstr>
      <vt:lpstr>Пропуски</vt:lpstr>
      <vt:lpstr>Импутация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Смирнов Михаил Викторович</cp:lastModifiedBy>
  <dcterms:created xsi:type="dcterms:W3CDTF">2015-06-05T18:17:20Z</dcterms:created>
  <dcterms:modified xsi:type="dcterms:W3CDTF">2021-10-08T14:09:55Z</dcterms:modified>
</cp:coreProperties>
</file>