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ink/ink465.xml" ContentType="application/inkml+xml"/>
  <Override PartName="/xl/ink/ink466.xml" ContentType="application/inkml+xml"/>
  <Override PartName="/xl/ink/ink467.xml" ContentType="application/inkml+xml"/>
  <Override PartName="/xl/ink/ink468.xml" ContentType="application/inkml+xml"/>
  <Override PartName="/xl/ink/ink469.xml" ContentType="application/inkml+xml"/>
  <Override PartName="/xl/ink/ink470.xml" ContentType="application/inkml+xml"/>
  <Override PartName="/xl/ink/ink471.xml" ContentType="application/inkml+xml"/>
  <Override PartName="/xl/ink/ink472.xml" ContentType="application/inkml+xml"/>
  <Override PartName="/xl/ink/ink473.xml" ContentType="application/inkml+xml"/>
  <Override PartName="/xl/ink/ink474.xml" ContentType="application/inkml+xml"/>
  <Override PartName="/xl/ink/ink475.xml" ContentType="application/inkml+xml"/>
  <Override PartName="/xl/ink/ink476.xml" ContentType="application/inkml+xml"/>
  <Override PartName="/xl/ink/ink477.xml" ContentType="application/inkml+xml"/>
  <Override PartName="/xl/ink/ink478.xml" ContentType="application/inkml+xml"/>
  <Override PartName="/xl/ink/ink479.xml" ContentType="application/inkml+xml"/>
  <Override PartName="/xl/ink/ink480.xml" ContentType="application/inkml+xml"/>
  <Override PartName="/xl/ink/ink481.xml" ContentType="application/inkml+xml"/>
  <Override PartName="/xl/ink/ink482.xml" ContentType="application/inkml+xml"/>
  <Override PartName="/xl/ink/ink483.xml" ContentType="application/inkml+xml"/>
  <Override PartName="/xl/ink/ink484.xml" ContentType="application/inkml+xml"/>
  <Override PartName="/xl/ink/ink485.xml" ContentType="application/inkml+xml"/>
  <Override PartName="/xl/ink/ink486.xml" ContentType="application/inkml+xml"/>
  <Override PartName="/xl/ink/ink487.xml" ContentType="application/inkml+xml"/>
  <Override PartName="/xl/ink/ink488.xml" ContentType="application/inkml+xml"/>
  <Override PartName="/xl/ink/ink489.xml" ContentType="application/inkml+xml"/>
  <Override PartName="/xl/ink/ink490.xml" ContentType="application/inkml+xml"/>
  <Override PartName="/xl/ink/ink491.xml" ContentType="application/inkml+xml"/>
  <Override PartName="/xl/ink/ink492.xml" ContentType="application/inkml+xml"/>
  <Override PartName="/xl/ink/ink493.xml" ContentType="application/inkml+xml"/>
  <Override PartName="/xl/ink/ink494.xml" ContentType="application/inkml+xml"/>
  <Override PartName="/xl/ink/ink495.xml" ContentType="application/inkml+xml"/>
  <Override PartName="/xl/ink/ink496.xml" ContentType="application/inkml+xml"/>
  <Override PartName="/xl/ink/ink497.xml" ContentType="application/inkml+xml"/>
  <Override PartName="/xl/ink/ink498.xml" ContentType="application/inkml+xml"/>
  <Override PartName="/xl/ink/ink499.xml" ContentType="application/inkml+xml"/>
  <Override PartName="/xl/ink/ink500.xml" ContentType="application/inkml+xml"/>
  <Override PartName="/xl/ink/ink501.xml" ContentType="application/inkml+xml"/>
  <Override PartName="/xl/ink/ink502.xml" ContentType="application/inkml+xml"/>
  <Override PartName="/xl/ink/ink503.xml" ContentType="application/inkml+xml"/>
  <Override PartName="/xl/ink/ink504.xml" ContentType="application/inkml+xml"/>
  <Override PartName="/xl/ink/ink505.xml" ContentType="application/inkml+xml"/>
  <Override PartName="/xl/ink/ink506.xml" ContentType="application/inkml+xml"/>
  <Override PartName="/xl/ink/ink507.xml" ContentType="application/inkml+xml"/>
  <Override PartName="/xl/ink/ink508.xml" ContentType="application/inkml+xml"/>
  <Override PartName="/xl/ink/ink509.xml" ContentType="application/inkml+xml"/>
  <Override PartName="/xl/ink/ink510.xml" ContentType="application/inkml+xml"/>
  <Override PartName="/xl/ink/ink511.xml" ContentType="application/inkml+xml"/>
  <Override PartName="/xl/ink/ink512.xml" ContentType="application/inkml+xml"/>
  <Override PartName="/xl/ink/ink513.xml" ContentType="application/inkml+xml"/>
  <Override PartName="/xl/ink/ink514.xml" ContentType="application/inkml+xml"/>
  <Override PartName="/xl/ink/ink515.xml" ContentType="application/inkml+xml"/>
  <Override PartName="/xl/ink/ink516.xml" ContentType="application/inkml+xml"/>
  <Override PartName="/xl/ink/ink517.xml" ContentType="application/inkml+xml"/>
  <Override PartName="/xl/ink/ink518.xml" ContentType="application/inkml+xml"/>
  <Override PartName="/xl/ink/ink519.xml" ContentType="application/inkml+xml"/>
  <Override PartName="/xl/ink/ink520.xml" ContentType="application/inkml+xml"/>
  <Override PartName="/xl/ink/ink521.xml" ContentType="application/inkml+xml"/>
  <Override PartName="/xl/ink/ink522.xml" ContentType="application/inkml+xml"/>
  <Override PartName="/xl/ink/ink523.xml" ContentType="application/inkml+xml"/>
  <Override PartName="/xl/ink/ink524.xml" ContentType="application/inkml+xml"/>
  <Override PartName="/xl/ink/ink525.xml" ContentType="application/inkml+xml"/>
  <Override PartName="/xl/ink/ink526.xml" ContentType="application/inkml+xml"/>
  <Override PartName="/xl/ink/ink527.xml" ContentType="application/inkml+xml"/>
  <Override PartName="/xl/ink/ink528.xml" ContentType="application/inkml+xml"/>
  <Override PartName="/xl/ink/ink529.xml" ContentType="application/inkml+xml"/>
  <Override PartName="/xl/ink/ink530.xml" ContentType="application/inkml+xml"/>
  <Override PartName="/xl/ink/ink531.xml" ContentType="application/inkml+xml"/>
  <Override PartName="/xl/ink/ink532.xml" ContentType="application/inkml+xml"/>
  <Override PartName="/xl/ink/ink533.xml" ContentType="application/inkml+xml"/>
  <Override PartName="/xl/ink/ink534.xml" ContentType="application/inkml+xml"/>
  <Override PartName="/xl/ink/ink535.xml" ContentType="application/inkml+xml"/>
  <Override PartName="/xl/ink/ink536.xml" ContentType="application/inkml+xml"/>
  <Override PartName="/xl/ink/ink537.xml" ContentType="application/inkml+xml"/>
  <Override PartName="/xl/ink/ink538.xml" ContentType="application/inkml+xml"/>
  <Override PartName="/xl/ink/ink539.xml" ContentType="application/inkml+xml"/>
  <Override PartName="/xl/ink/ink540.xml" ContentType="application/inkml+xml"/>
  <Override PartName="/xl/ink/ink541.xml" ContentType="application/inkml+xml"/>
  <Override PartName="/xl/ink/ink542.xml" ContentType="application/inkml+xml"/>
  <Override PartName="/xl/ink/ink543.xml" ContentType="application/inkml+xml"/>
  <Override PartName="/xl/ink/ink544.xml" ContentType="application/inkml+xml"/>
  <Override PartName="/xl/ink/ink545.xml" ContentType="application/inkml+xml"/>
  <Override PartName="/xl/ink/ink546.xml" ContentType="application/inkml+xml"/>
  <Override PartName="/xl/ink/ink547.xml" ContentType="application/inkml+xml"/>
  <Override PartName="/xl/ink/ink548.xml" ContentType="application/inkml+xml"/>
  <Override PartName="/xl/ink/ink549.xml" ContentType="application/inkml+xml"/>
  <Override PartName="/xl/ink/ink550.xml" ContentType="application/inkml+xml"/>
  <Override PartName="/xl/ink/ink551.xml" ContentType="application/inkml+xml"/>
  <Override PartName="/xl/ink/ink552.xml" ContentType="application/inkml+xml"/>
  <Override PartName="/xl/ink/ink553.xml" ContentType="application/inkml+xml"/>
  <Override PartName="/xl/ink/ink554.xml" ContentType="application/inkml+xml"/>
  <Override PartName="/xl/ink/ink555.xml" ContentType="application/inkml+xml"/>
  <Override PartName="/xl/ink/ink556.xml" ContentType="application/inkml+xml"/>
  <Override PartName="/xl/ink/ink557.xml" ContentType="application/inkml+xml"/>
  <Override PartName="/xl/ink/ink558.xml" ContentType="application/inkml+xml"/>
  <Override PartName="/xl/ink/ink559.xml" ContentType="application/inkml+xml"/>
  <Override PartName="/xl/ink/ink560.xml" ContentType="application/inkml+xml"/>
  <Override PartName="/xl/ink/ink561.xml" ContentType="application/inkml+xml"/>
  <Override PartName="/xl/ink/ink562.xml" ContentType="application/inkml+xml"/>
  <Override PartName="/xl/ink/ink563.xml" ContentType="application/inkml+xml"/>
  <Override PartName="/xl/ink/ink564.xml" ContentType="application/inkml+xml"/>
  <Override PartName="/xl/ink/ink565.xml" ContentType="application/inkml+xml"/>
  <Override PartName="/xl/ink/ink566.xml" ContentType="application/inkml+xml"/>
  <Override PartName="/xl/ink/ink567.xml" ContentType="application/inkml+xml"/>
  <Override PartName="/xl/ink/ink568.xml" ContentType="application/inkml+xml"/>
  <Override PartName="/xl/ink/ink569.xml" ContentType="application/inkml+xml"/>
  <Override PartName="/xl/ink/ink570.xml" ContentType="application/inkml+xml"/>
  <Override PartName="/xl/ink/ink571.xml" ContentType="application/inkml+xml"/>
  <Override PartName="/xl/ink/ink572.xml" ContentType="application/inkml+xml"/>
  <Override PartName="/xl/ink/ink573.xml" ContentType="application/inkml+xml"/>
  <Override PartName="/xl/ink/ink574.xml" ContentType="application/inkml+xml"/>
  <Override PartName="/xl/ink/ink575.xml" ContentType="application/inkml+xml"/>
  <Override PartName="/xl/ink/ink576.xml" ContentType="application/inkml+xml"/>
  <Override PartName="/xl/ink/ink577.xml" ContentType="application/inkml+xml"/>
  <Override PartName="/xl/ink/ink578.xml" ContentType="application/inkml+xml"/>
  <Override PartName="/xl/ink/ink579.xml" ContentType="application/inkml+xml"/>
  <Override PartName="/xl/ink/ink580.xml" ContentType="application/inkml+xml"/>
  <Override PartName="/xl/ink/ink581.xml" ContentType="application/inkml+xml"/>
  <Override PartName="/xl/ink/ink582.xml" ContentType="application/inkml+xml"/>
  <Override PartName="/xl/ink/ink583.xml" ContentType="application/inkml+xml"/>
  <Override PartName="/xl/ink/ink584.xml" ContentType="application/inkml+xml"/>
  <Override PartName="/xl/ink/ink585.xml" ContentType="application/inkml+xml"/>
  <Override PartName="/xl/ink/ink586.xml" ContentType="application/inkml+xml"/>
  <Override PartName="/xl/ink/ink587.xml" ContentType="application/inkml+xml"/>
  <Override PartName="/xl/ink/ink588.xml" ContentType="application/inkml+xml"/>
  <Override PartName="/xl/ink/ink589.xml" ContentType="application/inkml+xml"/>
  <Override PartName="/xl/ink/ink590.xml" ContentType="application/inkml+xml"/>
  <Override PartName="/xl/ink/ink591.xml" ContentType="application/inkml+xml"/>
  <Override PartName="/xl/ink/ink592.xml" ContentType="application/inkml+xml"/>
  <Override PartName="/xl/ink/ink593.xml" ContentType="application/inkml+xml"/>
  <Override PartName="/xl/ink/ink594.xml" ContentType="application/inkml+xml"/>
  <Override PartName="/xl/ink/ink595.xml" ContentType="application/inkml+xml"/>
  <Override PartName="/xl/ink/ink596.xml" ContentType="application/inkml+xml"/>
  <Override PartName="/xl/ink/ink597.xml" ContentType="application/inkml+xml"/>
  <Override PartName="/xl/ink/ink598.xml" ContentType="application/inkml+xml"/>
  <Override PartName="/xl/ink/ink599.xml" ContentType="application/inkml+xml"/>
  <Override PartName="/xl/ink/ink600.xml" ContentType="application/inkml+xml"/>
  <Override PartName="/xl/ink/ink601.xml" ContentType="application/inkml+xml"/>
  <Override PartName="/xl/ink/ink602.xml" ContentType="application/inkml+xml"/>
  <Override PartName="/xl/ink/ink603.xml" ContentType="application/inkml+xml"/>
  <Override PartName="/xl/ink/ink604.xml" ContentType="application/inkml+xml"/>
  <Override PartName="/xl/ink/ink605.xml" ContentType="application/inkml+xml"/>
  <Override PartName="/xl/ink/ink606.xml" ContentType="application/inkml+xml"/>
  <Override PartName="/xl/ink/ink607.xml" ContentType="application/inkml+xml"/>
  <Override PartName="/xl/ink/ink608.xml" ContentType="application/inkml+xml"/>
  <Override PartName="/xl/ink/ink609.xml" ContentType="application/inkml+xml"/>
  <Override PartName="/xl/ink/ink610.xml" ContentType="application/inkml+xml"/>
  <Override PartName="/xl/ink/ink611.xml" ContentType="application/inkml+xml"/>
  <Override PartName="/xl/ink/ink612.xml" ContentType="application/inkml+xml"/>
  <Override PartName="/xl/ink/ink613.xml" ContentType="application/inkml+xml"/>
  <Override PartName="/xl/ink/ink614.xml" ContentType="application/inkml+xml"/>
  <Override PartName="/xl/ink/ink615.xml" ContentType="application/inkml+xml"/>
  <Override PartName="/xl/ink/ink616.xml" ContentType="application/inkml+xml"/>
  <Override PartName="/xl/ink/ink617.xml" ContentType="application/inkml+xml"/>
  <Override PartName="/xl/ink/ink618.xml" ContentType="application/inkml+xml"/>
  <Override PartName="/xl/ink/ink619.xml" ContentType="application/inkml+xml"/>
  <Override PartName="/xl/ink/ink620.xml" ContentType="application/inkml+xml"/>
  <Override PartName="/xl/ink/ink621.xml" ContentType="application/inkml+xml"/>
  <Override PartName="/xl/ink/ink622.xml" ContentType="application/inkml+xml"/>
  <Override PartName="/xl/ink/ink623.xml" ContentType="application/inkml+xml"/>
  <Override PartName="/xl/ink/ink624.xml" ContentType="application/inkml+xml"/>
  <Override PartName="/xl/ink/ink625.xml" ContentType="application/inkml+xml"/>
  <Override PartName="/xl/ink/ink626.xml" ContentType="application/inkml+xml"/>
  <Override PartName="/xl/ink/ink627.xml" ContentType="application/inkml+xml"/>
  <Override PartName="/xl/ink/ink628.xml" ContentType="application/inkml+xml"/>
  <Override PartName="/xl/ink/ink629.xml" ContentType="application/inkml+xml"/>
  <Override PartName="/xl/ink/ink630.xml" ContentType="application/inkml+xml"/>
  <Override PartName="/xl/ink/ink631.xml" ContentType="application/inkml+xml"/>
  <Override PartName="/xl/ink/ink632.xml" ContentType="application/inkml+xml"/>
  <Override PartName="/xl/ink/ink633.xml" ContentType="application/inkml+xml"/>
  <Override PartName="/xl/ink/ink634.xml" ContentType="application/inkml+xml"/>
  <Override PartName="/xl/ink/ink635.xml" ContentType="application/inkml+xml"/>
  <Override PartName="/xl/ink/ink636.xml" ContentType="application/inkml+xml"/>
  <Override PartName="/xl/ink/ink637.xml" ContentType="application/inkml+xml"/>
  <Override PartName="/xl/ink/ink638.xml" ContentType="application/inkml+xml"/>
  <Override PartName="/xl/ink/ink639.xml" ContentType="application/inkml+xml"/>
  <Override PartName="/xl/ink/ink640.xml" ContentType="application/inkml+xml"/>
  <Override PartName="/xl/ink/ink641.xml" ContentType="application/inkml+xml"/>
  <Override PartName="/xl/ink/ink642.xml" ContentType="application/inkml+xml"/>
  <Override PartName="/xl/ink/ink643.xml" ContentType="application/inkml+xml"/>
  <Override PartName="/xl/ink/ink644.xml" ContentType="application/inkml+xml"/>
  <Override PartName="/xl/ink/ink645.xml" ContentType="application/inkml+xml"/>
  <Override PartName="/xl/ink/ink646.xml" ContentType="application/inkml+xml"/>
  <Override PartName="/xl/ink/ink647.xml" ContentType="application/inkml+xml"/>
  <Override PartName="/xl/ink/ink648.xml" ContentType="application/inkml+xml"/>
  <Override PartName="/xl/ink/ink649.xml" ContentType="application/inkml+xml"/>
  <Override PartName="/xl/ink/ink650.xml" ContentType="application/inkml+xml"/>
  <Override PartName="/xl/ink/ink651.xml" ContentType="application/inkml+xml"/>
  <Override PartName="/xl/ink/ink652.xml" ContentType="application/inkml+xml"/>
  <Override PartName="/xl/ink/ink653.xml" ContentType="application/inkml+xml"/>
  <Override PartName="/xl/ink/ink654.xml" ContentType="application/inkml+xml"/>
  <Override PartName="/xl/ink/ink655.xml" ContentType="application/inkml+xml"/>
  <Override PartName="/xl/ink/ink656.xml" ContentType="application/inkml+xml"/>
  <Override PartName="/xl/ink/ink657.xml" ContentType="application/inkml+xml"/>
  <Override PartName="/xl/ink/ink658.xml" ContentType="application/inkml+xml"/>
  <Override PartName="/xl/ink/ink659.xml" ContentType="application/inkml+xml"/>
  <Override PartName="/xl/ink/ink660.xml" ContentType="application/inkml+xml"/>
  <Override PartName="/xl/ink/ink661.xml" ContentType="application/inkml+xml"/>
  <Override PartName="/xl/ink/ink662.xml" ContentType="application/inkml+xml"/>
  <Override PartName="/xl/ink/ink663.xml" ContentType="application/inkml+xml"/>
  <Override PartName="/xl/ink/ink664.xml" ContentType="application/inkml+xml"/>
  <Override PartName="/xl/ink/ink665.xml" ContentType="application/inkml+xml"/>
  <Override PartName="/xl/ink/ink666.xml" ContentType="application/inkml+xml"/>
  <Override PartName="/xl/ink/ink667.xml" ContentType="application/inkml+xml"/>
  <Override PartName="/xl/ink/ink668.xml" ContentType="application/inkml+xml"/>
  <Override PartName="/xl/ink/ink669.xml" ContentType="application/inkml+xml"/>
  <Override PartName="/xl/ink/ink670.xml" ContentType="application/inkml+xml"/>
  <Override PartName="/xl/ink/ink671.xml" ContentType="application/inkml+xml"/>
  <Override PartName="/xl/ink/ink672.xml" ContentType="application/inkml+xml"/>
  <Override PartName="/xl/ink/ink673.xml" ContentType="application/inkml+xml"/>
  <Override PartName="/xl/ink/ink674.xml" ContentType="application/inkml+xml"/>
  <Override PartName="/xl/ink/ink675.xml" ContentType="application/inkml+xml"/>
  <Override PartName="/xl/ink/ink676.xml" ContentType="application/inkml+xml"/>
  <Override PartName="/xl/ink/ink677.xml" ContentType="application/inkml+xml"/>
  <Override PartName="/xl/ink/ink678.xml" ContentType="application/inkml+xml"/>
  <Override PartName="/xl/ink/ink679.xml" ContentType="application/inkml+xml"/>
  <Override PartName="/xl/ink/ink680.xml" ContentType="application/inkml+xml"/>
  <Override PartName="/xl/ink/ink681.xml" ContentType="application/inkml+xml"/>
  <Override PartName="/xl/ink/ink682.xml" ContentType="application/inkml+xml"/>
  <Override PartName="/xl/ink/ink683.xml" ContentType="application/inkml+xml"/>
  <Override PartName="/xl/ink/ink684.xml" ContentType="application/inkml+xml"/>
  <Override PartName="/xl/ink/ink685.xml" ContentType="application/inkml+xml"/>
  <Override PartName="/xl/ink/ink686.xml" ContentType="application/inkml+xml"/>
  <Override PartName="/xl/ink/ink687.xml" ContentType="application/inkml+xml"/>
  <Override PartName="/xl/ink/ink688.xml" ContentType="application/inkml+xml"/>
  <Override PartName="/xl/ink/ink689.xml" ContentType="application/inkml+xml"/>
  <Override PartName="/xl/ink/ink690.xml" ContentType="application/inkml+xml"/>
  <Override PartName="/xl/ink/ink691.xml" ContentType="application/inkml+xml"/>
  <Override PartName="/xl/ink/ink692.xml" ContentType="application/inkml+xml"/>
  <Override PartName="/xl/ink/ink693.xml" ContentType="application/inkml+xml"/>
  <Override PartName="/xl/ink/ink694.xml" ContentType="application/inkml+xml"/>
  <Override PartName="/xl/ink/ink695.xml" ContentType="application/inkml+xml"/>
  <Override PartName="/xl/ink/ink696.xml" ContentType="application/inkml+xml"/>
  <Override PartName="/xl/ink/ink697.xml" ContentType="application/inkml+xml"/>
  <Override PartName="/xl/ink/ink698.xml" ContentType="application/inkml+xml"/>
  <Override PartName="/xl/ink/ink699.xml" ContentType="application/inkml+xml"/>
  <Override PartName="/xl/ink/ink700.xml" ContentType="application/inkml+xml"/>
  <Override PartName="/xl/ink/ink701.xml" ContentType="application/inkml+xml"/>
  <Override PartName="/xl/ink/ink702.xml" ContentType="application/inkml+xml"/>
  <Override PartName="/xl/ink/ink703.xml" ContentType="application/inkml+xml"/>
  <Override PartName="/xl/ink/ink704.xml" ContentType="application/inkml+xml"/>
  <Override PartName="/xl/ink/ink705.xml" ContentType="application/inkml+xml"/>
  <Override PartName="/xl/ink/ink706.xml" ContentType="application/inkml+xml"/>
  <Override PartName="/xl/ink/ink707.xml" ContentType="application/inkml+xml"/>
  <Override PartName="/xl/ink/ink708.xml" ContentType="application/inkml+xml"/>
  <Override PartName="/xl/ink/ink709.xml" ContentType="application/inkml+xml"/>
  <Override PartName="/xl/ink/ink710.xml" ContentType="application/inkml+xml"/>
  <Override PartName="/xl/ink/ink711.xml" ContentType="application/inkml+xml"/>
  <Override PartName="/xl/ink/ink712.xml" ContentType="application/inkml+xml"/>
  <Override PartName="/xl/ink/ink713.xml" ContentType="application/inkml+xml"/>
  <Override PartName="/xl/ink/ink714.xml" ContentType="application/inkml+xml"/>
  <Override PartName="/xl/ink/ink715.xml" ContentType="application/inkml+xml"/>
  <Override PartName="/xl/ink/ink716.xml" ContentType="application/inkml+xml"/>
  <Override PartName="/xl/ink/ink717.xml" ContentType="application/inkml+xml"/>
  <Override PartName="/xl/ink/ink718.xml" ContentType="application/inkml+xml"/>
  <Override PartName="/xl/ink/ink719.xml" ContentType="application/inkml+xml"/>
  <Override PartName="/xl/ink/ink720.xml" ContentType="application/inkml+xml"/>
  <Override PartName="/xl/ink/ink721.xml" ContentType="application/inkml+xml"/>
  <Override PartName="/xl/ink/ink722.xml" ContentType="application/inkml+xml"/>
  <Override PartName="/xl/ink/ink723.xml" ContentType="application/inkml+xml"/>
  <Override PartName="/xl/ink/ink724.xml" ContentType="application/inkml+xml"/>
  <Override PartName="/xl/ink/ink725.xml" ContentType="application/inkml+xml"/>
  <Override PartName="/xl/ink/ink726.xml" ContentType="application/inkml+xml"/>
  <Override PartName="/xl/ink/ink727.xml" ContentType="application/inkml+xml"/>
  <Override PartName="/xl/ink/ink728.xml" ContentType="application/inkml+xml"/>
  <Override PartName="/xl/ink/ink729.xml" ContentType="application/inkml+xml"/>
  <Override PartName="/xl/ink/ink730.xml" ContentType="application/inkml+xml"/>
  <Override PartName="/xl/ink/ink731.xml" ContentType="application/inkml+xml"/>
  <Override PartName="/xl/ink/ink732.xml" ContentType="application/inkml+xml"/>
  <Override PartName="/xl/ink/ink733.xml" ContentType="application/inkml+xml"/>
  <Override PartName="/xl/ink/ink734.xml" ContentType="application/inkml+xml"/>
  <Override PartName="/xl/ink/ink735.xml" ContentType="application/inkml+xml"/>
  <Override PartName="/xl/ink/ink736.xml" ContentType="application/inkml+xml"/>
  <Override PartName="/xl/ink/ink737.xml" ContentType="application/inkml+xml"/>
  <Override PartName="/xl/ink/ink738.xml" ContentType="application/inkml+xml"/>
  <Override PartName="/xl/ink/ink739.xml" ContentType="application/inkml+xml"/>
  <Override PartName="/xl/ink/ink740.xml" ContentType="application/inkml+xml"/>
  <Override PartName="/xl/ink/ink741.xml" ContentType="application/inkml+xml"/>
  <Override PartName="/xl/ink/ink742.xml" ContentType="application/inkml+xml"/>
  <Override PartName="/xl/ink/ink743.xml" ContentType="application/inkml+xml"/>
  <Override PartName="/xl/ink/ink744.xml" ContentType="application/inkml+xml"/>
  <Override PartName="/xl/ink/ink745.xml" ContentType="application/inkml+xml"/>
  <Override PartName="/xl/ink/ink746.xml" ContentType="application/inkml+xml"/>
  <Override PartName="/xl/ink/ink747.xml" ContentType="application/inkml+xml"/>
  <Override PartName="/xl/ink/ink748.xml" ContentType="application/inkml+xml"/>
  <Override PartName="/xl/ink/ink749.xml" ContentType="application/inkml+xml"/>
  <Override PartName="/xl/ink/ink750.xml" ContentType="application/inkml+xml"/>
  <Override PartName="/xl/ink/ink751.xml" ContentType="application/inkml+xml"/>
  <Override PartName="/xl/ink/ink752.xml" ContentType="application/inkml+xml"/>
  <Override PartName="/xl/ink/ink753.xml" ContentType="application/inkml+xml"/>
  <Override PartName="/xl/ink/ink754.xml" ContentType="application/inkml+xml"/>
  <Override PartName="/xl/ink/ink755.xml" ContentType="application/inkml+xml"/>
  <Override PartName="/xl/ink/ink756.xml" ContentType="application/inkml+xml"/>
  <Override PartName="/xl/ink/ink757.xml" ContentType="application/inkml+xml"/>
  <Override PartName="/xl/ink/ink758.xml" ContentType="application/inkml+xml"/>
  <Override PartName="/xl/ink/ink759.xml" ContentType="application/inkml+xml"/>
  <Override PartName="/xl/ink/ink760.xml" ContentType="application/inkml+xml"/>
  <Override PartName="/xl/ink/ink761.xml" ContentType="application/inkml+xml"/>
  <Override PartName="/xl/ink/ink762.xml" ContentType="application/inkml+xml"/>
  <Override PartName="/xl/ink/ink763.xml" ContentType="application/inkml+xml"/>
  <Override PartName="/xl/ink/ink764.xml" ContentType="application/inkml+xml"/>
  <Override PartName="/xl/ink/ink765.xml" ContentType="application/inkml+xml"/>
  <Override PartName="/xl/ink/ink766.xml" ContentType="application/inkml+xml"/>
  <Override PartName="/xl/ink/ink767.xml" ContentType="application/inkml+xml"/>
  <Override PartName="/xl/ink/ink768.xml" ContentType="application/inkml+xml"/>
  <Override PartName="/xl/ink/ink769.xml" ContentType="application/inkml+xml"/>
  <Override PartName="/xl/ink/ink770.xml" ContentType="application/inkml+xml"/>
  <Override PartName="/xl/ink/ink771.xml" ContentType="application/inkml+xml"/>
  <Override PartName="/xl/ink/ink772.xml" ContentType="application/inkml+xml"/>
  <Override PartName="/xl/ink/ink773.xml" ContentType="application/inkml+xml"/>
  <Override PartName="/xl/ink/ink774.xml" ContentType="application/inkml+xml"/>
  <Override PartName="/xl/ink/ink775.xml" ContentType="application/inkml+xml"/>
  <Override PartName="/xl/ink/ink776.xml" ContentType="application/inkml+xml"/>
  <Override PartName="/xl/ink/ink777.xml" ContentType="application/inkml+xml"/>
  <Override PartName="/xl/ink/ink778.xml" ContentType="application/inkml+xml"/>
  <Override PartName="/xl/ink/ink779.xml" ContentType="application/inkml+xml"/>
  <Override PartName="/xl/ink/ink780.xml" ContentType="application/inkml+xml"/>
  <Override PartName="/xl/ink/ink781.xml" ContentType="application/inkml+xml"/>
  <Override PartName="/xl/ink/ink782.xml" ContentType="application/inkml+xml"/>
  <Override PartName="/xl/ink/ink783.xml" ContentType="application/inkml+xml"/>
  <Override PartName="/xl/ink/ink784.xml" ContentType="application/inkml+xml"/>
  <Override PartName="/xl/ink/ink785.xml" ContentType="application/inkml+xml"/>
  <Override PartName="/xl/ink/ink786.xml" ContentType="application/inkml+xml"/>
  <Override PartName="/xl/ink/ink787.xml" ContentType="application/inkml+xml"/>
  <Override PartName="/xl/ink/ink788.xml" ContentType="application/inkml+xml"/>
  <Override PartName="/xl/ink/ink789.xml" ContentType="application/inkml+xml"/>
  <Override PartName="/xl/ink/ink790.xml" ContentType="application/inkml+xml"/>
  <Override PartName="/xl/ink/ink791.xml" ContentType="application/inkml+xml"/>
  <Override PartName="/xl/ink/ink792.xml" ContentType="application/inkml+xml"/>
  <Override PartName="/xl/ink/ink793.xml" ContentType="application/inkml+xml"/>
  <Override PartName="/xl/ink/ink794.xml" ContentType="application/inkml+xml"/>
  <Override PartName="/xl/ink/ink795.xml" ContentType="application/inkml+xml"/>
  <Override PartName="/xl/ink/ink796.xml" ContentType="application/inkml+xml"/>
  <Override PartName="/xl/ink/ink797.xml" ContentType="application/inkml+xml"/>
  <Override PartName="/xl/ink/ink798.xml" ContentType="application/inkml+xml"/>
  <Override PartName="/xl/ink/ink799.xml" ContentType="application/inkml+xml"/>
  <Override PartName="/xl/ink/ink800.xml" ContentType="application/inkml+xml"/>
  <Override PartName="/xl/ink/ink801.xml" ContentType="application/inkml+xml"/>
  <Override PartName="/xl/ink/ink802.xml" ContentType="application/inkml+xml"/>
  <Override PartName="/xl/ink/ink803.xml" ContentType="application/inkml+xml"/>
  <Override PartName="/xl/ink/ink804.xml" ContentType="application/inkml+xml"/>
  <Override PartName="/xl/ink/ink805.xml" ContentType="application/inkml+xml"/>
  <Override PartName="/xl/ink/ink806.xml" ContentType="application/inkml+xml"/>
  <Override PartName="/xl/ink/ink807.xml" ContentType="application/inkml+xml"/>
  <Override PartName="/xl/ink/ink808.xml" ContentType="application/inkml+xml"/>
  <Override PartName="/xl/ink/ink809.xml" ContentType="application/inkml+xml"/>
  <Override PartName="/xl/ink/ink810.xml" ContentType="application/inkml+xml"/>
  <Override PartName="/xl/ink/ink811.xml" ContentType="application/inkml+xml"/>
  <Override PartName="/xl/ink/ink812.xml" ContentType="application/inkml+xml"/>
  <Override PartName="/xl/ink/ink813.xml" ContentType="application/inkml+xml"/>
  <Override PartName="/xl/ink/ink814.xml" ContentType="application/inkml+xml"/>
  <Override PartName="/xl/ink/ink815.xml" ContentType="application/inkml+xml"/>
  <Override PartName="/xl/ink/ink816.xml" ContentType="application/inkml+xml"/>
  <Override PartName="/xl/ink/ink817.xml" ContentType="application/inkml+xml"/>
  <Override PartName="/xl/ink/ink818.xml" ContentType="application/inkml+xml"/>
  <Override PartName="/xl/ink/ink819.xml" ContentType="application/inkml+xml"/>
  <Override PartName="/xl/ink/ink820.xml" ContentType="application/inkml+xml"/>
  <Override PartName="/xl/ink/ink821.xml" ContentType="application/inkml+xml"/>
  <Override PartName="/xl/ink/ink822.xml" ContentType="application/inkml+xml"/>
  <Override PartName="/xl/ink/ink823.xml" ContentType="application/inkml+xml"/>
  <Override PartName="/xl/ink/ink824.xml" ContentType="application/inkml+xml"/>
  <Override PartName="/xl/ink/ink825.xml" ContentType="application/inkml+xml"/>
  <Override PartName="/xl/ink/ink826.xml" ContentType="application/inkml+xml"/>
  <Override PartName="/xl/ink/ink827.xml" ContentType="application/inkml+xml"/>
  <Override PartName="/xl/ink/ink828.xml" ContentType="application/inkml+xml"/>
  <Override PartName="/xl/ink/ink829.xml" ContentType="application/inkml+xml"/>
  <Override PartName="/xl/ink/ink830.xml" ContentType="application/inkml+xml"/>
  <Override PartName="/xl/ink/ink831.xml" ContentType="application/inkml+xml"/>
  <Override PartName="/xl/ink/ink832.xml" ContentType="application/inkml+xml"/>
  <Override PartName="/xl/ink/ink833.xml" ContentType="application/inkml+xml"/>
  <Override PartName="/xl/ink/ink834.xml" ContentType="application/inkml+xml"/>
  <Override PartName="/xl/ink/ink835.xml" ContentType="application/inkml+xml"/>
  <Override PartName="/xl/ink/ink836.xml" ContentType="application/inkml+xml"/>
  <Override PartName="/xl/ink/ink837.xml" ContentType="application/inkml+xml"/>
  <Override PartName="/xl/ink/ink838.xml" ContentType="application/inkml+xml"/>
  <Override PartName="/xl/ink/ink839.xml" ContentType="application/inkml+xml"/>
  <Override PartName="/xl/ink/ink840.xml" ContentType="application/inkml+xml"/>
  <Override PartName="/xl/ink/ink841.xml" ContentType="application/inkml+xml"/>
  <Override PartName="/xl/ink/ink842.xml" ContentType="application/inkml+xml"/>
  <Override PartName="/xl/ink/ink843.xml" ContentType="application/inkml+xml"/>
  <Override PartName="/xl/ink/ink844.xml" ContentType="application/inkml+xml"/>
  <Override PartName="/xl/ink/ink845.xml" ContentType="application/inkml+xml"/>
  <Override PartName="/xl/ink/ink846.xml" ContentType="application/inkml+xml"/>
  <Override PartName="/xl/ink/ink847.xml" ContentType="application/inkml+xml"/>
  <Override PartName="/xl/ink/ink848.xml" ContentType="application/inkml+xml"/>
  <Override PartName="/xl/ink/ink849.xml" ContentType="application/inkml+xml"/>
  <Override PartName="/xl/ink/ink850.xml" ContentType="application/inkml+xml"/>
  <Override PartName="/xl/ink/ink851.xml" ContentType="application/inkml+xml"/>
  <Override PartName="/xl/ink/ink852.xml" ContentType="application/inkml+xml"/>
  <Override PartName="/xl/ink/ink853.xml" ContentType="application/inkml+xml"/>
  <Override PartName="/xl/ink/ink854.xml" ContentType="application/inkml+xml"/>
  <Override PartName="/xl/ink/ink855.xml" ContentType="application/inkml+xml"/>
  <Override PartName="/xl/ink/ink856.xml" ContentType="application/inkml+xml"/>
  <Override PartName="/xl/ink/ink857.xml" ContentType="application/inkml+xml"/>
  <Override PartName="/xl/ink/ink858.xml" ContentType="application/inkml+xml"/>
  <Override PartName="/xl/ink/ink859.xml" ContentType="application/inkml+xml"/>
  <Override PartName="/xl/ink/ink860.xml" ContentType="application/inkml+xml"/>
  <Override PartName="/xl/ink/ink861.xml" ContentType="application/inkml+xml"/>
  <Override PartName="/xl/ink/ink862.xml" ContentType="application/inkml+xml"/>
  <Override PartName="/xl/ink/ink863.xml" ContentType="application/inkml+xml"/>
  <Override PartName="/xl/ink/ink864.xml" ContentType="application/inkml+xml"/>
  <Override PartName="/xl/ink/ink865.xml" ContentType="application/inkml+xml"/>
  <Override PartName="/xl/ink/ink866.xml" ContentType="application/inkml+xml"/>
  <Override PartName="/xl/ink/ink867.xml" ContentType="application/inkml+xml"/>
  <Override PartName="/xl/ink/ink868.xml" ContentType="application/inkml+xml"/>
  <Override PartName="/xl/ink/ink869.xml" ContentType="application/inkml+xml"/>
  <Override PartName="/xl/ink/ink870.xml" ContentType="application/inkml+xml"/>
  <Override PartName="/xl/ink/ink871.xml" ContentType="application/inkml+xml"/>
  <Override PartName="/xl/ink/ink872.xml" ContentType="application/inkml+xml"/>
  <Override PartName="/xl/ink/ink873.xml" ContentType="application/inkml+xml"/>
  <Override PartName="/xl/ink/ink874.xml" ContentType="application/inkml+xml"/>
  <Override PartName="/xl/ink/ink875.xml" ContentType="application/inkml+xml"/>
  <Override PartName="/xl/ink/ink876.xml" ContentType="application/inkml+xml"/>
  <Override PartName="/xl/ink/ink877.xml" ContentType="application/inkml+xml"/>
  <Override PartName="/xl/ink/ink878.xml" ContentType="application/inkml+xml"/>
  <Override PartName="/xl/ink/ink879.xml" ContentType="application/inkml+xml"/>
  <Override PartName="/xl/ink/ink880.xml" ContentType="application/inkml+xml"/>
  <Override PartName="/xl/ink/ink881.xml" ContentType="application/inkml+xml"/>
  <Override PartName="/xl/ink/ink882.xml" ContentType="application/inkml+xml"/>
  <Override PartName="/xl/ink/ink883.xml" ContentType="application/inkml+xml"/>
  <Override PartName="/xl/ink/ink884.xml" ContentType="application/inkml+xml"/>
  <Override PartName="/xl/ink/ink885.xml" ContentType="application/inkml+xml"/>
  <Override PartName="/xl/ink/ink886.xml" ContentType="application/inkml+xml"/>
  <Override PartName="/xl/ink/ink887.xml" ContentType="application/inkml+xml"/>
  <Override PartName="/xl/ink/ink888.xml" ContentType="application/inkml+xml"/>
  <Override PartName="/xl/ink/ink889.xml" ContentType="application/inkml+xml"/>
  <Override PartName="/xl/ink/ink890.xml" ContentType="application/inkml+xml"/>
  <Override PartName="/xl/ink/ink891.xml" ContentType="application/inkml+xml"/>
  <Override PartName="/xl/ink/ink892.xml" ContentType="application/inkml+xml"/>
  <Override PartName="/xl/ink/ink893.xml" ContentType="application/inkml+xml"/>
  <Override PartName="/xl/ink/ink894.xml" ContentType="application/inkml+xml"/>
  <Override PartName="/xl/ink/ink895.xml" ContentType="application/inkml+xml"/>
  <Override PartName="/xl/ink/ink896.xml" ContentType="application/inkml+xml"/>
  <Override PartName="/xl/ink/ink897.xml" ContentType="application/inkml+xml"/>
  <Override PartName="/xl/ink/ink898.xml" ContentType="application/inkml+xml"/>
  <Override PartName="/xl/ink/ink899.xml" ContentType="application/inkml+xml"/>
  <Override PartName="/xl/ink/ink900.xml" ContentType="application/inkml+xml"/>
  <Override PartName="/xl/ink/ink901.xml" ContentType="application/inkml+xml"/>
  <Override PartName="/xl/ink/ink902.xml" ContentType="application/inkml+xml"/>
  <Override PartName="/xl/ink/ink903.xml" ContentType="application/inkml+xml"/>
  <Override PartName="/xl/ink/ink904.xml" ContentType="application/inkml+xml"/>
  <Override PartName="/xl/ink/ink905.xml" ContentType="application/inkml+xml"/>
  <Override PartName="/xl/ink/ink906.xml" ContentType="application/inkml+xml"/>
  <Override PartName="/xl/ink/ink907.xml" ContentType="application/inkml+xml"/>
  <Override PartName="/xl/ink/ink908.xml" ContentType="application/inkml+xml"/>
  <Override PartName="/xl/ink/ink909.xml" ContentType="application/inkml+xml"/>
  <Override PartName="/xl/ink/ink910.xml" ContentType="application/inkml+xml"/>
  <Override PartName="/xl/ink/ink911.xml" ContentType="application/inkml+xml"/>
  <Override PartName="/xl/ink/ink912.xml" ContentType="application/inkml+xml"/>
  <Override PartName="/xl/ink/ink913.xml" ContentType="application/inkml+xml"/>
  <Override PartName="/xl/ink/ink914.xml" ContentType="application/inkml+xml"/>
  <Override PartName="/xl/ink/ink915.xml" ContentType="application/inkml+xml"/>
  <Override PartName="/xl/ink/ink916.xml" ContentType="application/inkml+xml"/>
  <Override PartName="/xl/ink/ink917.xml" ContentType="application/inkml+xml"/>
  <Override PartName="/xl/ink/ink918.xml" ContentType="application/inkml+xml"/>
  <Override PartName="/xl/ink/ink919.xml" ContentType="application/inkml+xml"/>
  <Override PartName="/xl/ink/ink920.xml" ContentType="application/inkml+xml"/>
  <Override PartName="/xl/ink/ink921.xml" ContentType="application/inkml+xml"/>
  <Override PartName="/xl/ink/ink922.xml" ContentType="application/inkml+xml"/>
  <Override PartName="/xl/ink/ink923.xml" ContentType="application/inkml+xml"/>
  <Override PartName="/xl/ink/ink924.xml" ContentType="application/inkml+xml"/>
  <Override PartName="/xl/ink/ink925.xml" ContentType="application/inkml+xml"/>
  <Override PartName="/xl/ink/ink926.xml" ContentType="application/inkml+xml"/>
  <Override PartName="/xl/ink/ink927.xml" ContentType="application/inkml+xml"/>
  <Override PartName="/xl/ink/ink928.xml" ContentType="application/inkml+xml"/>
  <Override PartName="/xl/ink/ink929.xml" ContentType="application/inkml+xml"/>
  <Override PartName="/xl/ink/ink930.xml" ContentType="application/inkml+xml"/>
  <Override PartName="/xl/ink/ink931.xml" ContentType="application/inkml+xml"/>
  <Override PartName="/xl/ink/ink932.xml" ContentType="application/inkml+xml"/>
  <Override PartName="/xl/ink/ink933.xml" ContentType="application/inkml+xml"/>
  <Override PartName="/xl/ink/ink934.xml" ContentType="application/inkml+xml"/>
  <Override PartName="/xl/ink/ink935.xml" ContentType="application/inkml+xml"/>
  <Override PartName="/xl/ink/ink936.xml" ContentType="application/inkml+xml"/>
  <Override PartName="/xl/ink/ink937.xml" ContentType="application/inkml+xml"/>
  <Override PartName="/xl/ink/ink938.xml" ContentType="application/inkml+xml"/>
  <Override PartName="/xl/ink/ink939.xml" ContentType="application/inkml+xml"/>
  <Override PartName="/xl/ink/ink940.xml" ContentType="application/inkml+xml"/>
  <Override PartName="/xl/ink/ink941.xml" ContentType="application/inkml+xml"/>
  <Override PartName="/xl/ink/ink942.xml" ContentType="application/inkml+xml"/>
  <Override PartName="/xl/ink/ink943.xml" ContentType="application/inkml+xml"/>
  <Override PartName="/xl/ink/ink944.xml" ContentType="application/inkml+xml"/>
  <Override PartName="/xl/ink/ink945.xml" ContentType="application/inkml+xml"/>
  <Override PartName="/xl/ink/ink946.xml" ContentType="application/inkml+xml"/>
  <Override PartName="/xl/ink/ink947.xml" ContentType="application/inkml+xml"/>
  <Override PartName="/xl/ink/ink948.xml" ContentType="application/inkml+xml"/>
  <Override PartName="/xl/ink/ink949.xml" ContentType="application/inkml+xml"/>
  <Override PartName="/xl/ink/ink950.xml" ContentType="application/inkml+xml"/>
  <Override PartName="/xl/ink/ink951.xml" ContentType="application/inkml+xml"/>
  <Override PartName="/xl/ink/ink952.xml" ContentType="application/inkml+xml"/>
  <Override PartName="/xl/ink/ink953.xml" ContentType="application/inkml+xml"/>
  <Override PartName="/xl/ink/ink954.xml" ContentType="application/inkml+xml"/>
  <Override PartName="/xl/ink/ink955.xml" ContentType="application/inkml+xml"/>
  <Override PartName="/xl/ink/ink956.xml" ContentType="application/inkml+xml"/>
  <Override PartName="/xl/ink/ink957.xml" ContentType="application/inkml+xml"/>
  <Override PartName="/xl/ink/ink958.xml" ContentType="application/inkml+xml"/>
  <Override PartName="/xl/ink/ink959.xml" ContentType="application/inkml+xml"/>
  <Override PartName="/xl/ink/ink960.xml" ContentType="application/inkml+xml"/>
  <Override PartName="/xl/ink/ink961.xml" ContentType="application/inkml+xml"/>
  <Override PartName="/xl/ink/ink962.xml" ContentType="application/inkml+xml"/>
  <Override PartName="/xl/ink/ink963.xml" ContentType="application/inkml+xml"/>
  <Override PartName="/xl/ink/ink964.xml" ContentType="application/inkml+xml"/>
  <Override PartName="/xl/ink/ink965.xml" ContentType="application/inkml+xml"/>
  <Override PartName="/xl/ink/ink966.xml" ContentType="application/inkml+xml"/>
  <Override PartName="/xl/ink/ink967.xml" ContentType="application/inkml+xml"/>
  <Override PartName="/xl/ink/ink968.xml" ContentType="application/inkml+xml"/>
  <Override PartName="/xl/ink/ink969.xml" ContentType="application/inkml+xml"/>
  <Override PartName="/xl/ink/ink970.xml" ContentType="application/inkml+xml"/>
  <Override PartName="/xl/ink/ink971.xml" ContentType="application/inkml+xml"/>
  <Override PartName="/xl/ink/ink972.xml" ContentType="application/inkml+xml"/>
  <Override PartName="/xl/ink/ink973.xml" ContentType="application/inkml+xml"/>
  <Override PartName="/xl/ink/ink974.xml" ContentType="application/inkml+xml"/>
  <Override PartName="/xl/ink/ink975.xml" ContentType="application/inkml+xml"/>
  <Override PartName="/xl/ink/ink976.xml" ContentType="application/inkml+xml"/>
  <Override PartName="/xl/ink/ink977.xml" ContentType="application/inkml+xml"/>
  <Override PartName="/xl/ink/ink978.xml" ContentType="application/inkml+xml"/>
  <Override PartName="/xl/ink/ink979.xml" ContentType="application/inkml+xml"/>
  <Override PartName="/xl/ink/ink980.xml" ContentType="application/inkml+xml"/>
  <Override PartName="/xl/ink/ink981.xml" ContentType="application/inkml+xml"/>
  <Override PartName="/xl/ink/ink982.xml" ContentType="application/inkml+xml"/>
  <Override PartName="/xl/ink/ink983.xml" ContentType="application/inkml+xml"/>
  <Override PartName="/xl/ink/ink984.xml" ContentType="application/inkml+xml"/>
  <Override PartName="/xl/ink/ink985.xml" ContentType="application/inkml+xml"/>
  <Override PartName="/xl/ink/ink986.xml" ContentType="application/inkml+xml"/>
  <Override PartName="/xl/ink/ink987.xml" ContentType="application/inkml+xml"/>
  <Override PartName="/xl/ink/ink988.xml" ContentType="application/inkml+xml"/>
  <Override PartName="/xl/ink/ink989.xml" ContentType="application/inkml+xml"/>
  <Override PartName="/xl/ink/ink990.xml" ContentType="application/inkml+xml"/>
  <Override PartName="/xl/ink/ink991.xml" ContentType="application/inkml+xml"/>
  <Override PartName="/xl/ink/ink992.xml" ContentType="application/inkml+xml"/>
  <Override PartName="/xl/ink/ink993.xml" ContentType="application/inkml+xml"/>
  <Override PartName="/xl/ink/ink994.xml" ContentType="application/inkml+xml"/>
  <Override PartName="/xl/ink/ink995.xml" ContentType="application/inkml+xml"/>
  <Override PartName="/xl/ink/ink996.xml" ContentType="application/inkml+xml"/>
  <Override PartName="/xl/ink/ink997.xml" ContentType="application/inkml+xml"/>
  <Override PartName="/xl/ink/ink998.xml" ContentType="application/inkml+xml"/>
  <Override PartName="/xl/ink/ink999.xml" ContentType="application/inkml+xml"/>
  <Override PartName="/xl/ink/ink1000.xml" ContentType="application/inkml+xml"/>
  <Override PartName="/xl/ink/ink1001.xml" ContentType="application/inkml+xml"/>
  <Override PartName="/xl/ink/ink1002.xml" ContentType="application/inkml+xml"/>
  <Override PartName="/xl/ink/ink1003.xml" ContentType="application/inkml+xml"/>
  <Override PartName="/xl/ink/ink1004.xml" ContentType="application/inkml+xml"/>
  <Override PartName="/xl/ink/ink1005.xml" ContentType="application/inkml+xml"/>
  <Override PartName="/xl/ink/ink1006.xml" ContentType="application/inkml+xml"/>
  <Override PartName="/xl/ink/ink1007.xml" ContentType="application/inkml+xml"/>
  <Override PartName="/xl/ink/ink1008.xml" ContentType="application/inkml+xml"/>
  <Override PartName="/xl/ink/ink1009.xml" ContentType="application/inkml+xml"/>
  <Override PartName="/xl/ink/ink1010.xml" ContentType="application/inkml+xml"/>
  <Override PartName="/xl/ink/ink1011.xml" ContentType="application/inkml+xml"/>
  <Override PartName="/xl/ink/ink1012.xml" ContentType="application/inkml+xml"/>
  <Override PartName="/xl/ink/ink1013.xml" ContentType="application/inkml+xml"/>
  <Override PartName="/xl/ink/ink1014.xml" ContentType="application/inkml+xml"/>
  <Override PartName="/xl/ink/ink1015.xml" ContentType="application/inkml+xml"/>
  <Override PartName="/xl/ink/ink1016.xml" ContentType="application/inkml+xml"/>
  <Override PartName="/xl/ink/ink1017.xml" ContentType="application/inkml+xml"/>
  <Override PartName="/xl/ink/ink1018.xml" ContentType="application/inkml+xml"/>
  <Override PartName="/xl/ink/ink1019.xml" ContentType="application/inkml+xml"/>
  <Override PartName="/xl/ink/ink1020.xml" ContentType="application/inkml+xml"/>
  <Override PartName="/xl/ink/ink1021.xml" ContentType="application/inkml+xml"/>
  <Override PartName="/xl/ink/ink1022.xml" ContentType="application/inkml+xml"/>
  <Override PartName="/xl/ink/ink1023.xml" ContentType="application/inkml+xml"/>
  <Override PartName="/xl/ink/ink1024.xml" ContentType="application/inkml+xml"/>
  <Override PartName="/xl/ink/ink1025.xml" ContentType="application/inkml+xml"/>
  <Override PartName="/xl/ink/ink1026.xml" ContentType="application/inkml+xml"/>
  <Override PartName="/xl/ink/ink1027.xml" ContentType="application/inkml+xml"/>
  <Override PartName="/xl/ink/ink1028.xml" ContentType="application/inkml+xml"/>
  <Override PartName="/xl/ink/ink1029.xml" ContentType="application/inkml+xml"/>
  <Override PartName="/xl/ink/ink1030.xml" ContentType="application/inkml+xml"/>
  <Override PartName="/xl/ink/ink1031.xml" ContentType="application/inkml+xml"/>
  <Override PartName="/xl/ink/ink1032.xml" ContentType="application/inkml+xml"/>
  <Override PartName="/xl/ink/ink1033.xml" ContentType="application/inkml+xml"/>
  <Override PartName="/xl/ink/ink1034.xml" ContentType="application/inkml+xml"/>
  <Override PartName="/xl/ink/ink1035.xml" ContentType="application/inkml+xml"/>
  <Override PartName="/xl/ink/ink1036.xml" ContentType="application/inkml+xml"/>
  <Override PartName="/xl/ink/ink1037.xml" ContentType="application/inkml+xml"/>
  <Override PartName="/xl/ink/ink1038.xml" ContentType="application/inkml+xml"/>
  <Override PartName="/xl/ink/ink1039.xml" ContentType="application/inkml+xml"/>
  <Override PartName="/xl/ink/ink1040.xml" ContentType="application/inkml+xml"/>
  <Override PartName="/xl/ink/ink1041.xml" ContentType="application/inkml+xml"/>
  <Override PartName="/xl/ink/ink1042.xml" ContentType="application/inkml+xml"/>
  <Override PartName="/xl/ink/ink1043.xml" ContentType="application/inkml+xml"/>
  <Override PartName="/xl/ink/ink1044.xml" ContentType="application/inkml+xml"/>
  <Override PartName="/xl/ink/ink1045.xml" ContentType="application/inkml+xml"/>
  <Override PartName="/xl/ink/ink1046.xml" ContentType="application/inkml+xml"/>
  <Override PartName="/xl/ink/ink1047.xml" ContentType="application/inkml+xml"/>
  <Override PartName="/xl/ink/ink1048.xml" ContentType="application/inkml+xml"/>
  <Override PartName="/xl/ink/ink1049.xml" ContentType="application/inkml+xml"/>
  <Override PartName="/xl/ink/ink1050.xml" ContentType="application/inkml+xml"/>
  <Override PartName="/xl/ink/ink1051.xml" ContentType="application/inkml+xml"/>
  <Override PartName="/xl/ink/ink1052.xml" ContentType="application/inkml+xml"/>
  <Override PartName="/xl/ink/ink1053.xml" ContentType="application/inkml+xml"/>
  <Override PartName="/xl/ink/ink1054.xml" ContentType="application/inkml+xml"/>
  <Override PartName="/xl/ink/ink1055.xml" ContentType="application/inkml+xml"/>
  <Override PartName="/xl/ink/ink1056.xml" ContentType="application/inkml+xml"/>
  <Override PartName="/xl/ink/ink1057.xml" ContentType="application/inkml+xml"/>
  <Override PartName="/xl/ink/ink1058.xml" ContentType="application/inkml+xml"/>
  <Override PartName="/xl/ink/ink1059.xml" ContentType="application/inkml+xml"/>
  <Override PartName="/xl/ink/ink1060.xml" ContentType="application/inkml+xml"/>
  <Override PartName="/xl/ink/ink1061.xml" ContentType="application/inkml+xml"/>
  <Override PartName="/xl/ink/ink1062.xml" ContentType="application/inkml+xml"/>
  <Override PartName="/xl/ink/ink1063.xml" ContentType="application/inkml+xml"/>
  <Override PartName="/xl/ink/ink1064.xml" ContentType="application/inkml+xml"/>
  <Override PartName="/xl/ink/ink1065.xml" ContentType="application/inkml+xml"/>
  <Override PartName="/xl/ink/ink1066.xml" ContentType="application/inkml+xml"/>
  <Override PartName="/xl/ink/ink1067.xml" ContentType="application/inkml+xml"/>
  <Override PartName="/xl/ink/ink1068.xml" ContentType="application/inkml+xml"/>
  <Override PartName="/xl/ink/ink1069.xml" ContentType="application/inkml+xml"/>
  <Override PartName="/xl/ink/ink1070.xml" ContentType="application/inkml+xml"/>
  <Override PartName="/xl/ink/ink1071.xml" ContentType="application/inkml+xml"/>
  <Override PartName="/xl/ink/ink1072.xml" ContentType="application/inkml+xml"/>
  <Override PartName="/xl/ink/ink1073.xml" ContentType="application/inkml+xml"/>
  <Override PartName="/xl/ink/ink1074.xml" ContentType="application/inkml+xml"/>
  <Override PartName="/xl/ink/ink1075.xml" ContentType="application/inkml+xml"/>
  <Override PartName="/xl/ink/ink1076.xml" ContentType="application/inkml+xml"/>
  <Override PartName="/xl/ink/ink1077.xml" ContentType="application/inkml+xml"/>
  <Override PartName="/xl/ink/ink1078.xml" ContentType="application/inkml+xml"/>
  <Override PartName="/xl/ink/ink1079.xml" ContentType="application/inkml+xml"/>
  <Override PartName="/xl/ink/ink1080.xml" ContentType="application/inkml+xml"/>
  <Override PartName="/xl/ink/ink1081.xml" ContentType="application/inkml+xml"/>
  <Override PartName="/xl/ink/ink1082.xml" ContentType="application/inkml+xml"/>
  <Override PartName="/xl/ink/ink1083.xml" ContentType="application/inkml+xml"/>
  <Override PartName="/xl/ink/ink1084.xml" ContentType="application/inkml+xml"/>
  <Override PartName="/xl/ink/ink1085.xml" ContentType="application/inkml+xml"/>
  <Override PartName="/xl/ink/ink1086.xml" ContentType="application/inkml+xml"/>
  <Override PartName="/xl/ink/ink1087.xml" ContentType="application/inkml+xml"/>
  <Override PartName="/xl/ink/ink1088.xml" ContentType="application/inkml+xml"/>
  <Override PartName="/xl/ink/ink1089.xml" ContentType="application/inkml+xml"/>
  <Override PartName="/xl/ink/ink1090.xml" ContentType="application/inkml+xml"/>
  <Override PartName="/xl/ink/ink1091.xml" ContentType="application/inkml+xml"/>
  <Override PartName="/xl/ink/ink1092.xml" ContentType="application/inkml+xml"/>
  <Override PartName="/xl/ink/ink1093.xml" ContentType="application/inkml+xml"/>
  <Override PartName="/xl/ink/ink1094.xml" ContentType="application/inkml+xml"/>
  <Override PartName="/xl/ink/ink1095.xml" ContentType="application/inkml+xml"/>
  <Override PartName="/xl/ink/ink1096.xml" ContentType="application/inkml+xml"/>
  <Override PartName="/xl/ink/ink1097.xml" ContentType="application/inkml+xml"/>
  <Override PartName="/xl/ink/ink1098.xml" ContentType="application/inkml+xml"/>
  <Override PartName="/xl/ink/ink1099.xml" ContentType="application/inkml+xml"/>
  <Override PartName="/xl/ink/ink1100.xml" ContentType="application/inkml+xml"/>
  <Override PartName="/xl/ink/ink1101.xml" ContentType="application/inkml+xml"/>
  <Override PartName="/xl/ink/ink1102.xml" ContentType="application/inkml+xml"/>
  <Override PartName="/xl/ink/ink1103.xml" ContentType="application/inkml+xml"/>
  <Override PartName="/xl/ink/ink1104.xml" ContentType="application/inkml+xml"/>
  <Override PartName="/xl/ink/ink1105.xml" ContentType="application/inkml+xml"/>
  <Override PartName="/xl/ink/ink1106.xml" ContentType="application/inkml+xml"/>
  <Override PartName="/xl/ink/ink1107.xml" ContentType="application/inkml+xml"/>
  <Override PartName="/xl/ink/ink1108.xml" ContentType="application/inkml+xml"/>
  <Override PartName="/xl/ink/ink1109.xml" ContentType="application/inkml+xml"/>
  <Override PartName="/xl/ink/ink1110.xml" ContentType="application/inkml+xml"/>
  <Override PartName="/xl/ink/ink1111.xml" ContentType="application/inkml+xml"/>
  <Override PartName="/xl/ink/ink1112.xml" ContentType="application/inkml+xml"/>
  <Override PartName="/xl/ink/ink1113.xml" ContentType="application/inkml+xml"/>
  <Override PartName="/xl/ink/ink1114.xml" ContentType="application/inkml+xml"/>
  <Override PartName="/xl/ink/ink1115.xml" ContentType="application/inkml+xml"/>
  <Override PartName="/xl/ink/ink1116.xml" ContentType="application/inkml+xml"/>
  <Override PartName="/xl/ink/ink1117.xml" ContentType="application/inkml+xml"/>
  <Override PartName="/xl/ink/ink1118.xml" ContentType="application/inkml+xml"/>
  <Override PartName="/xl/ink/ink1119.xml" ContentType="application/inkml+xml"/>
  <Override PartName="/xl/ink/ink1120.xml" ContentType="application/inkml+xml"/>
  <Override PartName="/xl/ink/ink1121.xml" ContentType="application/inkml+xml"/>
  <Override PartName="/xl/ink/ink1122.xml" ContentType="application/inkml+xml"/>
  <Override PartName="/xl/ink/ink1123.xml" ContentType="application/inkml+xml"/>
  <Override PartName="/xl/ink/ink1124.xml" ContentType="application/inkml+xml"/>
  <Override PartName="/xl/ink/ink1125.xml" ContentType="application/inkml+xml"/>
  <Override PartName="/xl/ink/ink1126.xml" ContentType="application/inkml+xml"/>
  <Override PartName="/xl/ink/ink1127.xml" ContentType="application/inkml+xml"/>
  <Override PartName="/xl/ink/ink1128.xml" ContentType="application/inkml+xml"/>
  <Override PartName="/xl/ink/ink1129.xml" ContentType="application/inkml+xml"/>
  <Override PartName="/xl/ink/ink1130.xml" ContentType="application/inkml+xml"/>
  <Override PartName="/xl/ink/ink1131.xml" ContentType="application/inkml+xml"/>
  <Override PartName="/xl/ink/ink1132.xml" ContentType="application/inkml+xml"/>
  <Override PartName="/xl/ink/ink1133.xml" ContentType="application/inkml+xml"/>
  <Override PartName="/xl/ink/ink1134.xml" ContentType="application/inkml+xml"/>
  <Override PartName="/xl/ink/ink1135.xml" ContentType="application/inkml+xml"/>
  <Override PartName="/xl/ink/ink1136.xml" ContentType="application/inkml+xml"/>
  <Override PartName="/xl/ink/ink1137.xml" ContentType="application/inkml+xml"/>
  <Override PartName="/xl/ink/ink1138.xml" ContentType="application/inkml+xml"/>
  <Override PartName="/xl/ink/ink1139.xml" ContentType="application/inkml+xml"/>
  <Override PartName="/xl/ink/ink1140.xml" ContentType="application/inkml+xml"/>
  <Override PartName="/xl/ink/ink1141.xml" ContentType="application/inkml+xml"/>
  <Override PartName="/xl/ink/ink1142.xml" ContentType="application/inkml+xml"/>
  <Override PartName="/xl/ink/ink1143.xml" ContentType="application/inkml+xml"/>
  <Override PartName="/xl/ink/ink1144.xml" ContentType="application/inkml+xml"/>
  <Override PartName="/xl/ink/ink1145.xml" ContentType="application/inkml+xml"/>
  <Override PartName="/xl/ink/ink1146.xml" ContentType="application/inkml+xml"/>
  <Override PartName="/xl/ink/ink1147.xml" ContentType="application/inkml+xml"/>
  <Override PartName="/xl/ink/ink1148.xml" ContentType="application/inkml+xml"/>
  <Override PartName="/xl/ink/ink1149.xml" ContentType="application/inkml+xml"/>
  <Override PartName="/xl/ink/ink1150.xml" ContentType="application/inkml+xml"/>
  <Override PartName="/xl/drawings/drawing2.xml" ContentType="application/vnd.openxmlformats-officedocument.drawing+xml"/>
  <Override PartName="/xl/ink/ink1151.xml" ContentType="application/inkml+xml"/>
  <Override PartName="/xl/ink/ink1152.xml" ContentType="application/inkml+xml"/>
  <Override PartName="/xl/ink/ink1153.xml" ContentType="application/inkml+xml"/>
  <Override PartName="/xl/ink/ink1154.xml" ContentType="application/inkml+xml"/>
  <Override PartName="/xl/ink/ink1155.xml" ContentType="application/inkml+xml"/>
  <Override PartName="/xl/ink/ink1156.xml" ContentType="application/inkml+xml"/>
  <Override PartName="/xl/ink/ink1157.xml" ContentType="application/inkml+xml"/>
  <Override PartName="/xl/ink/ink1158.xml" ContentType="application/inkml+xml"/>
  <Override PartName="/xl/ink/ink1159.xml" ContentType="application/inkml+xml"/>
  <Override PartName="/xl/ink/ink1160.xml" ContentType="application/inkml+xml"/>
  <Override PartName="/xl/ink/ink1161.xml" ContentType="application/inkml+xml"/>
  <Override PartName="/xl/ink/ink1162.xml" ContentType="application/inkml+xml"/>
  <Override PartName="/xl/ink/ink1163.xml" ContentType="application/inkml+xml"/>
  <Override PartName="/xl/ink/ink1164.xml" ContentType="application/inkml+xml"/>
  <Override PartName="/xl/ink/ink1165.xml" ContentType="application/inkml+xml"/>
  <Override PartName="/xl/ink/ink1166.xml" ContentType="application/inkml+xml"/>
  <Override PartName="/xl/ink/ink1167.xml" ContentType="application/inkml+xml"/>
  <Override PartName="/xl/ink/ink1168.xml" ContentType="application/inkml+xml"/>
  <Override PartName="/xl/ink/ink1169.xml" ContentType="application/inkml+xml"/>
  <Override PartName="/xl/ink/ink1170.xml" ContentType="application/inkml+xml"/>
  <Override PartName="/xl/ink/ink1171.xml" ContentType="application/inkml+xml"/>
  <Override PartName="/xl/ink/ink1172.xml" ContentType="application/inkml+xml"/>
  <Override PartName="/xl/ink/ink1173.xml" ContentType="application/inkml+xml"/>
  <Override PartName="/xl/ink/ink1174.xml" ContentType="application/inkml+xml"/>
  <Override PartName="/xl/ink/ink1175.xml" ContentType="application/inkml+xml"/>
  <Override PartName="/xl/ink/ink1176.xml" ContentType="application/inkml+xml"/>
  <Override PartName="/xl/ink/ink1177.xml" ContentType="application/inkml+xml"/>
  <Override PartName="/xl/ink/ink1178.xml" ContentType="application/inkml+xml"/>
  <Override PartName="/xl/ink/ink1179.xml" ContentType="application/inkml+xml"/>
  <Override PartName="/xl/ink/ink1180.xml" ContentType="application/inkml+xml"/>
  <Override PartName="/xl/ink/ink1181.xml" ContentType="application/inkml+xml"/>
  <Override PartName="/xl/ink/ink1182.xml" ContentType="application/inkml+xml"/>
  <Override PartName="/xl/ink/ink1183.xml" ContentType="application/inkml+xml"/>
  <Override PartName="/xl/ink/ink1184.xml" ContentType="application/inkml+xml"/>
  <Override PartName="/xl/ink/ink1185.xml" ContentType="application/inkml+xml"/>
  <Override PartName="/xl/ink/ink1186.xml" ContentType="application/inkml+xml"/>
  <Override PartName="/xl/ink/ink1187.xml" ContentType="application/inkml+xml"/>
  <Override PartName="/xl/ink/ink1188.xml" ContentType="application/inkml+xml"/>
  <Override PartName="/xl/ink/ink1189.xml" ContentType="application/inkml+xml"/>
  <Override PartName="/xl/ink/ink1190.xml" ContentType="application/inkml+xml"/>
  <Override PartName="/xl/ink/ink1191.xml" ContentType="application/inkml+xml"/>
  <Override PartName="/xl/ink/ink1192.xml" ContentType="application/inkml+xml"/>
  <Override PartName="/xl/ink/ink1193.xml" ContentType="application/inkml+xml"/>
  <Override PartName="/xl/ink/ink1194.xml" ContentType="application/inkml+xml"/>
  <Override PartName="/xl/ink/ink1195.xml" ContentType="application/inkml+xml"/>
  <Override PartName="/xl/ink/ink1196.xml" ContentType="application/inkml+xml"/>
  <Override PartName="/xl/ink/ink1197.xml" ContentType="application/inkml+xml"/>
  <Override PartName="/xl/ink/ink1198.xml" ContentType="application/inkml+xml"/>
  <Override PartName="/xl/ink/ink1199.xml" ContentType="application/inkml+xml"/>
  <Override PartName="/xl/ink/ink1200.xml" ContentType="application/inkml+xml"/>
  <Override PartName="/xl/ink/ink1201.xml" ContentType="application/inkml+xml"/>
  <Override PartName="/xl/ink/ink1202.xml" ContentType="application/inkml+xml"/>
  <Override PartName="/xl/ink/ink1203.xml" ContentType="application/inkml+xml"/>
  <Override PartName="/xl/ink/ink1204.xml" ContentType="application/inkml+xml"/>
  <Override PartName="/xl/ink/ink1205.xml" ContentType="application/inkml+xml"/>
  <Override PartName="/xl/ink/ink1206.xml" ContentType="application/inkml+xml"/>
  <Override PartName="/xl/ink/ink1207.xml" ContentType="application/inkml+xml"/>
  <Override PartName="/xl/ink/ink1208.xml" ContentType="application/inkml+xml"/>
  <Override PartName="/xl/ink/ink1209.xml" ContentType="application/inkml+xml"/>
  <Override PartName="/xl/ink/ink1210.xml" ContentType="application/inkml+xml"/>
  <Override PartName="/xl/ink/ink1211.xml" ContentType="application/inkml+xml"/>
  <Override PartName="/xl/ink/ink1212.xml" ContentType="application/inkml+xml"/>
  <Override PartName="/xl/ink/ink1213.xml" ContentType="application/inkml+xml"/>
  <Override PartName="/xl/ink/ink1214.xml" ContentType="application/inkml+xml"/>
  <Override PartName="/xl/ink/ink1215.xml" ContentType="application/inkml+xml"/>
  <Override PartName="/xl/ink/ink1216.xml" ContentType="application/inkml+xml"/>
  <Override PartName="/xl/ink/ink1217.xml" ContentType="application/inkml+xml"/>
  <Override PartName="/xl/ink/ink1218.xml" ContentType="application/inkml+xml"/>
  <Override PartName="/xl/ink/ink1219.xml" ContentType="application/inkml+xml"/>
  <Override PartName="/xl/ink/ink1220.xml" ContentType="application/inkml+xml"/>
  <Override PartName="/xl/ink/ink1221.xml" ContentType="application/inkml+xml"/>
  <Override PartName="/xl/ink/ink1222.xml" ContentType="application/inkml+xml"/>
  <Override PartName="/xl/ink/ink1223.xml" ContentType="application/inkml+xml"/>
  <Override PartName="/xl/ink/ink1224.xml" ContentType="application/inkml+xml"/>
  <Override PartName="/xl/ink/ink1225.xml" ContentType="application/inkml+xml"/>
  <Override PartName="/xl/ink/ink1226.xml" ContentType="application/inkml+xml"/>
  <Override PartName="/xl/ink/ink1227.xml" ContentType="application/inkml+xml"/>
  <Override PartName="/xl/ink/ink1228.xml" ContentType="application/inkml+xml"/>
  <Override PartName="/xl/ink/ink1229.xml" ContentType="application/inkml+xml"/>
  <Override PartName="/xl/ink/ink1230.xml" ContentType="application/inkml+xml"/>
  <Override PartName="/xl/ink/ink1231.xml" ContentType="application/inkml+xml"/>
  <Override PartName="/xl/ink/ink1232.xml" ContentType="application/inkml+xml"/>
  <Override PartName="/xl/ink/ink1233.xml" ContentType="application/inkml+xml"/>
  <Override PartName="/xl/ink/ink1234.xml" ContentType="application/inkml+xml"/>
  <Override PartName="/xl/ink/ink1235.xml" ContentType="application/inkml+xml"/>
  <Override PartName="/xl/ink/ink1236.xml" ContentType="application/inkml+xml"/>
  <Override PartName="/xl/ink/ink1237.xml" ContentType="application/inkml+xml"/>
  <Override PartName="/xl/ink/ink1238.xml" ContentType="application/inkml+xml"/>
  <Override PartName="/xl/ink/ink1239.xml" ContentType="application/inkml+xml"/>
  <Override PartName="/xl/ink/ink1240.xml" ContentType="application/inkml+xml"/>
  <Override PartName="/xl/ink/ink1241.xml" ContentType="application/inkml+xml"/>
  <Override PartName="/xl/ink/ink1242.xml" ContentType="application/inkml+xml"/>
  <Override PartName="/xl/ink/ink1243.xml" ContentType="application/inkml+xml"/>
  <Override PartName="/xl/ink/ink1244.xml" ContentType="application/inkml+xml"/>
  <Override PartName="/xl/ink/ink1245.xml" ContentType="application/inkml+xml"/>
  <Override PartName="/xl/ink/ink1246.xml" ContentType="application/inkml+xml"/>
  <Override PartName="/xl/ink/ink1247.xml" ContentType="application/inkml+xml"/>
  <Override PartName="/xl/ink/ink1248.xml" ContentType="application/inkml+xml"/>
  <Override PartName="/xl/ink/ink1249.xml" ContentType="application/inkml+xml"/>
  <Override PartName="/xl/ink/ink1250.xml" ContentType="application/inkml+xml"/>
  <Override PartName="/xl/ink/ink1251.xml" ContentType="application/inkml+xml"/>
  <Override PartName="/xl/ink/ink1252.xml" ContentType="application/inkml+xml"/>
  <Override PartName="/xl/ink/ink1253.xml" ContentType="application/inkml+xml"/>
  <Override PartName="/xl/ink/ink1254.xml" ContentType="application/inkml+xml"/>
  <Override PartName="/xl/ink/ink1255.xml" ContentType="application/inkml+xml"/>
  <Override PartName="/xl/ink/ink1256.xml" ContentType="application/inkml+xml"/>
  <Override PartName="/xl/ink/ink1257.xml" ContentType="application/inkml+xml"/>
  <Override PartName="/xl/ink/ink1258.xml" ContentType="application/inkml+xml"/>
  <Override PartName="/xl/ink/ink1259.xml" ContentType="application/inkml+xml"/>
  <Override PartName="/xl/ink/ink1260.xml" ContentType="application/inkml+xml"/>
  <Override PartName="/xl/ink/ink1261.xml" ContentType="application/inkml+xml"/>
  <Override PartName="/xl/ink/ink1262.xml" ContentType="application/inkml+xml"/>
  <Override PartName="/xl/ink/ink1263.xml" ContentType="application/inkml+xml"/>
  <Override PartName="/xl/ink/ink1264.xml" ContentType="application/inkml+xml"/>
  <Override PartName="/xl/ink/ink1265.xml" ContentType="application/inkml+xml"/>
  <Override PartName="/xl/ink/ink1266.xml" ContentType="application/inkml+xml"/>
  <Override PartName="/xl/ink/ink1267.xml" ContentType="application/inkml+xml"/>
  <Override PartName="/xl/ink/ink1268.xml" ContentType="application/inkml+xml"/>
  <Override PartName="/xl/ink/ink1269.xml" ContentType="application/inkml+xml"/>
  <Override PartName="/xl/ink/ink1270.xml" ContentType="application/inkml+xml"/>
  <Override PartName="/xl/ink/ink1271.xml" ContentType="application/inkml+xml"/>
  <Override PartName="/xl/ink/ink1272.xml" ContentType="application/inkml+xml"/>
  <Override PartName="/xl/ink/ink1273.xml" ContentType="application/inkml+xml"/>
  <Override PartName="/xl/ink/ink1274.xml" ContentType="application/inkml+xml"/>
  <Override PartName="/xl/ink/ink1275.xml" ContentType="application/inkml+xml"/>
  <Override PartName="/xl/ink/ink1276.xml" ContentType="application/inkml+xml"/>
  <Override PartName="/xl/ink/ink1277.xml" ContentType="application/inkml+xml"/>
  <Override PartName="/xl/ink/ink1278.xml" ContentType="application/inkml+xml"/>
  <Override PartName="/xl/ink/ink1279.xml" ContentType="application/inkml+xml"/>
  <Override PartName="/xl/ink/ink1280.xml" ContentType="application/inkml+xml"/>
  <Override PartName="/xl/ink/ink1281.xml" ContentType="application/inkml+xml"/>
  <Override PartName="/xl/ink/ink1282.xml" ContentType="application/inkml+xml"/>
  <Override PartName="/xl/ink/ink1283.xml" ContentType="application/inkml+xml"/>
  <Override PartName="/xl/ink/ink1284.xml" ContentType="application/inkml+xml"/>
  <Override PartName="/xl/ink/ink1285.xml" ContentType="application/inkml+xml"/>
  <Override PartName="/xl/ink/ink1286.xml" ContentType="application/inkml+xml"/>
  <Override PartName="/xl/ink/ink1287.xml" ContentType="application/inkml+xml"/>
  <Override PartName="/xl/ink/ink1288.xml" ContentType="application/inkml+xml"/>
  <Override PartName="/xl/ink/ink1289.xml" ContentType="application/inkml+xml"/>
  <Override PartName="/xl/ink/ink1290.xml" ContentType="application/inkml+xml"/>
  <Override PartName="/xl/ink/ink1291.xml" ContentType="application/inkml+xml"/>
  <Override PartName="/xl/ink/ink1292.xml" ContentType="application/inkml+xml"/>
  <Override PartName="/xl/ink/ink1293.xml" ContentType="application/inkml+xml"/>
  <Override PartName="/xl/ink/ink1294.xml" ContentType="application/inkml+xml"/>
  <Override PartName="/xl/ink/ink1295.xml" ContentType="application/inkml+xml"/>
  <Override PartName="/xl/ink/ink1296.xml" ContentType="application/inkml+xml"/>
  <Override PartName="/xl/ink/ink1297.xml" ContentType="application/inkml+xml"/>
  <Override PartName="/xl/ink/ink1298.xml" ContentType="application/inkml+xml"/>
  <Override PartName="/xl/ink/ink1299.xml" ContentType="application/inkml+xml"/>
  <Override PartName="/xl/ink/ink1300.xml" ContentType="application/inkml+xml"/>
  <Override PartName="/xl/ink/ink1301.xml" ContentType="application/inkml+xml"/>
  <Override PartName="/xl/ink/ink1302.xml" ContentType="application/inkml+xml"/>
  <Override PartName="/xl/ink/ink1303.xml" ContentType="application/inkml+xml"/>
  <Override PartName="/xl/ink/ink1304.xml" ContentType="application/inkml+xml"/>
  <Override PartName="/xl/ink/ink1305.xml" ContentType="application/inkml+xml"/>
  <Override PartName="/xl/ink/ink1306.xml" ContentType="application/inkml+xml"/>
  <Override PartName="/xl/ink/ink1307.xml" ContentType="application/inkml+xml"/>
  <Override PartName="/xl/ink/ink1308.xml" ContentType="application/inkml+xml"/>
  <Override PartName="/xl/ink/ink1309.xml" ContentType="application/inkml+xml"/>
  <Override PartName="/xl/ink/ink1310.xml" ContentType="application/inkml+xml"/>
  <Override PartName="/xl/ink/ink1311.xml" ContentType="application/inkml+xml"/>
  <Override PartName="/xl/ink/ink1312.xml" ContentType="application/inkml+xml"/>
  <Override PartName="/xl/ink/ink1313.xml" ContentType="application/inkml+xml"/>
  <Override PartName="/xl/ink/ink1314.xml" ContentType="application/inkml+xml"/>
  <Override PartName="/xl/ink/ink1315.xml" ContentType="application/inkml+xml"/>
  <Override PartName="/xl/ink/ink1316.xml" ContentType="application/inkml+xml"/>
  <Override PartName="/xl/ink/ink1317.xml" ContentType="application/inkml+xml"/>
  <Override PartName="/xl/ink/ink1318.xml" ContentType="application/inkml+xml"/>
  <Override PartName="/xl/ink/ink1319.xml" ContentType="application/inkml+xml"/>
  <Override PartName="/xl/ink/ink1320.xml" ContentType="application/inkml+xml"/>
  <Override PartName="/xl/ink/ink1321.xml" ContentType="application/inkml+xml"/>
  <Override PartName="/xl/ink/ink1322.xml" ContentType="application/inkml+xml"/>
  <Override PartName="/xl/ink/ink1323.xml" ContentType="application/inkml+xml"/>
  <Override PartName="/xl/ink/ink1324.xml" ContentType="application/inkml+xml"/>
  <Override PartName="/xl/ink/ink1325.xml" ContentType="application/inkml+xml"/>
  <Override PartName="/xl/ink/ink1326.xml" ContentType="application/inkml+xml"/>
  <Override PartName="/xl/ink/ink1327.xml" ContentType="application/inkml+xml"/>
  <Override PartName="/xl/ink/ink1328.xml" ContentType="application/inkml+xml"/>
  <Override PartName="/xl/ink/ink1329.xml" ContentType="application/inkml+xml"/>
  <Override PartName="/xl/ink/ink1330.xml" ContentType="application/inkml+xml"/>
  <Override PartName="/xl/ink/ink1331.xml" ContentType="application/inkml+xml"/>
  <Override PartName="/xl/ink/ink1332.xml" ContentType="application/inkml+xml"/>
  <Override PartName="/xl/ink/ink1333.xml" ContentType="application/inkml+xml"/>
  <Override PartName="/xl/ink/ink1334.xml" ContentType="application/inkml+xml"/>
  <Override PartName="/xl/ink/ink1335.xml" ContentType="application/inkml+xml"/>
  <Override PartName="/xl/ink/ink1336.xml" ContentType="application/inkml+xml"/>
  <Override PartName="/xl/ink/ink1337.xml" ContentType="application/inkml+xml"/>
  <Override PartName="/xl/ink/ink1338.xml" ContentType="application/inkml+xml"/>
  <Override PartName="/xl/ink/ink1339.xml" ContentType="application/inkml+xml"/>
  <Override PartName="/xl/ink/ink1340.xml" ContentType="application/inkml+xml"/>
  <Override PartName="/xl/ink/ink1341.xml" ContentType="application/inkml+xml"/>
  <Override PartName="/xl/ink/ink1342.xml" ContentType="application/inkml+xml"/>
  <Override PartName="/xl/ink/ink1343.xml" ContentType="application/inkml+xml"/>
  <Override PartName="/xl/ink/ink1344.xml" ContentType="application/inkml+xml"/>
  <Override PartName="/xl/ink/ink1345.xml" ContentType="application/inkml+xml"/>
  <Override PartName="/xl/ink/ink1346.xml" ContentType="application/inkml+xml"/>
  <Override PartName="/xl/ink/ink1347.xml" ContentType="application/inkml+xml"/>
  <Override PartName="/xl/ink/ink1348.xml" ContentType="application/inkml+xml"/>
  <Override PartName="/xl/ink/ink1349.xml" ContentType="application/inkml+xml"/>
  <Override PartName="/xl/ink/ink1350.xml" ContentType="application/inkml+xml"/>
  <Override PartName="/xl/ink/ink1351.xml" ContentType="application/inkml+xml"/>
  <Override PartName="/xl/ink/ink1352.xml" ContentType="application/inkml+xml"/>
  <Override PartName="/xl/ink/ink1353.xml" ContentType="application/inkml+xml"/>
  <Override PartName="/xl/ink/ink1354.xml" ContentType="application/inkml+xml"/>
  <Override PartName="/xl/ink/ink1355.xml" ContentType="application/inkml+xml"/>
  <Override PartName="/xl/ink/ink1356.xml" ContentType="application/inkml+xml"/>
  <Override PartName="/xl/ink/ink1357.xml" ContentType="application/inkml+xml"/>
  <Override PartName="/xl/ink/ink1358.xml" ContentType="application/inkml+xml"/>
  <Override PartName="/xl/ink/ink1359.xml" ContentType="application/inkml+xml"/>
  <Override PartName="/xl/ink/ink1360.xml" ContentType="application/inkml+xml"/>
  <Override PartName="/xl/ink/ink1361.xml" ContentType="application/inkml+xml"/>
  <Override PartName="/xl/ink/ink1362.xml" ContentType="application/inkml+xml"/>
  <Override PartName="/xl/ink/ink1363.xml" ContentType="application/inkml+xml"/>
  <Override PartName="/xl/ink/ink1364.xml" ContentType="application/inkml+xml"/>
  <Override PartName="/xl/ink/ink1365.xml" ContentType="application/inkml+xml"/>
  <Override PartName="/xl/ink/ink1366.xml" ContentType="application/inkml+xml"/>
  <Override PartName="/xl/ink/ink1367.xml" ContentType="application/inkml+xml"/>
  <Override PartName="/xl/ink/ink1368.xml" ContentType="application/inkml+xml"/>
  <Override PartName="/xl/ink/ink1369.xml" ContentType="application/inkml+xml"/>
  <Override PartName="/xl/ink/ink1370.xml" ContentType="application/inkml+xml"/>
  <Override PartName="/xl/ink/ink1371.xml" ContentType="application/inkml+xml"/>
  <Override PartName="/xl/ink/ink1372.xml" ContentType="application/inkml+xml"/>
  <Override PartName="/xl/ink/ink1373.xml" ContentType="application/inkml+xml"/>
  <Override PartName="/xl/ink/ink1374.xml" ContentType="application/inkml+xml"/>
  <Override PartName="/xl/ink/ink1375.xml" ContentType="application/inkml+xml"/>
  <Override PartName="/xl/ink/ink1376.xml" ContentType="application/inkml+xml"/>
  <Override PartName="/xl/ink/ink1377.xml" ContentType="application/inkml+xml"/>
  <Override PartName="/xl/ink/ink1378.xml" ContentType="application/inkml+xml"/>
  <Override PartName="/xl/ink/ink1379.xml" ContentType="application/inkml+xml"/>
  <Override PartName="/xl/ink/ink1380.xml" ContentType="application/inkml+xml"/>
  <Override PartName="/xl/ink/ink1381.xml" ContentType="application/inkml+xml"/>
  <Override PartName="/xl/ink/ink1382.xml" ContentType="application/inkml+xml"/>
  <Override PartName="/xl/ink/ink1383.xml" ContentType="application/inkml+xml"/>
  <Override PartName="/xl/ink/ink1384.xml" ContentType="application/inkml+xml"/>
  <Override PartName="/xl/ink/ink1385.xml" ContentType="application/inkml+xml"/>
  <Override PartName="/xl/ink/ink1386.xml" ContentType="application/inkml+xml"/>
  <Override PartName="/xl/ink/ink1387.xml" ContentType="application/inkml+xml"/>
  <Override PartName="/xl/ink/ink1388.xml" ContentType="application/inkml+xml"/>
  <Override PartName="/xl/ink/ink1389.xml" ContentType="application/inkml+xml"/>
  <Override PartName="/xl/ink/ink1390.xml" ContentType="application/inkml+xml"/>
  <Override PartName="/xl/ink/ink1391.xml" ContentType="application/inkml+xml"/>
  <Override PartName="/xl/ink/ink1392.xml" ContentType="application/inkml+xml"/>
  <Override PartName="/xl/ink/ink1393.xml" ContentType="application/inkml+xml"/>
  <Override PartName="/xl/ink/ink1394.xml" ContentType="application/inkml+xml"/>
  <Override PartName="/xl/ink/ink1395.xml" ContentType="application/inkml+xml"/>
  <Override PartName="/xl/ink/ink1396.xml" ContentType="application/inkml+xml"/>
  <Override PartName="/xl/ink/ink1397.xml" ContentType="application/inkml+xml"/>
  <Override PartName="/xl/ink/ink1398.xml" ContentType="application/inkml+xml"/>
  <Override PartName="/xl/ink/ink1399.xml" ContentType="application/inkml+xml"/>
  <Override PartName="/xl/ink/ink1400.xml" ContentType="application/inkml+xml"/>
  <Override PartName="/xl/ink/ink1401.xml" ContentType="application/inkml+xml"/>
  <Override PartName="/xl/ink/ink1402.xml" ContentType="application/inkml+xml"/>
  <Override PartName="/xl/ink/ink1403.xml" ContentType="application/inkml+xml"/>
  <Override PartName="/xl/ink/ink1404.xml" ContentType="application/inkml+xml"/>
  <Override PartName="/xl/ink/ink1405.xml" ContentType="application/inkml+xml"/>
  <Override PartName="/xl/ink/ink1406.xml" ContentType="application/inkml+xml"/>
  <Override PartName="/xl/ink/ink1407.xml" ContentType="application/inkml+xml"/>
  <Override PartName="/xl/ink/ink1408.xml" ContentType="application/inkml+xml"/>
  <Override PartName="/xl/ink/ink1409.xml" ContentType="application/inkml+xml"/>
  <Override PartName="/xl/ink/ink1410.xml" ContentType="application/inkml+xml"/>
  <Override PartName="/xl/ink/ink1411.xml" ContentType="application/inkml+xml"/>
  <Override PartName="/xl/ink/ink1412.xml" ContentType="application/inkml+xml"/>
  <Override PartName="/xl/ink/ink1413.xml" ContentType="application/inkml+xml"/>
  <Override PartName="/xl/ink/ink1414.xml" ContentType="application/inkml+xml"/>
  <Override PartName="/xl/ink/ink1415.xml" ContentType="application/inkml+xml"/>
  <Override PartName="/xl/ink/ink1416.xml" ContentType="application/inkml+xml"/>
  <Override PartName="/xl/ink/ink1417.xml" ContentType="application/inkml+xml"/>
  <Override PartName="/xl/ink/ink1418.xml" ContentType="application/inkml+xml"/>
  <Override PartName="/xl/ink/ink1419.xml" ContentType="application/inkml+xml"/>
  <Override PartName="/xl/ink/ink1420.xml" ContentType="application/inkml+xml"/>
  <Override PartName="/xl/ink/ink1421.xml" ContentType="application/inkml+xml"/>
  <Override PartName="/xl/ink/ink1422.xml" ContentType="application/inkml+xml"/>
  <Override PartName="/xl/ink/ink1423.xml" ContentType="application/inkml+xml"/>
  <Override PartName="/xl/ink/ink1424.xml" ContentType="application/inkml+xml"/>
  <Override PartName="/xl/ink/ink1425.xml" ContentType="application/inkml+xml"/>
  <Override PartName="/xl/ink/ink1426.xml" ContentType="application/inkml+xml"/>
  <Override PartName="/xl/ink/ink1427.xml" ContentType="application/inkml+xml"/>
  <Override PartName="/xl/ink/ink1428.xml" ContentType="application/inkml+xml"/>
  <Override PartName="/xl/ink/ink1429.xml" ContentType="application/inkml+xml"/>
  <Override PartName="/xl/ink/ink1430.xml" ContentType="application/inkml+xml"/>
  <Override PartName="/xl/ink/ink1431.xml" ContentType="application/inkml+xml"/>
  <Override PartName="/xl/ink/ink1432.xml" ContentType="application/inkml+xml"/>
  <Override PartName="/xl/ink/ink1433.xml" ContentType="application/inkml+xml"/>
  <Override PartName="/xl/ink/ink1434.xml" ContentType="application/inkml+xml"/>
  <Override PartName="/xl/ink/ink1435.xml" ContentType="application/inkml+xml"/>
  <Override PartName="/xl/ink/ink1436.xml" ContentType="application/inkml+xml"/>
  <Override PartName="/xl/ink/ink1437.xml" ContentType="application/inkml+xml"/>
  <Override PartName="/xl/ink/ink1438.xml" ContentType="application/inkml+xml"/>
  <Override PartName="/xl/ink/ink1439.xml" ContentType="application/inkml+xml"/>
  <Override PartName="/xl/ink/ink1440.xml" ContentType="application/inkml+xml"/>
  <Override PartName="/xl/ink/ink1441.xml" ContentType="application/inkml+xml"/>
  <Override PartName="/xl/ink/ink1442.xml" ContentType="application/inkml+xml"/>
  <Override PartName="/xl/ink/ink1443.xml" ContentType="application/inkml+xml"/>
  <Override PartName="/xl/ink/ink1444.xml" ContentType="application/inkml+xml"/>
  <Override PartName="/xl/ink/ink1445.xml" ContentType="application/inkml+xml"/>
  <Override PartName="/xl/ink/ink1446.xml" ContentType="application/inkml+xml"/>
  <Override PartName="/xl/ink/ink1447.xml" ContentType="application/inkml+xml"/>
  <Override PartName="/xl/ink/ink1448.xml" ContentType="application/inkml+xml"/>
  <Override PartName="/xl/ink/ink1449.xml" ContentType="application/inkml+xml"/>
  <Override PartName="/xl/ink/ink1450.xml" ContentType="application/inkml+xml"/>
  <Override PartName="/xl/ink/ink1451.xml" ContentType="application/inkml+xml"/>
  <Override PartName="/xl/ink/ink1452.xml" ContentType="application/inkml+xml"/>
  <Override PartName="/xl/ink/ink1453.xml" ContentType="application/inkml+xml"/>
  <Override PartName="/xl/ink/ink1454.xml" ContentType="application/inkml+xml"/>
  <Override PartName="/xl/ink/ink1455.xml" ContentType="application/inkml+xml"/>
  <Override PartName="/xl/ink/ink1456.xml" ContentType="application/inkml+xml"/>
  <Override PartName="/xl/ink/ink1457.xml" ContentType="application/inkml+xml"/>
  <Override PartName="/xl/ink/ink1458.xml" ContentType="application/inkml+xml"/>
  <Override PartName="/xl/ink/ink1459.xml" ContentType="application/inkml+xml"/>
  <Override PartName="/xl/ink/ink1460.xml" ContentType="application/inkml+xml"/>
  <Override PartName="/xl/ink/ink1461.xml" ContentType="application/inkml+xml"/>
  <Override PartName="/xl/ink/ink1462.xml" ContentType="application/inkml+xml"/>
  <Override PartName="/xl/ink/ink1463.xml" ContentType="application/inkml+xml"/>
  <Override PartName="/xl/ink/ink1464.xml" ContentType="application/inkml+xml"/>
  <Override PartName="/xl/ink/ink1465.xml" ContentType="application/inkml+xml"/>
  <Override PartName="/xl/ink/ink1466.xml" ContentType="application/inkml+xml"/>
  <Override PartName="/xl/ink/ink1467.xml" ContentType="application/inkml+xml"/>
  <Override PartName="/xl/ink/ink1468.xml" ContentType="application/inkml+xml"/>
  <Override PartName="/xl/ink/ink1469.xml" ContentType="application/inkml+xml"/>
  <Override PartName="/xl/ink/ink1470.xml" ContentType="application/inkml+xml"/>
  <Override PartName="/xl/ink/ink1471.xml" ContentType="application/inkml+xml"/>
  <Override PartName="/xl/ink/ink1472.xml" ContentType="application/inkml+xml"/>
  <Override PartName="/xl/ink/ink1473.xml" ContentType="application/inkml+xml"/>
  <Override PartName="/xl/ink/ink1474.xml" ContentType="application/inkml+xml"/>
  <Override PartName="/xl/ink/ink1475.xml" ContentType="application/inkml+xml"/>
  <Override PartName="/xl/ink/ink1476.xml" ContentType="application/inkml+xml"/>
  <Override PartName="/xl/ink/ink1477.xml" ContentType="application/inkml+xml"/>
  <Override PartName="/xl/ink/ink1478.xml" ContentType="application/inkml+xml"/>
  <Override PartName="/xl/ink/ink1479.xml" ContentType="application/inkml+xml"/>
  <Override PartName="/xl/ink/ink1480.xml" ContentType="application/inkml+xml"/>
  <Override PartName="/xl/ink/ink1481.xml" ContentType="application/inkml+xml"/>
  <Override PartName="/xl/ink/ink1482.xml" ContentType="application/inkml+xml"/>
  <Override PartName="/xl/ink/ink1483.xml" ContentType="application/inkml+xml"/>
  <Override PartName="/xl/ink/ink1484.xml" ContentType="application/inkml+xml"/>
  <Override PartName="/xl/ink/ink1485.xml" ContentType="application/inkml+xml"/>
  <Override PartName="/xl/ink/ink1486.xml" ContentType="application/inkml+xml"/>
  <Override PartName="/xl/ink/ink1487.xml" ContentType="application/inkml+xml"/>
  <Override PartName="/xl/ink/ink1488.xml" ContentType="application/inkml+xml"/>
  <Override PartName="/xl/ink/ink1489.xml" ContentType="application/inkml+xml"/>
  <Override PartName="/xl/ink/ink1490.xml" ContentType="application/inkml+xml"/>
  <Override PartName="/xl/ink/ink1491.xml" ContentType="application/inkml+xml"/>
  <Override PartName="/xl/ink/ink1492.xml" ContentType="application/inkml+xml"/>
  <Override PartName="/xl/ink/ink1493.xml" ContentType="application/inkml+xml"/>
  <Override PartName="/xl/ink/ink1494.xml" ContentType="application/inkml+xml"/>
  <Override PartName="/xl/ink/ink1495.xml" ContentType="application/inkml+xml"/>
  <Override PartName="/xl/ink/ink1496.xml" ContentType="application/inkml+xml"/>
  <Override PartName="/xl/ink/ink1497.xml" ContentType="application/inkml+xml"/>
  <Override PartName="/xl/ink/ink1498.xml" ContentType="application/inkml+xml"/>
  <Override PartName="/xl/ink/ink1499.xml" ContentType="application/inkml+xml"/>
  <Override PartName="/xl/ink/ink1500.xml" ContentType="application/inkml+xml"/>
  <Override PartName="/xl/ink/ink1501.xml" ContentType="application/inkml+xml"/>
  <Override PartName="/xl/ink/ink1502.xml" ContentType="application/inkml+xml"/>
  <Override PartName="/xl/ink/ink1503.xml" ContentType="application/inkml+xml"/>
  <Override PartName="/xl/ink/ink1504.xml" ContentType="application/inkml+xml"/>
  <Override PartName="/xl/ink/ink1505.xml" ContentType="application/inkml+xml"/>
  <Override PartName="/xl/ink/ink1506.xml" ContentType="application/inkml+xml"/>
  <Override PartName="/xl/ink/ink1507.xml" ContentType="application/inkml+xml"/>
  <Override PartName="/xl/ink/ink1508.xml" ContentType="application/inkml+xml"/>
  <Override PartName="/xl/ink/ink1509.xml" ContentType="application/inkml+xml"/>
  <Override PartName="/xl/ink/ink1510.xml" ContentType="application/inkml+xml"/>
  <Override PartName="/xl/ink/ink1511.xml" ContentType="application/inkml+xml"/>
  <Override PartName="/xl/ink/ink1512.xml" ContentType="application/inkml+xml"/>
  <Override PartName="/xl/ink/ink1513.xml" ContentType="application/inkml+xml"/>
  <Override PartName="/xl/ink/ink1514.xml" ContentType="application/inkml+xml"/>
  <Override PartName="/xl/ink/ink1515.xml" ContentType="application/inkml+xml"/>
  <Override PartName="/xl/ink/ink1516.xml" ContentType="application/inkml+xml"/>
  <Override PartName="/xl/ink/ink1517.xml" ContentType="application/inkml+xml"/>
  <Override PartName="/xl/ink/ink1518.xml" ContentType="application/inkml+xml"/>
  <Override PartName="/xl/ink/ink1519.xml" ContentType="application/inkml+xml"/>
  <Override PartName="/xl/ink/ink1520.xml" ContentType="application/inkml+xml"/>
  <Override PartName="/xl/ink/ink1521.xml" ContentType="application/inkml+xml"/>
  <Override PartName="/xl/ink/ink1522.xml" ContentType="application/inkml+xml"/>
  <Override PartName="/xl/ink/ink1523.xml" ContentType="application/inkml+xml"/>
  <Override PartName="/xl/ink/ink1524.xml" ContentType="application/inkml+xml"/>
  <Override PartName="/xl/ink/ink1525.xml" ContentType="application/inkml+xml"/>
  <Override PartName="/xl/ink/ink1526.xml" ContentType="application/inkml+xml"/>
  <Override PartName="/xl/ink/ink1527.xml" ContentType="application/inkml+xml"/>
  <Override PartName="/xl/ink/ink1528.xml" ContentType="application/inkml+xml"/>
  <Override PartName="/xl/ink/ink1529.xml" ContentType="application/inkml+xml"/>
  <Override PartName="/xl/ink/ink1530.xml" ContentType="application/inkml+xml"/>
  <Override PartName="/xl/ink/ink1531.xml" ContentType="application/inkml+xml"/>
  <Override PartName="/xl/ink/ink1532.xml" ContentType="application/inkml+xml"/>
  <Override PartName="/xl/ink/ink1533.xml" ContentType="application/inkml+xml"/>
  <Override PartName="/xl/ink/ink1534.xml" ContentType="application/inkml+xml"/>
  <Override PartName="/xl/ink/ink1535.xml" ContentType="application/inkml+xml"/>
  <Override PartName="/xl/ink/ink1536.xml" ContentType="application/inkml+xml"/>
  <Override PartName="/xl/ink/ink1537.xml" ContentType="application/inkml+xml"/>
  <Override PartName="/xl/ink/ink1538.xml" ContentType="application/inkml+xml"/>
  <Override PartName="/xl/ink/ink1539.xml" ContentType="application/inkml+xml"/>
  <Override PartName="/xl/ink/ink1540.xml" ContentType="application/inkml+xml"/>
  <Override PartName="/xl/ink/ink1541.xml" ContentType="application/inkml+xml"/>
  <Override PartName="/xl/ink/ink1542.xml" ContentType="application/inkml+xml"/>
  <Override PartName="/xl/ink/ink1543.xml" ContentType="application/inkml+xml"/>
  <Override PartName="/xl/ink/ink1544.xml" ContentType="application/inkml+xml"/>
  <Override PartName="/xl/ink/ink1545.xml" ContentType="application/inkml+xml"/>
  <Override PartName="/xl/ink/ink1546.xml" ContentType="application/inkml+xml"/>
  <Override PartName="/xl/ink/ink1547.xml" ContentType="application/inkml+xml"/>
  <Override PartName="/xl/ink/ink1548.xml" ContentType="application/inkml+xml"/>
  <Override PartName="/xl/ink/ink1549.xml" ContentType="application/inkml+xml"/>
  <Override PartName="/xl/ink/ink1550.xml" ContentType="application/inkml+xml"/>
  <Override PartName="/xl/ink/ink1551.xml" ContentType="application/inkml+xml"/>
  <Override PartName="/xl/ink/ink1552.xml" ContentType="application/inkml+xml"/>
  <Override PartName="/xl/ink/ink1553.xml" ContentType="application/inkml+xml"/>
  <Override PartName="/xl/ink/ink1554.xml" ContentType="application/inkml+xml"/>
  <Override PartName="/xl/ink/ink1555.xml" ContentType="application/inkml+xml"/>
  <Override PartName="/xl/ink/ink1556.xml" ContentType="application/inkml+xml"/>
  <Override PartName="/xl/ink/ink1557.xml" ContentType="application/inkml+xml"/>
  <Override PartName="/xl/ink/ink1558.xml" ContentType="application/inkml+xml"/>
  <Override PartName="/xl/ink/ink1559.xml" ContentType="application/inkml+xml"/>
  <Override PartName="/xl/ink/ink1560.xml" ContentType="application/inkml+xml"/>
  <Override PartName="/xl/ink/ink1561.xml" ContentType="application/inkml+xml"/>
  <Override PartName="/xl/ink/ink1562.xml" ContentType="application/inkml+xml"/>
  <Override PartName="/xl/ink/ink1563.xml" ContentType="application/inkml+xml"/>
  <Override PartName="/xl/ink/ink1564.xml" ContentType="application/inkml+xml"/>
  <Override PartName="/xl/ink/ink1565.xml" ContentType="application/inkml+xml"/>
  <Override PartName="/xl/ink/ink1566.xml" ContentType="application/inkml+xml"/>
  <Override PartName="/xl/ink/ink1567.xml" ContentType="application/inkml+xml"/>
  <Override PartName="/xl/ink/ink1568.xml" ContentType="application/inkml+xml"/>
  <Override PartName="/xl/ink/ink1569.xml" ContentType="application/inkml+xml"/>
  <Override PartName="/xl/ink/ink1570.xml" ContentType="application/inkml+xml"/>
  <Override PartName="/xl/ink/ink1571.xml" ContentType="application/inkml+xml"/>
  <Override PartName="/xl/ink/ink1572.xml" ContentType="application/inkml+xml"/>
  <Override PartName="/xl/ink/ink1573.xml" ContentType="application/inkml+xml"/>
  <Override PartName="/xl/ink/ink1574.xml" ContentType="application/inkml+xml"/>
  <Override PartName="/xl/ink/ink1575.xml" ContentType="application/inkml+xml"/>
  <Override PartName="/xl/ink/ink1576.xml" ContentType="application/inkml+xml"/>
  <Override PartName="/xl/ink/ink1577.xml" ContentType="application/inkml+xml"/>
  <Override PartName="/xl/ink/ink1578.xml" ContentType="application/inkml+xml"/>
  <Override PartName="/xl/ink/ink1579.xml" ContentType="application/inkml+xml"/>
  <Override PartName="/xl/ink/ink1580.xml" ContentType="application/inkml+xml"/>
  <Override PartName="/xl/ink/ink1581.xml" ContentType="application/inkml+xml"/>
  <Override PartName="/xl/ink/ink1582.xml" ContentType="application/inkml+xml"/>
  <Override PartName="/xl/ink/ink1583.xml" ContentType="application/inkml+xml"/>
  <Override PartName="/xl/ink/ink1584.xml" ContentType="application/inkml+xml"/>
  <Override PartName="/xl/ink/ink1585.xml" ContentType="application/inkml+xml"/>
  <Override PartName="/xl/ink/ink1586.xml" ContentType="application/inkml+xml"/>
  <Override PartName="/xl/ink/ink1587.xml" ContentType="application/inkml+xml"/>
  <Override PartName="/xl/ink/ink1588.xml" ContentType="application/inkml+xml"/>
  <Override PartName="/xl/ink/ink1589.xml" ContentType="application/inkml+xml"/>
  <Override PartName="/xl/ink/ink1590.xml" ContentType="application/inkml+xml"/>
  <Override PartName="/xl/ink/ink1591.xml" ContentType="application/inkml+xml"/>
  <Override PartName="/xl/ink/ink1592.xml" ContentType="application/inkml+xml"/>
  <Override PartName="/xl/ink/ink1593.xml" ContentType="application/inkml+xml"/>
  <Override PartName="/xl/ink/ink1594.xml" ContentType="application/inkml+xml"/>
  <Override PartName="/xl/ink/ink1595.xml" ContentType="application/inkml+xml"/>
  <Override PartName="/xl/ink/ink1596.xml" ContentType="application/inkml+xml"/>
  <Override PartName="/xl/ink/ink1597.xml" ContentType="application/inkml+xml"/>
  <Override PartName="/xl/ink/ink1598.xml" ContentType="application/inkml+xml"/>
  <Override PartName="/xl/ink/ink1599.xml" ContentType="application/inkml+xml"/>
  <Override PartName="/xl/ink/ink1600.xml" ContentType="application/inkml+xml"/>
  <Override PartName="/xl/ink/ink1601.xml" ContentType="application/inkml+xml"/>
  <Override PartName="/xl/ink/ink1602.xml" ContentType="application/inkml+xml"/>
  <Override PartName="/xl/ink/ink1603.xml" ContentType="application/inkml+xml"/>
  <Override PartName="/xl/ink/ink1604.xml" ContentType="application/inkml+xml"/>
  <Override PartName="/xl/ink/ink1605.xml" ContentType="application/inkml+xml"/>
  <Override PartName="/xl/ink/ink1606.xml" ContentType="application/inkml+xml"/>
  <Override PartName="/xl/ink/ink1607.xml" ContentType="application/inkml+xml"/>
  <Override PartName="/xl/ink/ink1608.xml" ContentType="application/inkml+xml"/>
  <Override PartName="/xl/ink/ink1609.xml" ContentType="application/inkml+xml"/>
  <Override PartName="/xl/ink/ink1610.xml" ContentType="application/inkml+xml"/>
  <Override PartName="/xl/ink/ink1611.xml" ContentType="application/inkml+xml"/>
  <Override PartName="/xl/ink/ink1612.xml" ContentType="application/inkml+xml"/>
  <Override PartName="/xl/ink/ink1613.xml" ContentType="application/inkml+xml"/>
  <Override PartName="/xl/ink/ink1614.xml" ContentType="application/inkml+xml"/>
  <Override PartName="/xl/ink/ink1615.xml" ContentType="application/inkml+xml"/>
  <Override PartName="/xl/ink/ink1616.xml" ContentType="application/inkml+xml"/>
  <Override PartName="/xl/ink/ink1617.xml" ContentType="application/inkml+xml"/>
  <Override PartName="/xl/ink/ink1618.xml" ContentType="application/inkml+xml"/>
  <Override PartName="/xl/ink/ink1619.xml" ContentType="application/inkml+xml"/>
  <Override PartName="/xl/ink/ink1620.xml" ContentType="application/inkml+xml"/>
  <Override PartName="/xl/ink/ink1621.xml" ContentType="application/inkml+xml"/>
  <Override PartName="/xl/ink/ink1622.xml" ContentType="application/inkml+xml"/>
  <Override PartName="/xl/ink/ink1623.xml" ContentType="application/inkml+xml"/>
  <Override PartName="/xl/ink/ink1624.xml" ContentType="application/inkml+xml"/>
  <Override PartName="/xl/ink/ink1625.xml" ContentType="application/inkml+xml"/>
  <Override PartName="/xl/ink/ink1626.xml" ContentType="application/inkml+xml"/>
  <Override PartName="/xl/ink/ink1627.xml" ContentType="application/inkml+xml"/>
  <Override PartName="/xl/ink/ink1628.xml" ContentType="application/inkml+xml"/>
  <Override PartName="/xl/ink/ink1629.xml" ContentType="application/inkml+xml"/>
  <Override PartName="/xl/ink/ink1630.xml" ContentType="application/inkml+xml"/>
  <Override PartName="/xl/ink/ink1631.xml" ContentType="application/inkml+xml"/>
  <Override PartName="/xl/ink/ink1632.xml" ContentType="application/inkml+xml"/>
  <Override PartName="/xl/ink/ink1633.xml" ContentType="application/inkml+xml"/>
  <Override PartName="/xl/ink/ink1634.xml" ContentType="application/inkml+xml"/>
  <Override PartName="/xl/ink/ink1635.xml" ContentType="application/inkml+xml"/>
  <Override PartName="/xl/ink/ink1636.xml" ContentType="application/inkml+xml"/>
  <Override PartName="/xl/ink/ink1637.xml" ContentType="application/inkml+xml"/>
  <Override PartName="/xl/ink/ink1638.xml" ContentType="application/inkml+xml"/>
  <Override PartName="/xl/ink/ink1639.xml" ContentType="application/inkml+xml"/>
  <Override PartName="/xl/ink/ink1640.xml" ContentType="application/inkml+xml"/>
  <Override PartName="/xl/ink/ink1641.xml" ContentType="application/inkml+xml"/>
  <Override PartName="/xl/ink/ink1642.xml" ContentType="application/inkml+xml"/>
  <Override PartName="/xl/ink/ink1643.xml" ContentType="application/inkml+xml"/>
  <Override PartName="/xl/ink/ink1644.xml" ContentType="application/inkml+xml"/>
  <Override PartName="/xl/ink/ink1645.xml" ContentType="application/inkml+xml"/>
  <Override PartName="/xl/ink/ink1646.xml" ContentType="application/inkml+xml"/>
  <Override PartName="/xl/ink/ink1647.xml" ContentType="application/inkml+xml"/>
  <Override PartName="/xl/ink/ink1648.xml" ContentType="application/inkml+xml"/>
  <Override PartName="/xl/ink/ink1649.xml" ContentType="application/inkml+xml"/>
  <Override PartName="/xl/ink/ink1650.xml" ContentType="application/inkml+xml"/>
  <Override PartName="/xl/ink/ink1651.xml" ContentType="application/inkml+xml"/>
  <Override PartName="/xl/ink/ink1652.xml" ContentType="application/inkml+xml"/>
  <Override PartName="/xl/ink/ink1653.xml" ContentType="application/inkml+xml"/>
  <Override PartName="/xl/ink/ink1654.xml" ContentType="application/inkml+xml"/>
  <Override PartName="/xl/ink/ink1655.xml" ContentType="application/inkml+xml"/>
  <Override PartName="/xl/ink/ink1656.xml" ContentType="application/inkml+xml"/>
  <Override PartName="/xl/ink/ink1657.xml" ContentType="application/inkml+xml"/>
  <Override PartName="/xl/ink/ink1658.xml" ContentType="application/inkml+xml"/>
  <Override PartName="/xl/ink/ink1659.xml" ContentType="application/inkml+xml"/>
  <Override PartName="/xl/ink/ink1660.xml" ContentType="application/inkml+xml"/>
  <Override PartName="/xl/ink/ink1661.xml" ContentType="application/inkml+xml"/>
  <Override PartName="/xl/ink/ink1662.xml" ContentType="application/inkml+xml"/>
  <Override PartName="/xl/ink/ink1663.xml" ContentType="application/inkml+xml"/>
  <Override PartName="/xl/ink/ink1664.xml" ContentType="application/inkml+xml"/>
  <Override PartName="/xl/ink/ink1665.xml" ContentType="application/inkml+xml"/>
  <Override PartName="/xl/ink/ink1666.xml" ContentType="application/inkml+xml"/>
  <Override PartName="/xl/ink/ink1667.xml" ContentType="application/inkml+xml"/>
  <Override PartName="/xl/ink/ink1668.xml" ContentType="application/inkml+xml"/>
  <Override PartName="/xl/ink/ink1669.xml" ContentType="application/inkml+xml"/>
  <Override PartName="/xl/ink/ink1670.xml" ContentType="application/inkml+xml"/>
  <Override PartName="/xl/ink/ink1671.xml" ContentType="application/inkml+xml"/>
  <Override PartName="/xl/ink/ink1672.xml" ContentType="application/inkml+xml"/>
  <Override PartName="/xl/ink/ink1673.xml" ContentType="application/inkml+xml"/>
  <Override PartName="/xl/ink/ink1674.xml" ContentType="application/inkml+xml"/>
  <Override PartName="/xl/ink/ink1675.xml" ContentType="application/inkml+xml"/>
  <Override PartName="/xl/ink/ink1676.xml" ContentType="application/inkml+xml"/>
  <Override PartName="/xl/ink/ink1677.xml" ContentType="application/inkml+xml"/>
  <Override PartName="/xl/ink/ink1678.xml" ContentType="application/inkml+xml"/>
  <Override PartName="/xl/ink/ink1679.xml" ContentType="application/inkml+xml"/>
  <Override PartName="/xl/ink/ink1680.xml" ContentType="application/inkml+xml"/>
  <Override PartName="/xl/ink/ink1681.xml" ContentType="application/inkml+xml"/>
  <Override PartName="/xl/ink/ink1682.xml" ContentType="application/inkml+xml"/>
  <Override PartName="/xl/ink/ink1683.xml" ContentType="application/inkml+xml"/>
  <Override PartName="/xl/ink/ink1684.xml" ContentType="application/inkml+xml"/>
  <Override PartName="/xl/ink/ink1685.xml" ContentType="application/inkml+xml"/>
  <Override PartName="/xl/ink/ink1686.xml" ContentType="application/inkml+xml"/>
  <Override PartName="/xl/ink/ink1687.xml" ContentType="application/inkml+xml"/>
  <Override PartName="/xl/ink/ink1688.xml" ContentType="application/inkml+xml"/>
  <Override PartName="/xl/ink/ink1689.xml" ContentType="application/inkml+xml"/>
  <Override PartName="/xl/ink/ink1690.xml" ContentType="application/inkml+xml"/>
  <Override PartName="/xl/ink/ink1691.xml" ContentType="application/inkml+xml"/>
  <Override PartName="/xl/ink/ink1692.xml" ContentType="application/inkml+xml"/>
  <Override PartName="/xl/ink/ink1693.xml" ContentType="application/inkml+xml"/>
  <Override PartName="/xl/ink/ink1694.xml" ContentType="application/inkml+xml"/>
  <Override PartName="/xl/ink/ink1695.xml" ContentType="application/inkml+xml"/>
  <Override PartName="/xl/ink/ink1696.xml" ContentType="application/inkml+xml"/>
  <Override PartName="/xl/ink/ink1697.xml" ContentType="application/inkml+xml"/>
  <Override PartName="/xl/ink/ink1698.xml" ContentType="application/inkml+xml"/>
  <Override PartName="/xl/ink/ink1699.xml" ContentType="application/inkml+xml"/>
  <Override PartName="/xl/ink/ink1700.xml" ContentType="application/inkml+xml"/>
  <Override PartName="/xl/ink/ink1701.xml" ContentType="application/inkml+xml"/>
  <Override PartName="/xl/ink/ink1702.xml" ContentType="application/inkml+xml"/>
  <Override PartName="/xl/ink/ink1703.xml" ContentType="application/inkml+xml"/>
  <Override PartName="/xl/ink/ink1704.xml" ContentType="application/inkml+xml"/>
  <Override PartName="/xl/ink/ink1705.xml" ContentType="application/inkml+xml"/>
  <Override PartName="/xl/ink/ink1706.xml" ContentType="application/inkml+xml"/>
  <Override PartName="/xl/ink/ink1707.xml" ContentType="application/inkml+xml"/>
  <Override PartName="/xl/ink/ink1708.xml" ContentType="application/inkml+xml"/>
  <Override PartName="/xl/ink/ink1709.xml" ContentType="application/inkml+xml"/>
  <Override PartName="/xl/ink/ink1710.xml" ContentType="application/inkml+xml"/>
  <Override PartName="/xl/ink/ink1711.xml" ContentType="application/inkml+xml"/>
  <Override PartName="/xl/ink/ink1712.xml" ContentType="application/inkml+xml"/>
  <Override PartName="/xl/ink/ink1713.xml" ContentType="application/inkml+xml"/>
  <Override PartName="/xl/ink/ink1714.xml" ContentType="application/inkml+xml"/>
  <Override PartName="/xl/ink/ink1715.xml" ContentType="application/inkml+xml"/>
  <Override PartName="/xl/ink/ink1716.xml" ContentType="application/inkml+xml"/>
  <Override PartName="/xl/ink/ink1717.xml" ContentType="application/inkml+xml"/>
  <Override PartName="/xl/ink/ink1718.xml" ContentType="application/inkml+xml"/>
  <Override PartName="/xl/ink/ink1719.xml" ContentType="application/inkml+xml"/>
  <Override PartName="/xl/ink/ink1720.xml" ContentType="application/inkml+xml"/>
  <Override PartName="/xl/ink/ink1721.xml" ContentType="application/inkml+xml"/>
  <Override PartName="/xl/ink/ink1722.xml" ContentType="application/inkml+xml"/>
  <Override PartName="/xl/ink/ink1723.xml" ContentType="application/inkml+xml"/>
  <Override PartName="/xl/ink/ink1724.xml" ContentType="application/inkml+xml"/>
  <Override PartName="/xl/ink/ink1725.xml" ContentType="application/inkml+xml"/>
  <Override PartName="/xl/ink/ink1726.xml" ContentType="application/inkml+xml"/>
  <Override PartName="/xl/ink/ink1727.xml" ContentType="application/inkml+xml"/>
  <Override PartName="/xl/ink/ink1728.xml" ContentType="application/inkml+xml"/>
  <Override PartName="/xl/ink/ink1729.xml" ContentType="application/inkml+xml"/>
  <Override PartName="/xl/ink/ink1730.xml" ContentType="application/inkml+xml"/>
  <Override PartName="/xl/ink/ink1731.xml" ContentType="application/inkml+xml"/>
  <Override PartName="/xl/ink/ink1732.xml" ContentType="application/inkml+xml"/>
  <Override PartName="/xl/ink/ink1733.xml" ContentType="application/inkml+xml"/>
  <Override PartName="/xl/ink/ink1734.xml" ContentType="application/inkml+xml"/>
  <Override PartName="/xl/ink/ink1735.xml" ContentType="application/inkml+xml"/>
  <Override PartName="/xl/ink/ink1736.xml" ContentType="application/inkml+xml"/>
  <Override PartName="/xl/ink/ink1737.xml" ContentType="application/inkml+xml"/>
  <Override PartName="/xl/ink/ink1738.xml" ContentType="application/inkml+xml"/>
  <Override PartName="/xl/ink/ink1739.xml" ContentType="application/inkml+xml"/>
  <Override PartName="/xl/ink/ink1740.xml" ContentType="application/inkml+xml"/>
  <Override PartName="/xl/ink/ink1741.xml" ContentType="application/inkml+xml"/>
  <Override PartName="/xl/ink/ink1742.xml" ContentType="application/inkml+xml"/>
  <Override PartName="/xl/ink/ink1743.xml" ContentType="application/inkml+xml"/>
  <Override PartName="/xl/ink/ink1744.xml" ContentType="application/inkml+xml"/>
  <Override PartName="/xl/ink/ink1745.xml" ContentType="application/inkml+xml"/>
  <Override PartName="/xl/ink/ink1746.xml" ContentType="application/inkml+xml"/>
  <Override PartName="/xl/ink/ink1747.xml" ContentType="application/inkml+xml"/>
  <Override PartName="/xl/ink/ink1748.xml" ContentType="application/inkml+xml"/>
  <Override PartName="/xl/ink/ink1749.xml" ContentType="application/inkml+xml"/>
  <Override PartName="/xl/ink/ink1750.xml" ContentType="application/inkml+xml"/>
  <Override PartName="/xl/ink/ink1751.xml" ContentType="application/inkml+xml"/>
  <Override PartName="/xl/ink/ink1752.xml" ContentType="application/inkml+xml"/>
  <Override PartName="/xl/ink/ink1753.xml" ContentType="application/inkml+xml"/>
  <Override PartName="/xl/ink/ink1754.xml" ContentType="application/inkml+xml"/>
  <Override PartName="/xl/ink/ink1755.xml" ContentType="application/inkml+xml"/>
  <Override PartName="/xl/ink/ink1756.xml" ContentType="application/inkml+xml"/>
  <Override PartName="/xl/ink/ink1757.xml" ContentType="application/inkml+xml"/>
  <Override PartName="/xl/ink/ink1758.xml" ContentType="application/inkml+xml"/>
  <Override PartName="/xl/ink/ink1759.xml" ContentType="application/inkml+xml"/>
  <Override PartName="/xl/ink/ink1760.xml" ContentType="application/inkml+xml"/>
  <Override PartName="/xl/ink/ink1761.xml" ContentType="application/inkml+xml"/>
  <Override PartName="/xl/ink/ink1762.xml" ContentType="application/inkml+xml"/>
  <Override PartName="/xl/ink/ink1763.xml" ContentType="application/inkml+xml"/>
  <Override PartName="/xl/ink/ink1764.xml" ContentType="application/inkml+xml"/>
  <Override PartName="/xl/ink/ink1765.xml" ContentType="application/inkml+xml"/>
  <Override PartName="/xl/ink/ink1766.xml" ContentType="application/inkml+xml"/>
  <Override PartName="/xl/ink/ink1767.xml" ContentType="application/inkml+xml"/>
  <Override PartName="/xl/ink/ink1768.xml" ContentType="application/inkml+xml"/>
  <Override PartName="/xl/ink/ink1769.xml" ContentType="application/inkml+xml"/>
  <Override PartName="/xl/ink/ink1770.xml" ContentType="application/inkml+xml"/>
  <Override PartName="/xl/ink/ink1771.xml" ContentType="application/inkml+xml"/>
  <Override PartName="/xl/ink/ink1772.xml" ContentType="application/inkml+xml"/>
  <Override PartName="/xl/ink/ink1773.xml" ContentType="application/inkml+xml"/>
  <Override PartName="/xl/ink/ink1774.xml" ContentType="application/inkml+xml"/>
  <Override PartName="/xl/ink/ink1775.xml" ContentType="application/inkml+xml"/>
  <Override PartName="/xl/ink/ink1776.xml" ContentType="application/inkml+xml"/>
  <Override PartName="/xl/ink/ink1777.xml" ContentType="application/inkml+xml"/>
  <Override PartName="/xl/ink/ink1778.xml" ContentType="application/inkml+xml"/>
  <Override PartName="/xl/ink/ink1779.xml" ContentType="application/inkml+xml"/>
  <Override PartName="/xl/ink/ink1780.xml" ContentType="application/inkml+xml"/>
  <Override PartName="/xl/ink/ink1781.xml" ContentType="application/inkml+xml"/>
  <Override PartName="/xl/ink/ink1782.xml" ContentType="application/inkml+xml"/>
  <Override PartName="/xl/ink/ink1783.xml" ContentType="application/inkml+xml"/>
  <Override PartName="/xl/ink/ink1784.xml" ContentType="application/inkml+xml"/>
  <Override PartName="/xl/ink/ink1785.xml" ContentType="application/inkml+xml"/>
  <Override PartName="/xl/ink/ink1786.xml" ContentType="application/inkml+xml"/>
  <Override PartName="/xl/ink/ink1787.xml" ContentType="application/inkml+xml"/>
  <Override PartName="/xl/ink/ink1788.xml" ContentType="application/inkml+xml"/>
  <Override PartName="/xl/ink/ink1789.xml" ContentType="application/inkml+xml"/>
  <Override PartName="/xl/ink/ink1790.xml" ContentType="application/inkml+xml"/>
  <Override PartName="/xl/ink/ink1791.xml" ContentType="application/inkml+xml"/>
  <Override PartName="/xl/ink/ink1792.xml" ContentType="application/inkml+xml"/>
  <Override PartName="/xl/ink/ink1793.xml" ContentType="application/inkml+xml"/>
  <Override PartName="/xl/ink/ink1794.xml" ContentType="application/inkml+xml"/>
  <Override PartName="/xl/ink/ink1795.xml" ContentType="application/inkml+xml"/>
  <Override PartName="/xl/ink/ink1796.xml" ContentType="application/inkml+xml"/>
  <Override PartName="/xl/ink/ink1797.xml" ContentType="application/inkml+xml"/>
  <Override PartName="/xl/ink/ink1798.xml" ContentType="application/inkml+xml"/>
  <Override PartName="/xl/ink/ink1799.xml" ContentType="application/inkml+xml"/>
  <Override PartName="/xl/ink/ink1800.xml" ContentType="application/inkml+xml"/>
  <Override PartName="/xl/ink/ink1801.xml" ContentType="application/inkml+xml"/>
  <Override PartName="/xl/ink/ink1802.xml" ContentType="application/inkml+xml"/>
  <Override PartName="/xl/ink/ink1803.xml" ContentType="application/inkml+xml"/>
  <Override PartName="/xl/ink/ink1804.xml" ContentType="application/inkml+xml"/>
  <Override PartName="/xl/ink/ink1805.xml" ContentType="application/inkml+xml"/>
  <Override PartName="/xl/ink/ink1806.xml" ContentType="application/inkml+xml"/>
  <Override PartName="/xl/ink/ink1807.xml" ContentType="application/inkml+xml"/>
  <Override PartName="/xl/ink/ink1808.xml" ContentType="application/inkml+xml"/>
  <Override PartName="/xl/ink/ink1809.xml" ContentType="application/inkml+xml"/>
  <Override PartName="/xl/ink/ink1810.xml" ContentType="application/inkml+xml"/>
  <Override PartName="/xl/ink/ink1811.xml" ContentType="application/inkml+xml"/>
  <Override PartName="/xl/ink/ink1812.xml" ContentType="application/inkml+xml"/>
  <Override PartName="/xl/ink/ink1813.xml" ContentType="application/inkml+xml"/>
  <Override PartName="/xl/ink/ink1814.xml" ContentType="application/inkml+xml"/>
  <Override PartName="/xl/ink/ink1815.xml" ContentType="application/inkml+xml"/>
  <Override PartName="/xl/ink/ink1816.xml" ContentType="application/inkml+xml"/>
  <Override PartName="/xl/ink/ink1817.xml" ContentType="application/inkml+xml"/>
  <Override PartName="/xl/ink/ink1818.xml" ContentType="application/inkml+xml"/>
  <Override PartName="/xl/ink/ink1819.xml" ContentType="application/inkml+xml"/>
  <Override PartName="/xl/ink/ink1820.xml" ContentType="application/inkml+xml"/>
  <Override PartName="/xl/ink/ink1821.xml" ContentType="application/inkml+xml"/>
  <Override PartName="/xl/ink/ink1822.xml" ContentType="application/inkml+xml"/>
  <Override PartName="/xl/ink/ink1823.xml" ContentType="application/inkml+xml"/>
  <Override PartName="/xl/ink/ink1824.xml" ContentType="application/inkml+xml"/>
  <Override PartName="/xl/ink/ink1825.xml" ContentType="application/inkml+xml"/>
  <Override PartName="/xl/ink/ink1826.xml" ContentType="application/inkml+xml"/>
  <Override PartName="/xl/ink/ink1827.xml" ContentType="application/inkml+xml"/>
  <Override PartName="/xl/ink/ink1828.xml" ContentType="application/inkml+xml"/>
  <Override PartName="/xl/ink/ink1829.xml" ContentType="application/inkml+xml"/>
  <Override PartName="/xl/ink/ink1830.xml" ContentType="application/inkml+xml"/>
  <Override PartName="/xl/ink/ink1831.xml" ContentType="application/inkml+xml"/>
  <Override PartName="/xl/ink/ink1832.xml" ContentType="application/inkml+xml"/>
  <Override PartName="/xl/ink/ink1833.xml" ContentType="application/inkml+xml"/>
  <Override PartName="/xl/ink/ink1834.xml" ContentType="application/inkml+xml"/>
  <Override PartName="/xl/ink/ink1835.xml" ContentType="application/inkml+xml"/>
  <Override PartName="/xl/ink/ink1836.xml" ContentType="application/inkml+xml"/>
  <Override PartName="/xl/ink/ink1837.xml" ContentType="application/inkml+xml"/>
  <Override PartName="/xl/ink/ink1838.xml" ContentType="application/inkml+xml"/>
  <Override PartName="/xl/ink/ink1839.xml" ContentType="application/inkml+xml"/>
  <Override PartName="/xl/ink/ink1840.xml" ContentType="application/inkml+xml"/>
  <Override PartName="/xl/ink/ink1841.xml" ContentType="application/inkml+xml"/>
  <Override PartName="/xl/ink/ink1842.xml" ContentType="application/inkml+xml"/>
  <Override PartName="/xl/ink/ink1843.xml" ContentType="application/inkml+xml"/>
  <Override PartName="/xl/ink/ink1844.xml" ContentType="application/inkml+xml"/>
  <Override PartName="/xl/ink/ink1845.xml" ContentType="application/inkml+xml"/>
  <Override PartName="/xl/ink/ink1846.xml" ContentType="application/inkml+xml"/>
  <Override PartName="/xl/ink/ink1847.xml" ContentType="application/inkml+xml"/>
  <Override PartName="/xl/ink/ink1848.xml" ContentType="application/inkml+xml"/>
  <Override PartName="/xl/ink/ink1849.xml" ContentType="application/inkml+xml"/>
  <Override PartName="/xl/ink/ink1850.xml" ContentType="application/inkml+xml"/>
  <Override PartName="/xl/ink/ink1851.xml" ContentType="application/inkml+xml"/>
  <Override PartName="/xl/ink/ink1852.xml" ContentType="application/inkml+xml"/>
  <Override PartName="/xl/ink/ink1853.xml" ContentType="application/inkml+xml"/>
  <Override PartName="/xl/ink/ink1854.xml" ContentType="application/inkml+xml"/>
  <Override PartName="/xl/ink/ink1855.xml" ContentType="application/inkml+xml"/>
  <Override PartName="/xl/ink/ink1856.xml" ContentType="application/inkml+xml"/>
  <Override PartName="/xl/ink/ink1857.xml" ContentType="application/inkml+xml"/>
  <Override PartName="/xl/ink/ink1858.xml" ContentType="application/inkml+xml"/>
  <Override PartName="/xl/ink/ink1859.xml" ContentType="application/inkml+xml"/>
  <Override PartName="/xl/ink/ink1860.xml" ContentType="application/inkml+xml"/>
  <Override PartName="/xl/ink/ink1861.xml" ContentType="application/inkml+xml"/>
  <Override PartName="/xl/ink/ink1862.xml" ContentType="application/inkml+xml"/>
  <Override PartName="/xl/ink/ink1863.xml" ContentType="application/inkml+xml"/>
  <Override PartName="/xl/ink/ink1864.xml" ContentType="application/inkml+xml"/>
  <Override PartName="/xl/ink/ink1865.xml" ContentType="application/inkml+xml"/>
  <Override PartName="/xl/ink/ink1866.xml" ContentType="application/inkml+xml"/>
  <Override PartName="/xl/ink/ink1867.xml" ContentType="application/inkml+xml"/>
  <Override PartName="/xl/ink/ink1868.xml" ContentType="application/inkml+xml"/>
  <Override PartName="/xl/ink/ink1869.xml" ContentType="application/inkml+xml"/>
  <Override PartName="/xl/ink/ink1870.xml" ContentType="application/inkml+xml"/>
  <Override PartName="/xl/ink/ink1871.xml" ContentType="application/inkml+xml"/>
  <Override PartName="/xl/ink/ink1872.xml" ContentType="application/inkml+xml"/>
  <Override PartName="/xl/ink/ink1873.xml" ContentType="application/inkml+xml"/>
  <Override PartName="/xl/ink/ink1874.xml" ContentType="application/inkml+xml"/>
  <Override PartName="/xl/ink/ink1875.xml" ContentType="application/inkml+xml"/>
  <Override PartName="/xl/ink/ink1876.xml" ContentType="application/inkml+xml"/>
  <Override PartName="/xl/ink/ink1877.xml" ContentType="application/inkml+xml"/>
  <Override PartName="/xl/ink/ink1878.xml" ContentType="application/inkml+xml"/>
  <Override PartName="/xl/ink/ink1879.xml" ContentType="application/inkml+xml"/>
  <Override PartName="/xl/ink/ink1880.xml" ContentType="application/inkml+xml"/>
  <Override PartName="/xl/ink/ink1881.xml" ContentType="application/inkml+xml"/>
  <Override PartName="/xl/ink/ink1882.xml" ContentType="application/inkml+xml"/>
  <Override PartName="/xl/ink/ink1883.xml" ContentType="application/inkml+xml"/>
  <Override PartName="/xl/ink/ink1884.xml" ContentType="application/inkml+xml"/>
  <Override PartName="/xl/ink/ink1885.xml" ContentType="application/inkml+xml"/>
  <Override PartName="/xl/ink/ink1886.xml" ContentType="application/inkml+xml"/>
  <Override PartName="/xl/ink/ink1887.xml" ContentType="application/inkml+xml"/>
  <Override PartName="/xl/ink/ink1888.xml" ContentType="application/inkml+xml"/>
  <Override PartName="/xl/ink/ink1889.xml" ContentType="application/inkml+xml"/>
  <Override PartName="/xl/ink/ink1890.xml" ContentType="application/inkml+xml"/>
  <Override PartName="/xl/ink/ink1891.xml" ContentType="application/inkml+xml"/>
  <Override PartName="/xl/ink/ink1892.xml" ContentType="application/inkml+xml"/>
  <Override PartName="/xl/ink/ink1893.xml" ContentType="application/inkml+xml"/>
  <Override PartName="/xl/ink/ink1894.xml" ContentType="application/inkml+xml"/>
  <Override PartName="/xl/ink/ink1895.xml" ContentType="application/inkml+xml"/>
  <Override PartName="/xl/ink/ink1896.xml" ContentType="application/inkml+xml"/>
  <Override PartName="/xl/ink/ink1897.xml" ContentType="application/inkml+xml"/>
  <Override PartName="/xl/ink/ink1898.xml" ContentType="application/inkml+xml"/>
  <Override PartName="/xl/ink/ink1899.xml" ContentType="application/inkml+xml"/>
  <Override PartName="/xl/ink/ink1900.xml" ContentType="application/inkml+xml"/>
  <Override PartName="/xl/ink/ink1901.xml" ContentType="application/inkml+xml"/>
  <Override PartName="/xl/ink/ink1902.xml" ContentType="application/inkml+xml"/>
  <Override PartName="/xl/ink/ink1903.xml" ContentType="application/inkml+xml"/>
  <Override PartName="/xl/ink/ink1904.xml" ContentType="application/inkml+xml"/>
  <Override PartName="/xl/ink/ink1905.xml" ContentType="application/inkml+xml"/>
  <Override PartName="/xl/ink/ink1906.xml" ContentType="application/inkml+xml"/>
  <Override PartName="/xl/ink/ink1907.xml" ContentType="application/inkml+xml"/>
  <Override PartName="/xl/ink/ink1908.xml" ContentType="application/inkml+xml"/>
  <Override PartName="/xl/ink/ink1909.xml" ContentType="application/inkml+xml"/>
  <Override PartName="/xl/ink/ink1910.xml" ContentType="application/inkml+xml"/>
  <Override PartName="/xl/ink/ink1911.xml" ContentType="application/inkml+xml"/>
  <Override PartName="/xl/ink/ink1912.xml" ContentType="application/inkml+xml"/>
  <Override PartName="/xl/ink/ink1913.xml" ContentType="application/inkml+xml"/>
  <Override PartName="/xl/ink/ink1914.xml" ContentType="application/inkml+xml"/>
  <Override PartName="/xl/ink/ink1915.xml" ContentType="application/inkml+xml"/>
  <Override PartName="/xl/ink/ink1916.xml" ContentType="application/inkml+xml"/>
  <Override PartName="/xl/ink/ink1917.xml" ContentType="application/inkml+xml"/>
  <Override PartName="/xl/ink/ink1918.xml" ContentType="application/inkml+xml"/>
  <Override PartName="/xl/ink/ink1919.xml" ContentType="application/inkml+xml"/>
  <Override PartName="/xl/ink/ink1920.xml" ContentType="application/inkml+xml"/>
  <Override PartName="/xl/ink/ink1921.xml" ContentType="application/inkml+xml"/>
  <Override PartName="/xl/ink/ink1922.xml" ContentType="application/inkml+xml"/>
  <Override PartName="/xl/ink/ink1923.xml" ContentType="application/inkml+xml"/>
  <Override PartName="/xl/ink/ink1924.xml" ContentType="application/inkml+xml"/>
  <Override PartName="/xl/ink/ink1925.xml" ContentType="application/inkml+xml"/>
  <Override PartName="/xl/ink/ink1926.xml" ContentType="application/inkml+xml"/>
  <Override PartName="/xl/ink/ink1927.xml" ContentType="application/inkml+xml"/>
  <Override PartName="/xl/ink/ink1928.xml" ContentType="application/inkml+xml"/>
  <Override PartName="/xl/ink/ink1929.xml" ContentType="application/inkml+xml"/>
  <Override PartName="/xl/ink/ink1930.xml" ContentType="application/inkml+xml"/>
  <Override PartName="/xl/ink/ink1931.xml" ContentType="application/inkml+xml"/>
  <Override PartName="/xl/ink/ink1932.xml" ContentType="application/inkml+xml"/>
  <Override PartName="/xl/ink/ink1933.xml" ContentType="application/inkml+xml"/>
  <Override PartName="/xl/ink/ink1934.xml" ContentType="application/inkml+xml"/>
  <Override PartName="/xl/ink/ink1935.xml" ContentType="application/inkml+xml"/>
  <Override PartName="/xl/ink/ink1936.xml" ContentType="application/inkml+xml"/>
  <Override PartName="/xl/ink/ink1937.xml" ContentType="application/inkml+xml"/>
  <Override PartName="/xl/ink/ink1938.xml" ContentType="application/inkml+xml"/>
  <Override PartName="/xl/ink/ink1939.xml" ContentType="application/inkml+xml"/>
  <Override PartName="/xl/ink/ink1940.xml" ContentType="application/inkml+xml"/>
  <Override PartName="/xl/ink/ink1941.xml" ContentType="application/inkml+xml"/>
  <Override PartName="/xl/ink/ink1942.xml" ContentType="application/inkml+xml"/>
  <Override PartName="/xl/ink/ink1943.xml" ContentType="application/inkml+xml"/>
  <Override PartName="/xl/ink/ink1944.xml" ContentType="application/inkml+xml"/>
  <Override PartName="/xl/ink/ink1945.xml" ContentType="application/inkml+xml"/>
  <Override PartName="/xl/ink/ink1946.xml" ContentType="application/inkml+xml"/>
  <Override PartName="/xl/ink/ink1947.xml" ContentType="application/inkml+xml"/>
  <Override PartName="/xl/ink/ink1948.xml" ContentType="application/inkml+xml"/>
  <Override PartName="/xl/ink/ink1949.xml" ContentType="application/inkml+xml"/>
  <Override PartName="/xl/ink/ink1950.xml" ContentType="application/inkml+xml"/>
  <Override PartName="/xl/ink/ink1951.xml" ContentType="application/inkml+xml"/>
  <Override PartName="/xl/ink/ink1952.xml" ContentType="application/inkml+xml"/>
  <Override PartName="/xl/ink/ink1953.xml" ContentType="application/inkml+xml"/>
  <Override PartName="/xl/ink/ink1954.xml" ContentType="application/inkml+xml"/>
  <Override PartName="/xl/ink/ink1955.xml" ContentType="application/inkml+xml"/>
  <Override PartName="/xl/ink/ink1956.xml" ContentType="application/inkml+xml"/>
  <Override PartName="/xl/ink/ink1957.xml" ContentType="application/inkml+xml"/>
  <Override PartName="/xl/ink/ink1958.xml" ContentType="application/inkml+xml"/>
  <Override PartName="/xl/ink/ink1959.xml" ContentType="application/inkml+xml"/>
  <Override PartName="/xl/ink/ink1960.xml" ContentType="application/inkml+xml"/>
  <Override PartName="/xl/ink/ink1961.xml" ContentType="application/inkml+xml"/>
  <Override PartName="/xl/ink/ink1962.xml" ContentType="application/inkml+xml"/>
  <Override PartName="/xl/ink/ink1963.xml" ContentType="application/inkml+xml"/>
  <Override PartName="/xl/ink/ink1964.xml" ContentType="application/inkml+xml"/>
  <Override PartName="/xl/ink/ink1965.xml" ContentType="application/inkml+xml"/>
  <Override PartName="/xl/ink/ink1966.xml" ContentType="application/inkml+xml"/>
  <Override PartName="/xl/ink/ink1967.xml" ContentType="application/inkml+xml"/>
  <Override PartName="/xl/ink/ink1968.xml" ContentType="application/inkml+xml"/>
  <Override PartName="/xl/ink/ink1969.xml" ContentType="application/inkml+xml"/>
  <Override PartName="/xl/ink/ink1970.xml" ContentType="application/inkml+xml"/>
  <Override PartName="/xl/ink/ink1971.xml" ContentType="application/inkml+xml"/>
  <Override PartName="/xl/ink/ink1972.xml" ContentType="application/inkml+xml"/>
  <Override PartName="/xl/ink/ink1973.xml" ContentType="application/inkml+xml"/>
  <Override PartName="/xl/ink/ink1974.xml" ContentType="application/inkml+xml"/>
  <Override PartName="/xl/ink/ink1975.xml" ContentType="application/inkml+xml"/>
  <Override PartName="/xl/ink/ink1976.xml" ContentType="application/inkml+xml"/>
  <Override PartName="/xl/ink/ink1977.xml" ContentType="application/inkml+xml"/>
  <Override PartName="/xl/ink/ink1978.xml" ContentType="application/inkml+xml"/>
  <Override PartName="/xl/ink/ink1979.xml" ContentType="application/inkml+xml"/>
  <Override PartName="/xl/ink/ink1980.xml" ContentType="application/inkml+xml"/>
  <Override PartName="/xl/ink/ink1981.xml" ContentType="application/inkml+xml"/>
  <Override PartName="/xl/ink/ink1982.xml" ContentType="application/inkml+xml"/>
  <Override PartName="/xl/ink/ink1983.xml" ContentType="application/inkml+xml"/>
  <Override PartName="/xl/ink/ink1984.xml" ContentType="application/inkml+xml"/>
  <Override PartName="/xl/ink/ink1985.xml" ContentType="application/inkml+xml"/>
  <Override PartName="/xl/ink/ink1986.xml" ContentType="application/inkml+xml"/>
  <Override PartName="/xl/ink/ink1987.xml" ContentType="application/inkml+xml"/>
  <Override PartName="/xl/ink/ink1988.xml" ContentType="application/inkml+xml"/>
  <Override PartName="/xl/ink/ink1989.xml" ContentType="application/inkml+xml"/>
  <Override PartName="/xl/ink/ink1990.xml" ContentType="application/inkml+xml"/>
  <Override PartName="/xl/ink/ink1991.xml" ContentType="application/inkml+xml"/>
  <Override PartName="/xl/ink/ink1992.xml" ContentType="application/inkml+xml"/>
  <Override PartName="/xl/ink/ink1993.xml" ContentType="application/inkml+xml"/>
  <Override PartName="/xl/ink/ink1994.xml" ContentType="application/inkml+xml"/>
  <Override PartName="/xl/ink/ink1995.xml" ContentType="application/inkml+xml"/>
  <Override PartName="/xl/ink/ink1996.xml" ContentType="application/inkml+xml"/>
  <Override PartName="/xl/ink/ink1997.xml" ContentType="application/inkml+xml"/>
  <Override PartName="/xl/ink/ink1998.xml" ContentType="application/inkml+xml"/>
  <Override PartName="/xl/ink/ink1999.xml" ContentType="application/inkml+xml"/>
  <Override PartName="/xl/ink/ink2000.xml" ContentType="application/inkml+xml"/>
  <Override PartName="/xl/ink/ink2001.xml" ContentType="application/inkml+xml"/>
  <Override PartName="/xl/ink/ink2002.xml" ContentType="application/inkml+xml"/>
  <Override PartName="/xl/ink/ink2003.xml" ContentType="application/inkml+xml"/>
  <Override PartName="/xl/ink/ink2004.xml" ContentType="application/inkml+xml"/>
  <Override PartName="/xl/ink/ink2005.xml" ContentType="application/inkml+xml"/>
  <Override PartName="/xl/ink/ink2006.xml" ContentType="application/inkml+xml"/>
  <Override PartName="/xl/ink/ink2007.xml" ContentType="application/inkml+xml"/>
  <Override PartName="/xl/ink/ink2008.xml" ContentType="application/inkml+xml"/>
  <Override PartName="/xl/ink/ink2009.xml" ContentType="application/inkml+xml"/>
  <Override PartName="/xl/ink/ink2010.xml" ContentType="application/inkml+xml"/>
  <Override PartName="/xl/ink/ink2011.xml" ContentType="application/inkml+xml"/>
  <Override PartName="/xl/ink/ink2012.xml" ContentType="application/inkml+xml"/>
  <Override PartName="/xl/ink/ink2013.xml" ContentType="application/inkml+xml"/>
  <Override PartName="/xl/ink/ink2014.xml" ContentType="application/inkml+xml"/>
  <Override PartName="/xl/ink/ink2015.xml" ContentType="application/inkml+xml"/>
  <Override PartName="/xl/ink/ink2016.xml" ContentType="application/inkml+xml"/>
  <Override PartName="/xl/ink/ink2017.xml" ContentType="application/inkml+xml"/>
  <Override PartName="/xl/ink/ink2018.xml" ContentType="application/inkml+xml"/>
  <Override PartName="/xl/ink/ink2019.xml" ContentType="application/inkml+xml"/>
  <Override PartName="/xl/ink/ink2020.xml" ContentType="application/inkml+xml"/>
  <Override PartName="/xl/ink/ink2021.xml" ContentType="application/inkml+xml"/>
  <Override PartName="/xl/ink/ink2022.xml" ContentType="application/inkml+xml"/>
  <Override PartName="/xl/ink/ink2023.xml" ContentType="application/inkml+xml"/>
  <Override PartName="/xl/ink/ink2024.xml" ContentType="application/inkml+xml"/>
  <Override PartName="/xl/ink/ink2025.xml" ContentType="application/inkml+xml"/>
  <Override PartName="/xl/ink/ink2026.xml" ContentType="application/inkml+xml"/>
  <Override PartName="/xl/ink/ink2027.xml" ContentType="application/inkml+xml"/>
  <Override PartName="/xl/ink/ink2028.xml" ContentType="application/inkml+xml"/>
  <Override PartName="/xl/ink/ink2029.xml" ContentType="application/inkml+xml"/>
  <Override PartName="/xl/ink/ink2030.xml" ContentType="application/inkml+xml"/>
  <Override PartName="/xl/ink/ink2031.xml" ContentType="application/inkml+xml"/>
  <Override PartName="/xl/ink/ink2032.xml" ContentType="application/inkml+xml"/>
  <Override PartName="/xl/ink/ink2033.xml" ContentType="application/inkml+xml"/>
  <Override PartName="/xl/ink/ink2034.xml" ContentType="application/inkml+xml"/>
  <Override PartName="/xl/ink/ink2035.xml" ContentType="application/inkml+xml"/>
  <Override PartName="/xl/ink/ink2036.xml" ContentType="application/inkml+xml"/>
  <Override PartName="/xl/ink/ink2037.xml" ContentType="application/inkml+xml"/>
  <Override PartName="/xl/ink/ink2038.xml" ContentType="application/inkml+xml"/>
  <Override PartName="/xl/ink/ink2039.xml" ContentType="application/inkml+xml"/>
  <Override PartName="/xl/ink/ink2040.xml" ContentType="application/inkml+xml"/>
  <Override PartName="/xl/ink/ink2041.xml" ContentType="application/inkml+xml"/>
  <Override PartName="/xl/ink/ink2042.xml" ContentType="application/inkml+xml"/>
  <Override PartName="/xl/ink/ink2043.xml" ContentType="application/inkml+xml"/>
  <Override PartName="/xl/ink/ink2044.xml" ContentType="application/inkml+xml"/>
  <Override PartName="/xl/ink/ink2045.xml" ContentType="application/inkml+xml"/>
  <Override PartName="/xl/ink/ink2046.xml" ContentType="application/inkml+xml"/>
  <Override PartName="/xl/ink/ink2047.xml" ContentType="application/inkml+xml"/>
  <Override PartName="/xl/ink/ink2048.xml" ContentType="application/inkml+xml"/>
  <Override PartName="/xl/ink/ink2049.xml" ContentType="application/inkml+xml"/>
  <Override PartName="/xl/ink/ink2050.xml" ContentType="application/inkml+xml"/>
  <Override PartName="/xl/ink/ink2051.xml" ContentType="application/inkml+xml"/>
  <Override PartName="/xl/ink/ink2052.xml" ContentType="application/inkml+xml"/>
  <Override PartName="/xl/ink/ink2053.xml" ContentType="application/inkml+xml"/>
  <Override PartName="/xl/ink/ink2054.xml" ContentType="application/inkml+xml"/>
  <Override PartName="/xl/ink/ink2055.xml" ContentType="application/inkml+xml"/>
  <Override PartName="/xl/ink/ink2056.xml" ContentType="application/inkml+xml"/>
  <Override PartName="/xl/ink/ink2057.xml" ContentType="application/inkml+xml"/>
  <Override PartName="/xl/ink/ink2058.xml" ContentType="application/inkml+xml"/>
  <Override PartName="/xl/ink/ink2059.xml" ContentType="application/inkml+xml"/>
  <Override PartName="/xl/ink/ink2060.xml" ContentType="application/inkml+xml"/>
  <Override PartName="/xl/ink/ink2061.xml" ContentType="application/inkml+xml"/>
  <Override PartName="/xl/ink/ink2062.xml" ContentType="application/inkml+xml"/>
  <Override PartName="/xl/ink/ink2063.xml" ContentType="application/inkml+xml"/>
  <Override PartName="/xl/ink/ink2064.xml" ContentType="application/inkml+xml"/>
  <Override PartName="/xl/ink/ink2065.xml" ContentType="application/inkml+xml"/>
  <Override PartName="/xl/ink/ink2066.xml" ContentType="application/inkml+xml"/>
  <Override PartName="/xl/ink/ink2067.xml" ContentType="application/inkml+xml"/>
  <Override PartName="/xl/ink/ink2068.xml" ContentType="application/inkml+xml"/>
  <Override PartName="/xl/ink/ink2069.xml" ContentType="application/inkml+xml"/>
  <Override PartName="/xl/ink/ink2070.xml" ContentType="application/inkml+xml"/>
  <Override PartName="/xl/ink/ink2071.xml" ContentType="application/inkml+xml"/>
  <Override PartName="/xl/ink/ink2072.xml" ContentType="application/inkml+xml"/>
  <Override PartName="/xl/ink/ink2073.xml" ContentType="application/inkml+xml"/>
  <Override PartName="/xl/ink/ink2074.xml" ContentType="application/inkml+xml"/>
  <Override PartName="/xl/ink/ink2075.xml" ContentType="application/inkml+xml"/>
  <Override PartName="/xl/ink/ink2076.xml" ContentType="application/inkml+xml"/>
  <Override PartName="/xl/ink/ink2077.xml" ContentType="application/inkml+xml"/>
  <Override PartName="/xl/ink/ink2078.xml" ContentType="application/inkml+xml"/>
  <Override PartName="/xl/ink/ink2079.xml" ContentType="application/inkml+xml"/>
  <Override PartName="/xl/ink/ink2080.xml" ContentType="application/inkml+xml"/>
  <Override PartName="/xl/ink/ink2081.xml" ContentType="application/inkml+xml"/>
  <Override PartName="/xl/ink/ink2082.xml" ContentType="application/inkml+xml"/>
  <Override PartName="/xl/ink/ink2083.xml" ContentType="application/inkml+xml"/>
  <Override PartName="/xl/ink/ink2084.xml" ContentType="application/inkml+xml"/>
  <Override PartName="/xl/ink/ink2085.xml" ContentType="application/inkml+xml"/>
  <Override PartName="/xl/ink/ink2086.xml" ContentType="application/inkml+xml"/>
  <Override PartName="/xl/ink/ink2087.xml" ContentType="application/inkml+xml"/>
  <Override PartName="/xl/ink/ink2088.xml" ContentType="application/inkml+xml"/>
  <Override PartName="/xl/ink/ink2089.xml" ContentType="application/inkml+xml"/>
  <Override PartName="/xl/ink/ink2090.xml" ContentType="application/inkml+xml"/>
  <Override PartName="/xl/ink/ink2091.xml" ContentType="application/inkml+xml"/>
  <Override PartName="/xl/ink/ink2092.xml" ContentType="application/inkml+xml"/>
  <Override PartName="/xl/ink/ink2093.xml" ContentType="application/inkml+xml"/>
  <Override PartName="/xl/ink/ink2094.xml" ContentType="application/inkml+xml"/>
  <Override PartName="/xl/ink/ink2095.xml" ContentType="application/inkml+xml"/>
  <Override PartName="/xl/ink/ink2096.xml" ContentType="application/inkml+xml"/>
  <Override PartName="/xl/ink/ink2097.xml" ContentType="application/inkml+xml"/>
  <Override PartName="/xl/ink/ink2098.xml" ContentType="application/inkml+xml"/>
  <Override PartName="/xl/ink/ink2099.xml" ContentType="application/inkml+xml"/>
  <Override PartName="/xl/ink/ink2100.xml" ContentType="application/inkml+xml"/>
  <Override PartName="/xl/ink/ink2101.xml" ContentType="application/inkml+xml"/>
  <Override PartName="/xl/ink/ink2102.xml" ContentType="application/inkml+xml"/>
  <Override PartName="/xl/ink/ink2103.xml" ContentType="application/inkml+xml"/>
  <Override PartName="/xl/ink/ink2104.xml" ContentType="application/inkml+xml"/>
  <Override PartName="/xl/ink/ink2105.xml" ContentType="application/inkml+xml"/>
  <Override PartName="/xl/ink/ink2106.xml" ContentType="application/inkml+xml"/>
  <Override PartName="/xl/ink/ink2107.xml" ContentType="application/inkml+xml"/>
  <Override PartName="/xl/ink/ink2108.xml" ContentType="application/inkml+xml"/>
  <Override PartName="/xl/ink/ink2109.xml" ContentType="application/inkml+xml"/>
  <Override PartName="/xl/ink/ink2110.xml" ContentType="application/inkml+xml"/>
  <Override PartName="/xl/ink/ink2111.xml" ContentType="application/inkml+xml"/>
  <Override PartName="/xl/ink/ink2112.xml" ContentType="application/inkml+xml"/>
  <Override PartName="/xl/ink/ink2113.xml" ContentType="application/inkml+xml"/>
  <Override PartName="/xl/ink/ink2114.xml" ContentType="application/inkml+xml"/>
  <Override PartName="/xl/ink/ink2115.xml" ContentType="application/inkml+xml"/>
  <Override PartName="/xl/ink/ink2116.xml" ContentType="application/inkml+xml"/>
  <Override PartName="/xl/ink/ink2117.xml" ContentType="application/inkml+xml"/>
  <Override PartName="/xl/ink/ink2118.xml" ContentType="application/inkml+xml"/>
  <Override PartName="/xl/ink/ink2119.xml" ContentType="application/inkml+xml"/>
  <Override PartName="/xl/ink/ink2120.xml" ContentType="application/inkml+xml"/>
  <Override PartName="/xl/ink/ink2121.xml" ContentType="application/inkml+xml"/>
  <Override PartName="/xl/ink/ink2122.xml" ContentType="application/inkml+xml"/>
  <Override PartName="/xl/ink/ink2123.xml" ContentType="application/inkml+xml"/>
  <Override PartName="/xl/ink/ink2124.xml" ContentType="application/inkml+xml"/>
  <Override PartName="/xl/ink/ink2125.xml" ContentType="application/inkml+xml"/>
  <Override PartName="/xl/ink/ink2126.xml" ContentType="application/inkml+xml"/>
  <Override PartName="/xl/ink/ink2127.xml" ContentType="application/inkml+xml"/>
  <Override PartName="/xl/ink/ink2128.xml" ContentType="application/inkml+xml"/>
  <Override PartName="/xl/ink/ink2129.xml" ContentType="application/inkml+xml"/>
  <Override PartName="/xl/ink/ink2130.xml" ContentType="application/inkml+xml"/>
  <Override PartName="/xl/ink/ink2131.xml" ContentType="application/inkml+xml"/>
  <Override PartName="/xl/ink/ink2132.xml" ContentType="application/inkml+xml"/>
  <Override PartName="/xl/ink/ink2133.xml" ContentType="application/inkml+xml"/>
  <Override PartName="/xl/ink/ink2134.xml" ContentType="application/inkml+xml"/>
  <Override PartName="/xl/ink/ink2135.xml" ContentType="application/inkml+xml"/>
  <Override PartName="/xl/ink/ink2136.xml" ContentType="application/inkml+xml"/>
  <Override PartName="/xl/ink/ink2137.xml" ContentType="application/inkml+xml"/>
  <Override PartName="/xl/ink/ink2138.xml" ContentType="application/inkml+xml"/>
  <Override PartName="/xl/ink/ink2139.xml" ContentType="application/inkml+xml"/>
  <Override PartName="/xl/ink/ink2140.xml" ContentType="application/inkml+xml"/>
  <Override PartName="/xl/ink/ink2141.xml" ContentType="application/inkml+xml"/>
  <Override PartName="/xl/ink/ink2142.xml" ContentType="application/inkml+xml"/>
  <Override PartName="/xl/ink/ink2143.xml" ContentType="application/inkml+xml"/>
  <Override PartName="/xl/ink/ink2144.xml" ContentType="application/inkml+xml"/>
  <Override PartName="/xl/ink/ink2145.xml" ContentType="application/inkml+xml"/>
  <Override PartName="/xl/ink/ink2146.xml" ContentType="application/inkml+xml"/>
  <Override PartName="/xl/ink/ink2147.xml" ContentType="application/inkml+xml"/>
  <Override PartName="/xl/ink/ink2148.xml" ContentType="application/inkml+xml"/>
  <Override PartName="/xl/ink/ink2149.xml" ContentType="application/inkml+xml"/>
  <Override PartName="/xl/ink/ink2150.xml" ContentType="application/inkml+xml"/>
  <Override PartName="/xl/ink/ink2151.xml" ContentType="application/inkml+xml"/>
  <Override PartName="/xl/ink/ink2152.xml" ContentType="application/inkml+xml"/>
  <Override PartName="/xl/ink/ink2153.xml" ContentType="application/inkml+xml"/>
  <Override PartName="/xl/ink/ink2154.xml" ContentType="application/inkml+xml"/>
  <Override PartName="/xl/ink/ink2155.xml" ContentType="application/inkml+xml"/>
  <Override PartName="/xl/ink/ink2156.xml" ContentType="application/inkml+xml"/>
  <Override PartName="/xl/ink/ink2157.xml" ContentType="application/inkml+xml"/>
  <Override PartName="/xl/ink/ink2158.xml" ContentType="application/inkml+xml"/>
  <Override PartName="/xl/ink/ink2159.xml" ContentType="application/inkml+xml"/>
  <Override PartName="/xl/ink/ink2160.xml" ContentType="application/inkml+xml"/>
  <Override PartName="/xl/ink/ink2161.xml" ContentType="application/inkml+xml"/>
  <Override PartName="/xl/ink/ink2162.xml" ContentType="application/inkml+xml"/>
  <Override PartName="/xl/ink/ink2163.xml" ContentType="application/inkml+xml"/>
  <Override PartName="/xl/ink/ink2164.xml" ContentType="application/inkml+xml"/>
  <Override PartName="/xl/ink/ink2165.xml" ContentType="application/inkml+xml"/>
  <Override PartName="/xl/ink/ink2166.xml" ContentType="application/inkml+xml"/>
  <Override PartName="/xl/ink/ink2167.xml" ContentType="application/inkml+xml"/>
  <Override PartName="/xl/ink/ink2168.xml" ContentType="application/inkml+xml"/>
  <Override PartName="/xl/ink/ink2169.xml" ContentType="application/inkml+xml"/>
  <Override PartName="/xl/ink/ink2170.xml" ContentType="application/inkml+xml"/>
  <Override PartName="/xl/ink/ink2171.xml" ContentType="application/inkml+xml"/>
  <Override PartName="/xl/ink/ink2172.xml" ContentType="application/inkml+xml"/>
  <Override PartName="/xl/ink/ink2173.xml" ContentType="application/inkml+xml"/>
  <Override PartName="/xl/ink/ink2174.xml" ContentType="application/inkml+xml"/>
  <Override PartName="/xl/ink/ink2175.xml" ContentType="application/inkml+xml"/>
  <Override PartName="/xl/ink/ink2176.xml" ContentType="application/inkml+xml"/>
  <Override PartName="/xl/ink/ink2177.xml" ContentType="application/inkml+xml"/>
  <Override PartName="/xl/ink/ink2178.xml" ContentType="application/inkml+xml"/>
  <Override PartName="/xl/ink/ink2179.xml" ContentType="application/inkml+xml"/>
  <Override PartName="/xl/ink/ink2180.xml" ContentType="application/inkml+xml"/>
  <Override PartName="/xl/ink/ink2181.xml" ContentType="application/inkml+xml"/>
  <Override PartName="/xl/ink/ink2182.xml" ContentType="application/inkml+xml"/>
  <Override PartName="/xl/ink/ink2183.xml" ContentType="application/inkml+xml"/>
  <Override PartName="/xl/ink/ink2184.xml" ContentType="application/inkml+xml"/>
  <Override PartName="/xl/ink/ink2185.xml" ContentType="application/inkml+xml"/>
  <Override PartName="/xl/drawings/drawing3.xml" ContentType="application/vnd.openxmlformats-officedocument.drawing+xml"/>
  <Override PartName="/xl/ink/ink2186.xml" ContentType="application/inkml+xml"/>
  <Override PartName="/xl/ink/ink2187.xml" ContentType="application/inkml+xml"/>
  <Override PartName="/xl/ink/ink2188.xml" ContentType="application/inkml+xml"/>
  <Override PartName="/xl/ink/ink2189.xml" ContentType="application/inkml+xml"/>
  <Override PartName="/xl/ink/ink2190.xml" ContentType="application/inkml+xml"/>
  <Override PartName="/xl/ink/ink2191.xml" ContentType="application/inkml+xml"/>
  <Override PartName="/xl/ink/ink2192.xml" ContentType="application/inkml+xml"/>
  <Override PartName="/xl/ink/ink2193.xml" ContentType="application/inkml+xml"/>
  <Override PartName="/xl/ink/ink2194.xml" ContentType="application/inkml+xml"/>
  <Override PartName="/xl/ink/ink2195.xml" ContentType="application/inkml+xml"/>
  <Override PartName="/xl/ink/ink2196.xml" ContentType="application/inkml+xml"/>
  <Override PartName="/xl/ink/ink2197.xml" ContentType="application/inkml+xml"/>
  <Override PartName="/xl/ink/ink2198.xml" ContentType="application/inkml+xml"/>
  <Override PartName="/xl/ink/ink2199.xml" ContentType="application/inkml+xml"/>
  <Override PartName="/xl/ink/ink2200.xml" ContentType="application/inkml+xml"/>
  <Override PartName="/xl/ink/ink2201.xml" ContentType="application/inkml+xml"/>
  <Override PartName="/xl/ink/ink2202.xml" ContentType="application/inkml+xml"/>
  <Override PartName="/xl/ink/ink2203.xml" ContentType="application/inkml+xml"/>
  <Override PartName="/xl/ink/ink2204.xml" ContentType="application/inkml+xml"/>
  <Override PartName="/xl/ink/ink2205.xml" ContentType="application/inkml+xml"/>
  <Override PartName="/xl/ink/ink2206.xml" ContentType="application/inkml+xml"/>
  <Override PartName="/xl/ink/ink2207.xml" ContentType="application/inkml+xml"/>
  <Override PartName="/xl/ink/ink2208.xml" ContentType="application/inkml+xml"/>
  <Override PartName="/xl/ink/ink2209.xml" ContentType="application/inkml+xml"/>
  <Override PartName="/xl/ink/ink2210.xml" ContentType="application/inkml+xml"/>
  <Override PartName="/xl/ink/ink2211.xml" ContentType="application/inkml+xml"/>
  <Override PartName="/xl/ink/ink2212.xml" ContentType="application/inkml+xml"/>
  <Override PartName="/xl/ink/ink2213.xml" ContentType="application/inkml+xml"/>
  <Override PartName="/xl/ink/ink2214.xml" ContentType="application/inkml+xml"/>
  <Override PartName="/xl/ink/ink2215.xml" ContentType="application/inkml+xml"/>
  <Override PartName="/xl/ink/ink2216.xml" ContentType="application/inkml+xml"/>
  <Override PartName="/xl/ink/ink2217.xml" ContentType="application/inkml+xml"/>
  <Override PartName="/xl/ink/ink2218.xml" ContentType="application/inkml+xml"/>
  <Override PartName="/xl/ink/ink2219.xml" ContentType="application/inkml+xml"/>
  <Override PartName="/xl/ink/ink2220.xml" ContentType="application/inkml+xml"/>
  <Override PartName="/xl/ink/ink2221.xml" ContentType="application/inkml+xml"/>
  <Override PartName="/xl/ink/ink2222.xml" ContentType="application/inkml+xml"/>
  <Override PartName="/xl/ink/ink2223.xml" ContentType="application/inkml+xml"/>
  <Override PartName="/xl/ink/ink2224.xml" ContentType="application/inkml+xml"/>
  <Override PartName="/xl/ink/ink2225.xml" ContentType="application/inkml+xml"/>
  <Override PartName="/xl/ink/ink2226.xml" ContentType="application/inkml+xml"/>
  <Override PartName="/xl/ink/ink2227.xml" ContentType="application/inkml+xml"/>
  <Override PartName="/xl/ink/ink2228.xml" ContentType="application/inkml+xml"/>
  <Override PartName="/xl/ink/ink2229.xml" ContentType="application/inkml+xml"/>
  <Override PartName="/xl/ink/ink2230.xml" ContentType="application/inkml+xml"/>
  <Override PartName="/xl/ink/ink2231.xml" ContentType="application/inkml+xml"/>
  <Override PartName="/xl/ink/ink2232.xml" ContentType="application/inkml+xml"/>
  <Override PartName="/xl/ink/ink2233.xml" ContentType="application/inkml+xml"/>
  <Override PartName="/xl/ink/ink2234.xml" ContentType="application/inkml+xml"/>
  <Override PartName="/xl/ink/ink2235.xml" ContentType="application/inkml+xml"/>
  <Override PartName="/xl/ink/ink2236.xml" ContentType="application/inkml+xml"/>
  <Override PartName="/xl/ink/ink2237.xml" ContentType="application/inkml+xml"/>
  <Override PartName="/xl/ink/ink2238.xml" ContentType="application/inkml+xml"/>
  <Override PartName="/xl/ink/ink2239.xml" ContentType="application/inkml+xml"/>
  <Override PartName="/xl/ink/ink2240.xml" ContentType="application/inkml+xml"/>
  <Override PartName="/xl/ink/ink2241.xml" ContentType="application/inkml+xml"/>
  <Override PartName="/xl/ink/ink2242.xml" ContentType="application/inkml+xml"/>
  <Override PartName="/xl/ink/ink2243.xml" ContentType="application/inkml+xml"/>
  <Override PartName="/xl/ink/ink2244.xml" ContentType="application/inkml+xml"/>
  <Override PartName="/xl/ink/ink2245.xml" ContentType="application/inkml+xml"/>
  <Override PartName="/xl/ink/ink2246.xml" ContentType="application/inkml+xml"/>
  <Override PartName="/xl/ink/ink2247.xml" ContentType="application/inkml+xml"/>
  <Override PartName="/xl/ink/ink2248.xml" ContentType="application/inkml+xml"/>
  <Override PartName="/xl/ink/ink2249.xml" ContentType="application/inkml+xml"/>
  <Override PartName="/xl/ink/ink2250.xml" ContentType="application/inkml+xml"/>
  <Override PartName="/xl/ink/ink2251.xml" ContentType="application/inkml+xml"/>
  <Override PartName="/xl/ink/ink2252.xml" ContentType="application/inkml+xml"/>
  <Override PartName="/xl/ink/ink2253.xml" ContentType="application/inkml+xml"/>
  <Override PartName="/xl/ink/ink2254.xml" ContentType="application/inkml+xml"/>
  <Override PartName="/xl/ink/ink2255.xml" ContentType="application/inkml+xml"/>
  <Override PartName="/xl/ink/ink2256.xml" ContentType="application/inkml+xml"/>
  <Override PartName="/xl/ink/ink2257.xml" ContentType="application/inkml+xml"/>
  <Override PartName="/xl/ink/ink2258.xml" ContentType="application/inkml+xml"/>
  <Override PartName="/xl/ink/ink2259.xml" ContentType="application/inkml+xml"/>
  <Override PartName="/xl/ink/ink2260.xml" ContentType="application/inkml+xml"/>
  <Override PartName="/xl/ink/ink2261.xml" ContentType="application/inkml+xml"/>
  <Override PartName="/xl/ink/ink2262.xml" ContentType="application/inkml+xml"/>
  <Override PartName="/xl/ink/ink2263.xml" ContentType="application/inkml+xml"/>
  <Override PartName="/xl/ink/ink2264.xml" ContentType="application/inkml+xml"/>
  <Override PartName="/xl/ink/ink2265.xml" ContentType="application/inkml+xml"/>
  <Override PartName="/xl/ink/ink2266.xml" ContentType="application/inkml+xml"/>
  <Override PartName="/xl/ink/ink2267.xml" ContentType="application/inkml+xml"/>
  <Override PartName="/xl/ink/ink2268.xml" ContentType="application/inkml+xml"/>
  <Override PartName="/xl/ink/ink2269.xml" ContentType="application/inkml+xml"/>
  <Override PartName="/xl/ink/ink2270.xml" ContentType="application/inkml+xml"/>
  <Override PartName="/xl/ink/ink2271.xml" ContentType="application/inkml+xml"/>
  <Override PartName="/xl/ink/ink2272.xml" ContentType="application/inkml+xml"/>
  <Override PartName="/xl/ink/ink2273.xml" ContentType="application/inkml+xml"/>
  <Override PartName="/xl/ink/ink2274.xml" ContentType="application/inkml+xml"/>
  <Override PartName="/xl/ink/ink2275.xml" ContentType="application/inkml+xml"/>
  <Override PartName="/xl/ink/ink2276.xml" ContentType="application/inkml+xml"/>
  <Override PartName="/xl/ink/ink2277.xml" ContentType="application/inkml+xml"/>
  <Override PartName="/xl/ink/ink2278.xml" ContentType="application/inkml+xml"/>
  <Override PartName="/xl/ink/ink2279.xml" ContentType="application/inkml+xml"/>
  <Override PartName="/xl/ink/ink2280.xml" ContentType="application/inkml+xml"/>
  <Override PartName="/xl/ink/ink2281.xml" ContentType="application/inkml+xml"/>
  <Override PartName="/xl/ink/ink2282.xml" ContentType="application/inkml+xml"/>
  <Override PartName="/xl/ink/ink2283.xml" ContentType="application/inkml+xml"/>
  <Override PartName="/xl/ink/ink2284.xml" ContentType="application/inkml+xml"/>
  <Override PartName="/xl/ink/ink2285.xml" ContentType="application/inkml+xml"/>
  <Override PartName="/xl/ink/ink2286.xml" ContentType="application/inkml+xml"/>
  <Override PartName="/xl/ink/ink2287.xml" ContentType="application/inkml+xml"/>
  <Override PartName="/xl/ink/ink2288.xml" ContentType="application/inkml+xml"/>
  <Override PartName="/xl/ink/ink2289.xml" ContentType="application/inkml+xml"/>
  <Override PartName="/xl/ink/ink2290.xml" ContentType="application/inkml+xml"/>
  <Override PartName="/xl/ink/ink2291.xml" ContentType="application/inkml+xml"/>
  <Override PartName="/xl/ink/ink2292.xml" ContentType="application/inkml+xml"/>
  <Override PartName="/xl/ink/ink2293.xml" ContentType="application/inkml+xml"/>
  <Override PartName="/xl/ink/ink2294.xml" ContentType="application/inkml+xml"/>
  <Override PartName="/xl/ink/ink2295.xml" ContentType="application/inkml+xml"/>
  <Override PartName="/xl/ink/ink2296.xml" ContentType="application/inkml+xml"/>
  <Override PartName="/xl/ink/ink2297.xml" ContentType="application/inkml+xml"/>
  <Override PartName="/xl/ink/ink2298.xml" ContentType="application/inkml+xml"/>
  <Override PartName="/xl/ink/ink2299.xml" ContentType="application/inkml+xml"/>
  <Override PartName="/xl/ink/ink2300.xml" ContentType="application/inkml+xml"/>
  <Override PartName="/xl/ink/ink2301.xml" ContentType="application/inkml+xml"/>
  <Override PartName="/xl/ink/ink2302.xml" ContentType="application/inkml+xml"/>
  <Override PartName="/xl/ink/ink2303.xml" ContentType="application/inkml+xml"/>
  <Override PartName="/xl/ink/ink2304.xml" ContentType="application/inkml+xml"/>
  <Override PartName="/xl/ink/ink2305.xml" ContentType="application/inkml+xml"/>
  <Override PartName="/xl/ink/ink2306.xml" ContentType="application/inkml+xml"/>
  <Override PartName="/xl/ink/ink2307.xml" ContentType="application/inkml+xml"/>
  <Override PartName="/xl/ink/ink2308.xml" ContentType="application/inkml+xml"/>
  <Override PartName="/xl/ink/ink2309.xml" ContentType="application/inkml+xml"/>
  <Override PartName="/xl/ink/ink2310.xml" ContentType="application/inkml+xml"/>
  <Override PartName="/xl/ink/ink2311.xml" ContentType="application/inkml+xml"/>
  <Override PartName="/xl/ink/ink2312.xml" ContentType="application/inkml+xml"/>
  <Override PartName="/xl/ink/ink2313.xml" ContentType="application/inkml+xml"/>
  <Override PartName="/xl/ink/ink2314.xml" ContentType="application/inkml+xml"/>
  <Override PartName="/xl/ink/ink2315.xml" ContentType="application/inkml+xml"/>
  <Override PartName="/xl/ink/ink2316.xml" ContentType="application/inkml+xml"/>
  <Override PartName="/xl/ink/ink2317.xml" ContentType="application/inkml+xml"/>
  <Override PartName="/xl/ink/ink2318.xml" ContentType="application/inkml+xml"/>
  <Override PartName="/xl/ink/ink2319.xml" ContentType="application/inkml+xml"/>
  <Override PartName="/xl/ink/ink2320.xml" ContentType="application/inkml+xml"/>
  <Override PartName="/xl/ink/ink2321.xml" ContentType="application/inkml+xml"/>
  <Override PartName="/xl/ink/ink2322.xml" ContentType="application/inkml+xml"/>
  <Override PartName="/xl/ink/ink2323.xml" ContentType="application/inkml+xml"/>
  <Override PartName="/xl/ink/ink2324.xml" ContentType="application/inkml+xml"/>
  <Override PartName="/xl/ink/ink2325.xml" ContentType="application/inkml+xml"/>
  <Override PartName="/xl/ink/ink2326.xml" ContentType="application/inkml+xml"/>
  <Override PartName="/xl/ink/ink2327.xml" ContentType="application/inkml+xml"/>
  <Override PartName="/xl/ink/ink2328.xml" ContentType="application/inkml+xml"/>
  <Override PartName="/xl/ink/ink2329.xml" ContentType="application/inkml+xml"/>
  <Override PartName="/xl/ink/ink2330.xml" ContentType="application/inkml+xml"/>
  <Override PartName="/xl/ink/ink2331.xml" ContentType="application/inkml+xml"/>
  <Override PartName="/xl/ink/ink2332.xml" ContentType="application/inkml+xml"/>
  <Override PartName="/xl/ink/ink2333.xml" ContentType="application/inkml+xml"/>
  <Override PartName="/xl/ink/ink2334.xml" ContentType="application/inkml+xml"/>
  <Override PartName="/xl/ink/ink2335.xml" ContentType="application/inkml+xml"/>
  <Override PartName="/xl/ink/ink2336.xml" ContentType="application/inkml+xml"/>
  <Override PartName="/xl/ink/ink2337.xml" ContentType="application/inkml+xml"/>
  <Override PartName="/xl/ink/ink2338.xml" ContentType="application/inkml+xml"/>
  <Override PartName="/xl/ink/ink2339.xml" ContentType="application/inkml+xml"/>
  <Override PartName="/xl/ink/ink2340.xml" ContentType="application/inkml+xml"/>
  <Override PartName="/xl/ink/ink2341.xml" ContentType="application/inkml+xml"/>
  <Override PartName="/xl/ink/ink2342.xml" ContentType="application/inkml+xml"/>
  <Override PartName="/xl/ink/ink2343.xml" ContentType="application/inkml+xml"/>
  <Override PartName="/xl/ink/ink2344.xml" ContentType="application/inkml+xml"/>
  <Override PartName="/xl/ink/ink2345.xml" ContentType="application/inkml+xml"/>
  <Override PartName="/xl/ink/ink2346.xml" ContentType="application/inkml+xml"/>
  <Override PartName="/xl/ink/ink2347.xml" ContentType="application/inkml+xml"/>
  <Override PartName="/xl/ink/ink2348.xml" ContentType="application/inkml+xml"/>
  <Override PartName="/xl/ink/ink2349.xml" ContentType="application/inkml+xml"/>
  <Override PartName="/xl/ink/ink2350.xml" ContentType="application/inkml+xml"/>
  <Override PartName="/xl/ink/ink2351.xml" ContentType="application/inkml+xml"/>
  <Override PartName="/xl/ink/ink2352.xml" ContentType="application/inkml+xml"/>
  <Override PartName="/xl/ink/ink2353.xml" ContentType="application/inkml+xml"/>
  <Override PartName="/xl/ink/ink2354.xml" ContentType="application/inkml+xml"/>
  <Override PartName="/xl/ink/ink2355.xml" ContentType="application/inkml+xml"/>
  <Override PartName="/xl/ink/ink2356.xml" ContentType="application/inkml+xml"/>
  <Override PartName="/xl/ink/ink2357.xml" ContentType="application/inkml+xml"/>
  <Override PartName="/xl/ink/ink2358.xml" ContentType="application/inkml+xml"/>
  <Override PartName="/xl/ink/ink2359.xml" ContentType="application/inkml+xml"/>
  <Override PartName="/xl/ink/ink2360.xml" ContentType="application/inkml+xml"/>
  <Override PartName="/xl/ink/ink2361.xml" ContentType="application/inkml+xml"/>
  <Override PartName="/xl/ink/ink2362.xml" ContentType="application/inkml+xml"/>
  <Override PartName="/xl/ink/ink2363.xml" ContentType="application/inkml+xml"/>
  <Override PartName="/xl/ink/ink2364.xml" ContentType="application/inkml+xml"/>
  <Override PartName="/xl/ink/ink2365.xml" ContentType="application/inkml+xml"/>
  <Override PartName="/xl/ink/ink2366.xml" ContentType="application/inkml+xml"/>
  <Override PartName="/xl/ink/ink2367.xml" ContentType="application/inkml+xml"/>
  <Override PartName="/xl/ink/ink2368.xml" ContentType="application/inkml+xml"/>
  <Override PartName="/xl/ink/ink2369.xml" ContentType="application/inkml+xml"/>
  <Override PartName="/xl/ink/ink2370.xml" ContentType="application/inkml+xml"/>
  <Override PartName="/xl/ink/ink2371.xml" ContentType="application/inkml+xml"/>
  <Override PartName="/xl/ink/ink2372.xml" ContentType="application/inkml+xml"/>
  <Override PartName="/xl/ink/ink2373.xml" ContentType="application/inkml+xml"/>
  <Override PartName="/xl/ink/ink2374.xml" ContentType="application/inkml+xml"/>
  <Override PartName="/xl/ink/ink2375.xml" ContentType="application/inkml+xml"/>
  <Override PartName="/xl/ink/ink2376.xml" ContentType="application/inkml+xml"/>
  <Override PartName="/xl/ink/ink2377.xml" ContentType="application/inkml+xml"/>
  <Override PartName="/xl/ink/ink2378.xml" ContentType="application/inkml+xml"/>
  <Override PartName="/xl/ink/ink2379.xml" ContentType="application/inkml+xml"/>
  <Override PartName="/xl/ink/ink2380.xml" ContentType="application/inkml+xml"/>
  <Override PartName="/xl/ink/ink2381.xml" ContentType="application/inkml+xml"/>
  <Override PartName="/xl/ink/ink2382.xml" ContentType="application/inkml+xml"/>
  <Override PartName="/xl/ink/ink2383.xml" ContentType="application/inkml+xml"/>
  <Override PartName="/xl/ink/ink2384.xml" ContentType="application/inkml+xml"/>
  <Override PartName="/xl/ink/ink2385.xml" ContentType="application/inkml+xml"/>
  <Override PartName="/xl/ink/ink2386.xml" ContentType="application/inkml+xml"/>
  <Override PartName="/xl/ink/ink2387.xml" ContentType="application/inkml+xml"/>
  <Override PartName="/xl/ink/ink2388.xml" ContentType="application/inkml+xml"/>
  <Override PartName="/xl/ink/ink2389.xml" ContentType="application/inkml+xml"/>
  <Override PartName="/xl/ink/ink2390.xml" ContentType="application/inkml+xml"/>
  <Override PartName="/xl/ink/ink2391.xml" ContentType="application/inkml+xml"/>
  <Override PartName="/xl/ink/ink2392.xml" ContentType="application/inkml+xml"/>
  <Override PartName="/xl/ink/ink2393.xml" ContentType="application/inkml+xml"/>
  <Override PartName="/xl/ink/ink2394.xml" ContentType="application/inkml+xml"/>
  <Override PartName="/xl/ink/ink2395.xml" ContentType="application/inkml+xml"/>
  <Override PartName="/xl/ink/ink2396.xml" ContentType="application/inkml+xml"/>
  <Override PartName="/xl/ink/ink2397.xml" ContentType="application/inkml+xml"/>
  <Override PartName="/xl/ink/ink2398.xml" ContentType="application/inkml+xml"/>
  <Override PartName="/xl/ink/ink2399.xml" ContentType="application/inkml+xml"/>
  <Override PartName="/xl/ink/ink2400.xml" ContentType="application/inkml+xml"/>
  <Override PartName="/xl/ink/ink2401.xml" ContentType="application/inkml+xml"/>
  <Override PartName="/xl/ink/ink2402.xml" ContentType="application/inkml+xml"/>
  <Override PartName="/xl/ink/ink2403.xml" ContentType="application/inkml+xml"/>
  <Override PartName="/xl/ink/ink2404.xml" ContentType="application/inkml+xml"/>
  <Override PartName="/xl/ink/ink2405.xml" ContentType="application/inkml+xml"/>
  <Override PartName="/xl/ink/ink2406.xml" ContentType="application/inkml+xml"/>
  <Override PartName="/xl/ink/ink2407.xml" ContentType="application/inkml+xml"/>
  <Override PartName="/xl/ink/ink2408.xml" ContentType="application/inkml+xml"/>
  <Override PartName="/xl/ink/ink2409.xml" ContentType="application/inkml+xml"/>
  <Override PartName="/xl/ink/ink2410.xml" ContentType="application/inkml+xml"/>
  <Override PartName="/xl/ink/ink2411.xml" ContentType="application/inkml+xml"/>
  <Override PartName="/xl/ink/ink2412.xml" ContentType="application/inkml+xml"/>
  <Override PartName="/xl/ink/ink2413.xml" ContentType="application/inkml+xml"/>
  <Override PartName="/xl/ink/ink2414.xml" ContentType="application/inkml+xml"/>
  <Override PartName="/xl/ink/ink2415.xml" ContentType="application/inkml+xml"/>
  <Override PartName="/xl/ink/ink2416.xml" ContentType="application/inkml+xml"/>
  <Override PartName="/xl/ink/ink2417.xml" ContentType="application/inkml+xml"/>
  <Override PartName="/xl/ink/ink2418.xml" ContentType="application/inkml+xml"/>
  <Override PartName="/xl/ink/ink2419.xml" ContentType="application/inkml+xml"/>
  <Override PartName="/xl/ink/ink2420.xml" ContentType="application/inkml+xml"/>
  <Override PartName="/xl/ink/ink2421.xml" ContentType="application/inkml+xml"/>
  <Override PartName="/xl/ink/ink2422.xml" ContentType="application/inkml+xml"/>
  <Override PartName="/xl/ink/ink2423.xml" ContentType="application/inkml+xml"/>
  <Override PartName="/xl/ink/ink2424.xml" ContentType="application/inkml+xml"/>
  <Override PartName="/xl/ink/ink2425.xml" ContentType="application/inkml+xml"/>
  <Override PartName="/xl/ink/ink2426.xml" ContentType="application/inkml+xml"/>
  <Override PartName="/xl/ink/ink2427.xml" ContentType="application/inkml+xml"/>
  <Override PartName="/xl/ink/ink2428.xml" ContentType="application/inkml+xml"/>
  <Override PartName="/xl/ink/ink2429.xml" ContentType="application/inkml+xml"/>
  <Override PartName="/xl/ink/ink2430.xml" ContentType="application/inkml+xml"/>
  <Override PartName="/xl/ink/ink2431.xml" ContentType="application/inkml+xml"/>
  <Override PartName="/xl/ink/ink2432.xml" ContentType="application/inkml+xml"/>
  <Override PartName="/xl/ink/ink2433.xml" ContentType="application/inkml+xml"/>
  <Override PartName="/xl/ink/ink2434.xml" ContentType="application/inkml+xml"/>
  <Override PartName="/xl/ink/ink2435.xml" ContentType="application/inkml+xml"/>
  <Override PartName="/xl/ink/ink2436.xml" ContentType="application/inkml+xml"/>
  <Override PartName="/xl/ink/ink2437.xml" ContentType="application/inkml+xml"/>
  <Override PartName="/xl/ink/ink2438.xml" ContentType="application/inkml+xml"/>
  <Override PartName="/xl/ink/ink2439.xml" ContentType="application/inkml+xml"/>
  <Override PartName="/xl/ink/ink2440.xml" ContentType="application/inkml+xml"/>
  <Override PartName="/xl/ink/ink2441.xml" ContentType="application/inkml+xml"/>
  <Override PartName="/xl/ink/ink2442.xml" ContentType="application/inkml+xml"/>
  <Override PartName="/xl/ink/ink2443.xml" ContentType="application/inkml+xml"/>
  <Override PartName="/xl/ink/ink2444.xml" ContentType="application/inkml+xml"/>
  <Override PartName="/xl/ink/ink2445.xml" ContentType="application/inkml+xml"/>
  <Override PartName="/xl/ink/ink2446.xml" ContentType="application/inkml+xml"/>
  <Override PartName="/xl/ink/ink2447.xml" ContentType="application/inkml+xml"/>
  <Override PartName="/xl/ink/ink2448.xml" ContentType="application/inkml+xml"/>
  <Override PartName="/xl/ink/ink2449.xml" ContentType="application/inkml+xml"/>
  <Override PartName="/xl/ink/ink2450.xml" ContentType="application/inkml+xml"/>
  <Override PartName="/xl/ink/ink2451.xml" ContentType="application/inkml+xml"/>
  <Override PartName="/xl/ink/ink2452.xml" ContentType="application/inkml+xml"/>
  <Override PartName="/xl/ink/ink2453.xml" ContentType="application/inkml+xml"/>
  <Override PartName="/xl/ink/ink2454.xml" ContentType="application/inkml+xml"/>
  <Override PartName="/xl/ink/ink2455.xml" ContentType="application/inkml+xml"/>
  <Override PartName="/xl/ink/ink2456.xml" ContentType="application/inkml+xml"/>
  <Override PartName="/xl/ink/ink2457.xml" ContentType="application/inkml+xml"/>
  <Override PartName="/xl/ink/ink2458.xml" ContentType="application/inkml+xml"/>
  <Override PartName="/xl/ink/ink2459.xml" ContentType="application/inkml+xml"/>
  <Override PartName="/xl/ink/ink2460.xml" ContentType="application/inkml+xml"/>
  <Override PartName="/xl/ink/ink2461.xml" ContentType="application/inkml+xml"/>
  <Override PartName="/xl/ink/ink2462.xml" ContentType="application/inkml+xml"/>
  <Override PartName="/xl/ink/ink2463.xml" ContentType="application/inkml+xml"/>
  <Override PartName="/xl/ink/ink2464.xml" ContentType="application/inkml+xml"/>
  <Override PartName="/xl/ink/ink2465.xml" ContentType="application/inkml+xml"/>
  <Override PartName="/xl/ink/ink2466.xml" ContentType="application/inkml+xml"/>
  <Override PartName="/xl/ink/ink2467.xml" ContentType="application/inkml+xml"/>
  <Override PartName="/xl/ink/ink2468.xml" ContentType="application/inkml+xml"/>
  <Override PartName="/xl/ink/ink2469.xml" ContentType="application/inkml+xml"/>
  <Override PartName="/xl/ink/ink2470.xml" ContentType="application/inkml+xml"/>
  <Override PartName="/xl/ink/ink2471.xml" ContentType="application/inkml+xml"/>
  <Override PartName="/xl/ink/ink2472.xml" ContentType="application/inkml+xml"/>
  <Override PartName="/xl/ink/ink2473.xml" ContentType="application/inkml+xml"/>
  <Override PartName="/xl/ink/ink2474.xml" ContentType="application/inkml+xml"/>
  <Override PartName="/xl/ink/ink2475.xml" ContentType="application/inkml+xml"/>
  <Override PartName="/xl/ink/ink2476.xml" ContentType="application/inkml+xml"/>
  <Override PartName="/xl/ink/ink2477.xml" ContentType="application/inkml+xml"/>
  <Override PartName="/xl/ink/ink2478.xml" ContentType="application/inkml+xml"/>
  <Override PartName="/xl/ink/ink2479.xml" ContentType="application/inkml+xml"/>
  <Override PartName="/xl/ink/ink2480.xml" ContentType="application/inkml+xml"/>
  <Override PartName="/xl/ink/ink2481.xml" ContentType="application/inkml+xml"/>
  <Override PartName="/xl/ink/ink2482.xml" ContentType="application/inkml+xml"/>
  <Override PartName="/xl/ink/ink2483.xml" ContentType="application/inkml+xml"/>
  <Override PartName="/xl/ink/ink2484.xml" ContentType="application/inkml+xml"/>
  <Override PartName="/xl/ink/ink2485.xml" ContentType="application/inkml+xml"/>
  <Override PartName="/xl/ink/ink2486.xml" ContentType="application/inkml+xml"/>
  <Override PartName="/xl/ink/ink2487.xml" ContentType="application/inkml+xml"/>
  <Override PartName="/xl/ink/ink2488.xml" ContentType="application/inkml+xml"/>
  <Override PartName="/xl/ink/ink2489.xml" ContentType="application/inkml+xml"/>
  <Override PartName="/xl/ink/ink2490.xml" ContentType="application/inkml+xml"/>
  <Override PartName="/xl/ink/ink2491.xml" ContentType="application/inkml+xml"/>
  <Override PartName="/xl/ink/ink2492.xml" ContentType="application/inkml+xml"/>
  <Override PartName="/xl/ink/ink2493.xml" ContentType="application/inkml+xml"/>
  <Override PartName="/xl/ink/ink2494.xml" ContentType="application/inkml+xml"/>
  <Override PartName="/xl/ink/ink2495.xml" ContentType="application/inkml+xml"/>
  <Override PartName="/xl/ink/ink2496.xml" ContentType="application/inkml+xml"/>
  <Override PartName="/xl/ink/ink2497.xml" ContentType="application/inkml+xml"/>
  <Override PartName="/xl/ink/ink2498.xml" ContentType="application/inkml+xml"/>
  <Override PartName="/xl/ink/ink2499.xml" ContentType="application/inkml+xml"/>
  <Override PartName="/xl/ink/ink2500.xml" ContentType="application/inkml+xml"/>
  <Override PartName="/xl/ink/ink2501.xml" ContentType="application/inkml+xml"/>
  <Override PartName="/xl/ink/ink2502.xml" ContentType="application/inkml+xml"/>
  <Override PartName="/xl/ink/ink2503.xml" ContentType="application/inkml+xml"/>
  <Override PartName="/xl/ink/ink2504.xml" ContentType="application/inkml+xml"/>
  <Override PartName="/xl/ink/ink2505.xml" ContentType="application/inkml+xml"/>
  <Override PartName="/xl/ink/ink2506.xml" ContentType="application/inkml+xml"/>
  <Override PartName="/xl/ink/ink2507.xml" ContentType="application/inkml+xml"/>
  <Override PartName="/xl/ink/ink2508.xml" ContentType="application/inkml+xml"/>
  <Override PartName="/xl/ink/ink2509.xml" ContentType="application/inkml+xml"/>
  <Override PartName="/xl/ink/ink2510.xml" ContentType="application/inkml+xml"/>
  <Override PartName="/xl/ink/ink2511.xml" ContentType="application/inkml+xml"/>
  <Override PartName="/xl/ink/ink2512.xml" ContentType="application/inkml+xml"/>
  <Override PartName="/xl/ink/ink2513.xml" ContentType="application/inkml+xml"/>
  <Override PartName="/xl/ink/ink2514.xml" ContentType="application/inkml+xml"/>
  <Override PartName="/xl/ink/ink2515.xml" ContentType="application/inkml+xml"/>
  <Override PartName="/xl/ink/ink2516.xml" ContentType="application/inkml+xml"/>
  <Override PartName="/xl/ink/ink2517.xml" ContentType="application/inkml+xml"/>
  <Override PartName="/xl/ink/ink2518.xml" ContentType="application/inkml+xml"/>
  <Override PartName="/xl/ink/ink2519.xml" ContentType="application/inkml+xml"/>
  <Override PartName="/xl/ink/ink2520.xml" ContentType="application/inkml+xml"/>
  <Override PartName="/xl/ink/ink2521.xml" ContentType="application/inkml+xml"/>
  <Override PartName="/xl/ink/ink2522.xml" ContentType="application/inkml+xml"/>
  <Override PartName="/xl/ink/ink2523.xml" ContentType="application/inkml+xml"/>
  <Override PartName="/xl/ink/ink2524.xml" ContentType="application/inkml+xml"/>
  <Override PartName="/xl/ink/ink2525.xml" ContentType="application/inkml+xml"/>
  <Override PartName="/xl/ink/ink2526.xml" ContentType="application/inkml+xml"/>
  <Override PartName="/xl/ink/ink2527.xml" ContentType="application/inkml+xml"/>
  <Override PartName="/xl/ink/ink2528.xml" ContentType="application/inkml+xml"/>
  <Override PartName="/xl/ink/ink2529.xml" ContentType="application/inkml+xml"/>
  <Override PartName="/xl/ink/ink2530.xml" ContentType="application/inkml+xml"/>
  <Override PartName="/xl/ink/ink2531.xml" ContentType="application/inkml+xml"/>
  <Override PartName="/xl/ink/ink2532.xml" ContentType="application/inkml+xml"/>
  <Override PartName="/xl/ink/ink2533.xml" ContentType="application/inkml+xml"/>
  <Override PartName="/xl/ink/ink2534.xml" ContentType="application/inkml+xml"/>
  <Override PartName="/xl/ink/ink2535.xml" ContentType="application/inkml+xml"/>
  <Override PartName="/xl/ink/ink2536.xml" ContentType="application/inkml+xml"/>
  <Override PartName="/xl/ink/ink2537.xml" ContentType="application/inkml+xml"/>
  <Override PartName="/xl/ink/ink2538.xml" ContentType="application/inkml+xml"/>
  <Override PartName="/xl/ink/ink2539.xml" ContentType="application/inkml+xml"/>
  <Override PartName="/xl/ink/ink2540.xml" ContentType="application/inkml+xml"/>
  <Override PartName="/xl/ink/ink2541.xml" ContentType="application/inkml+xml"/>
  <Override PartName="/xl/ink/ink2542.xml" ContentType="application/inkml+xml"/>
  <Override PartName="/xl/ink/ink2543.xml" ContentType="application/inkml+xml"/>
  <Override PartName="/xl/ink/ink2544.xml" ContentType="application/inkml+xml"/>
  <Override PartName="/xl/ink/ink2545.xml" ContentType="application/inkml+xml"/>
  <Override PartName="/xl/ink/ink2546.xml" ContentType="application/inkml+xml"/>
  <Override PartName="/xl/ink/ink2547.xml" ContentType="application/inkml+xml"/>
  <Override PartName="/xl/ink/ink2548.xml" ContentType="application/inkml+xml"/>
  <Override PartName="/xl/ink/ink2549.xml" ContentType="application/inkml+xml"/>
  <Override PartName="/xl/ink/ink2550.xml" ContentType="application/inkml+xml"/>
  <Override PartName="/xl/ink/ink2551.xml" ContentType="application/inkml+xml"/>
  <Override PartName="/xl/ink/ink2552.xml" ContentType="application/inkml+xml"/>
  <Override PartName="/xl/ink/ink2553.xml" ContentType="application/inkml+xml"/>
  <Override PartName="/xl/ink/ink2554.xml" ContentType="application/inkml+xml"/>
  <Override PartName="/xl/ink/ink2555.xml" ContentType="application/inkml+xml"/>
  <Override PartName="/xl/ink/ink2556.xml" ContentType="application/inkml+xml"/>
  <Override PartName="/xl/ink/ink2557.xml" ContentType="application/inkml+xml"/>
  <Override PartName="/xl/ink/ink2558.xml" ContentType="application/inkml+xml"/>
  <Override PartName="/xl/ink/ink2559.xml" ContentType="application/inkml+xml"/>
  <Override PartName="/xl/ink/ink2560.xml" ContentType="application/inkml+xml"/>
  <Override PartName="/xl/ink/ink2561.xml" ContentType="application/inkml+xml"/>
  <Override PartName="/xl/ink/ink2562.xml" ContentType="application/inkml+xml"/>
  <Override PartName="/xl/ink/ink2563.xml" ContentType="application/inkml+xml"/>
  <Override PartName="/xl/ink/ink2564.xml" ContentType="application/inkml+xml"/>
  <Override PartName="/xl/ink/ink2565.xml" ContentType="application/inkml+xml"/>
  <Override PartName="/xl/ink/ink2566.xml" ContentType="application/inkml+xml"/>
  <Override PartName="/xl/ink/ink2567.xml" ContentType="application/inkml+xml"/>
  <Override PartName="/xl/ink/ink2568.xml" ContentType="application/inkml+xml"/>
  <Override PartName="/xl/ink/ink2569.xml" ContentType="application/inkml+xml"/>
  <Override PartName="/xl/ink/ink2570.xml" ContentType="application/inkml+xml"/>
  <Override PartName="/xl/ink/ink2571.xml" ContentType="application/inkml+xml"/>
  <Override PartName="/xl/ink/ink2572.xml" ContentType="application/inkml+xml"/>
  <Override PartName="/xl/ink/ink2573.xml" ContentType="application/inkml+xml"/>
  <Override PartName="/xl/ink/ink2574.xml" ContentType="application/inkml+xml"/>
  <Override PartName="/xl/ink/ink2575.xml" ContentType="application/inkml+xml"/>
  <Override PartName="/xl/ink/ink2576.xml" ContentType="application/inkml+xml"/>
  <Override PartName="/xl/ink/ink2577.xml" ContentType="application/inkml+xml"/>
  <Override PartName="/xl/ink/ink2578.xml" ContentType="application/inkml+xml"/>
  <Override PartName="/xl/ink/ink2579.xml" ContentType="application/inkml+xml"/>
  <Override PartName="/xl/ink/ink2580.xml" ContentType="application/inkml+xml"/>
  <Override PartName="/xl/ink/ink2581.xml" ContentType="application/inkml+xml"/>
  <Override PartName="/xl/ink/ink2582.xml" ContentType="application/inkml+xml"/>
  <Override PartName="/xl/ink/ink2583.xml" ContentType="application/inkml+xml"/>
  <Override PartName="/xl/ink/ink2584.xml" ContentType="application/inkml+xml"/>
  <Override PartName="/xl/ink/ink2585.xml" ContentType="application/inkml+xml"/>
  <Override PartName="/xl/ink/ink2586.xml" ContentType="application/inkml+xml"/>
  <Override PartName="/xl/ink/ink2587.xml" ContentType="application/inkml+xml"/>
  <Override PartName="/xl/ink/ink2588.xml" ContentType="application/inkml+xml"/>
  <Override PartName="/xl/ink/ink2589.xml" ContentType="application/inkml+xml"/>
  <Override PartName="/xl/ink/ink2590.xml" ContentType="application/inkml+xml"/>
  <Override PartName="/xl/ink/ink2591.xml" ContentType="application/inkml+xml"/>
  <Override PartName="/xl/ink/ink2592.xml" ContentType="application/inkml+xml"/>
  <Override PartName="/xl/ink/ink2593.xml" ContentType="application/inkml+xml"/>
  <Override PartName="/xl/ink/ink2594.xml" ContentType="application/inkml+xml"/>
  <Override PartName="/xl/ink/ink2595.xml" ContentType="application/inkml+xml"/>
  <Override PartName="/xl/ink/ink2596.xml" ContentType="application/inkml+xml"/>
  <Override PartName="/xl/ink/ink2597.xml" ContentType="application/inkml+xml"/>
  <Override PartName="/xl/ink/ink2598.xml" ContentType="application/inkml+xml"/>
  <Override PartName="/xl/ink/ink2599.xml" ContentType="application/inkml+xml"/>
  <Override PartName="/xl/ink/ink2600.xml" ContentType="application/inkml+xml"/>
  <Override PartName="/xl/ink/ink2601.xml" ContentType="application/inkml+xml"/>
  <Override PartName="/xl/ink/ink2602.xml" ContentType="application/inkml+xml"/>
  <Override PartName="/xl/ink/ink2603.xml" ContentType="application/inkml+xml"/>
  <Override PartName="/xl/ink/ink2604.xml" ContentType="application/inkml+xml"/>
  <Override PartName="/xl/ink/ink2605.xml" ContentType="application/inkml+xml"/>
  <Override PartName="/xl/ink/ink2606.xml" ContentType="application/inkml+xml"/>
  <Override PartName="/xl/ink/ink2607.xml" ContentType="application/inkml+xml"/>
  <Override PartName="/xl/ink/ink2608.xml" ContentType="application/inkml+xml"/>
  <Override PartName="/xl/ink/ink2609.xml" ContentType="application/inkml+xml"/>
  <Override PartName="/xl/ink/ink2610.xml" ContentType="application/inkml+xml"/>
  <Override PartName="/xl/ink/ink2611.xml" ContentType="application/inkml+xml"/>
  <Override PartName="/xl/ink/ink2612.xml" ContentType="application/inkml+xml"/>
  <Override PartName="/xl/ink/ink2613.xml" ContentType="application/inkml+xml"/>
  <Override PartName="/xl/ink/ink2614.xml" ContentType="application/inkml+xml"/>
  <Override PartName="/xl/ink/ink2615.xml" ContentType="application/inkml+xml"/>
  <Override PartName="/xl/ink/ink2616.xml" ContentType="application/inkml+xml"/>
  <Override PartName="/xl/ink/ink2617.xml" ContentType="application/inkml+xml"/>
  <Override PartName="/xl/ink/ink2618.xml" ContentType="application/inkml+xml"/>
  <Override PartName="/xl/ink/ink2619.xml" ContentType="application/inkml+xml"/>
  <Override PartName="/xl/ink/ink2620.xml" ContentType="application/inkml+xml"/>
  <Override PartName="/xl/ink/ink2621.xml" ContentType="application/inkml+xml"/>
  <Override PartName="/xl/ink/ink2622.xml" ContentType="application/inkml+xml"/>
  <Override PartName="/xl/ink/ink2623.xml" ContentType="application/inkml+xml"/>
  <Override PartName="/xl/ink/ink2624.xml" ContentType="application/inkml+xml"/>
  <Override PartName="/xl/ink/ink2625.xml" ContentType="application/inkml+xml"/>
  <Override PartName="/xl/ink/ink2626.xml" ContentType="application/inkml+xml"/>
  <Override PartName="/xl/ink/ink2627.xml" ContentType="application/inkml+xml"/>
  <Override PartName="/xl/ink/ink2628.xml" ContentType="application/inkml+xml"/>
  <Override PartName="/xl/ink/ink2629.xml" ContentType="application/inkml+xml"/>
  <Override PartName="/xl/ink/ink2630.xml" ContentType="application/inkml+xml"/>
  <Override PartName="/xl/ink/ink2631.xml" ContentType="application/inkml+xml"/>
  <Override PartName="/xl/ink/ink2632.xml" ContentType="application/inkml+xml"/>
  <Override PartName="/xl/ink/ink2633.xml" ContentType="application/inkml+xml"/>
  <Override PartName="/xl/ink/ink2634.xml" ContentType="application/inkml+xml"/>
  <Override PartName="/xl/ink/ink2635.xml" ContentType="application/inkml+xml"/>
  <Override PartName="/xl/ink/ink2636.xml" ContentType="application/inkml+xml"/>
  <Override PartName="/xl/ink/ink2637.xml" ContentType="application/inkml+xml"/>
  <Override PartName="/xl/ink/ink2638.xml" ContentType="application/inkml+xml"/>
  <Override PartName="/xl/ink/ink2639.xml" ContentType="application/inkml+xml"/>
  <Override PartName="/xl/ink/ink2640.xml" ContentType="application/inkml+xml"/>
  <Override PartName="/xl/ink/ink2641.xml" ContentType="application/inkml+xml"/>
  <Override PartName="/xl/ink/ink2642.xml" ContentType="application/inkml+xml"/>
  <Override PartName="/xl/ink/ink2643.xml" ContentType="application/inkml+xml"/>
  <Override PartName="/xl/ink/ink2644.xml" ContentType="application/inkml+xml"/>
  <Override PartName="/xl/ink/ink2645.xml" ContentType="application/inkml+xml"/>
  <Override PartName="/xl/ink/ink2646.xml" ContentType="application/inkml+xml"/>
  <Override PartName="/xl/ink/ink2647.xml" ContentType="application/inkml+xml"/>
  <Override PartName="/xl/ink/ink2648.xml" ContentType="application/inkml+xml"/>
  <Override PartName="/xl/ink/ink2649.xml" ContentType="application/inkml+xml"/>
  <Override PartName="/xl/ink/ink2650.xml" ContentType="application/inkml+xml"/>
  <Override PartName="/xl/ink/ink2651.xml" ContentType="application/inkml+xml"/>
  <Override PartName="/xl/ink/ink2652.xml" ContentType="application/inkml+xml"/>
  <Override PartName="/xl/ink/ink2653.xml" ContentType="application/inkml+xml"/>
  <Override PartName="/xl/ink/ink2654.xml" ContentType="application/inkml+xml"/>
  <Override PartName="/xl/ink/ink2655.xml" ContentType="application/inkml+xml"/>
  <Override PartName="/xl/ink/ink2656.xml" ContentType="application/inkml+xml"/>
  <Override PartName="/xl/ink/ink2657.xml" ContentType="application/inkml+xml"/>
  <Override PartName="/xl/ink/ink2658.xml" ContentType="application/inkml+xml"/>
  <Override PartName="/xl/ink/ink2659.xml" ContentType="application/inkml+xml"/>
  <Override PartName="/xl/ink/ink2660.xml" ContentType="application/inkml+xml"/>
  <Override PartName="/xl/ink/ink2661.xml" ContentType="application/inkml+xml"/>
  <Override PartName="/xl/ink/ink2662.xml" ContentType="application/inkml+xml"/>
  <Override PartName="/xl/ink/ink2663.xml" ContentType="application/inkml+xml"/>
  <Override PartName="/xl/ink/ink2664.xml" ContentType="application/inkml+xml"/>
  <Override PartName="/xl/ink/ink2665.xml" ContentType="application/inkml+xml"/>
  <Override PartName="/xl/ink/ink2666.xml" ContentType="application/inkml+xml"/>
  <Override PartName="/xl/ink/ink2667.xml" ContentType="application/inkml+xml"/>
  <Override PartName="/xl/ink/ink2668.xml" ContentType="application/inkml+xml"/>
  <Override PartName="/xl/ink/ink2669.xml" ContentType="application/inkml+xml"/>
  <Override PartName="/xl/ink/ink2670.xml" ContentType="application/inkml+xml"/>
  <Override PartName="/xl/ink/ink2671.xml" ContentType="application/inkml+xml"/>
  <Override PartName="/xl/ink/ink2672.xml" ContentType="application/inkml+xml"/>
  <Override PartName="/xl/ink/ink2673.xml" ContentType="application/inkml+xml"/>
  <Override PartName="/xl/ink/ink2674.xml" ContentType="application/inkml+xml"/>
  <Override PartName="/xl/ink/ink2675.xml" ContentType="application/inkml+xml"/>
  <Override PartName="/xl/ink/ink2676.xml" ContentType="application/inkml+xml"/>
  <Override PartName="/xl/ink/ink2677.xml" ContentType="application/inkml+xml"/>
  <Override PartName="/xl/ink/ink2678.xml" ContentType="application/inkml+xml"/>
  <Override PartName="/xl/ink/ink2679.xml" ContentType="application/inkml+xml"/>
  <Override PartName="/xl/ink/ink2680.xml" ContentType="application/inkml+xml"/>
  <Override PartName="/xl/ink/ink2681.xml" ContentType="application/inkml+xml"/>
  <Override PartName="/xl/ink/ink2682.xml" ContentType="application/inkml+xml"/>
  <Override PartName="/xl/ink/ink2683.xml" ContentType="application/inkml+xml"/>
  <Override PartName="/xl/ink/ink2684.xml" ContentType="application/inkml+xml"/>
  <Override PartName="/xl/ink/ink2685.xml" ContentType="application/inkml+xml"/>
  <Override PartName="/xl/ink/ink2686.xml" ContentType="application/inkml+xml"/>
  <Override PartName="/xl/ink/ink2687.xml" ContentType="application/inkml+xml"/>
  <Override PartName="/xl/ink/ink2688.xml" ContentType="application/inkml+xml"/>
  <Override PartName="/xl/ink/ink2689.xml" ContentType="application/inkml+xml"/>
  <Override PartName="/xl/ink/ink2690.xml" ContentType="application/inkml+xml"/>
  <Override PartName="/xl/ink/ink2691.xml" ContentType="application/inkml+xml"/>
  <Override PartName="/xl/ink/ink2692.xml" ContentType="application/inkml+xml"/>
  <Override PartName="/xl/ink/ink2693.xml" ContentType="application/inkml+xml"/>
  <Override PartName="/xl/ink/ink2694.xml" ContentType="application/inkml+xml"/>
  <Override PartName="/xl/ink/ink2695.xml" ContentType="application/inkml+xml"/>
  <Override PartName="/xl/ink/ink2696.xml" ContentType="application/inkml+xml"/>
  <Override PartName="/xl/ink/ink2697.xml" ContentType="application/inkml+xml"/>
  <Override PartName="/xl/ink/ink2698.xml" ContentType="application/inkml+xml"/>
  <Override PartName="/xl/ink/ink2699.xml" ContentType="application/inkml+xml"/>
  <Override PartName="/xl/ink/ink2700.xml" ContentType="application/inkml+xml"/>
  <Override PartName="/xl/ink/ink2701.xml" ContentType="application/inkml+xml"/>
  <Override PartName="/xl/ink/ink2702.xml" ContentType="application/inkml+xml"/>
  <Override PartName="/xl/ink/ink2703.xml" ContentType="application/inkml+xml"/>
  <Override PartName="/xl/ink/ink2704.xml" ContentType="application/inkml+xml"/>
  <Override PartName="/xl/ink/ink2705.xml" ContentType="application/inkml+xml"/>
  <Override PartName="/xl/ink/ink2706.xml" ContentType="application/inkml+xml"/>
  <Override PartName="/xl/ink/ink2707.xml" ContentType="application/inkml+xml"/>
  <Override PartName="/xl/ink/ink2708.xml" ContentType="application/inkml+xml"/>
  <Override PartName="/xl/ink/ink2709.xml" ContentType="application/inkml+xml"/>
  <Override PartName="/xl/ink/ink2710.xml" ContentType="application/inkml+xml"/>
  <Override PartName="/xl/ink/ink2711.xml" ContentType="application/inkml+xml"/>
  <Override PartName="/xl/ink/ink2712.xml" ContentType="application/inkml+xml"/>
  <Override PartName="/xl/ink/ink2713.xml" ContentType="application/inkml+xml"/>
  <Override PartName="/xl/ink/ink2714.xml" ContentType="application/inkml+xml"/>
  <Override PartName="/xl/ink/ink2715.xml" ContentType="application/inkml+xml"/>
  <Override PartName="/xl/ink/ink2716.xml" ContentType="application/inkml+xml"/>
  <Override PartName="/xl/ink/ink2717.xml" ContentType="application/inkml+xml"/>
  <Override PartName="/xl/ink/ink2718.xml" ContentType="application/inkml+xml"/>
  <Override PartName="/xl/ink/ink2719.xml" ContentType="application/inkml+xml"/>
  <Override PartName="/xl/ink/ink2720.xml" ContentType="application/inkml+xml"/>
  <Override PartName="/xl/ink/ink2721.xml" ContentType="application/inkml+xml"/>
  <Override PartName="/xl/ink/ink2722.xml" ContentType="application/inkml+xml"/>
  <Override PartName="/xl/ink/ink2723.xml" ContentType="application/inkml+xml"/>
  <Override PartName="/xl/ink/ink2724.xml" ContentType="application/inkml+xml"/>
  <Override PartName="/xl/ink/ink2725.xml" ContentType="application/inkml+xml"/>
  <Override PartName="/xl/ink/ink2726.xml" ContentType="application/inkml+xml"/>
  <Override PartName="/xl/ink/ink2727.xml" ContentType="application/inkml+xml"/>
  <Override PartName="/xl/ink/ink2728.xml" ContentType="application/inkml+xml"/>
  <Override PartName="/xl/ink/ink2729.xml" ContentType="application/inkml+xml"/>
  <Override PartName="/xl/ink/ink2730.xml" ContentType="application/inkml+xml"/>
  <Override PartName="/xl/ink/ink2731.xml" ContentType="application/inkml+xml"/>
  <Override PartName="/xl/ink/ink2732.xml" ContentType="application/inkml+xml"/>
  <Override PartName="/xl/ink/ink2733.xml" ContentType="application/inkml+xml"/>
  <Override PartName="/xl/ink/ink2734.xml" ContentType="application/inkml+xml"/>
  <Override PartName="/xl/ink/ink2735.xml" ContentType="application/inkml+xml"/>
  <Override PartName="/xl/ink/ink2736.xml" ContentType="application/inkml+xml"/>
  <Override PartName="/xl/ink/ink2737.xml" ContentType="application/inkml+xml"/>
  <Override PartName="/xl/ink/ink2738.xml" ContentType="application/inkml+xml"/>
  <Override PartName="/xl/ink/ink2739.xml" ContentType="application/inkml+xml"/>
  <Override PartName="/xl/ink/ink2740.xml" ContentType="application/inkml+xml"/>
  <Override PartName="/xl/ink/ink2741.xml" ContentType="application/inkml+xml"/>
  <Override PartName="/xl/ink/ink2742.xml" ContentType="application/inkml+xml"/>
  <Override PartName="/xl/ink/ink2743.xml" ContentType="application/inkml+xml"/>
  <Override PartName="/xl/ink/ink2744.xml" ContentType="application/inkml+xml"/>
  <Override PartName="/xl/ink/ink2745.xml" ContentType="application/inkml+xml"/>
  <Override PartName="/xl/ink/ink2746.xml" ContentType="application/inkml+xml"/>
  <Override PartName="/xl/ink/ink2747.xml" ContentType="application/inkml+xml"/>
  <Override PartName="/xl/ink/ink2748.xml" ContentType="application/inkml+xml"/>
  <Override PartName="/xl/ink/ink2749.xml" ContentType="application/inkml+xml"/>
  <Override PartName="/xl/ink/ink2750.xml" ContentType="application/inkml+xml"/>
  <Override PartName="/xl/ink/ink2751.xml" ContentType="application/inkml+xml"/>
  <Override PartName="/xl/ink/ink2752.xml" ContentType="application/inkml+xml"/>
  <Override PartName="/xl/ink/ink2753.xml" ContentType="application/inkml+xml"/>
  <Override PartName="/xl/ink/ink2754.xml" ContentType="application/inkml+xml"/>
  <Override PartName="/xl/ink/ink2755.xml" ContentType="application/inkml+xml"/>
  <Override PartName="/xl/ink/ink2756.xml" ContentType="application/inkml+xml"/>
  <Override PartName="/xl/ink/ink2757.xml" ContentType="application/inkml+xml"/>
  <Override PartName="/xl/ink/ink2758.xml" ContentType="application/inkml+xml"/>
  <Override PartName="/xl/ink/ink2759.xml" ContentType="application/inkml+xml"/>
  <Override PartName="/xl/ink/ink2760.xml" ContentType="application/inkml+xml"/>
  <Override PartName="/xl/ink/ink2761.xml" ContentType="application/inkml+xml"/>
  <Override PartName="/xl/ink/ink2762.xml" ContentType="application/inkml+xml"/>
  <Override PartName="/xl/ink/ink2763.xml" ContentType="application/inkml+xml"/>
  <Override PartName="/xl/ink/ink2764.xml" ContentType="application/inkml+xml"/>
  <Override PartName="/xl/ink/ink2765.xml" ContentType="application/inkml+xml"/>
  <Override PartName="/xl/ink/ink2766.xml" ContentType="application/inkml+xml"/>
  <Override PartName="/xl/ink/ink2767.xml" ContentType="application/inkml+xml"/>
  <Override PartName="/xl/ink/ink2768.xml" ContentType="application/inkml+xml"/>
  <Override PartName="/xl/ink/ink2769.xml" ContentType="application/inkml+xml"/>
  <Override PartName="/xl/ink/ink2770.xml" ContentType="application/inkml+xml"/>
  <Override PartName="/xl/ink/ink2771.xml" ContentType="application/inkml+xml"/>
  <Override PartName="/xl/ink/ink2772.xml" ContentType="application/inkml+xml"/>
  <Override PartName="/xl/ink/ink2773.xml" ContentType="application/inkml+xml"/>
  <Override PartName="/xl/ink/ink2774.xml" ContentType="application/inkml+xml"/>
  <Override PartName="/xl/ink/ink2775.xml" ContentType="application/inkml+xml"/>
  <Override PartName="/xl/ink/ink2776.xml" ContentType="application/inkml+xml"/>
  <Override PartName="/xl/ink/ink2777.xml" ContentType="application/inkml+xml"/>
  <Override PartName="/xl/ink/ink2778.xml" ContentType="application/inkml+xml"/>
  <Override PartName="/xl/ink/ink2779.xml" ContentType="application/inkml+xml"/>
  <Override PartName="/xl/ink/ink2780.xml" ContentType="application/inkml+xml"/>
  <Override PartName="/xl/ink/ink2781.xml" ContentType="application/inkml+xml"/>
  <Override PartName="/xl/ink/ink2782.xml" ContentType="application/inkml+xml"/>
  <Override PartName="/xl/ink/ink2783.xml" ContentType="application/inkml+xml"/>
  <Override PartName="/xl/ink/ink2784.xml" ContentType="application/inkml+xml"/>
  <Override PartName="/xl/ink/ink2785.xml" ContentType="application/inkml+xml"/>
  <Override PartName="/xl/ink/ink2786.xml" ContentType="application/inkml+xml"/>
  <Override PartName="/xl/ink/ink2787.xml" ContentType="application/inkml+xml"/>
  <Override PartName="/xl/ink/ink2788.xml" ContentType="application/inkml+xml"/>
  <Override PartName="/xl/ink/ink2789.xml" ContentType="application/inkml+xml"/>
  <Override PartName="/xl/ink/ink2790.xml" ContentType="application/inkml+xml"/>
  <Override PartName="/xl/ink/ink2791.xml" ContentType="application/inkml+xml"/>
  <Override PartName="/xl/ink/ink2792.xml" ContentType="application/inkml+xml"/>
  <Override PartName="/xl/ink/ink2793.xml" ContentType="application/inkml+xml"/>
  <Override PartName="/xl/ink/ink2794.xml" ContentType="application/inkml+xml"/>
  <Override PartName="/xl/ink/ink2795.xml" ContentType="application/inkml+xml"/>
  <Override PartName="/xl/ink/ink2796.xml" ContentType="application/inkml+xml"/>
  <Override PartName="/xl/ink/ink2797.xml" ContentType="application/inkml+xml"/>
  <Override PartName="/xl/ink/ink2798.xml" ContentType="application/inkml+xml"/>
  <Override PartName="/xl/ink/ink2799.xml" ContentType="application/inkml+xml"/>
  <Override PartName="/xl/ink/ink2800.xml" ContentType="application/inkml+xml"/>
  <Override PartName="/xl/ink/ink2801.xml" ContentType="application/inkml+xml"/>
  <Override PartName="/xl/ink/ink2802.xml" ContentType="application/inkml+xml"/>
  <Override PartName="/xl/ink/ink2803.xml" ContentType="application/inkml+xml"/>
  <Override PartName="/xl/ink/ink2804.xml" ContentType="application/inkml+xml"/>
  <Override PartName="/xl/ink/ink2805.xml" ContentType="application/inkml+xml"/>
  <Override PartName="/xl/ink/ink2806.xml" ContentType="application/inkml+xml"/>
  <Override PartName="/xl/ink/ink2807.xml" ContentType="application/inkml+xml"/>
  <Override PartName="/xl/ink/ink2808.xml" ContentType="application/inkml+xml"/>
  <Override PartName="/xl/ink/ink2809.xml" ContentType="application/inkml+xml"/>
  <Override PartName="/xl/ink/ink2810.xml" ContentType="application/inkml+xml"/>
  <Override PartName="/xl/ink/ink2811.xml" ContentType="application/inkml+xml"/>
  <Override PartName="/xl/ink/ink2812.xml" ContentType="application/inkml+xml"/>
  <Override PartName="/xl/ink/ink2813.xml" ContentType="application/inkml+xml"/>
  <Override PartName="/xl/ink/ink2814.xml" ContentType="application/inkml+xml"/>
  <Override PartName="/xl/ink/ink2815.xml" ContentType="application/inkml+xml"/>
  <Override PartName="/xl/ink/ink2816.xml" ContentType="application/inkml+xml"/>
  <Override PartName="/xl/ink/ink2817.xml" ContentType="application/inkml+xml"/>
  <Override PartName="/xl/ink/ink2818.xml" ContentType="application/inkml+xml"/>
  <Override PartName="/xl/ink/ink2819.xml" ContentType="application/inkml+xml"/>
  <Override PartName="/xl/ink/ink2820.xml" ContentType="application/inkml+xml"/>
  <Override PartName="/xl/ink/ink2821.xml" ContentType="application/inkml+xml"/>
  <Override PartName="/xl/ink/ink2822.xml" ContentType="application/inkml+xml"/>
  <Override PartName="/xl/ink/ink2823.xml" ContentType="application/inkml+xml"/>
  <Override PartName="/xl/ink/ink2824.xml" ContentType="application/inkml+xml"/>
  <Override PartName="/xl/ink/ink2825.xml" ContentType="application/inkml+xml"/>
  <Override PartName="/xl/ink/ink2826.xml" ContentType="application/inkml+xml"/>
  <Override PartName="/xl/ink/ink2827.xml" ContentType="application/inkml+xml"/>
  <Override PartName="/xl/ink/ink2828.xml" ContentType="application/inkml+xml"/>
  <Override PartName="/xl/ink/ink2829.xml" ContentType="application/inkml+xml"/>
  <Override PartName="/xl/ink/ink2830.xml" ContentType="application/inkml+xml"/>
  <Override PartName="/xl/ink/ink2831.xml" ContentType="application/inkml+xml"/>
  <Override PartName="/xl/ink/ink2832.xml" ContentType="application/inkml+xml"/>
  <Override PartName="/xl/ink/ink2833.xml" ContentType="application/inkml+xml"/>
  <Override PartName="/xl/ink/ink2834.xml" ContentType="application/inkml+xml"/>
  <Override PartName="/xl/ink/ink2835.xml" ContentType="application/inkml+xml"/>
  <Override PartName="/xl/ink/ink2836.xml" ContentType="application/inkml+xml"/>
  <Override PartName="/xl/ink/ink2837.xml" ContentType="application/inkml+xml"/>
  <Override PartName="/xl/ink/ink2838.xml" ContentType="application/inkml+xml"/>
  <Override PartName="/xl/ink/ink2839.xml" ContentType="application/inkml+xml"/>
  <Override PartName="/xl/ink/ink2840.xml" ContentType="application/inkml+xml"/>
  <Override PartName="/xl/ink/ink2841.xml" ContentType="application/inkml+xml"/>
  <Override PartName="/xl/ink/ink2842.xml" ContentType="application/inkml+xml"/>
  <Override PartName="/xl/ink/ink2843.xml" ContentType="application/inkml+xml"/>
  <Override PartName="/xl/ink/ink2844.xml" ContentType="application/inkml+xml"/>
  <Override PartName="/xl/ink/ink2845.xml" ContentType="application/inkml+xml"/>
  <Override PartName="/xl/ink/ink2846.xml" ContentType="application/inkml+xml"/>
  <Override PartName="/xl/ink/ink2847.xml" ContentType="application/inkml+xml"/>
  <Override PartName="/xl/ink/ink2848.xml" ContentType="application/inkml+xml"/>
  <Override PartName="/xl/ink/ink2849.xml" ContentType="application/inkml+xml"/>
  <Override PartName="/xl/ink/ink2850.xml" ContentType="application/inkml+xml"/>
  <Override PartName="/xl/ink/ink2851.xml" ContentType="application/inkml+xml"/>
  <Override PartName="/xl/ink/ink2852.xml" ContentType="application/inkml+xml"/>
  <Override PartName="/xl/ink/ink2853.xml" ContentType="application/inkml+xml"/>
  <Override PartName="/xl/ink/ink2854.xml" ContentType="application/inkml+xml"/>
  <Override PartName="/xl/ink/ink2855.xml" ContentType="application/inkml+xml"/>
  <Override PartName="/xl/ink/ink2856.xml" ContentType="application/inkml+xml"/>
  <Override PartName="/xl/ink/ink2857.xml" ContentType="application/inkml+xml"/>
  <Override PartName="/xl/ink/ink2858.xml" ContentType="application/inkml+xml"/>
  <Override PartName="/xl/ink/ink2859.xml" ContentType="application/inkml+xml"/>
  <Override PartName="/xl/ink/ink2860.xml" ContentType="application/inkml+xml"/>
  <Override PartName="/xl/ink/ink2861.xml" ContentType="application/inkml+xml"/>
  <Override PartName="/xl/ink/ink2862.xml" ContentType="application/inkml+xml"/>
  <Override PartName="/xl/ink/ink2863.xml" ContentType="application/inkml+xml"/>
  <Override PartName="/xl/ink/ink2864.xml" ContentType="application/inkml+xml"/>
  <Override PartName="/xl/ink/ink2865.xml" ContentType="application/inkml+xml"/>
  <Override PartName="/xl/ink/ink2866.xml" ContentType="application/inkml+xml"/>
  <Override PartName="/xl/ink/ink2867.xml" ContentType="application/inkml+xml"/>
  <Override PartName="/xl/ink/ink2868.xml" ContentType="application/inkml+xml"/>
  <Override PartName="/xl/ink/ink2869.xml" ContentType="application/inkml+xml"/>
  <Override PartName="/xl/ink/ink2870.xml" ContentType="application/inkml+xml"/>
  <Override PartName="/xl/ink/ink2871.xml" ContentType="application/inkml+xml"/>
  <Override PartName="/xl/ink/ink2872.xml" ContentType="application/inkml+xml"/>
  <Override PartName="/xl/ink/ink2873.xml" ContentType="application/inkml+xml"/>
  <Override PartName="/xl/ink/ink2874.xml" ContentType="application/inkml+xml"/>
  <Override PartName="/xl/ink/ink2875.xml" ContentType="application/inkml+xml"/>
  <Override PartName="/xl/ink/ink2876.xml" ContentType="application/inkml+xml"/>
  <Override PartName="/xl/ink/ink2877.xml" ContentType="application/inkml+xml"/>
  <Override PartName="/xl/ink/ink2878.xml" ContentType="application/inkml+xml"/>
  <Override PartName="/xl/ink/ink2879.xml" ContentType="application/inkml+xml"/>
  <Override PartName="/xl/ink/ink2880.xml" ContentType="application/inkml+xml"/>
  <Override PartName="/xl/ink/ink2881.xml" ContentType="application/inkml+xml"/>
  <Override PartName="/xl/ink/ink2882.xml" ContentType="application/inkml+xml"/>
  <Override PartName="/xl/ink/ink2883.xml" ContentType="application/inkml+xml"/>
  <Override PartName="/xl/ink/ink2884.xml" ContentType="application/inkml+xml"/>
  <Override PartName="/xl/ink/ink2885.xml" ContentType="application/inkml+xml"/>
  <Override PartName="/xl/ink/ink2886.xml" ContentType="application/inkml+xml"/>
  <Override PartName="/xl/ink/ink2887.xml" ContentType="application/inkml+xml"/>
  <Override PartName="/xl/ink/ink2888.xml" ContentType="application/inkml+xml"/>
  <Override PartName="/xl/ink/ink2889.xml" ContentType="application/inkml+xml"/>
  <Override PartName="/xl/ink/ink2890.xml" ContentType="application/inkml+xml"/>
  <Override PartName="/xl/ink/ink2891.xml" ContentType="application/inkml+xml"/>
  <Override PartName="/xl/ink/ink2892.xml" ContentType="application/inkml+xml"/>
  <Override PartName="/xl/ink/ink2893.xml" ContentType="application/inkml+xml"/>
  <Override PartName="/xl/ink/ink2894.xml" ContentType="application/inkml+xml"/>
  <Override PartName="/xl/ink/ink2895.xml" ContentType="application/inkml+xml"/>
  <Override PartName="/xl/ink/ink2896.xml" ContentType="application/inkml+xml"/>
  <Override PartName="/xl/ink/ink2897.xml" ContentType="application/inkml+xml"/>
  <Override PartName="/xl/ink/ink2898.xml" ContentType="application/inkml+xml"/>
  <Override PartName="/xl/ink/ink2899.xml" ContentType="application/inkml+xml"/>
  <Override PartName="/xl/ink/ink2900.xml" ContentType="application/inkml+xml"/>
  <Override PartName="/xl/ink/ink2901.xml" ContentType="application/inkml+xml"/>
  <Override PartName="/xl/ink/ink2902.xml" ContentType="application/inkml+xml"/>
  <Override PartName="/xl/ink/ink2903.xml" ContentType="application/inkml+xml"/>
  <Override PartName="/xl/ink/ink2904.xml" ContentType="application/inkml+xml"/>
  <Override PartName="/xl/ink/ink2905.xml" ContentType="application/inkml+xml"/>
  <Override PartName="/xl/ink/ink2906.xml" ContentType="application/inkml+xml"/>
  <Override PartName="/xl/ink/ink2907.xml" ContentType="application/inkml+xml"/>
  <Override PartName="/xl/ink/ink2908.xml" ContentType="application/inkml+xml"/>
  <Override PartName="/xl/ink/ink2909.xml" ContentType="application/inkml+xml"/>
  <Override PartName="/xl/ink/ink2910.xml" ContentType="application/inkml+xml"/>
  <Override PartName="/xl/ink/ink2911.xml" ContentType="application/inkml+xml"/>
  <Override PartName="/xl/ink/ink2912.xml" ContentType="application/inkml+xml"/>
  <Override PartName="/xl/ink/ink2913.xml" ContentType="application/inkml+xml"/>
  <Override PartName="/xl/ink/ink2914.xml" ContentType="application/inkml+xml"/>
  <Override PartName="/xl/ink/ink2915.xml" ContentType="application/inkml+xml"/>
  <Override PartName="/xl/ink/ink2916.xml" ContentType="application/inkml+xml"/>
  <Override PartName="/xl/ink/ink2917.xml" ContentType="application/inkml+xml"/>
  <Override PartName="/xl/ink/ink2918.xml" ContentType="application/inkml+xml"/>
  <Override PartName="/xl/ink/ink2919.xml" ContentType="application/inkml+xml"/>
  <Override PartName="/xl/ink/ink2920.xml" ContentType="application/inkml+xml"/>
  <Override PartName="/xl/ink/ink2921.xml" ContentType="application/inkml+xml"/>
  <Override PartName="/xl/ink/ink2922.xml" ContentType="application/inkml+xml"/>
  <Override PartName="/xl/ink/ink2923.xml" ContentType="application/inkml+xml"/>
  <Override PartName="/xl/ink/ink2924.xml" ContentType="application/inkml+xml"/>
  <Override PartName="/xl/ink/ink2925.xml" ContentType="application/inkml+xml"/>
  <Override PartName="/xl/ink/ink2926.xml" ContentType="application/inkml+xml"/>
  <Override PartName="/xl/ink/ink2927.xml" ContentType="application/inkml+xml"/>
  <Override PartName="/xl/ink/ink2928.xml" ContentType="application/inkml+xml"/>
  <Override PartName="/xl/ink/ink2929.xml" ContentType="application/inkml+xml"/>
  <Override PartName="/xl/ink/ink2930.xml" ContentType="application/inkml+xml"/>
  <Override PartName="/xl/ink/ink2931.xml" ContentType="application/inkml+xml"/>
  <Override PartName="/xl/ink/ink2932.xml" ContentType="application/inkml+xml"/>
  <Override PartName="/xl/ink/ink2933.xml" ContentType="application/inkml+xml"/>
  <Override PartName="/xl/ink/ink2934.xml" ContentType="application/inkml+xml"/>
  <Override PartName="/xl/ink/ink2935.xml" ContentType="application/inkml+xml"/>
  <Override PartName="/xl/ink/ink2936.xml" ContentType="application/inkml+xml"/>
  <Override PartName="/xl/ink/ink2937.xml" ContentType="application/inkml+xml"/>
  <Override PartName="/xl/ink/ink2938.xml" ContentType="application/inkml+xml"/>
  <Override PartName="/xl/ink/ink2939.xml" ContentType="application/inkml+xml"/>
  <Override PartName="/xl/ink/ink2940.xml" ContentType="application/inkml+xml"/>
  <Override PartName="/xl/ink/ink2941.xml" ContentType="application/inkml+xml"/>
  <Override PartName="/xl/ink/ink2942.xml" ContentType="application/inkml+xml"/>
  <Override PartName="/xl/ink/ink2943.xml" ContentType="application/inkml+xml"/>
  <Override PartName="/xl/ink/ink2944.xml" ContentType="application/inkml+xml"/>
  <Override PartName="/xl/ink/ink2945.xml" ContentType="application/inkml+xml"/>
  <Override PartName="/xl/ink/ink2946.xml" ContentType="application/inkml+xml"/>
  <Override PartName="/xl/ink/ink2947.xml" ContentType="application/inkml+xml"/>
  <Override PartName="/xl/ink/ink2948.xml" ContentType="application/inkml+xml"/>
  <Override PartName="/xl/ink/ink2949.xml" ContentType="application/inkml+xml"/>
  <Override PartName="/xl/ink/ink2950.xml" ContentType="application/inkml+xml"/>
  <Override PartName="/xl/ink/ink2951.xml" ContentType="application/inkml+xml"/>
  <Override PartName="/xl/ink/ink2952.xml" ContentType="application/inkml+xml"/>
  <Override PartName="/xl/ink/ink2953.xml" ContentType="application/inkml+xml"/>
  <Override PartName="/xl/ink/ink2954.xml" ContentType="application/inkml+xml"/>
  <Override PartName="/xl/ink/ink2955.xml" ContentType="application/inkml+xml"/>
  <Override PartName="/xl/ink/ink2956.xml" ContentType="application/inkml+xml"/>
  <Override PartName="/xl/ink/ink2957.xml" ContentType="application/inkml+xml"/>
  <Override PartName="/xl/ink/ink2958.xml" ContentType="application/inkml+xml"/>
  <Override PartName="/xl/ink/ink2959.xml" ContentType="application/inkml+xml"/>
  <Override PartName="/xl/ink/ink2960.xml" ContentType="application/inkml+xml"/>
  <Override PartName="/xl/ink/ink2961.xml" ContentType="application/inkml+xml"/>
  <Override PartName="/xl/ink/ink2962.xml" ContentType="application/inkml+xml"/>
  <Override PartName="/xl/ink/ink2963.xml" ContentType="application/inkml+xml"/>
  <Override PartName="/xl/ink/ink2964.xml" ContentType="application/inkml+xml"/>
  <Override PartName="/xl/ink/ink2965.xml" ContentType="application/inkml+xml"/>
  <Override PartName="/xl/ink/ink2966.xml" ContentType="application/inkml+xml"/>
  <Override PartName="/xl/ink/ink2967.xml" ContentType="application/inkml+xml"/>
  <Override PartName="/xl/ink/ink2968.xml" ContentType="application/inkml+xml"/>
  <Override PartName="/xl/ink/ink2969.xml" ContentType="application/inkml+xml"/>
  <Override PartName="/xl/ink/ink2970.xml" ContentType="application/inkml+xml"/>
  <Override PartName="/xl/ink/ink2971.xml" ContentType="application/inkml+xml"/>
  <Override PartName="/xl/ink/ink2972.xml" ContentType="application/inkml+xml"/>
  <Override PartName="/xl/ink/ink2973.xml" ContentType="application/inkml+xml"/>
  <Override PartName="/xl/ink/ink2974.xml" ContentType="application/inkml+xml"/>
  <Override PartName="/xl/ink/ink2975.xml" ContentType="application/inkml+xml"/>
  <Override PartName="/xl/ink/ink2976.xml" ContentType="application/inkml+xml"/>
  <Override PartName="/xl/ink/ink2977.xml" ContentType="application/inkml+xml"/>
  <Override PartName="/xl/ink/ink2978.xml" ContentType="application/inkml+xml"/>
  <Override PartName="/xl/ink/ink2979.xml" ContentType="application/inkml+xml"/>
  <Override PartName="/xl/ink/ink2980.xml" ContentType="application/inkml+xml"/>
  <Override PartName="/xl/ink/ink2981.xml" ContentType="application/inkml+xml"/>
  <Override PartName="/xl/ink/ink2982.xml" ContentType="application/inkml+xml"/>
  <Override PartName="/xl/ink/ink2983.xml" ContentType="application/inkml+xml"/>
  <Override PartName="/xl/ink/ink2984.xml" ContentType="application/inkml+xml"/>
  <Override PartName="/xl/ink/ink2985.xml" ContentType="application/inkml+xml"/>
  <Override PartName="/xl/ink/ink2986.xml" ContentType="application/inkml+xml"/>
  <Override PartName="/xl/ink/ink2987.xml" ContentType="application/inkml+xml"/>
  <Override PartName="/xl/ink/ink2988.xml" ContentType="application/inkml+xml"/>
  <Override PartName="/xl/ink/ink2989.xml" ContentType="application/inkml+xml"/>
  <Override PartName="/xl/ink/ink2990.xml" ContentType="application/inkml+xml"/>
  <Override PartName="/xl/drawings/drawing4.xml" ContentType="application/vnd.openxmlformats-officedocument.drawing+xml"/>
  <Override PartName="/xl/ink/ink2991.xml" ContentType="application/inkml+xml"/>
  <Override PartName="/xl/ink/ink2992.xml" ContentType="application/inkml+xml"/>
  <Override PartName="/xl/ink/ink2993.xml" ContentType="application/inkml+xml"/>
  <Override PartName="/xl/ink/ink2994.xml" ContentType="application/inkml+xml"/>
  <Override PartName="/xl/ink/ink2995.xml" ContentType="application/inkml+xml"/>
  <Override PartName="/xl/ink/ink2996.xml" ContentType="application/inkml+xml"/>
  <Override PartName="/xl/ink/ink2997.xml" ContentType="application/inkml+xml"/>
  <Override PartName="/xl/ink/ink2998.xml" ContentType="application/inkml+xml"/>
  <Override PartName="/xl/ink/ink2999.xml" ContentType="application/inkml+xml"/>
  <Override PartName="/xl/ink/ink3000.xml" ContentType="application/inkml+xml"/>
  <Override PartName="/xl/ink/ink3001.xml" ContentType="application/inkml+xml"/>
  <Override PartName="/xl/ink/ink3002.xml" ContentType="application/inkml+xml"/>
  <Override PartName="/xl/ink/ink3003.xml" ContentType="application/inkml+xml"/>
  <Override PartName="/xl/ink/ink3004.xml" ContentType="application/inkml+xml"/>
  <Override PartName="/xl/ink/ink3005.xml" ContentType="application/inkml+xml"/>
  <Override PartName="/xl/ink/ink3006.xml" ContentType="application/inkml+xml"/>
  <Override PartName="/xl/ink/ink3007.xml" ContentType="application/inkml+xml"/>
  <Override PartName="/xl/ink/ink3008.xml" ContentType="application/inkml+xml"/>
  <Override PartName="/xl/ink/ink3009.xml" ContentType="application/inkml+xml"/>
  <Override PartName="/xl/ink/ink3010.xml" ContentType="application/inkml+xml"/>
  <Override PartName="/xl/ink/ink3011.xml" ContentType="application/inkml+xml"/>
  <Override PartName="/xl/ink/ink3012.xml" ContentType="application/inkml+xml"/>
  <Override PartName="/xl/ink/ink3013.xml" ContentType="application/inkml+xml"/>
  <Override PartName="/xl/ink/ink3014.xml" ContentType="application/inkml+xml"/>
  <Override PartName="/xl/ink/ink3015.xml" ContentType="application/inkml+xml"/>
  <Override PartName="/xl/ink/ink3016.xml" ContentType="application/inkml+xml"/>
  <Override PartName="/xl/ink/ink3017.xml" ContentType="application/inkml+xml"/>
  <Override PartName="/xl/ink/ink3018.xml" ContentType="application/inkml+xml"/>
  <Override PartName="/xl/ink/ink3019.xml" ContentType="application/inkml+xml"/>
  <Override PartName="/xl/ink/ink3020.xml" ContentType="application/inkml+xml"/>
  <Override PartName="/xl/ink/ink3021.xml" ContentType="application/inkml+xml"/>
  <Override PartName="/xl/ink/ink3022.xml" ContentType="application/inkml+xml"/>
  <Override PartName="/xl/ink/ink3023.xml" ContentType="application/inkml+xml"/>
  <Override PartName="/xl/ink/ink3024.xml" ContentType="application/inkml+xml"/>
  <Override PartName="/xl/ink/ink3025.xml" ContentType="application/inkml+xml"/>
  <Override PartName="/xl/ink/ink3026.xml" ContentType="application/inkml+xml"/>
  <Override PartName="/xl/ink/ink3027.xml" ContentType="application/inkml+xml"/>
  <Override PartName="/xl/ink/ink3028.xml" ContentType="application/inkml+xml"/>
  <Override PartName="/xl/ink/ink3029.xml" ContentType="application/inkml+xml"/>
  <Override PartName="/xl/ink/ink3030.xml" ContentType="application/inkml+xml"/>
  <Override PartName="/xl/ink/ink3031.xml" ContentType="application/inkml+xml"/>
  <Override PartName="/xl/ink/ink3032.xml" ContentType="application/inkml+xml"/>
  <Override PartName="/xl/ink/ink3033.xml" ContentType="application/inkml+xml"/>
  <Override PartName="/xl/ink/ink3034.xml" ContentType="application/inkml+xml"/>
  <Override PartName="/xl/ink/ink3035.xml" ContentType="application/inkml+xml"/>
  <Override PartName="/xl/ink/ink3036.xml" ContentType="application/inkml+xml"/>
  <Override PartName="/xl/ink/ink3037.xml" ContentType="application/inkml+xml"/>
  <Override PartName="/xl/ink/ink3038.xml" ContentType="application/inkml+xml"/>
  <Override PartName="/xl/ink/ink3039.xml" ContentType="application/inkml+xml"/>
  <Override PartName="/xl/ink/ink3040.xml" ContentType="application/inkml+xml"/>
  <Override PartName="/xl/ink/ink3041.xml" ContentType="application/inkml+xml"/>
  <Override PartName="/xl/ink/ink3042.xml" ContentType="application/inkml+xml"/>
  <Override PartName="/xl/ink/ink3043.xml" ContentType="application/inkml+xml"/>
  <Override PartName="/xl/ink/ink3044.xml" ContentType="application/inkml+xml"/>
  <Override PartName="/xl/ink/ink3045.xml" ContentType="application/inkml+xml"/>
  <Override PartName="/xl/ink/ink3046.xml" ContentType="application/inkml+xml"/>
  <Override PartName="/xl/ink/ink3047.xml" ContentType="application/inkml+xml"/>
  <Override PartName="/xl/ink/ink3048.xml" ContentType="application/inkml+xml"/>
  <Override PartName="/xl/ink/ink3049.xml" ContentType="application/inkml+xml"/>
  <Override PartName="/xl/ink/ink3050.xml" ContentType="application/inkml+xml"/>
  <Override PartName="/xl/ink/ink3051.xml" ContentType="application/inkml+xml"/>
  <Override PartName="/xl/ink/ink3052.xml" ContentType="application/inkml+xml"/>
  <Override PartName="/xl/ink/ink3053.xml" ContentType="application/inkml+xml"/>
  <Override PartName="/xl/ink/ink3054.xml" ContentType="application/inkml+xml"/>
  <Override PartName="/xl/ink/ink3055.xml" ContentType="application/inkml+xml"/>
  <Override PartName="/xl/ink/ink3056.xml" ContentType="application/inkml+xml"/>
  <Override PartName="/xl/ink/ink3057.xml" ContentType="application/inkml+xml"/>
  <Override PartName="/xl/ink/ink3058.xml" ContentType="application/inkml+xml"/>
  <Override PartName="/xl/ink/ink3059.xml" ContentType="application/inkml+xml"/>
  <Override PartName="/xl/ink/ink3060.xml" ContentType="application/inkml+xml"/>
  <Override PartName="/xl/ink/ink3061.xml" ContentType="application/inkml+xml"/>
  <Override PartName="/xl/ink/ink3062.xml" ContentType="application/inkml+xml"/>
  <Override PartName="/xl/ink/ink3063.xml" ContentType="application/inkml+xml"/>
  <Override PartName="/xl/ink/ink3064.xml" ContentType="application/inkml+xml"/>
  <Override PartName="/xl/ink/ink3065.xml" ContentType="application/inkml+xml"/>
  <Override PartName="/xl/ink/ink3066.xml" ContentType="application/inkml+xml"/>
  <Override PartName="/xl/ink/ink3067.xml" ContentType="application/inkml+xml"/>
  <Override PartName="/xl/ink/ink3068.xml" ContentType="application/inkml+xml"/>
  <Override PartName="/xl/ink/ink3069.xml" ContentType="application/inkml+xml"/>
  <Override PartName="/xl/ink/ink3070.xml" ContentType="application/inkml+xml"/>
  <Override PartName="/xl/ink/ink3071.xml" ContentType="application/inkml+xml"/>
  <Override PartName="/xl/ink/ink3072.xml" ContentType="application/inkml+xml"/>
  <Override PartName="/xl/ink/ink3073.xml" ContentType="application/inkml+xml"/>
  <Override PartName="/xl/ink/ink3074.xml" ContentType="application/inkml+xml"/>
  <Override PartName="/xl/ink/ink3075.xml" ContentType="application/inkml+xml"/>
  <Override PartName="/xl/ink/ink3076.xml" ContentType="application/inkml+xml"/>
  <Override PartName="/xl/ink/ink3077.xml" ContentType="application/inkml+xml"/>
  <Override PartName="/xl/ink/ink3078.xml" ContentType="application/inkml+xml"/>
  <Override PartName="/xl/ink/ink3079.xml" ContentType="application/inkml+xml"/>
  <Override PartName="/xl/ink/ink3080.xml" ContentType="application/inkml+xml"/>
  <Override PartName="/xl/ink/ink3081.xml" ContentType="application/inkml+xml"/>
  <Override PartName="/xl/ink/ink3082.xml" ContentType="application/inkml+xml"/>
  <Override PartName="/xl/ink/ink3083.xml" ContentType="application/inkml+xml"/>
  <Override PartName="/xl/ink/ink3084.xml" ContentType="application/inkml+xml"/>
  <Override PartName="/xl/ink/ink3085.xml" ContentType="application/inkml+xml"/>
  <Override PartName="/xl/ink/ink3086.xml" ContentType="application/inkml+xml"/>
  <Override PartName="/xl/ink/ink3087.xml" ContentType="application/inkml+xml"/>
  <Override PartName="/xl/ink/ink3088.xml" ContentType="application/inkml+xml"/>
  <Override PartName="/xl/ink/ink3089.xml" ContentType="application/inkml+xml"/>
  <Override PartName="/xl/ink/ink3090.xml" ContentType="application/inkml+xml"/>
  <Override PartName="/xl/ink/ink3091.xml" ContentType="application/inkml+xml"/>
  <Override PartName="/xl/ink/ink3092.xml" ContentType="application/inkml+xml"/>
  <Override PartName="/xl/ink/ink3093.xml" ContentType="application/inkml+xml"/>
  <Override PartName="/xl/ink/ink3094.xml" ContentType="application/inkml+xml"/>
  <Override PartName="/xl/ink/ink3095.xml" ContentType="application/inkml+xml"/>
  <Override PartName="/xl/ink/ink3096.xml" ContentType="application/inkml+xml"/>
  <Override PartName="/xl/ink/ink3097.xml" ContentType="application/inkml+xml"/>
  <Override PartName="/xl/ink/ink3098.xml" ContentType="application/inkml+xml"/>
  <Override PartName="/xl/ink/ink3099.xml" ContentType="application/inkml+xml"/>
  <Override PartName="/xl/ink/ink3100.xml" ContentType="application/inkml+xml"/>
  <Override PartName="/xl/ink/ink3101.xml" ContentType="application/inkml+xml"/>
  <Override PartName="/xl/ink/ink3102.xml" ContentType="application/inkml+xml"/>
  <Override PartName="/xl/ink/ink3103.xml" ContentType="application/inkml+xml"/>
  <Override PartName="/xl/ink/ink3104.xml" ContentType="application/inkml+xml"/>
  <Override PartName="/xl/ink/ink3105.xml" ContentType="application/inkml+xml"/>
  <Override PartName="/xl/ink/ink3106.xml" ContentType="application/inkml+xml"/>
  <Override PartName="/xl/ink/ink3107.xml" ContentType="application/inkml+xml"/>
  <Override PartName="/xl/ink/ink3108.xml" ContentType="application/inkml+xml"/>
  <Override PartName="/xl/ink/ink3109.xml" ContentType="application/inkml+xml"/>
  <Override PartName="/xl/ink/ink3110.xml" ContentType="application/inkml+xml"/>
  <Override PartName="/xl/ink/ink3111.xml" ContentType="application/inkml+xml"/>
  <Override PartName="/xl/ink/ink3112.xml" ContentType="application/inkml+xml"/>
  <Override PartName="/xl/ink/ink3113.xml" ContentType="application/inkml+xml"/>
  <Override PartName="/xl/ink/ink3114.xml" ContentType="application/inkml+xml"/>
  <Override PartName="/xl/ink/ink3115.xml" ContentType="application/inkml+xml"/>
  <Override PartName="/xl/ink/ink3116.xml" ContentType="application/inkml+xml"/>
  <Override PartName="/xl/ink/ink3117.xml" ContentType="application/inkml+xml"/>
  <Override PartName="/xl/ink/ink3118.xml" ContentType="application/inkml+xml"/>
  <Override PartName="/xl/ink/ink3119.xml" ContentType="application/inkml+xml"/>
  <Override PartName="/xl/ink/ink3120.xml" ContentType="application/inkml+xml"/>
  <Override PartName="/xl/ink/ink3121.xml" ContentType="application/inkml+xml"/>
  <Override PartName="/xl/ink/ink3122.xml" ContentType="application/inkml+xml"/>
  <Override PartName="/xl/ink/ink3123.xml" ContentType="application/inkml+xml"/>
  <Override PartName="/xl/ink/ink3124.xml" ContentType="application/inkml+xml"/>
  <Override PartName="/xl/ink/ink3125.xml" ContentType="application/inkml+xml"/>
  <Override PartName="/xl/ink/ink3126.xml" ContentType="application/inkml+xml"/>
  <Override PartName="/xl/ink/ink3127.xml" ContentType="application/inkml+xml"/>
  <Override PartName="/xl/ink/ink3128.xml" ContentType="application/inkml+xml"/>
  <Override PartName="/xl/ink/ink3129.xml" ContentType="application/inkml+xml"/>
  <Override PartName="/xl/ink/ink3130.xml" ContentType="application/inkml+xml"/>
  <Override PartName="/xl/ink/ink3131.xml" ContentType="application/inkml+xml"/>
  <Override PartName="/xl/ink/ink3132.xml" ContentType="application/inkml+xml"/>
  <Override PartName="/xl/ink/ink3133.xml" ContentType="application/inkml+xml"/>
  <Override PartName="/xl/ink/ink3134.xml" ContentType="application/inkml+xml"/>
  <Override PartName="/xl/ink/ink3135.xml" ContentType="application/inkml+xml"/>
  <Override PartName="/xl/ink/ink3136.xml" ContentType="application/inkml+xml"/>
  <Override PartName="/xl/ink/ink3137.xml" ContentType="application/inkml+xml"/>
  <Override PartName="/xl/ink/ink3138.xml" ContentType="application/inkml+xml"/>
  <Override PartName="/xl/ink/ink3139.xml" ContentType="application/inkml+xml"/>
  <Override PartName="/xl/ink/ink3140.xml" ContentType="application/inkml+xml"/>
  <Override PartName="/xl/ink/ink3141.xml" ContentType="application/inkml+xml"/>
  <Override PartName="/xl/ink/ink3142.xml" ContentType="application/inkml+xml"/>
  <Override PartName="/xl/ink/ink3143.xml" ContentType="application/inkml+xml"/>
  <Override PartName="/xl/ink/ink3144.xml" ContentType="application/inkml+xml"/>
  <Override PartName="/xl/ink/ink3145.xml" ContentType="application/inkml+xml"/>
  <Override PartName="/xl/ink/ink3146.xml" ContentType="application/inkml+xml"/>
  <Override PartName="/xl/ink/ink3147.xml" ContentType="application/inkml+xml"/>
  <Override PartName="/xl/ink/ink3148.xml" ContentType="application/inkml+xml"/>
  <Override PartName="/xl/ink/ink3149.xml" ContentType="application/inkml+xml"/>
  <Override PartName="/xl/ink/ink3150.xml" ContentType="application/inkml+xml"/>
  <Override PartName="/xl/ink/ink3151.xml" ContentType="application/inkml+xml"/>
  <Override PartName="/xl/ink/ink3152.xml" ContentType="application/inkml+xml"/>
  <Override PartName="/xl/ink/ink3153.xml" ContentType="application/inkml+xml"/>
  <Override PartName="/xl/ink/ink3154.xml" ContentType="application/inkml+xml"/>
  <Override PartName="/xl/ink/ink3155.xml" ContentType="application/inkml+xml"/>
  <Override PartName="/xl/ink/ink3156.xml" ContentType="application/inkml+xml"/>
  <Override PartName="/xl/ink/ink3157.xml" ContentType="application/inkml+xml"/>
  <Override PartName="/xl/ink/ink3158.xml" ContentType="application/inkml+xml"/>
  <Override PartName="/xl/ink/ink3159.xml" ContentType="application/inkml+xml"/>
  <Override PartName="/xl/ink/ink3160.xml" ContentType="application/inkml+xml"/>
  <Override PartName="/xl/ink/ink3161.xml" ContentType="application/inkml+xml"/>
  <Override PartName="/xl/ink/ink3162.xml" ContentType="application/inkml+xml"/>
  <Override PartName="/xl/ink/ink3163.xml" ContentType="application/inkml+xml"/>
  <Override PartName="/xl/ink/ink3164.xml" ContentType="application/inkml+xml"/>
  <Override PartName="/xl/ink/ink3165.xml" ContentType="application/inkml+xml"/>
  <Override PartName="/xl/ink/ink3166.xml" ContentType="application/inkml+xml"/>
  <Override PartName="/xl/ink/ink3167.xml" ContentType="application/inkml+xml"/>
  <Override PartName="/xl/ink/ink3168.xml" ContentType="application/inkml+xml"/>
  <Override PartName="/xl/ink/ink3169.xml" ContentType="application/inkml+xml"/>
  <Override PartName="/xl/ink/ink3170.xml" ContentType="application/inkml+xml"/>
  <Override PartName="/xl/ink/ink3171.xml" ContentType="application/inkml+xml"/>
  <Override PartName="/xl/ink/ink3172.xml" ContentType="application/inkml+xml"/>
  <Override PartName="/xl/ink/ink3173.xml" ContentType="application/inkml+xml"/>
  <Override PartName="/xl/ink/ink3174.xml" ContentType="application/inkml+xml"/>
  <Override PartName="/xl/ink/ink3175.xml" ContentType="application/inkml+xml"/>
  <Override PartName="/xl/ink/ink3176.xml" ContentType="application/inkml+xml"/>
  <Override PartName="/xl/ink/ink3177.xml" ContentType="application/inkml+xml"/>
  <Override PartName="/xl/ink/ink3178.xml" ContentType="application/inkml+xml"/>
  <Override PartName="/xl/ink/ink3179.xml" ContentType="application/inkml+xml"/>
  <Override PartName="/xl/ink/ink3180.xml" ContentType="application/inkml+xml"/>
  <Override PartName="/xl/ink/ink3181.xml" ContentType="application/inkml+xml"/>
  <Override PartName="/xl/ink/ink3182.xml" ContentType="application/inkml+xml"/>
  <Override PartName="/xl/ink/ink3183.xml" ContentType="application/inkml+xml"/>
  <Override PartName="/xl/ink/ink3184.xml" ContentType="application/inkml+xml"/>
  <Override PartName="/xl/ink/ink3185.xml" ContentType="application/inkml+xml"/>
  <Override PartName="/xl/ink/ink3186.xml" ContentType="application/inkml+xml"/>
  <Override PartName="/xl/ink/ink3187.xml" ContentType="application/inkml+xml"/>
  <Override PartName="/xl/ink/ink3188.xml" ContentType="application/inkml+xml"/>
  <Override PartName="/xl/ink/ink3189.xml" ContentType="application/inkml+xml"/>
  <Override PartName="/xl/ink/ink3190.xml" ContentType="application/inkml+xml"/>
  <Override PartName="/xl/ink/ink3191.xml" ContentType="application/inkml+xml"/>
  <Override PartName="/xl/ink/ink3192.xml" ContentType="application/inkml+xml"/>
  <Override PartName="/xl/ink/ink3193.xml" ContentType="application/inkml+xml"/>
  <Override PartName="/xl/ink/ink3194.xml" ContentType="application/inkml+xml"/>
  <Override PartName="/xl/ink/ink3195.xml" ContentType="application/inkml+xml"/>
  <Override PartName="/xl/ink/ink3196.xml" ContentType="application/inkml+xml"/>
  <Override PartName="/xl/ink/ink3197.xml" ContentType="application/inkml+xml"/>
  <Override PartName="/xl/ink/ink3198.xml" ContentType="application/inkml+xml"/>
  <Override PartName="/xl/ink/ink3199.xml" ContentType="application/inkml+xml"/>
  <Override PartName="/xl/ink/ink3200.xml" ContentType="application/inkml+xml"/>
  <Override PartName="/xl/ink/ink3201.xml" ContentType="application/inkml+xml"/>
  <Override PartName="/xl/ink/ink3202.xml" ContentType="application/inkml+xml"/>
  <Override PartName="/xl/ink/ink3203.xml" ContentType="application/inkml+xml"/>
  <Override PartName="/xl/ink/ink3204.xml" ContentType="application/inkml+xml"/>
  <Override PartName="/xl/ink/ink3205.xml" ContentType="application/inkml+xml"/>
  <Override PartName="/xl/ink/ink3206.xml" ContentType="application/inkml+xml"/>
  <Override PartName="/xl/ink/ink3207.xml" ContentType="application/inkml+xml"/>
  <Override PartName="/xl/ink/ink3208.xml" ContentType="application/inkml+xml"/>
  <Override PartName="/xl/ink/ink3209.xml" ContentType="application/inkml+xml"/>
  <Override PartName="/xl/ink/ink3210.xml" ContentType="application/inkml+xml"/>
  <Override PartName="/xl/ink/ink3211.xml" ContentType="application/inkml+xml"/>
  <Override PartName="/xl/ink/ink3212.xml" ContentType="application/inkml+xml"/>
  <Override PartName="/xl/ink/ink3213.xml" ContentType="application/inkml+xml"/>
  <Override PartName="/xl/ink/ink3214.xml" ContentType="application/inkml+xml"/>
  <Override PartName="/xl/ink/ink3215.xml" ContentType="application/inkml+xml"/>
  <Override PartName="/xl/ink/ink3216.xml" ContentType="application/inkml+xml"/>
  <Override PartName="/xl/ink/ink3217.xml" ContentType="application/inkml+xml"/>
  <Override PartName="/xl/ink/ink3218.xml" ContentType="application/inkml+xml"/>
  <Override PartName="/xl/ink/ink3219.xml" ContentType="application/inkml+xml"/>
  <Override PartName="/xl/ink/ink3220.xml" ContentType="application/inkml+xml"/>
  <Override PartName="/xl/ink/ink3221.xml" ContentType="application/inkml+xml"/>
  <Override PartName="/xl/ink/ink3222.xml" ContentType="application/inkml+xml"/>
  <Override PartName="/xl/ink/ink3223.xml" ContentType="application/inkml+xml"/>
  <Override PartName="/xl/ink/ink3224.xml" ContentType="application/inkml+xml"/>
  <Override PartName="/xl/ink/ink3225.xml" ContentType="application/inkml+xml"/>
  <Override PartName="/xl/ink/ink3226.xml" ContentType="application/inkml+xml"/>
  <Override PartName="/xl/ink/ink3227.xml" ContentType="application/inkml+xml"/>
  <Override PartName="/xl/ink/ink3228.xml" ContentType="application/inkml+xml"/>
  <Override PartName="/xl/ink/ink3229.xml" ContentType="application/inkml+xml"/>
  <Override PartName="/xl/ink/ink3230.xml" ContentType="application/inkml+xml"/>
  <Override PartName="/xl/ink/ink3231.xml" ContentType="application/inkml+xml"/>
  <Override PartName="/xl/ink/ink3232.xml" ContentType="application/inkml+xml"/>
  <Override PartName="/xl/ink/ink3233.xml" ContentType="application/inkml+xml"/>
  <Override PartName="/xl/ink/ink3234.xml" ContentType="application/inkml+xml"/>
  <Override PartName="/xl/ink/ink3235.xml" ContentType="application/inkml+xml"/>
  <Override PartName="/xl/ink/ink3236.xml" ContentType="application/inkml+xml"/>
  <Override PartName="/xl/ink/ink3237.xml" ContentType="application/inkml+xml"/>
  <Override PartName="/xl/ink/ink3238.xml" ContentType="application/inkml+xml"/>
  <Override PartName="/xl/ink/ink3239.xml" ContentType="application/inkml+xml"/>
  <Override PartName="/xl/ink/ink3240.xml" ContentType="application/inkml+xml"/>
  <Override PartName="/xl/ink/ink3241.xml" ContentType="application/inkml+xml"/>
  <Override PartName="/xl/ink/ink3242.xml" ContentType="application/inkml+xml"/>
  <Override PartName="/xl/ink/ink3243.xml" ContentType="application/inkml+xml"/>
  <Override PartName="/xl/ink/ink3244.xml" ContentType="application/inkml+xml"/>
  <Override PartName="/xl/ink/ink3245.xml" ContentType="application/inkml+xml"/>
  <Override PartName="/xl/ink/ink3246.xml" ContentType="application/inkml+xml"/>
  <Override PartName="/xl/ink/ink3247.xml" ContentType="application/inkml+xml"/>
  <Override PartName="/xl/ink/ink3248.xml" ContentType="application/inkml+xml"/>
  <Override PartName="/xl/ink/ink3249.xml" ContentType="application/inkml+xml"/>
  <Override PartName="/xl/ink/ink3250.xml" ContentType="application/inkml+xml"/>
  <Override PartName="/xl/ink/ink3251.xml" ContentType="application/inkml+xml"/>
  <Override PartName="/xl/ink/ink3252.xml" ContentType="application/inkml+xml"/>
  <Override PartName="/xl/ink/ink3253.xml" ContentType="application/inkml+xml"/>
  <Override PartName="/xl/ink/ink3254.xml" ContentType="application/inkml+xml"/>
  <Override PartName="/xl/ink/ink3255.xml" ContentType="application/inkml+xml"/>
  <Override PartName="/xl/ink/ink3256.xml" ContentType="application/inkml+xml"/>
  <Override PartName="/xl/ink/ink3257.xml" ContentType="application/inkml+xml"/>
  <Override PartName="/xl/ink/ink3258.xml" ContentType="application/inkml+xml"/>
  <Override PartName="/xl/ink/ink3259.xml" ContentType="application/inkml+xml"/>
  <Override PartName="/xl/ink/ink3260.xml" ContentType="application/inkml+xml"/>
  <Override PartName="/xl/ink/ink3261.xml" ContentType="application/inkml+xml"/>
  <Override PartName="/xl/ink/ink3262.xml" ContentType="application/inkml+xml"/>
  <Override PartName="/xl/ink/ink3263.xml" ContentType="application/inkml+xml"/>
  <Override PartName="/xl/ink/ink3264.xml" ContentType="application/inkml+xml"/>
  <Override PartName="/xl/ink/ink3265.xml" ContentType="application/inkml+xml"/>
  <Override PartName="/xl/ink/ink3266.xml" ContentType="application/inkml+xml"/>
  <Override PartName="/xl/ink/ink3267.xml" ContentType="application/inkml+xml"/>
  <Override PartName="/xl/ink/ink3268.xml" ContentType="application/inkml+xml"/>
  <Override PartName="/xl/ink/ink3269.xml" ContentType="application/inkml+xml"/>
  <Override PartName="/xl/ink/ink3270.xml" ContentType="application/inkml+xml"/>
  <Override PartName="/xl/ink/ink3271.xml" ContentType="application/inkml+xml"/>
  <Override PartName="/xl/ink/ink3272.xml" ContentType="application/inkml+xml"/>
  <Override PartName="/xl/ink/ink3273.xml" ContentType="application/inkml+xml"/>
  <Override PartName="/xl/ink/ink3274.xml" ContentType="application/inkml+xml"/>
  <Override PartName="/xl/ink/ink3275.xml" ContentType="application/inkml+xml"/>
  <Override PartName="/xl/ink/ink3276.xml" ContentType="application/inkml+xml"/>
  <Override PartName="/xl/ink/ink3277.xml" ContentType="application/inkml+xml"/>
  <Override PartName="/xl/ink/ink3278.xml" ContentType="application/inkml+xml"/>
  <Override PartName="/xl/ink/ink3279.xml" ContentType="application/inkml+xml"/>
  <Override PartName="/xl/ink/ink3280.xml" ContentType="application/inkml+xml"/>
  <Override PartName="/xl/ink/ink3281.xml" ContentType="application/inkml+xml"/>
  <Override PartName="/xl/ink/ink3282.xml" ContentType="application/inkml+xml"/>
  <Override PartName="/xl/ink/ink3283.xml" ContentType="application/inkml+xml"/>
  <Override PartName="/xl/ink/ink3284.xml" ContentType="application/inkml+xml"/>
  <Override PartName="/xl/ink/ink3285.xml" ContentType="application/inkml+xml"/>
  <Override PartName="/xl/ink/ink3286.xml" ContentType="application/inkml+xml"/>
  <Override PartName="/xl/ink/ink3287.xml" ContentType="application/inkml+xml"/>
  <Override PartName="/xl/ink/ink3288.xml" ContentType="application/inkml+xml"/>
  <Override PartName="/xl/ink/ink3289.xml" ContentType="application/inkml+xml"/>
  <Override PartName="/xl/ink/ink3290.xml" ContentType="application/inkml+xml"/>
  <Override PartName="/xl/ink/ink3291.xml" ContentType="application/inkml+xml"/>
  <Override PartName="/xl/ink/ink3292.xml" ContentType="application/inkml+xml"/>
  <Override PartName="/xl/ink/ink3293.xml" ContentType="application/inkml+xml"/>
  <Override PartName="/xl/ink/ink3294.xml" ContentType="application/inkml+xml"/>
  <Override PartName="/xl/ink/ink3295.xml" ContentType="application/inkml+xml"/>
  <Override PartName="/xl/ink/ink3296.xml" ContentType="application/inkml+xml"/>
  <Override PartName="/xl/ink/ink3297.xml" ContentType="application/inkml+xml"/>
  <Override PartName="/xl/ink/ink3298.xml" ContentType="application/inkml+xml"/>
  <Override PartName="/xl/ink/ink3299.xml" ContentType="application/inkml+xml"/>
  <Override PartName="/xl/ink/ink3300.xml" ContentType="application/inkml+xml"/>
  <Override PartName="/xl/ink/ink3301.xml" ContentType="application/inkml+xml"/>
  <Override PartName="/xl/ink/ink3302.xml" ContentType="application/inkml+xml"/>
  <Override PartName="/xl/ink/ink3303.xml" ContentType="application/inkml+xml"/>
  <Override PartName="/xl/ink/ink3304.xml" ContentType="application/inkml+xml"/>
  <Override PartName="/xl/ink/ink3305.xml" ContentType="application/inkml+xml"/>
  <Override PartName="/xl/ink/ink3306.xml" ContentType="application/inkml+xml"/>
  <Override PartName="/xl/ink/ink3307.xml" ContentType="application/inkml+xml"/>
  <Override PartName="/xl/ink/ink3308.xml" ContentType="application/inkml+xml"/>
  <Override PartName="/xl/ink/ink3309.xml" ContentType="application/inkml+xml"/>
  <Override PartName="/xl/ink/ink3310.xml" ContentType="application/inkml+xml"/>
  <Override PartName="/xl/ink/ink3311.xml" ContentType="application/inkml+xml"/>
  <Override PartName="/xl/ink/ink3312.xml" ContentType="application/inkml+xml"/>
  <Override PartName="/xl/ink/ink3313.xml" ContentType="application/inkml+xml"/>
  <Override PartName="/xl/ink/ink3314.xml" ContentType="application/inkml+xml"/>
  <Override PartName="/xl/ink/ink3315.xml" ContentType="application/inkml+xml"/>
  <Override PartName="/xl/ink/ink3316.xml" ContentType="application/inkml+xml"/>
  <Override PartName="/xl/ink/ink3317.xml" ContentType="application/inkml+xml"/>
  <Override PartName="/xl/ink/ink3318.xml" ContentType="application/inkml+xml"/>
  <Override PartName="/xl/ink/ink3319.xml" ContentType="application/inkml+xml"/>
  <Override PartName="/xl/ink/ink3320.xml" ContentType="application/inkml+xml"/>
  <Override PartName="/xl/ink/ink3321.xml" ContentType="application/inkml+xml"/>
  <Override PartName="/xl/ink/ink3322.xml" ContentType="application/inkml+xml"/>
  <Override PartName="/xl/ink/ink3323.xml" ContentType="application/inkml+xml"/>
  <Override PartName="/xl/ink/ink3324.xml" ContentType="application/inkml+xml"/>
  <Override PartName="/xl/ink/ink3325.xml" ContentType="application/inkml+xml"/>
  <Override PartName="/xl/ink/ink3326.xml" ContentType="application/inkml+xml"/>
  <Override PartName="/xl/ink/ink3327.xml" ContentType="application/inkml+xml"/>
  <Override PartName="/xl/ink/ink3328.xml" ContentType="application/inkml+xml"/>
  <Override PartName="/xl/ink/ink3329.xml" ContentType="application/inkml+xml"/>
  <Override PartName="/xl/ink/ink3330.xml" ContentType="application/inkml+xml"/>
  <Override PartName="/xl/ink/ink3331.xml" ContentType="application/inkml+xml"/>
  <Override PartName="/xl/ink/ink3332.xml" ContentType="application/inkml+xml"/>
  <Override PartName="/xl/ink/ink3333.xml" ContentType="application/inkml+xml"/>
  <Override PartName="/xl/ink/ink3334.xml" ContentType="application/inkml+xml"/>
  <Override PartName="/xl/ink/ink3335.xml" ContentType="application/inkml+xml"/>
  <Override PartName="/xl/ink/ink3336.xml" ContentType="application/inkml+xml"/>
  <Override PartName="/xl/ink/ink3337.xml" ContentType="application/inkml+xml"/>
  <Override PartName="/xl/ink/ink3338.xml" ContentType="application/inkml+xml"/>
  <Override PartName="/xl/ink/ink3339.xml" ContentType="application/inkml+xml"/>
  <Override PartName="/xl/ink/ink3340.xml" ContentType="application/inkml+xml"/>
  <Override PartName="/xl/ink/ink3341.xml" ContentType="application/inkml+xml"/>
  <Override PartName="/xl/ink/ink3342.xml" ContentType="application/inkml+xml"/>
  <Override PartName="/xl/ink/ink3343.xml" ContentType="application/inkml+xml"/>
  <Override PartName="/xl/ink/ink3344.xml" ContentType="application/inkml+xml"/>
  <Override PartName="/xl/ink/ink3345.xml" ContentType="application/inkml+xml"/>
  <Override PartName="/xl/ink/ink3346.xml" ContentType="application/inkml+xml"/>
  <Override PartName="/xl/ink/ink3347.xml" ContentType="application/inkml+xml"/>
  <Override PartName="/xl/ink/ink3348.xml" ContentType="application/inkml+xml"/>
  <Override PartName="/xl/ink/ink3349.xml" ContentType="application/inkml+xml"/>
  <Override PartName="/xl/ink/ink3350.xml" ContentType="application/inkml+xml"/>
  <Override PartName="/xl/ink/ink3351.xml" ContentType="application/inkml+xml"/>
  <Override PartName="/xl/ink/ink3352.xml" ContentType="application/inkml+xml"/>
  <Override PartName="/xl/ink/ink3353.xml" ContentType="application/inkml+xml"/>
  <Override PartName="/xl/ink/ink3354.xml" ContentType="application/inkml+xml"/>
  <Override PartName="/xl/ink/ink3355.xml" ContentType="application/inkml+xml"/>
  <Override PartName="/xl/ink/ink3356.xml" ContentType="application/inkml+xml"/>
  <Override PartName="/xl/ink/ink3357.xml" ContentType="application/inkml+xml"/>
  <Override PartName="/xl/ink/ink3358.xml" ContentType="application/inkml+xml"/>
  <Override PartName="/xl/ink/ink3359.xml" ContentType="application/inkml+xml"/>
  <Override PartName="/xl/ink/ink3360.xml" ContentType="application/inkml+xml"/>
  <Override PartName="/xl/ink/ink3361.xml" ContentType="application/inkml+xml"/>
  <Override PartName="/xl/ink/ink3362.xml" ContentType="application/inkml+xml"/>
  <Override PartName="/xl/ink/ink3363.xml" ContentType="application/inkml+xml"/>
  <Override PartName="/xl/ink/ink3364.xml" ContentType="application/inkml+xml"/>
  <Override PartName="/xl/ink/ink3365.xml" ContentType="application/inkml+xml"/>
  <Override PartName="/xl/ink/ink3366.xml" ContentType="application/inkml+xml"/>
  <Override PartName="/xl/ink/ink3367.xml" ContentType="application/inkml+xml"/>
  <Override PartName="/xl/ink/ink3368.xml" ContentType="application/inkml+xml"/>
  <Override PartName="/xl/ink/ink3369.xml" ContentType="application/inkml+xml"/>
  <Override PartName="/xl/ink/ink3370.xml" ContentType="application/inkml+xml"/>
  <Override PartName="/xl/ink/ink3371.xml" ContentType="application/inkml+xml"/>
  <Override PartName="/xl/ink/ink3372.xml" ContentType="application/inkml+xml"/>
  <Override PartName="/xl/ink/ink3373.xml" ContentType="application/inkml+xml"/>
  <Override PartName="/xl/ink/ink3374.xml" ContentType="application/inkml+xml"/>
  <Override PartName="/xl/ink/ink3375.xml" ContentType="application/inkml+xml"/>
  <Override PartName="/xl/ink/ink3376.xml" ContentType="application/inkml+xml"/>
  <Override PartName="/xl/ink/ink3377.xml" ContentType="application/inkml+xml"/>
  <Override PartName="/xl/ink/ink3378.xml" ContentType="application/inkml+xml"/>
  <Override PartName="/xl/ink/ink3379.xml" ContentType="application/inkml+xml"/>
  <Override PartName="/xl/ink/ink3380.xml" ContentType="application/inkml+xml"/>
  <Override PartName="/xl/ink/ink3381.xml" ContentType="application/inkml+xml"/>
  <Override PartName="/xl/ink/ink3382.xml" ContentType="application/inkml+xml"/>
  <Override PartName="/xl/ink/ink3383.xml" ContentType="application/inkml+xml"/>
  <Override PartName="/xl/ink/ink3384.xml" ContentType="application/inkml+xml"/>
  <Override PartName="/xl/ink/ink3385.xml" ContentType="application/inkml+xml"/>
  <Override PartName="/xl/ink/ink3386.xml" ContentType="application/inkml+xml"/>
  <Override PartName="/xl/ink/ink3387.xml" ContentType="application/inkml+xml"/>
  <Override PartName="/xl/ink/ink3388.xml" ContentType="application/inkml+xml"/>
  <Override PartName="/xl/ink/ink3389.xml" ContentType="application/inkml+xml"/>
  <Override PartName="/xl/ink/ink3390.xml" ContentType="application/inkml+xml"/>
  <Override PartName="/xl/ink/ink3391.xml" ContentType="application/inkml+xml"/>
  <Override PartName="/xl/ink/ink3392.xml" ContentType="application/inkml+xml"/>
  <Override PartName="/xl/ink/ink3393.xml" ContentType="application/inkml+xml"/>
  <Override PartName="/xl/ink/ink3394.xml" ContentType="application/inkml+xml"/>
  <Override PartName="/xl/ink/ink3395.xml" ContentType="application/inkml+xml"/>
  <Override PartName="/xl/ink/ink3396.xml" ContentType="application/inkml+xml"/>
  <Override PartName="/xl/ink/ink3397.xml" ContentType="application/inkml+xml"/>
  <Override PartName="/xl/ink/ink3398.xml" ContentType="application/inkml+xml"/>
  <Override PartName="/xl/ink/ink3399.xml" ContentType="application/inkml+xml"/>
  <Override PartName="/xl/ink/ink3400.xml" ContentType="application/inkml+xml"/>
  <Override PartName="/xl/ink/ink3401.xml" ContentType="application/inkml+xml"/>
  <Override PartName="/xl/ink/ink3402.xml" ContentType="application/inkml+xml"/>
  <Override PartName="/xl/ink/ink3403.xml" ContentType="application/inkml+xml"/>
  <Override PartName="/xl/ink/ink3404.xml" ContentType="application/inkml+xml"/>
  <Override PartName="/xl/ink/ink3405.xml" ContentType="application/inkml+xml"/>
  <Override PartName="/xl/ink/ink3406.xml" ContentType="application/inkml+xml"/>
  <Override PartName="/xl/ink/ink3407.xml" ContentType="application/inkml+xml"/>
  <Override PartName="/xl/ink/ink3408.xml" ContentType="application/inkml+xml"/>
  <Override PartName="/xl/ink/ink3409.xml" ContentType="application/inkml+xml"/>
  <Override PartName="/xl/ink/ink3410.xml" ContentType="application/inkml+xml"/>
  <Override PartName="/xl/ink/ink3411.xml" ContentType="application/inkml+xml"/>
  <Override PartName="/xl/ink/ink3412.xml" ContentType="application/inkml+xml"/>
  <Override PartName="/xl/ink/ink3413.xml" ContentType="application/inkml+xml"/>
  <Override PartName="/xl/ink/ink3414.xml" ContentType="application/inkml+xml"/>
  <Override PartName="/xl/ink/ink3415.xml" ContentType="application/inkml+xml"/>
  <Override PartName="/xl/ink/ink3416.xml" ContentType="application/inkml+xml"/>
  <Override PartName="/xl/ink/ink3417.xml" ContentType="application/inkml+xml"/>
  <Override PartName="/xl/ink/ink3418.xml" ContentType="application/inkml+xml"/>
  <Override PartName="/xl/ink/ink3419.xml" ContentType="application/inkml+xml"/>
  <Override PartName="/xl/ink/ink3420.xml" ContentType="application/inkml+xml"/>
  <Override PartName="/xl/ink/ink3421.xml" ContentType="application/inkml+xml"/>
  <Override PartName="/xl/ink/ink3422.xml" ContentType="application/inkml+xml"/>
  <Override PartName="/xl/ink/ink3423.xml" ContentType="application/inkml+xml"/>
  <Override PartName="/xl/ink/ink3424.xml" ContentType="application/inkml+xml"/>
  <Override PartName="/xl/ink/ink3425.xml" ContentType="application/inkml+xml"/>
  <Override PartName="/xl/ink/ink3426.xml" ContentType="application/inkml+xml"/>
  <Override PartName="/xl/ink/ink3427.xml" ContentType="application/inkml+xml"/>
  <Override PartName="/xl/ink/ink3428.xml" ContentType="application/inkml+xml"/>
  <Override PartName="/xl/ink/ink3429.xml" ContentType="application/inkml+xml"/>
  <Override PartName="/xl/ink/ink3430.xml" ContentType="application/inkml+xml"/>
  <Override PartName="/xl/ink/ink3431.xml" ContentType="application/inkml+xml"/>
  <Override PartName="/xl/ink/ink3432.xml" ContentType="application/inkml+xml"/>
  <Override PartName="/xl/ink/ink3433.xml" ContentType="application/inkml+xml"/>
  <Override PartName="/xl/ink/ink3434.xml" ContentType="application/inkml+xml"/>
  <Override PartName="/xl/ink/ink3435.xml" ContentType="application/inkml+xml"/>
  <Override PartName="/xl/ink/ink3436.xml" ContentType="application/inkml+xml"/>
  <Override PartName="/xl/ink/ink3437.xml" ContentType="application/inkml+xml"/>
  <Override PartName="/xl/ink/ink3438.xml" ContentType="application/inkml+xml"/>
  <Override PartName="/xl/ink/ink3439.xml" ContentType="application/inkml+xml"/>
  <Override PartName="/xl/ink/ink3440.xml" ContentType="application/inkml+xml"/>
  <Override PartName="/xl/ink/ink3441.xml" ContentType="application/inkml+xml"/>
  <Override PartName="/xl/ink/ink3442.xml" ContentType="application/inkml+xml"/>
  <Override PartName="/xl/ink/ink3443.xml" ContentType="application/inkml+xml"/>
  <Override PartName="/xl/ink/ink3444.xml" ContentType="application/inkml+xml"/>
  <Override PartName="/xl/ink/ink3445.xml" ContentType="application/inkml+xml"/>
  <Override PartName="/xl/ink/ink3446.xml" ContentType="application/inkml+xml"/>
  <Override PartName="/xl/ink/ink3447.xml" ContentType="application/inkml+xml"/>
  <Override PartName="/xl/ink/ink3448.xml" ContentType="application/inkml+xml"/>
  <Override PartName="/xl/ink/ink3449.xml" ContentType="application/inkml+xml"/>
  <Override PartName="/xl/ink/ink3450.xml" ContentType="application/inkml+xml"/>
  <Override PartName="/xl/ink/ink3451.xml" ContentType="application/inkml+xml"/>
  <Override PartName="/xl/ink/ink3452.xml" ContentType="application/inkml+xml"/>
  <Override PartName="/xl/ink/ink3453.xml" ContentType="application/inkml+xml"/>
  <Override PartName="/xl/ink/ink3454.xml" ContentType="application/inkml+xml"/>
  <Override PartName="/xl/ink/ink3455.xml" ContentType="application/inkml+xml"/>
  <Override PartName="/xl/ink/ink3456.xml" ContentType="application/inkml+xml"/>
  <Override PartName="/xl/ink/ink3457.xml" ContentType="application/inkml+xml"/>
  <Override PartName="/xl/ink/ink3458.xml" ContentType="application/inkml+xml"/>
  <Override PartName="/xl/ink/ink3459.xml" ContentType="application/inkml+xml"/>
  <Override PartName="/xl/ink/ink3460.xml" ContentType="application/inkml+xml"/>
  <Override PartName="/xl/ink/ink3461.xml" ContentType="application/inkml+xml"/>
  <Override PartName="/xl/ink/ink3462.xml" ContentType="application/inkml+xml"/>
  <Override PartName="/xl/ink/ink3463.xml" ContentType="application/inkml+xml"/>
  <Override PartName="/xl/ink/ink3464.xml" ContentType="application/inkml+xml"/>
  <Override PartName="/xl/ink/ink3465.xml" ContentType="application/inkml+xml"/>
  <Override PartName="/xl/ink/ink3466.xml" ContentType="application/inkml+xml"/>
  <Override PartName="/xl/ink/ink3467.xml" ContentType="application/inkml+xml"/>
  <Override PartName="/xl/ink/ink3468.xml" ContentType="application/inkml+xml"/>
  <Override PartName="/xl/ink/ink3469.xml" ContentType="application/inkml+xml"/>
  <Override PartName="/xl/ink/ink3470.xml" ContentType="application/inkml+xml"/>
  <Override PartName="/xl/ink/ink3471.xml" ContentType="application/inkml+xml"/>
  <Override PartName="/xl/ink/ink3472.xml" ContentType="application/inkml+xml"/>
  <Override PartName="/xl/ink/ink3473.xml" ContentType="application/inkml+xml"/>
  <Override PartName="/xl/ink/ink3474.xml" ContentType="application/inkml+xml"/>
  <Override PartName="/xl/ink/ink3475.xml" ContentType="application/inkml+xml"/>
  <Override PartName="/xl/ink/ink3476.xml" ContentType="application/inkml+xml"/>
  <Override PartName="/xl/ink/ink3477.xml" ContentType="application/inkml+xml"/>
  <Override PartName="/xl/ink/ink3478.xml" ContentType="application/inkml+xml"/>
  <Override PartName="/xl/ink/ink3479.xml" ContentType="application/inkml+xml"/>
  <Override PartName="/xl/ink/ink3480.xml" ContentType="application/inkml+xml"/>
  <Override PartName="/xl/ink/ink3481.xml" ContentType="application/inkml+xml"/>
  <Override PartName="/xl/ink/ink3482.xml" ContentType="application/inkml+xml"/>
  <Override PartName="/xl/ink/ink3483.xml" ContentType="application/inkml+xml"/>
  <Override PartName="/xl/ink/ink3484.xml" ContentType="application/inkml+xml"/>
  <Override PartName="/xl/ink/ink3485.xml" ContentType="application/inkml+xml"/>
  <Override PartName="/xl/ink/ink3486.xml" ContentType="application/inkml+xml"/>
  <Override PartName="/xl/ink/ink3487.xml" ContentType="application/inkml+xml"/>
  <Override PartName="/xl/ink/ink3488.xml" ContentType="application/inkml+xml"/>
  <Override PartName="/xl/ink/ink3489.xml" ContentType="application/inkml+xml"/>
  <Override PartName="/xl/ink/ink3490.xml" ContentType="application/inkml+xml"/>
  <Override PartName="/xl/ink/ink3491.xml" ContentType="application/inkml+xml"/>
  <Override PartName="/xl/ink/ink3492.xml" ContentType="application/inkml+xml"/>
  <Override PartName="/xl/ink/ink3493.xml" ContentType="application/inkml+xml"/>
  <Override PartName="/xl/ink/ink3494.xml" ContentType="application/inkml+xml"/>
  <Override PartName="/xl/ink/ink3495.xml" ContentType="application/inkml+xml"/>
  <Override PartName="/xl/ink/ink3496.xml" ContentType="application/inkml+xml"/>
  <Override PartName="/xl/ink/ink3497.xml" ContentType="application/inkml+xml"/>
  <Override PartName="/xl/ink/ink3498.xml" ContentType="application/inkml+xml"/>
  <Override PartName="/xl/ink/ink3499.xml" ContentType="application/inkml+xml"/>
  <Override PartName="/xl/ink/ink3500.xml" ContentType="application/inkml+xml"/>
  <Override PartName="/xl/ink/ink3501.xml" ContentType="application/inkml+xml"/>
  <Override PartName="/xl/ink/ink3502.xml" ContentType="application/inkml+xml"/>
  <Override PartName="/xl/ink/ink3503.xml" ContentType="application/inkml+xml"/>
  <Override PartName="/xl/ink/ink3504.xml" ContentType="application/inkml+xml"/>
  <Override PartName="/xl/ink/ink3505.xml" ContentType="application/inkml+xml"/>
  <Override PartName="/xl/ink/ink3506.xml" ContentType="application/inkml+xml"/>
  <Override PartName="/xl/ink/ink3507.xml" ContentType="application/inkml+xml"/>
  <Override PartName="/xl/ink/ink3508.xml" ContentType="application/inkml+xml"/>
  <Override PartName="/xl/ink/ink3509.xml" ContentType="application/inkml+xml"/>
  <Override PartName="/xl/ink/ink3510.xml" ContentType="application/inkml+xml"/>
  <Override PartName="/xl/ink/ink3511.xml" ContentType="application/inkml+xml"/>
  <Override PartName="/xl/ink/ink3512.xml" ContentType="application/inkml+xml"/>
  <Override PartName="/xl/ink/ink3513.xml" ContentType="application/inkml+xml"/>
  <Override PartName="/xl/ink/ink3514.xml" ContentType="application/inkml+xml"/>
  <Override PartName="/xl/ink/ink3515.xml" ContentType="application/inkml+xml"/>
  <Override PartName="/xl/ink/ink3516.xml" ContentType="application/inkml+xml"/>
  <Override PartName="/xl/ink/ink3517.xml" ContentType="application/inkml+xml"/>
  <Override PartName="/xl/ink/ink3518.xml" ContentType="application/inkml+xml"/>
  <Override PartName="/xl/ink/ink3519.xml" ContentType="application/inkml+xml"/>
  <Override PartName="/xl/ink/ink3520.xml" ContentType="application/inkml+xml"/>
  <Override PartName="/xl/ink/ink3521.xml" ContentType="application/inkml+xml"/>
  <Override PartName="/xl/ink/ink3522.xml" ContentType="application/inkml+xml"/>
  <Override PartName="/xl/ink/ink3523.xml" ContentType="application/inkml+xml"/>
  <Override PartName="/xl/ink/ink3524.xml" ContentType="application/inkml+xml"/>
  <Override PartName="/xl/ink/ink3525.xml" ContentType="application/inkml+xml"/>
  <Override PartName="/xl/ink/ink3526.xml" ContentType="application/inkml+xml"/>
  <Override PartName="/xl/ink/ink3527.xml" ContentType="application/inkml+xml"/>
  <Override PartName="/xl/ink/ink3528.xml" ContentType="application/inkml+xml"/>
  <Override PartName="/xl/ink/ink3529.xml" ContentType="application/inkml+xml"/>
  <Override PartName="/xl/ink/ink3530.xml" ContentType="application/inkml+xml"/>
  <Override PartName="/xl/ink/ink3531.xml" ContentType="application/inkml+xml"/>
  <Override PartName="/xl/ink/ink3532.xml" ContentType="application/inkml+xml"/>
  <Override PartName="/xl/ink/ink3533.xml" ContentType="application/inkml+xml"/>
  <Override PartName="/xl/ink/ink3534.xml" ContentType="application/inkml+xml"/>
  <Override PartName="/xl/ink/ink3535.xml" ContentType="application/inkml+xml"/>
  <Override PartName="/xl/ink/ink3536.xml" ContentType="application/inkml+xml"/>
  <Override PartName="/xl/ink/ink3537.xml" ContentType="application/inkml+xml"/>
  <Override PartName="/xl/ink/ink3538.xml" ContentType="application/inkml+xml"/>
  <Override PartName="/xl/ink/ink3539.xml" ContentType="application/inkml+xml"/>
  <Override PartName="/xl/ink/ink3540.xml" ContentType="application/inkml+xml"/>
  <Override PartName="/xl/ink/ink3541.xml" ContentType="application/inkml+xml"/>
  <Override PartName="/xl/ink/ink3542.xml" ContentType="application/inkml+xml"/>
  <Override PartName="/xl/ink/ink3543.xml" ContentType="application/inkml+xml"/>
  <Override PartName="/xl/ink/ink3544.xml" ContentType="application/inkml+xml"/>
  <Override PartName="/xl/ink/ink3545.xml" ContentType="application/inkml+xml"/>
  <Override PartName="/xl/ink/ink3546.xml" ContentType="application/inkml+xml"/>
  <Override PartName="/xl/ink/ink3547.xml" ContentType="application/inkml+xml"/>
  <Override PartName="/xl/ink/ink3548.xml" ContentType="application/inkml+xml"/>
  <Override PartName="/xl/ink/ink3549.xml" ContentType="application/inkml+xml"/>
  <Override PartName="/xl/ink/ink3550.xml" ContentType="application/inkml+xml"/>
  <Override PartName="/xl/ink/ink3551.xml" ContentType="application/inkml+xml"/>
  <Override PartName="/xl/ink/ink3552.xml" ContentType="application/inkml+xml"/>
  <Override PartName="/xl/ink/ink3553.xml" ContentType="application/inkml+xml"/>
  <Override PartName="/xl/ink/ink3554.xml" ContentType="application/inkml+xml"/>
  <Override PartName="/xl/ink/ink3555.xml" ContentType="application/inkml+xml"/>
  <Override PartName="/xl/ink/ink3556.xml" ContentType="application/inkml+xml"/>
  <Override PartName="/xl/ink/ink3557.xml" ContentType="application/inkml+xml"/>
  <Override PartName="/xl/ink/ink3558.xml" ContentType="application/inkml+xml"/>
  <Override PartName="/xl/ink/ink3559.xml" ContentType="application/inkml+xml"/>
  <Override PartName="/xl/ink/ink3560.xml" ContentType="application/inkml+xml"/>
  <Override PartName="/xl/ink/ink3561.xml" ContentType="application/inkml+xml"/>
  <Override PartName="/xl/ink/ink3562.xml" ContentType="application/inkml+xml"/>
  <Override PartName="/xl/ink/ink3563.xml" ContentType="application/inkml+xml"/>
  <Override PartName="/xl/ink/ink3564.xml" ContentType="application/inkml+xml"/>
  <Override PartName="/xl/ink/ink3565.xml" ContentType="application/inkml+xml"/>
  <Override PartName="/xl/ink/ink3566.xml" ContentType="application/inkml+xml"/>
  <Override PartName="/xl/ink/ink3567.xml" ContentType="application/inkml+xml"/>
  <Override PartName="/xl/ink/ink3568.xml" ContentType="application/inkml+xml"/>
  <Override PartName="/xl/ink/ink3569.xml" ContentType="application/inkml+xml"/>
  <Override PartName="/xl/ink/ink3570.xml" ContentType="application/inkml+xml"/>
  <Override PartName="/xl/ink/ink3571.xml" ContentType="application/inkml+xml"/>
  <Override PartName="/xl/ink/ink3572.xml" ContentType="application/inkml+xml"/>
  <Override PartName="/xl/ink/ink3573.xml" ContentType="application/inkml+xml"/>
  <Override PartName="/xl/ink/ink3574.xml" ContentType="application/inkml+xml"/>
  <Override PartName="/xl/ink/ink3575.xml" ContentType="application/inkml+xml"/>
  <Override PartName="/xl/ink/ink3576.xml" ContentType="application/inkml+xml"/>
  <Override PartName="/xl/ink/ink3577.xml" ContentType="application/inkml+xml"/>
  <Override PartName="/xl/ink/ink3578.xml" ContentType="application/inkml+xml"/>
  <Override PartName="/xl/ink/ink3579.xml" ContentType="application/inkml+xml"/>
  <Override PartName="/xl/ink/ink3580.xml" ContentType="application/inkml+xml"/>
  <Override PartName="/xl/ink/ink3581.xml" ContentType="application/inkml+xml"/>
  <Override PartName="/xl/ink/ink3582.xml" ContentType="application/inkml+xml"/>
  <Override PartName="/xl/ink/ink3583.xml" ContentType="application/inkml+xml"/>
  <Override PartName="/xl/ink/ink3584.xml" ContentType="application/inkml+xml"/>
  <Override PartName="/xl/ink/ink3585.xml" ContentType="application/inkml+xml"/>
  <Override PartName="/xl/ink/ink3586.xml" ContentType="application/inkml+xml"/>
  <Override PartName="/xl/ink/ink3587.xml" ContentType="application/inkml+xml"/>
  <Override PartName="/xl/ink/ink3588.xml" ContentType="application/inkml+xml"/>
  <Override PartName="/xl/ink/ink3589.xml" ContentType="application/inkml+xml"/>
  <Override PartName="/xl/ink/ink3590.xml" ContentType="application/inkml+xml"/>
  <Override PartName="/xl/ink/ink3591.xml" ContentType="application/inkml+xml"/>
  <Override PartName="/xl/ink/ink3592.xml" ContentType="application/inkml+xml"/>
  <Override PartName="/xl/ink/ink3593.xml" ContentType="application/inkml+xml"/>
  <Override PartName="/xl/ink/ink3594.xml" ContentType="application/inkml+xml"/>
  <Override PartName="/xl/ink/ink3595.xml" ContentType="application/inkml+xml"/>
  <Override PartName="/xl/ink/ink3596.xml" ContentType="application/inkml+xml"/>
  <Override PartName="/xl/ink/ink3597.xml" ContentType="application/inkml+xml"/>
  <Override PartName="/xl/ink/ink3598.xml" ContentType="application/inkml+xml"/>
  <Override PartName="/xl/ink/ink3599.xml" ContentType="application/inkml+xml"/>
  <Override PartName="/xl/ink/ink3600.xml" ContentType="application/inkml+xml"/>
  <Override PartName="/xl/ink/ink3601.xml" ContentType="application/inkml+xml"/>
  <Override PartName="/xl/ink/ink3602.xml" ContentType="application/inkml+xml"/>
  <Override PartName="/xl/ink/ink3603.xml" ContentType="application/inkml+xml"/>
  <Override PartName="/xl/ink/ink3604.xml" ContentType="application/inkml+xml"/>
  <Override PartName="/xl/ink/ink3605.xml" ContentType="application/inkml+xml"/>
  <Override PartName="/xl/ink/ink3606.xml" ContentType="application/inkml+xml"/>
  <Override PartName="/xl/ink/ink3607.xml" ContentType="application/inkml+xml"/>
  <Override PartName="/xl/ink/ink3608.xml" ContentType="application/inkml+xml"/>
  <Override PartName="/xl/ink/ink3609.xml" ContentType="application/inkml+xml"/>
  <Override PartName="/xl/ink/ink3610.xml" ContentType="application/inkml+xml"/>
  <Override PartName="/xl/ink/ink3611.xml" ContentType="application/inkml+xml"/>
  <Override PartName="/xl/ink/ink3612.xml" ContentType="application/inkml+xml"/>
  <Override PartName="/xl/ink/ink3613.xml" ContentType="application/inkml+xml"/>
  <Override PartName="/xl/ink/ink3614.xml" ContentType="application/inkml+xml"/>
  <Override PartName="/xl/ink/ink3615.xml" ContentType="application/inkml+xml"/>
  <Override PartName="/xl/ink/ink3616.xml" ContentType="application/inkml+xml"/>
  <Override PartName="/xl/ink/ink3617.xml" ContentType="application/inkml+xml"/>
  <Override PartName="/xl/ink/ink3618.xml" ContentType="application/inkml+xml"/>
  <Override PartName="/xl/ink/ink3619.xml" ContentType="application/inkml+xml"/>
  <Override PartName="/xl/ink/ink3620.xml" ContentType="application/inkml+xml"/>
  <Override PartName="/xl/ink/ink3621.xml" ContentType="application/inkml+xml"/>
  <Override PartName="/xl/ink/ink3622.xml" ContentType="application/inkml+xml"/>
  <Override PartName="/xl/ink/ink3623.xml" ContentType="application/inkml+xml"/>
  <Override PartName="/xl/ink/ink3624.xml" ContentType="application/inkml+xml"/>
  <Override PartName="/xl/ink/ink3625.xml" ContentType="application/inkml+xml"/>
  <Override PartName="/xl/ink/ink3626.xml" ContentType="application/inkml+xml"/>
  <Override PartName="/xl/ink/ink3627.xml" ContentType="application/inkml+xml"/>
  <Override PartName="/xl/ink/ink3628.xml" ContentType="application/inkml+xml"/>
  <Override PartName="/xl/ink/ink3629.xml" ContentType="application/inkml+xml"/>
  <Override PartName="/xl/ink/ink3630.xml" ContentType="application/inkml+xml"/>
  <Override PartName="/xl/ink/ink3631.xml" ContentType="application/inkml+xml"/>
  <Override PartName="/xl/ink/ink3632.xml" ContentType="application/inkml+xml"/>
  <Override PartName="/xl/ink/ink3633.xml" ContentType="application/inkml+xml"/>
  <Override PartName="/xl/ink/ink3634.xml" ContentType="application/inkml+xml"/>
  <Override PartName="/xl/ink/ink3635.xml" ContentType="application/inkml+xml"/>
  <Override PartName="/xl/ink/ink3636.xml" ContentType="application/inkml+xml"/>
  <Override PartName="/xl/ink/ink3637.xml" ContentType="application/inkml+xml"/>
  <Override PartName="/xl/ink/ink3638.xml" ContentType="application/inkml+xml"/>
  <Override PartName="/xl/ink/ink3639.xml" ContentType="application/inkml+xml"/>
  <Override PartName="/xl/ink/ink3640.xml" ContentType="application/inkml+xml"/>
  <Override PartName="/xl/ink/ink3641.xml" ContentType="application/inkml+xml"/>
  <Override PartName="/xl/ink/ink3642.xml" ContentType="application/inkml+xml"/>
  <Override PartName="/xl/ink/ink3643.xml" ContentType="application/inkml+xml"/>
  <Override PartName="/xl/ink/ink3644.xml" ContentType="application/inkml+xml"/>
  <Override PartName="/xl/ink/ink3645.xml" ContentType="application/inkml+xml"/>
  <Override PartName="/xl/ink/ink3646.xml" ContentType="application/inkml+xml"/>
  <Override PartName="/xl/ink/ink3647.xml" ContentType="application/inkml+xml"/>
  <Override PartName="/xl/ink/ink3648.xml" ContentType="application/inkml+xml"/>
  <Override PartName="/xl/ink/ink3649.xml" ContentType="application/inkml+xml"/>
  <Override PartName="/xl/ink/ink3650.xml" ContentType="application/inkml+xml"/>
  <Override PartName="/xl/ink/ink3651.xml" ContentType="application/inkml+xml"/>
  <Override PartName="/xl/ink/ink3652.xml" ContentType="application/inkml+xml"/>
  <Override PartName="/xl/ink/ink3653.xml" ContentType="application/inkml+xml"/>
  <Override PartName="/xl/ink/ink3654.xml" ContentType="application/inkml+xml"/>
  <Override PartName="/xl/ink/ink3655.xml" ContentType="application/inkml+xml"/>
  <Override PartName="/xl/ink/ink3656.xml" ContentType="application/inkml+xml"/>
  <Override PartName="/xl/ink/ink3657.xml" ContentType="application/inkml+xml"/>
  <Override PartName="/xl/ink/ink3658.xml" ContentType="application/inkml+xml"/>
  <Override PartName="/xl/ink/ink3659.xml" ContentType="application/inkml+xml"/>
  <Override PartName="/xl/ink/ink3660.xml" ContentType="application/inkml+xml"/>
  <Override PartName="/xl/ink/ink3661.xml" ContentType="application/inkml+xml"/>
  <Override PartName="/xl/ink/ink3662.xml" ContentType="application/inkml+xml"/>
  <Override PartName="/xl/ink/ink3663.xml" ContentType="application/inkml+xml"/>
  <Override PartName="/xl/ink/ink3664.xml" ContentType="application/inkml+xml"/>
  <Override PartName="/xl/ink/ink3665.xml" ContentType="application/inkml+xml"/>
  <Override PartName="/xl/ink/ink3666.xml" ContentType="application/inkml+xml"/>
  <Override PartName="/xl/ink/ink3667.xml" ContentType="application/inkml+xml"/>
  <Override PartName="/xl/ink/ink3668.xml" ContentType="application/inkml+xml"/>
  <Override PartName="/xl/ink/ink3669.xml" ContentType="application/inkml+xml"/>
  <Override PartName="/xl/ink/ink3670.xml" ContentType="application/inkml+xml"/>
  <Override PartName="/xl/ink/ink3671.xml" ContentType="application/inkml+xml"/>
  <Override PartName="/xl/ink/ink3672.xml" ContentType="application/inkml+xml"/>
  <Override PartName="/xl/ink/ink3673.xml" ContentType="application/inkml+xml"/>
  <Override PartName="/xl/ink/ink3674.xml" ContentType="application/inkml+xml"/>
  <Override PartName="/xl/ink/ink3675.xml" ContentType="application/inkml+xml"/>
  <Override PartName="/xl/ink/ink3676.xml" ContentType="application/inkml+xml"/>
  <Override PartName="/xl/ink/ink3677.xml" ContentType="application/inkml+xml"/>
  <Override PartName="/xl/ink/ink3678.xml" ContentType="application/inkml+xml"/>
  <Override PartName="/xl/ink/ink3679.xml" ContentType="application/inkml+xml"/>
  <Override PartName="/xl/ink/ink3680.xml" ContentType="application/inkml+xml"/>
  <Override PartName="/xl/ink/ink3681.xml" ContentType="application/inkml+xml"/>
  <Override PartName="/xl/ink/ink3682.xml" ContentType="application/inkml+xml"/>
  <Override PartName="/xl/ink/ink3683.xml" ContentType="application/inkml+xml"/>
  <Override PartName="/xl/ink/ink3684.xml" ContentType="application/inkml+xml"/>
  <Override PartName="/xl/ink/ink3685.xml" ContentType="application/inkml+xml"/>
  <Override PartName="/xl/ink/ink3686.xml" ContentType="application/inkml+xml"/>
  <Override PartName="/xl/ink/ink3687.xml" ContentType="application/inkml+xml"/>
  <Override PartName="/xl/ink/ink3688.xml" ContentType="application/inkml+xml"/>
  <Override PartName="/xl/ink/ink3689.xml" ContentType="application/inkml+xml"/>
  <Override PartName="/xl/ink/ink3690.xml" ContentType="application/inkml+xml"/>
  <Override PartName="/xl/ink/ink3691.xml" ContentType="application/inkml+xml"/>
  <Override PartName="/xl/ink/ink3692.xml" ContentType="application/inkml+xml"/>
  <Override PartName="/xl/ink/ink3693.xml" ContentType="application/inkml+xml"/>
  <Override PartName="/xl/ink/ink3694.xml" ContentType="application/inkml+xml"/>
  <Override PartName="/xl/ink/ink3695.xml" ContentType="application/inkml+xml"/>
  <Override PartName="/xl/ink/ink3696.xml" ContentType="application/inkml+xml"/>
  <Override PartName="/xl/ink/ink3697.xml" ContentType="application/inkml+xml"/>
  <Override PartName="/xl/ink/ink3698.xml" ContentType="application/inkml+xml"/>
  <Override PartName="/xl/ink/ink3699.xml" ContentType="application/inkml+xml"/>
  <Override PartName="/xl/ink/ink3700.xml" ContentType="application/inkml+xml"/>
  <Override PartName="/xl/ink/ink3701.xml" ContentType="application/inkml+xml"/>
  <Override PartName="/xl/ink/ink3702.xml" ContentType="application/inkml+xml"/>
  <Override PartName="/xl/ink/ink3703.xml" ContentType="application/inkml+xml"/>
  <Override PartName="/xl/ink/ink3704.xml" ContentType="application/inkml+xml"/>
  <Override PartName="/xl/ink/ink3705.xml" ContentType="application/inkml+xml"/>
  <Override PartName="/xl/ink/ink3706.xml" ContentType="application/inkml+xml"/>
  <Override PartName="/xl/ink/ink3707.xml" ContentType="application/inkml+xml"/>
  <Override PartName="/xl/ink/ink3708.xml" ContentType="application/inkml+xml"/>
  <Override PartName="/xl/ink/ink3709.xml" ContentType="application/inkml+xml"/>
  <Override PartName="/xl/ink/ink3710.xml" ContentType="application/inkml+xml"/>
  <Override PartName="/xl/ink/ink3711.xml" ContentType="application/inkml+xml"/>
  <Override PartName="/xl/ink/ink3712.xml" ContentType="application/inkml+xml"/>
  <Override PartName="/xl/ink/ink3713.xml" ContentType="application/inkml+xml"/>
  <Override PartName="/xl/ink/ink3714.xml" ContentType="application/inkml+xml"/>
  <Override PartName="/xl/ink/ink3715.xml" ContentType="application/inkml+xml"/>
  <Override PartName="/xl/ink/ink3716.xml" ContentType="application/inkml+xml"/>
  <Override PartName="/xl/ink/ink3717.xml" ContentType="application/inkml+xml"/>
  <Override PartName="/xl/ink/ink3718.xml" ContentType="application/inkml+xml"/>
  <Override PartName="/xl/ink/ink3719.xml" ContentType="application/inkml+xml"/>
  <Override PartName="/xl/ink/ink3720.xml" ContentType="application/inkml+xml"/>
  <Override PartName="/xl/ink/ink3721.xml" ContentType="application/inkml+xml"/>
  <Override PartName="/xl/ink/ink3722.xml" ContentType="application/inkml+xml"/>
  <Override PartName="/xl/ink/ink3723.xml" ContentType="application/inkml+xml"/>
  <Override PartName="/xl/ink/ink3724.xml" ContentType="application/inkml+xml"/>
  <Override PartName="/xl/ink/ink3725.xml" ContentType="application/inkml+xml"/>
  <Override PartName="/xl/ink/ink3726.xml" ContentType="application/inkml+xml"/>
  <Override PartName="/xl/ink/ink3727.xml" ContentType="application/inkml+xml"/>
  <Override PartName="/xl/ink/ink3728.xml" ContentType="application/inkml+xml"/>
  <Override PartName="/xl/ink/ink3729.xml" ContentType="application/inkml+xml"/>
  <Override PartName="/xl/ink/ink3730.xml" ContentType="application/inkml+xml"/>
  <Override PartName="/xl/ink/ink3731.xml" ContentType="application/inkml+xml"/>
  <Override PartName="/xl/ink/ink3732.xml" ContentType="application/inkml+xml"/>
  <Override PartName="/xl/ink/ink3733.xml" ContentType="application/inkml+xml"/>
  <Override PartName="/xl/ink/ink3734.xml" ContentType="application/inkml+xml"/>
  <Override PartName="/xl/ink/ink3735.xml" ContentType="application/inkml+xml"/>
  <Override PartName="/xl/ink/ink3736.xml" ContentType="application/inkml+xml"/>
  <Override PartName="/xl/ink/ink3737.xml" ContentType="application/inkml+xml"/>
  <Override PartName="/xl/ink/ink3738.xml" ContentType="application/inkml+xml"/>
  <Override PartName="/xl/ink/ink3739.xml" ContentType="application/inkml+xml"/>
  <Override PartName="/xl/ink/ink3740.xml" ContentType="application/inkml+xml"/>
  <Override PartName="/xl/ink/ink3741.xml" ContentType="application/inkml+xml"/>
  <Override PartName="/xl/ink/ink3742.xml" ContentType="application/inkml+xml"/>
  <Override PartName="/xl/ink/ink3743.xml" ContentType="application/inkml+xml"/>
  <Override PartName="/xl/ink/ink3744.xml" ContentType="application/inkml+xml"/>
  <Override PartName="/xl/ink/ink3745.xml" ContentType="application/inkml+xml"/>
  <Override PartName="/xl/ink/ink3746.xml" ContentType="application/inkml+xml"/>
  <Override PartName="/xl/ink/ink3747.xml" ContentType="application/inkml+xml"/>
  <Override PartName="/xl/ink/ink3748.xml" ContentType="application/inkml+xml"/>
  <Override PartName="/xl/ink/ink3749.xml" ContentType="application/inkml+xml"/>
  <Override PartName="/xl/ink/ink3750.xml" ContentType="application/inkml+xml"/>
  <Override PartName="/xl/ink/ink3751.xml" ContentType="application/inkml+xml"/>
  <Override PartName="/xl/ink/ink3752.xml" ContentType="application/inkml+xml"/>
  <Override PartName="/xl/ink/ink3753.xml" ContentType="application/inkml+xml"/>
  <Override PartName="/xl/ink/ink3754.xml" ContentType="application/inkml+xml"/>
  <Override PartName="/xl/ink/ink3755.xml" ContentType="application/inkml+xml"/>
  <Override PartName="/xl/ink/ink3756.xml" ContentType="application/inkml+xml"/>
  <Override PartName="/xl/ink/ink3757.xml" ContentType="application/inkml+xml"/>
  <Override PartName="/xl/ink/ink3758.xml" ContentType="application/inkml+xml"/>
  <Override PartName="/xl/ink/ink3759.xml" ContentType="application/inkml+xml"/>
  <Override PartName="/xl/ink/ink3760.xml" ContentType="application/inkml+xml"/>
  <Override PartName="/xl/ink/ink3761.xml" ContentType="application/inkml+xml"/>
  <Override PartName="/xl/ink/ink3762.xml" ContentType="application/inkml+xml"/>
  <Override PartName="/xl/ink/ink3763.xml" ContentType="application/inkml+xml"/>
  <Override PartName="/xl/ink/ink3764.xml" ContentType="application/inkml+xml"/>
  <Override PartName="/xl/ink/ink3765.xml" ContentType="application/inkml+xml"/>
  <Override PartName="/xl/ink/ink3766.xml" ContentType="application/inkml+xml"/>
  <Override PartName="/xl/ink/ink3767.xml" ContentType="application/inkml+xml"/>
  <Override PartName="/xl/ink/ink3768.xml" ContentType="application/inkml+xml"/>
  <Override PartName="/xl/ink/ink3769.xml" ContentType="application/inkml+xml"/>
  <Override PartName="/xl/ink/ink3770.xml" ContentType="application/inkml+xml"/>
  <Override PartName="/xl/ink/ink3771.xml" ContentType="application/inkml+xml"/>
  <Override PartName="/xl/ink/ink3772.xml" ContentType="application/inkml+xml"/>
  <Override PartName="/xl/ink/ink3773.xml" ContentType="application/inkml+xml"/>
  <Override PartName="/xl/ink/ink3774.xml" ContentType="application/inkml+xml"/>
  <Override PartName="/xl/ink/ink3775.xml" ContentType="application/inkml+xml"/>
  <Override PartName="/xl/ink/ink3776.xml" ContentType="application/inkml+xml"/>
  <Override PartName="/xl/ink/ink3777.xml" ContentType="application/inkml+xml"/>
  <Override PartName="/xl/ink/ink3778.xml" ContentType="application/inkml+xml"/>
  <Override PartName="/xl/ink/ink3779.xml" ContentType="application/inkml+xml"/>
  <Override PartName="/xl/ink/ink3780.xml" ContentType="application/inkml+xml"/>
  <Override PartName="/xl/ink/ink3781.xml" ContentType="application/inkml+xml"/>
  <Override PartName="/xl/ink/ink3782.xml" ContentType="application/inkml+xml"/>
  <Override PartName="/xl/ink/ink3783.xml" ContentType="application/inkml+xml"/>
  <Override PartName="/xl/ink/ink3784.xml" ContentType="application/inkml+xml"/>
  <Override PartName="/xl/ink/ink3785.xml" ContentType="application/inkml+xml"/>
  <Override PartName="/xl/ink/ink3786.xml" ContentType="application/inkml+xml"/>
  <Override PartName="/xl/ink/ink3787.xml" ContentType="application/inkml+xml"/>
  <Override PartName="/xl/ink/ink3788.xml" ContentType="application/inkml+xml"/>
  <Override PartName="/xl/ink/ink3789.xml" ContentType="application/inkml+xml"/>
  <Override PartName="/xl/ink/ink3790.xml" ContentType="application/inkml+xml"/>
  <Override PartName="/xl/ink/ink3791.xml" ContentType="application/inkml+xml"/>
  <Override PartName="/xl/ink/ink3792.xml" ContentType="application/inkml+xml"/>
  <Override PartName="/xl/ink/ink3793.xml" ContentType="application/inkml+xml"/>
  <Override PartName="/xl/ink/ink3794.xml" ContentType="application/inkml+xml"/>
  <Override PartName="/xl/ink/ink3795.xml" ContentType="application/inkml+xml"/>
  <Override PartName="/xl/drawings/drawing5.xml" ContentType="application/vnd.openxmlformats-officedocument.drawing+xml"/>
  <Override PartName="/xl/ink/ink3796.xml" ContentType="application/inkml+xml"/>
  <Override PartName="/xl/ink/ink3797.xml" ContentType="application/inkml+xml"/>
  <Override PartName="/xl/ink/ink3798.xml" ContentType="application/inkml+xml"/>
  <Override PartName="/xl/ink/ink3799.xml" ContentType="application/inkml+xml"/>
  <Override PartName="/xl/ink/ink3800.xml" ContentType="application/inkml+xml"/>
  <Override PartName="/xl/ink/ink3801.xml" ContentType="application/inkml+xml"/>
  <Override PartName="/xl/ink/ink3802.xml" ContentType="application/inkml+xml"/>
  <Override PartName="/xl/ink/ink3803.xml" ContentType="application/inkml+xml"/>
  <Override PartName="/xl/ink/ink3804.xml" ContentType="application/inkml+xml"/>
  <Override PartName="/xl/ink/ink3805.xml" ContentType="application/inkml+xml"/>
  <Override PartName="/xl/ink/ink3806.xml" ContentType="application/inkml+xml"/>
  <Override PartName="/xl/ink/ink3807.xml" ContentType="application/inkml+xml"/>
  <Override PartName="/xl/ink/ink3808.xml" ContentType="application/inkml+xml"/>
  <Override PartName="/xl/ink/ink3809.xml" ContentType="application/inkml+xml"/>
  <Override PartName="/xl/ink/ink3810.xml" ContentType="application/inkml+xml"/>
  <Override PartName="/xl/ink/ink3811.xml" ContentType="application/inkml+xml"/>
  <Override PartName="/xl/ink/ink3812.xml" ContentType="application/inkml+xml"/>
  <Override PartName="/xl/ink/ink3813.xml" ContentType="application/inkml+xml"/>
  <Override PartName="/xl/ink/ink3814.xml" ContentType="application/inkml+xml"/>
  <Override PartName="/xl/ink/ink3815.xml" ContentType="application/inkml+xml"/>
  <Override PartName="/xl/ink/ink3816.xml" ContentType="application/inkml+xml"/>
  <Override PartName="/xl/ink/ink3817.xml" ContentType="application/inkml+xml"/>
  <Override PartName="/xl/ink/ink3818.xml" ContentType="application/inkml+xml"/>
  <Override PartName="/xl/ink/ink3819.xml" ContentType="application/inkml+xml"/>
  <Override PartName="/xl/ink/ink3820.xml" ContentType="application/inkml+xml"/>
  <Override PartName="/xl/ink/ink3821.xml" ContentType="application/inkml+xml"/>
  <Override PartName="/xl/ink/ink3822.xml" ContentType="application/inkml+xml"/>
  <Override PartName="/xl/ink/ink3823.xml" ContentType="application/inkml+xml"/>
  <Override PartName="/xl/ink/ink3824.xml" ContentType="application/inkml+xml"/>
  <Override PartName="/xl/ink/ink3825.xml" ContentType="application/inkml+xml"/>
  <Override PartName="/xl/ink/ink3826.xml" ContentType="application/inkml+xml"/>
  <Override PartName="/xl/ink/ink3827.xml" ContentType="application/inkml+xml"/>
  <Override PartName="/xl/ink/ink3828.xml" ContentType="application/inkml+xml"/>
  <Override PartName="/xl/ink/ink3829.xml" ContentType="application/inkml+xml"/>
  <Override PartName="/xl/ink/ink3830.xml" ContentType="application/inkml+xml"/>
  <Override PartName="/xl/ink/ink3831.xml" ContentType="application/inkml+xml"/>
  <Override PartName="/xl/ink/ink3832.xml" ContentType="application/inkml+xml"/>
  <Override PartName="/xl/ink/ink3833.xml" ContentType="application/inkml+xml"/>
  <Override PartName="/xl/ink/ink3834.xml" ContentType="application/inkml+xml"/>
  <Override PartName="/xl/ink/ink3835.xml" ContentType="application/inkml+xml"/>
  <Override PartName="/xl/ink/ink3836.xml" ContentType="application/inkml+xml"/>
  <Override PartName="/xl/ink/ink3837.xml" ContentType="application/inkml+xml"/>
  <Override PartName="/xl/ink/ink3838.xml" ContentType="application/inkml+xml"/>
  <Override PartName="/xl/ink/ink3839.xml" ContentType="application/inkml+xml"/>
  <Override PartName="/xl/ink/ink3840.xml" ContentType="application/inkml+xml"/>
  <Override PartName="/xl/ink/ink3841.xml" ContentType="application/inkml+xml"/>
  <Override PartName="/xl/ink/ink3842.xml" ContentType="application/inkml+xml"/>
  <Override PartName="/xl/ink/ink3843.xml" ContentType="application/inkml+xml"/>
  <Override PartName="/xl/ink/ink3844.xml" ContentType="application/inkml+xml"/>
  <Override PartName="/xl/ink/ink3845.xml" ContentType="application/inkml+xml"/>
  <Override PartName="/xl/ink/ink3846.xml" ContentType="application/inkml+xml"/>
  <Override PartName="/xl/ink/ink3847.xml" ContentType="application/inkml+xml"/>
  <Override PartName="/xl/ink/ink3848.xml" ContentType="application/inkml+xml"/>
  <Override PartName="/xl/ink/ink3849.xml" ContentType="application/inkml+xml"/>
  <Override PartName="/xl/ink/ink3850.xml" ContentType="application/inkml+xml"/>
  <Override PartName="/xl/ink/ink3851.xml" ContentType="application/inkml+xml"/>
  <Override PartName="/xl/ink/ink3852.xml" ContentType="application/inkml+xml"/>
  <Override PartName="/xl/ink/ink3853.xml" ContentType="application/inkml+xml"/>
  <Override PartName="/xl/ink/ink3854.xml" ContentType="application/inkml+xml"/>
  <Override PartName="/xl/ink/ink3855.xml" ContentType="application/inkml+xml"/>
  <Override PartName="/xl/ink/ink3856.xml" ContentType="application/inkml+xml"/>
  <Override PartName="/xl/ink/ink3857.xml" ContentType="application/inkml+xml"/>
  <Override PartName="/xl/ink/ink3858.xml" ContentType="application/inkml+xml"/>
  <Override PartName="/xl/ink/ink3859.xml" ContentType="application/inkml+xml"/>
  <Override PartName="/xl/ink/ink3860.xml" ContentType="application/inkml+xml"/>
  <Override PartName="/xl/ink/ink3861.xml" ContentType="application/inkml+xml"/>
  <Override PartName="/xl/ink/ink3862.xml" ContentType="application/inkml+xml"/>
  <Override PartName="/xl/ink/ink3863.xml" ContentType="application/inkml+xml"/>
  <Override PartName="/xl/ink/ink3864.xml" ContentType="application/inkml+xml"/>
  <Override PartName="/xl/ink/ink3865.xml" ContentType="application/inkml+xml"/>
  <Override PartName="/xl/ink/ink3866.xml" ContentType="application/inkml+xml"/>
  <Override PartName="/xl/ink/ink3867.xml" ContentType="application/inkml+xml"/>
  <Override PartName="/xl/ink/ink3868.xml" ContentType="application/inkml+xml"/>
  <Override PartName="/xl/ink/ink3869.xml" ContentType="application/inkml+xml"/>
  <Override PartName="/xl/ink/ink3870.xml" ContentType="application/inkml+xml"/>
  <Override PartName="/xl/ink/ink3871.xml" ContentType="application/inkml+xml"/>
  <Override PartName="/xl/ink/ink3872.xml" ContentType="application/inkml+xml"/>
  <Override PartName="/xl/ink/ink3873.xml" ContentType="application/inkml+xml"/>
  <Override PartName="/xl/ink/ink3874.xml" ContentType="application/inkml+xml"/>
  <Override PartName="/xl/ink/ink3875.xml" ContentType="application/inkml+xml"/>
  <Override PartName="/xl/ink/ink3876.xml" ContentType="application/inkml+xml"/>
  <Override PartName="/xl/ink/ink3877.xml" ContentType="application/inkml+xml"/>
  <Override PartName="/xl/ink/ink3878.xml" ContentType="application/inkml+xml"/>
  <Override PartName="/xl/ink/ink3879.xml" ContentType="application/inkml+xml"/>
  <Override PartName="/xl/ink/ink3880.xml" ContentType="application/inkml+xml"/>
  <Override PartName="/xl/ink/ink3881.xml" ContentType="application/inkml+xml"/>
  <Override PartName="/xl/ink/ink3882.xml" ContentType="application/inkml+xml"/>
  <Override PartName="/xl/ink/ink3883.xml" ContentType="application/inkml+xml"/>
  <Override PartName="/xl/ink/ink3884.xml" ContentType="application/inkml+xml"/>
  <Override PartName="/xl/ink/ink3885.xml" ContentType="application/inkml+xml"/>
  <Override PartName="/xl/ink/ink3886.xml" ContentType="application/inkml+xml"/>
  <Override PartName="/xl/ink/ink3887.xml" ContentType="application/inkml+xml"/>
  <Override PartName="/xl/ink/ink3888.xml" ContentType="application/inkml+xml"/>
  <Override PartName="/xl/ink/ink3889.xml" ContentType="application/inkml+xml"/>
  <Override PartName="/xl/ink/ink3890.xml" ContentType="application/inkml+xml"/>
  <Override PartName="/xl/ink/ink3891.xml" ContentType="application/inkml+xml"/>
  <Override PartName="/xl/ink/ink3892.xml" ContentType="application/inkml+xml"/>
  <Override PartName="/xl/ink/ink3893.xml" ContentType="application/inkml+xml"/>
  <Override PartName="/xl/ink/ink3894.xml" ContentType="application/inkml+xml"/>
  <Override PartName="/xl/ink/ink3895.xml" ContentType="application/inkml+xml"/>
  <Override PartName="/xl/ink/ink3896.xml" ContentType="application/inkml+xml"/>
  <Override PartName="/xl/ink/ink3897.xml" ContentType="application/inkml+xml"/>
  <Override PartName="/xl/ink/ink3898.xml" ContentType="application/inkml+xml"/>
  <Override PartName="/xl/ink/ink3899.xml" ContentType="application/inkml+xml"/>
  <Override PartName="/xl/ink/ink3900.xml" ContentType="application/inkml+xml"/>
  <Override PartName="/xl/ink/ink3901.xml" ContentType="application/inkml+xml"/>
  <Override PartName="/xl/ink/ink3902.xml" ContentType="application/inkml+xml"/>
  <Override PartName="/xl/ink/ink3903.xml" ContentType="application/inkml+xml"/>
  <Override PartName="/xl/ink/ink3904.xml" ContentType="application/inkml+xml"/>
  <Override PartName="/xl/ink/ink3905.xml" ContentType="application/inkml+xml"/>
  <Override PartName="/xl/ink/ink3906.xml" ContentType="application/inkml+xml"/>
  <Override PartName="/xl/ink/ink3907.xml" ContentType="application/inkml+xml"/>
  <Override PartName="/xl/ink/ink3908.xml" ContentType="application/inkml+xml"/>
  <Override PartName="/xl/ink/ink3909.xml" ContentType="application/inkml+xml"/>
  <Override PartName="/xl/ink/ink3910.xml" ContentType="application/inkml+xml"/>
  <Override PartName="/xl/ink/ink3911.xml" ContentType="application/inkml+xml"/>
  <Override PartName="/xl/ink/ink3912.xml" ContentType="application/inkml+xml"/>
  <Override PartName="/xl/ink/ink3913.xml" ContentType="application/inkml+xml"/>
  <Override PartName="/xl/ink/ink3914.xml" ContentType="application/inkml+xml"/>
  <Override PartName="/xl/ink/ink3915.xml" ContentType="application/inkml+xml"/>
  <Override PartName="/xl/ink/ink3916.xml" ContentType="application/inkml+xml"/>
  <Override PartName="/xl/ink/ink3917.xml" ContentType="application/inkml+xml"/>
  <Override PartName="/xl/ink/ink3918.xml" ContentType="application/inkml+xml"/>
  <Override PartName="/xl/ink/ink3919.xml" ContentType="application/inkml+xml"/>
  <Override PartName="/xl/ink/ink3920.xml" ContentType="application/inkml+xml"/>
  <Override PartName="/xl/ink/ink3921.xml" ContentType="application/inkml+xml"/>
  <Override PartName="/xl/ink/ink3922.xml" ContentType="application/inkml+xml"/>
  <Override PartName="/xl/ink/ink3923.xml" ContentType="application/inkml+xml"/>
  <Override PartName="/xl/ink/ink3924.xml" ContentType="application/inkml+xml"/>
  <Override PartName="/xl/ink/ink3925.xml" ContentType="application/inkml+xml"/>
  <Override PartName="/xl/ink/ink3926.xml" ContentType="application/inkml+xml"/>
  <Override PartName="/xl/ink/ink3927.xml" ContentType="application/inkml+xml"/>
  <Override PartName="/xl/ink/ink3928.xml" ContentType="application/inkml+xml"/>
  <Override PartName="/xl/ink/ink3929.xml" ContentType="application/inkml+xml"/>
  <Override PartName="/xl/ink/ink3930.xml" ContentType="application/inkml+xml"/>
  <Override PartName="/xl/ink/ink3931.xml" ContentType="application/inkml+xml"/>
  <Override PartName="/xl/ink/ink3932.xml" ContentType="application/inkml+xml"/>
  <Override PartName="/xl/ink/ink3933.xml" ContentType="application/inkml+xml"/>
  <Override PartName="/xl/ink/ink3934.xml" ContentType="application/inkml+xml"/>
  <Override PartName="/xl/ink/ink3935.xml" ContentType="application/inkml+xml"/>
  <Override PartName="/xl/ink/ink3936.xml" ContentType="application/inkml+xml"/>
  <Override PartName="/xl/ink/ink3937.xml" ContentType="application/inkml+xml"/>
  <Override PartName="/xl/ink/ink3938.xml" ContentType="application/inkml+xml"/>
  <Override PartName="/xl/ink/ink3939.xml" ContentType="application/inkml+xml"/>
  <Override PartName="/xl/ink/ink3940.xml" ContentType="application/inkml+xml"/>
  <Override PartName="/xl/ink/ink3941.xml" ContentType="application/inkml+xml"/>
  <Override PartName="/xl/ink/ink3942.xml" ContentType="application/inkml+xml"/>
  <Override PartName="/xl/ink/ink3943.xml" ContentType="application/inkml+xml"/>
  <Override PartName="/xl/ink/ink3944.xml" ContentType="application/inkml+xml"/>
  <Override PartName="/xl/ink/ink3945.xml" ContentType="application/inkml+xml"/>
  <Override PartName="/xl/ink/ink3946.xml" ContentType="application/inkml+xml"/>
  <Override PartName="/xl/ink/ink3947.xml" ContentType="application/inkml+xml"/>
  <Override PartName="/xl/ink/ink3948.xml" ContentType="application/inkml+xml"/>
  <Override PartName="/xl/ink/ink3949.xml" ContentType="application/inkml+xml"/>
  <Override PartName="/xl/ink/ink3950.xml" ContentType="application/inkml+xml"/>
  <Override PartName="/xl/ink/ink3951.xml" ContentType="application/inkml+xml"/>
  <Override PartName="/xl/ink/ink3952.xml" ContentType="application/inkml+xml"/>
  <Override PartName="/xl/ink/ink3953.xml" ContentType="application/inkml+xml"/>
  <Override PartName="/xl/ink/ink3954.xml" ContentType="application/inkml+xml"/>
  <Override PartName="/xl/ink/ink3955.xml" ContentType="application/inkml+xml"/>
  <Override PartName="/xl/ink/ink3956.xml" ContentType="application/inkml+xml"/>
  <Override PartName="/xl/ink/ink3957.xml" ContentType="application/inkml+xml"/>
  <Override PartName="/xl/ink/ink3958.xml" ContentType="application/inkml+xml"/>
  <Override PartName="/xl/ink/ink3959.xml" ContentType="application/inkml+xml"/>
  <Override PartName="/xl/ink/ink3960.xml" ContentType="application/inkml+xml"/>
  <Override PartName="/xl/ink/ink3961.xml" ContentType="application/inkml+xml"/>
  <Override PartName="/xl/ink/ink3962.xml" ContentType="application/inkml+xml"/>
  <Override PartName="/xl/ink/ink3963.xml" ContentType="application/inkml+xml"/>
  <Override PartName="/xl/ink/ink3964.xml" ContentType="application/inkml+xml"/>
  <Override PartName="/xl/ink/ink3965.xml" ContentType="application/inkml+xml"/>
  <Override PartName="/xl/ink/ink3966.xml" ContentType="application/inkml+xml"/>
  <Override PartName="/xl/ink/ink3967.xml" ContentType="application/inkml+xml"/>
  <Override PartName="/xl/ink/ink3968.xml" ContentType="application/inkml+xml"/>
  <Override PartName="/xl/ink/ink3969.xml" ContentType="application/inkml+xml"/>
  <Override PartName="/xl/ink/ink3970.xml" ContentType="application/inkml+xml"/>
  <Override PartName="/xl/ink/ink3971.xml" ContentType="application/inkml+xml"/>
  <Override PartName="/xl/ink/ink3972.xml" ContentType="application/inkml+xml"/>
  <Override PartName="/xl/ink/ink3973.xml" ContentType="application/inkml+xml"/>
  <Override PartName="/xl/ink/ink3974.xml" ContentType="application/inkml+xml"/>
  <Override PartName="/xl/ink/ink3975.xml" ContentType="application/inkml+xml"/>
  <Override PartName="/xl/ink/ink3976.xml" ContentType="application/inkml+xml"/>
  <Override PartName="/xl/ink/ink3977.xml" ContentType="application/inkml+xml"/>
  <Override PartName="/xl/ink/ink3978.xml" ContentType="application/inkml+xml"/>
  <Override PartName="/xl/ink/ink3979.xml" ContentType="application/inkml+xml"/>
  <Override PartName="/xl/ink/ink3980.xml" ContentType="application/inkml+xml"/>
  <Override PartName="/xl/ink/ink3981.xml" ContentType="application/inkml+xml"/>
  <Override PartName="/xl/ink/ink3982.xml" ContentType="application/inkml+xml"/>
  <Override PartName="/xl/ink/ink3983.xml" ContentType="application/inkml+xml"/>
  <Override PartName="/xl/ink/ink3984.xml" ContentType="application/inkml+xml"/>
  <Override PartName="/xl/ink/ink3985.xml" ContentType="application/inkml+xml"/>
  <Override PartName="/xl/ink/ink3986.xml" ContentType="application/inkml+xml"/>
  <Override PartName="/xl/ink/ink3987.xml" ContentType="application/inkml+xml"/>
  <Override PartName="/xl/ink/ink3988.xml" ContentType="application/inkml+xml"/>
  <Override PartName="/xl/ink/ink3989.xml" ContentType="application/inkml+xml"/>
  <Override PartName="/xl/ink/ink3990.xml" ContentType="application/inkml+xml"/>
  <Override PartName="/xl/ink/ink3991.xml" ContentType="application/inkml+xml"/>
  <Override PartName="/xl/ink/ink3992.xml" ContentType="application/inkml+xml"/>
  <Override PartName="/xl/ink/ink3993.xml" ContentType="application/inkml+xml"/>
  <Override PartName="/xl/ink/ink3994.xml" ContentType="application/inkml+xml"/>
  <Override PartName="/xl/ink/ink3995.xml" ContentType="application/inkml+xml"/>
  <Override PartName="/xl/ink/ink3996.xml" ContentType="application/inkml+xml"/>
  <Override PartName="/xl/ink/ink3997.xml" ContentType="application/inkml+xml"/>
  <Override PartName="/xl/ink/ink3998.xml" ContentType="application/inkml+xml"/>
  <Override PartName="/xl/ink/ink3999.xml" ContentType="application/inkml+xml"/>
  <Override PartName="/xl/ink/ink4000.xml" ContentType="application/inkml+xml"/>
  <Override PartName="/xl/ink/ink4001.xml" ContentType="application/inkml+xml"/>
  <Override PartName="/xl/ink/ink4002.xml" ContentType="application/inkml+xml"/>
  <Override PartName="/xl/ink/ink4003.xml" ContentType="application/inkml+xml"/>
  <Override PartName="/xl/ink/ink4004.xml" ContentType="application/inkml+xml"/>
  <Override PartName="/xl/ink/ink4005.xml" ContentType="application/inkml+xml"/>
  <Override PartName="/xl/ink/ink4006.xml" ContentType="application/inkml+xml"/>
  <Override PartName="/xl/ink/ink4007.xml" ContentType="application/inkml+xml"/>
  <Override PartName="/xl/ink/ink4008.xml" ContentType="application/inkml+xml"/>
  <Override PartName="/xl/ink/ink4009.xml" ContentType="application/inkml+xml"/>
  <Override PartName="/xl/ink/ink4010.xml" ContentType="application/inkml+xml"/>
  <Override PartName="/xl/ink/ink4011.xml" ContentType="application/inkml+xml"/>
  <Override PartName="/xl/ink/ink4012.xml" ContentType="application/inkml+xml"/>
  <Override PartName="/xl/ink/ink4013.xml" ContentType="application/inkml+xml"/>
  <Override PartName="/xl/ink/ink4014.xml" ContentType="application/inkml+xml"/>
  <Override PartName="/xl/ink/ink4015.xml" ContentType="application/inkml+xml"/>
  <Override PartName="/xl/ink/ink4016.xml" ContentType="application/inkml+xml"/>
  <Override PartName="/xl/ink/ink4017.xml" ContentType="application/inkml+xml"/>
  <Override PartName="/xl/ink/ink4018.xml" ContentType="application/inkml+xml"/>
  <Override PartName="/xl/ink/ink4019.xml" ContentType="application/inkml+xml"/>
  <Override PartName="/xl/ink/ink4020.xml" ContentType="application/inkml+xml"/>
  <Override PartName="/xl/ink/ink4021.xml" ContentType="application/inkml+xml"/>
  <Override PartName="/xl/ink/ink4022.xml" ContentType="application/inkml+xml"/>
  <Override PartName="/xl/ink/ink4023.xml" ContentType="application/inkml+xml"/>
  <Override PartName="/xl/ink/ink4024.xml" ContentType="application/inkml+xml"/>
  <Override PartName="/xl/ink/ink4025.xml" ContentType="application/inkml+xml"/>
  <Override PartName="/xl/ink/ink4026.xml" ContentType="application/inkml+xml"/>
  <Override PartName="/xl/ink/ink4027.xml" ContentType="application/inkml+xml"/>
  <Override PartName="/xl/ink/ink4028.xml" ContentType="application/inkml+xml"/>
  <Override PartName="/xl/ink/ink4029.xml" ContentType="application/inkml+xml"/>
  <Override PartName="/xl/ink/ink4030.xml" ContentType="application/inkml+xml"/>
  <Override PartName="/xl/ink/ink4031.xml" ContentType="application/inkml+xml"/>
  <Override PartName="/xl/ink/ink4032.xml" ContentType="application/inkml+xml"/>
  <Override PartName="/xl/ink/ink4033.xml" ContentType="application/inkml+xml"/>
  <Override PartName="/xl/ink/ink4034.xml" ContentType="application/inkml+xml"/>
  <Override PartName="/xl/ink/ink4035.xml" ContentType="application/inkml+xml"/>
  <Override PartName="/xl/ink/ink4036.xml" ContentType="application/inkml+xml"/>
  <Override PartName="/xl/ink/ink4037.xml" ContentType="application/inkml+xml"/>
  <Override PartName="/xl/ink/ink4038.xml" ContentType="application/inkml+xml"/>
  <Override PartName="/xl/ink/ink4039.xml" ContentType="application/inkml+xml"/>
  <Override PartName="/xl/ink/ink4040.xml" ContentType="application/inkml+xml"/>
  <Override PartName="/xl/ink/ink4041.xml" ContentType="application/inkml+xml"/>
  <Override PartName="/xl/ink/ink4042.xml" ContentType="application/inkml+xml"/>
  <Override PartName="/xl/ink/ink4043.xml" ContentType="application/inkml+xml"/>
  <Override PartName="/xl/ink/ink4044.xml" ContentType="application/inkml+xml"/>
  <Override PartName="/xl/ink/ink4045.xml" ContentType="application/inkml+xml"/>
  <Override PartName="/xl/ink/ink4046.xml" ContentType="application/inkml+xml"/>
  <Override PartName="/xl/ink/ink4047.xml" ContentType="application/inkml+xml"/>
  <Override PartName="/xl/ink/ink4048.xml" ContentType="application/inkml+xml"/>
  <Override PartName="/xl/ink/ink4049.xml" ContentType="application/inkml+xml"/>
  <Override PartName="/xl/ink/ink4050.xml" ContentType="application/inkml+xml"/>
  <Override PartName="/xl/ink/ink4051.xml" ContentType="application/inkml+xml"/>
  <Override PartName="/xl/ink/ink4052.xml" ContentType="application/inkml+xml"/>
  <Override PartName="/xl/ink/ink4053.xml" ContentType="application/inkml+xml"/>
  <Override PartName="/xl/ink/ink4054.xml" ContentType="application/inkml+xml"/>
  <Override PartName="/xl/ink/ink4055.xml" ContentType="application/inkml+xml"/>
  <Override PartName="/xl/ink/ink4056.xml" ContentType="application/inkml+xml"/>
  <Override PartName="/xl/ink/ink4057.xml" ContentType="application/inkml+xml"/>
  <Override PartName="/xl/ink/ink4058.xml" ContentType="application/inkml+xml"/>
  <Override PartName="/xl/ink/ink4059.xml" ContentType="application/inkml+xml"/>
  <Override PartName="/xl/ink/ink4060.xml" ContentType="application/inkml+xml"/>
  <Override PartName="/xl/ink/ink4061.xml" ContentType="application/inkml+xml"/>
  <Override PartName="/xl/ink/ink4062.xml" ContentType="application/inkml+xml"/>
  <Override PartName="/xl/ink/ink4063.xml" ContentType="application/inkml+xml"/>
  <Override PartName="/xl/ink/ink4064.xml" ContentType="application/inkml+xml"/>
  <Override PartName="/xl/ink/ink4065.xml" ContentType="application/inkml+xml"/>
  <Override PartName="/xl/ink/ink4066.xml" ContentType="application/inkml+xml"/>
  <Override PartName="/xl/ink/ink4067.xml" ContentType="application/inkml+xml"/>
  <Override PartName="/xl/ink/ink4068.xml" ContentType="application/inkml+xml"/>
  <Override PartName="/xl/ink/ink4069.xml" ContentType="application/inkml+xml"/>
  <Override PartName="/xl/ink/ink4070.xml" ContentType="application/inkml+xml"/>
  <Override PartName="/xl/ink/ink4071.xml" ContentType="application/inkml+xml"/>
  <Override PartName="/xl/ink/ink4072.xml" ContentType="application/inkml+xml"/>
  <Override PartName="/xl/ink/ink4073.xml" ContentType="application/inkml+xml"/>
  <Override PartName="/xl/ink/ink4074.xml" ContentType="application/inkml+xml"/>
  <Override PartName="/xl/ink/ink4075.xml" ContentType="application/inkml+xml"/>
  <Override PartName="/xl/ink/ink4076.xml" ContentType="application/inkml+xml"/>
  <Override PartName="/xl/ink/ink4077.xml" ContentType="application/inkml+xml"/>
  <Override PartName="/xl/ink/ink4078.xml" ContentType="application/inkml+xml"/>
  <Override PartName="/xl/ink/ink4079.xml" ContentType="application/inkml+xml"/>
  <Override PartName="/xl/ink/ink4080.xml" ContentType="application/inkml+xml"/>
  <Override PartName="/xl/ink/ink4081.xml" ContentType="application/inkml+xml"/>
  <Override PartName="/xl/ink/ink4082.xml" ContentType="application/inkml+xml"/>
  <Override PartName="/xl/ink/ink4083.xml" ContentType="application/inkml+xml"/>
  <Override PartName="/xl/ink/ink4084.xml" ContentType="application/inkml+xml"/>
  <Override PartName="/xl/ink/ink4085.xml" ContentType="application/inkml+xml"/>
  <Override PartName="/xl/ink/ink4086.xml" ContentType="application/inkml+xml"/>
  <Override PartName="/xl/ink/ink4087.xml" ContentType="application/inkml+xml"/>
  <Override PartName="/xl/ink/ink4088.xml" ContentType="application/inkml+xml"/>
  <Override PartName="/xl/ink/ink4089.xml" ContentType="application/inkml+xml"/>
  <Override PartName="/xl/ink/ink4090.xml" ContentType="application/inkml+xml"/>
  <Override PartName="/xl/ink/ink4091.xml" ContentType="application/inkml+xml"/>
  <Override PartName="/xl/ink/ink4092.xml" ContentType="application/inkml+xml"/>
  <Override PartName="/xl/ink/ink4093.xml" ContentType="application/inkml+xml"/>
  <Override PartName="/xl/ink/ink4094.xml" ContentType="application/inkml+xml"/>
  <Override PartName="/xl/ink/ink4095.xml" ContentType="application/inkml+xml"/>
  <Override PartName="/xl/ink/ink4096.xml" ContentType="application/inkml+xml"/>
  <Override PartName="/xl/ink/ink4097.xml" ContentType="application/inkml+xml"/>
  <Override PartName="/xl/ink/ink4098.xml" ContentType="application/inkml+xml"/>
  <Override PartName="/xl/ink/ink4099.xml" ContentType="application/inkml+xml"/>
  <Override PartName="/xl/ink/ink4100.xml" ContentType="application/inkml+xml"/>
  <Override PartName="/xl/ink/ink4101.xml" ContentType="application/inkml+xml"/>
  <Override PartName="/xl/ink/ink4102.xml" ContentType="application/inkml+xml"/>
  <Override PartName="/xl/ink/ink4103.xml" ContentType="application/inkml+xml"/>
  <Override PartName="/xl/ink/ink4104.xml" ContentType="application/inkml+xml"/>
  <Override PartName="/xl/ink/ink4105.xml" ContentType="application/inkml+xml"/>
  <Override PartName="/xl/ink/ink4106.xml" ContentType="application/inkml+xml"/>
  <Override PartName="/xl/ink/ink4107.xml" ContentType="application/inkml+xml"/>
  <Override PartName="/xl/ink/ink4108.xml" ContentType="application/inkml+xml"/>
  <Override PartName="/xl/ink/ink4109.xml" ContentType="application/inkml+xml"/>
  <Override PartName="/xl/ink/ink4110.xml" ContentType="application/inkml+xml"/>
  <Override PartName="/xl/ink/ink4111.xml" ContentType="application/inkml+xml"/>
  <Override PartName="/xl/ink/ink4112.xml" ContentType="application/inkml+xml"/>
  <Override PartName="/xl/ink/ink4113.xml" ContentType="application/inkml+xml"/>
  <Override PartName="/xl/ink/ink4114.xml" ContentType="application/inkml+xml"/>
  <Override PartName="/xl/ink/ink4115.xml" ContentType="application/inkml+xml"/>
  <Override PartName="/xl/ink/ink4116.xml" ContentType="application/inkml+xml"/>
  <Override PartName="/xl/ink/ink4117.xml" ContentType="application/inkml+xml"/>
  <Override PartName="/xl/ink/ink4118.xml" ContentType="application/inkml+xml"/>
  <Override PartName="/xl/ink/ink4119.xml" ContentType="application/inkml+xml"/>
  <Override PartName="/xl/ink/ink4120.xml" ContentType="application/inkml+xml"/>
  <Override PartName="/xl/ink/ink4121.xml" ContentType="application/inkml+xml"/>
  <Override PartName="/xl/ink/ink4122.xml" ContentType="application/inkml+xml"/>
  <Override PartName="/xl/ink/ink4123.xml" ContentType="application/inkml+xml"/>
  <Override PartName="/xl/ink/ink4124.xml" ContentType="application/inkml+xml"/>
  <Override PartName="/xl/ink/ink4125.xml" ContentType="application/inkml+xml"/>
  <Override PartName="/xl/ink/ink4126.xml" ContentType="application/inkml+xml"/>
  <Override PartName="/xl/ink/ink4127.xml" ContentType="application/inkml+xml"/>
  <Override PartName="/xl/ink/ink4128.xml" ContentType="application/inkml+xml"/>
  <Override PartName="/xl/ink/ink4129.xml" ContentType="application/inkml+xml"/>
  <Override PartName="/xl/ink/ink4130.xml" ContentType="application/inkml+xml"/>
  <Override PartName="/xl/ink/ink4131.xml" ContentType="application/inkml+xml"/>
  <Override PartName="/xl/ink/ink4132.xml" ContentType="application/inkml+xml"/>
  <Override PartName="/xl/ink/ink4133.xml" ContentType="application/inkml+xml"/>
  <Override PartName="/xl/ink/ink4134.xml" ContentType="application/inkml+xml"/>
  <Override PartName="/xl/ink/ink4135.xml" ContentType="application/inkml+xml"/>
  <Override PartName="/xl/ink/ink4136.xml" ContentType="application/inkml+xml"/>
  <Override PartName="/xl/ink/ink4137.xml" ContentType="application/inkml+xml"/>
  <Override PartName="/xl/ink/ink4138.xml" ContentType="application/inkml+xml"/>
  <Override PartName="/xl/ink/ink4139.xml" ContentType="application/inkml+xml"/>
  <Override PartName="/xl/ink/ink4140.xml" ContentType="application/inkml+xml"/>
  <Override PartName="/xl/drawings/drawing6.xml" ContentType="application/vnd.openxmlformats-officedocument.drawing+xml"/>
  <Override PartName="/xl/ink/ink4141.xml" ContentType="application/inkml+xml"/>
  <Override PartName="/xl/ink/ink4142.xml" ContentType="application/inkml+xml"/>
  <Override PartName="/xl/ink/ink4143.xml" ContentType="application/inkml+xml"/>
  <Override PartName="/xl/ink/ink4144.xml" ContentType="application/inkml+xml"/>
  <Override PartName="/xl/ink/ink4145.xml" ContentType="application/inkml+xml"/>
  <Override PartName="/xl/ink/ink4146.xml" ContentType="application/inkml+xml"/>
  <Override PartName="/xl/ink/ink4147.xml" ContentType="application/inkml+xml"/>
  <Override PartName="/xl/ink/ink4148.xml" ContentType="application/inkml+xml"/>
  <Override PartName="/xl/ink/ink4149.xml" ContentType="application/inkml+xml"/>
  <Override PartName="/xl/ink/ink4150.xml" ContentType="application/inkml+xml"/>
  <Override PartName="/xl/ink/ink4151.xml" ContentType="application/inkml+xml"/>
  <Override PartName="/xl/ink/ink4152.xml" ContentType="application/inkml+xml"/>
  <Override PartName="/xl/ink/ink4153.xml" ContentType="application/inkml+xml"/>
  <Override PartName="/xl/ink/ink4154.xml" ContentType="application/inkml+xml"/>
  <Override PartName="/xl/ink/ink4155.xml" ContentType="application/inkml+xml"/>
  <Override PartName="/xl/ink/ink4156.xml" ContentType="application/inkml+xml"/>
  <Override PartName="/xl/ink/ink4157.xml" ContentType="application/inkml+xml"/>
  <Override PartName="/xl/ink/ink4158.xml" ContentType="application/inkml+xml"/>
  <Override PartName="/xl/ink/ink4159.xml" ContentType="application/inkml+xml"/>
  <Override PartName="/xl/ink/ink4160.xml" ContentType="application/inkml+xml"/>
  <Override PartName="/xl/ink/ink4161.xml" ContentType="application/inkml+xml"/>
  <Override PartName="/xl/ink/ink4162.xml" ContentType="application/inkml+xml"/>
  <Override PartName="/xl/ink/ink4163.xml" ContentType="application/inkml+xml"/>
  <Override PartName="/xl/ink/ink4164.xml" ContentType="application/inkml+xml"/>
  <Override PartName="/xl/ink/ink4165.xml" ContentType="application/inkml+xml"/>
  <Override PartName="/xl/ink/ink4166.xml" ContentType="application/inkml+xml"/>
  <Override PartName="/xl/ink/ink4167.xml" ContentType="application/inkml+xml"/>
  <Override PartName="/xl/ink/ink4168.xml" ContentType="application/inkml+xml"/>
  <Override PartName="/xl/ink/ink4169.xml" ContentType="application/inkml+xml"/>
  <Override PartName="/xl/ink/ink4170.xml" ContentType="application/inkml+xml"/>
  <Override PartName="/xl/ink/ink4171.xml" ContentType="application/inkml+xml"/>
  <Override PartName="/xl/ink/ink4172.xml" ContentType="application/inkml+xml"/>
  <Override PartName="/xl/ink/ink4173.xml" ContentType="application/inkml+xml"/>
  <Override PartName="/xl/ink/ink4174.xml" ContentType="application/inkml+xml"/>
  <Override PartName="/xl/ink/ink4175.xml" ContentType="application/inkml+xml"/>
  <Override PartName="/xl/ink/ink4176.xml" ContentType="application/inkml+xml"/>
  <Override PartName="/xl/ink/ink4177.xml" ContentType="application/inkml+xml"/>
  <Override PartName="/xl/ink/ink4178.xml" ContentType="application/inkml+xml"/>
  <Override PartName="/xl/ink/ink4179.xml" ContentType="application/inkml+xml"/>
  <Override PartName="/xl/ink/ink4180.xml" ContentType="application/inkml+xml"/>
  <Override PartName="/xl/ink/ink4181.xml" ContentType="application/inkml+xml"/>
  <Override PartName="/xl/ink/ink4182.xml" ContentType="application/inkml+xml"/>
  <Override PartName="/xl/ink/ink4183.xml" ContentType="application/inkml+xml"/>
  <Override PartName="/xl/ink/ink4184.xml" ContentType="application/inkml+xml"/>
  <Override PartName="/xl/ink/ink4185.xml" ContentType="application/inkml+xml"/>
  <Override PartName="/xl/ink/ink4186.xml" ContentType="application/inkml+xml"/>
  <Override PartName="/xl/ink/ink4187.xml" ContentType="application/inkml+xml"/>
  <Override PartName="/xl/ink/ink4188.xml" ContentType="application/inkml+xml"/>
  <Override PartName="/xl/ink/ink4189.xml" ContentType="application/inkml+xml"/>
  <Override PartName="/xl/ink/ink4190.xml" ContentType="application/inkml+xml"/>
  <Override PartName="/xl/ink/ink4191.xml" ContentType="application/inkml+xml"/>
  <Override PartName="/xl/ink/ink4192.xml" ContentType="application/inkml+xml"/>
  <Override PartName="/xl/ink/ink4193.xml" ContentType="application/inkml+xml"/>
  <Override PartName="/xl/ink/ink4194.xml" ContentType="application/inkml+xml"/>
  <Override PartName="/xl/ink/ink4195.xml" ContentType="application/inkml+xml"/>
  <Override PartName="/xl/ink/ink4196.xml" ContentType="application/inkml+xml"/>
  <Override PartName="/xl/ink/ink4197.xml" ContentType="application/inkml+xml"/>
  <Override PartName="/xl/ink/ink4198.xml" ContentType="application/inkml+xml"/>
  <Override PartName="/xl/ink/ink4199.xml" ContentType="application/inkml+xml"/>
  <Override PartName="/xl/ink/ink4200.xml" ContentType="application/inkml+xml"/>
  <Override PartName="/xl/ink/ink4201.xml" ContentType="application/inkml+xml"/>
  <Override PartName="/xl/ink/ink4202.xml" ContentType="application/inkml+xml"/>
  <Override PartName="/xl/ink/ink4203.xml" ContentType="application/inkml+xml"/>
  <Override PartName="/xl/ink/ink4204.xml" ContentType="application/inkml+xml"/>
  <Override PartName="/xl/ink/ink4205.xml" ContentType="application/inkml+xml"/>
  <Override PartName="/xl/ink/ink4206.xml" ContentType="application/inkml+xml"/>
  <Override PartName="/xl/ink/ink4207.xml" ContentType="application/inkml+xml"/>
  <Override PartName="/xl/ink/ink4208.xml" ContentType="application/inkml+xml"/>
  <Override PartName="/xl/ink/ink4209.xml" ContentType="application/inkml+xml"/>
  <Override PartName="/xl/ink/ink4210.xml" ContentType="application/inkml+xml"/>
  <Override PartName="/xl/ink/ink4211.xml" ContentType="application/inkml+xml"/>
  <Override PartName="/xl/ink/ink4212.xml" ContentType="application/inkml+xml"/>
  <Override PartName="/xl/ink/ink4213.xml" ContentType="application/inkml+xml"/>
  <Override PartName="/xl/ink/ink4214.xml" ContentType="application/inkml+xml"/>
  <Override PartName="/xl/ink/ink4215.xml" ContentType="application/inkml+xml"/>
  <Override PartName="/xl/ink/ink4216.xml" ContentType="application/inkml+xml"/>
  <Override PartName="/xl/ink/ink4217.xml" ContentType="application/inkml+xml"/>
  <Override PartName="/xl/ink/ink4218.xml" ContentType="application/inkml+xml"/>
  <Override PartName="/xl/ink/ink4219.xml" ContentType="application/inkml+xml"/>
  <Override PartName="/xl/ink/ink4220.xml" ContentType="application/inkml+xml"/>
  <Override PartName="/xl/ink/ink4221.xml" ContentType="application/inkml+xml"/>
  <Override PartName="/xl/ink/ink4222.xml" ContentType="application/inkml+xml"/>
  <Override PartName="/xl/ink/ink4223.xml" ContentType="application/inkml+xml"/>
  <Override PartName="/xl/ink/ink4224.xml" ContentType="application/inkml+xml"/>
  <Override PartName="/xl/ink/ink4225.xml" ContentType="application/inkml+xml"/>
  <Override PartName="/xl/ink/ink4226.xml" ContentType="application/inkml+xml"/>
  <Override PartName="/xl/ink/ink4227.xml" ContentType="application/inkml+xml"/>
  <Override PartName="/xl/ink/ink4228.xml" ContentType="application/inkml+xml"/>
  <Override PartName="/xl/ink/ink4229.xml" ContentType="application/inkml+xml"/>
  <Override PartName="/xl/ink/ink4230.xml" ContentType="application/inkml+xml"/>
  <Override PartName="/xl/ink/ink4231.xml" ContentType="application/inkml+xml"/>
  <Override PartName="/xl/ink/ink4232.xml" ContentType="application/inkml+xml"/>
  <Override PartName="/xl/ink/ink4233.xml" ContentType="application/inkml+xml"/>
  <Override PartName="/xl/ink/ink4234.xml" ContentType="application/inkml+xml"/>
  <Override PartName="/xl/ink/ink4235.xml" ContentType="application/inkml+xml"/>
  <Override PartName="/xl/ink/ink4236.xml" ContentType="application/inkml+xml"/>
  <Override PartName="/xl/ink/ink4237.xml" ContentType="application/inkml+xml"/>
  <Override PartName="/xl/ink/ink4238.xml" ContentType="application/inkml+xml"/>
  <Override PartName="/xl/ink/ink4239.xml" ContentType="application/inkml+xml"/>
  <Override PartName="/xl/ink/ink4240.xml" ContentType="application/inkml+xml"/>
  <Override PartName="/xl/ink/ink4241.xml" ContentType="application/inkml+xml"/>
  <Override PartName="/xl/ink/ink4242.xml" ContentType="application/inkml+xml"/>
  <Override PartName="/xl/ink/ink4243.xml" ContentType="application/inkml+xml"/>
  <Override PartName="/xl/ink/ink4244.xml" ContentType="application/inkml+xml"/>
  <Override PartName="/xl/ink/ink4245.xml" ContentType="application/inkml+xml"/>
  <Override PartName="/xl/ink/ink4246.xml" ContentType="application/inkml+xml"/>
  <Override PartName="/xl/ink/ink4247.xml" ContentType="application/inkml+xml"/>
  <Override PartName="/xl/ink/ink4248.xml" ContentType="application/inkml+xml"/>
  <Override PartName="/xl/ink/ink4249.xml" ContentType="application/inkml+xml"/>
  <Override PartName="/xl/ink/ink4250.xml" ContentType="application/inkml+xml"/>
  <Override PartName="/xl/ink/ink4251.xml" ContentType="application/inkml+xml"/>
  <Override PartName="/xl/ink/ink4252.xml" ContentType="application/inkml+xml"/>
  <Override PartName="/xl/ink/ink4253.xml" ContentType="application/inkml+xml"/>
  <Override PartName="/xl/ink/ink4254.xml" ContentType="application/inkml+xml"/>
  <Override PartName="/xl/ink/ink4255.xml" ContentType="application/inkml+xml"/>
  <Override PartName="/xl/ink/ink4256.xml" ContentType="application/inkml+xml"/>
  <Override PartName="/xl/ink/ink4257.xml" ContentType="application/inkml+xml"/>
  <Override PartName="/xl/ink/ink4258.xml" ContentType="application/inkml+xml"/>
  <Override PartName="/xl/ink/ink4259.xml" ContentType="application/inkml+xml"/>
  <Override PartName="/xl/ink/ink4260.xml" ContentType="application/inkml+xml"/>
  <Override PartName="/xl/ink/ink4261.xml" ContentType="application/inkml+xml"/>
  <Override PartName="/xl/ink/ink4262.xml" ContentType="application/inkml+xml"/>
  <Override PartName="/xl/ink/ink4263.xml" ContentType="application/inkml+xml"/>
  <Override PartName="/xl/ink/ink4264.xml" ContentType="application/inkml+xml"/>
  <Override PartName="/xl/ink/ink4265.xml" ContentType="application/inkml+xml"/>
  <Override PartName="/xl/ink/ink4266.xml" ContentType="application/inkml+xml"/>
  <Override PartName="/xl/ink/ink4267.xml" ContentType="application/inkml+xml"/>
  <Override PartName="/xl/ink/ink4268.xml" ContentType="application/inkml+xml"/>
  <Override PartName="/xl/ink/ink4269.xml" ContentType="application/inkml+xml"/>
  <Override PartName="/xl/ink/ink4270.xml" ContentType="application/inkml+xml"/>
  <Override PartName="/xl/ink/ink4271.xml" ContentType="application/inkml+xml"/>
  <Override PartName="/xl/ink/ink4272.xml" ContentType="application/inkml+xml"/>
  <Override PartName="/xl/ink/ink4273.xml" ContentType="application/inkml+xml"/>
  <Override PartName="/xl/ink/ink4274.xml" ContentType="application/inkml+xml"/>
  <Override PartName="/xl/ink/ink4275.xml" ContentType="application/inkml+xml"/>
  <Override PartName="/xl/ink/ink4276.xml" ContentType="application/inkml+xml"/>
  <Override PartName="/xl/ink/ink4277.xml" ContentType="application/inkml+xml"/>
  <Override PartName="/xl/ink/ink4278.xml" ContentType="application/inkml+xml"/>
  <Override PartName="/xl/ink/ink4279.xml" ContentType="application/inkml+xml"/>
  <Override PartName="/xl/ink/ink4280.xml" ContentType="application/inkml+xml"/>
  <Override PartName="/xl/ink/ink4281.xml" ContentType="application/inkml+xml"/>
  <Override PartName="/xl/ink/ink4282.xml" ContentType="application/inkml+xml"/>
  <Override PartName="/xl/ink/ink4283.xml" ContentType="application/inkml+xml"/>
  <Override PartName="/xl/ink/ink4284.xml" ContentType="application/inkml+xml"/>
  <Override PartName="/xl/ink/ink4285.xml" ContentType="application/inkml+xml"/>
  <Override PartName="/xl/ink/ink4286.xml" ContentType="application/inkml+xml"/>
  <Override PartName="/xl/ink/ink4287.xml" ContentType="application/inkml+xml"/>
  <Override PartName="/xl/ink/ink4288.xml" ContentType="application/inkml+xml"/>
  <Override PartName="/xl/ink/ink4289.xml" ContentType="application/inkml+xml"/>
  <Override PartName="/xl/ink/ink4290.xml" ContentType="application/inkml+xml"/>
  <Override PartName="/xl/ink/ink4291.xml" ContentType="application/inkml+xml"/>
  <Override PartName="/xl/ink/ink4292.xml" ContentType="application/inkml+xml"/>
  <Override PartName="/xl/ink/ink4293.xml" ContentType="application/inkml+xml"/>
  <Override PartName="/xl/ink/ink4294.xml" ContentType="application/inkml+xml"/>
  <Override PartName="/xl/ink/ink4295.xml" ContentType="application/inkml+xml"/>
  <Override PartName="/xl/ink/ink4296.xml" ContentType="application/inkml+xml"/>
  <Override PartName="/xl/ink/ink4297.xml" ContentType="application/inkml+xml"/>
  <Override PartName="/xl/ink/ink4298.xml" ContentType="application/inkml+xml"/>
  <Override PartName="/xl/ink/ink4299.xml" ContentType="application/inkml+xml"/>
  <Override PartName="/xl/ink/ink4300.xml" ContentType="application/inkml+xml"/>
  <Override PartName="/xl/ink/ink4301.xml" ContentType="application/inkml+xml"/>
  <Override PartName="/xl/ink/ink4302.xml" ContentType="application/inkml+xml"/>
  <Override PartName="/xl/ink/ink4303.xml" ContentType="application/inkml+xml"/>
  <Override PartName="/xl/ink/ink4304.xml" ContentType="application/inkml+xml"/>
  <Override PartName="/xl/ink/ink4305.xml" ContentType="application/inkml+xml"/>
  <Override PartName="/xl/ink/ink4306.xml" ContentType="application/inkml+xml"/>
  <Override PartName="/xl/ink/ink4307.xml" ContentType="application/inkml+xml"/>
  <Override PartName="/xl/ink/ink4308.xml" ContentType="application/inkml+xml"/>
  <Override PartName="/xl/ink/ink4309.xml" ContentType="application/inkml+xml"/>
  <Override PartName="/xl/ink/ink4310.xml" ContentType="application/inkml+xml"/>
  <Override PartName="/xl/ink/ink4311.xml" ContentType="application/inkml+xml"/>
  <Override PartName="/xl/ink/ink4312.xml" ContentType="application/inkml+xml"/>
  <Override PartName="/xl/ink/ink4313.xml" ContentType="application/inkml+xml"/>
  <Override PartName="/xl/ink/ink4314.xml" ContentType="application/inkml+xml"/>
  <Override PartName="/xl/ink/ink4315.xml" ContentType="application/inkml+xml"/>
  <Override PartName="/xl/ink/ink4316.xml" ContentType="application/inkml+xml"/>
  <Override PartName="/xl/ink/ink4317.xml" ContentType="application/inkml+xml"/>
  <Override PartName="/xl/ink/ink4318.xml" ContentType="application/inkml+xml"/>
  <Override PartName="/xl/ink/ink4319.xml" ContentType="application/inkml+xml"/>
  <Override PartName="/xl/ink/ink4320.xml" ContentType="application/inkml+xml"/>
  <Override PartName="/xl/ink/ink4321.xml" ContentType="application/inkml+xml"/>
  <Override PartName="/xl/ink/ink4322.xml" ContentType="application/inkml+xml"/>
  <Override PartName="/xl/ink/ink4323.xml" ContentType="application/inkml+xml"/>
  <Override PartName="/xl/ink/ink4324.xml" ContentType="application/inkml+xml"/>
  <Override PartName="/xl/ink/ink4325.xml" ContentType="application/inkml+xml"/>
  <Override PartName="/xl/ink/ink4326.xml" ContentType="application/inkml+xml"/>
  <Override PartName="/xl/ink/ink4327.xml" ContentType="application/inkml+xml"/>
  <Override PartName="/xl/ink/ink4328.xml" ContentType="application/inkml+xml"/>
  <Override PartName="/xl/ink/ink4329.xml" ContentType="application/inkml+xml"/>
  <Override PartName="/xl/ink/ink4330.xml" ContentType="application/inkml+xml"/>
  <Override PartName="/xl/ink/ink4331.xml" ContentType="application/inkml+xml"/>
  <Override PartName="/xl/ink/ink4332.xml" ContentType="application/inkml+xml"/>
  <Override PartName="/xl/ink/ink4333.xml" ContentType="application/inkml+xml"/>
  <Override PartName="/xl/ink/ink4334.xml" ContentType="application/inkml+xml"/>
  <Override PartName="/xl/ink/ink4335.xml" ContentType="application/inkml+xml"/>
  <Override PartName="/xl/ink/ink4336.xml" ContentType="application/inkml+xml"/>
  <Override PartName="/xl/ink/ink4337.xml" ContentType="application/inkml+xml"/>
  <Override PartName="/xl/ink/ink4338.xml" ContentType="application/inkml+xml"/>
  <Override PartName="/xl/ink/ink4339.xml" ContentType="application/inkml+xml"/>
  <Override PartName="/xl/ink/ink4340.xml" ContentType="application/inkml+xml"/>
  <Override PartName="/xl/ink/ink4341.xml" ContentType="application/inkml+xml"/>
  <Override PartName="/xl/ink/ink4342.xml" ContentType="application/inkml+xml"/>
  <Override PartName="/xl/ink/ink4343.xml" ContentType="application/inkml+xml"/>
  <Override PartName="/xl/ink/ink4344.xml" ContentType="application/inkml+xml"/>
  <Override PartName="/xl/ink/ink4345.xml" ContentType="application/inkml+xml"/>
  <Override PartName="/xl/ink/ink4346.xml" ContentType="application/inkml+xml"/>
  <Override PartName="/xl/ink/ink4347.xml" ContentType="application/inkml+xml"/>
  <Override PartName="/xl/ink/ink4348.xml" ContentType="application/inkml+xml"/>
  <Override PartName="/xl/ink/ink4349.xml" ContentType="application/inkml+xml"/>
  <Override PartName="/xl/ink/ink4350.xml" ContentType="application/inkml+xml"/>
  <Override PartName="/xl/ink/ink4351.xml" ContentType="application/inkml+xml"/>
  <Override PartName="/xl/ink/ink4352.xml" ContentType="application/inkml+xml"/>
  <Override PartName="/xl/ink/ink4353.xml" ContentType="application/inkml+xml"/>
  <Override PartName="/xl/ink/ink4354.xml" ContentType="application/inkml+xml"/>
  <Override PartName="/xl/ink/ink4355.xml" ContentType="application/inkml+xml"/>
  <Override PartName="/xl/ink/ink4356.xml" ContentType="application/inkml+xml"/>
  <Override PartName="/xl/ink/ink4357.xml" ContentType="application/inkml+xml"/>
  <Override PartName="/xl/ink/ink4358.xml" ContentType="application/inkml+xml"/>
  <Override PartName="/xl/ink/ink4359.xml" ContentType="application/inkml+xml"/>
  <Override PartName="/xl/ink/ink4360.xml" ContentType="application/inkml+xml"/>
  <Override PartName="/xl/ink/ink4361.xml" ContentType="application/inkml+xml"/>
  <Override PartName="/xl/ink/ink4362.xml" ContentType="application/inkml+xml"/>
  <Override PartName="/xl/ink/ink4363.xml" ContentType="application/inkml+xml"/>
  <Override PartName="/xl/ink/ink4364.xml" ContentType="application/inkml+xml"/>
  <Override PartName="/xl/ink/ink4365.xml" ContentType="application/inkml+xml"/>
  <Override PartName="/xl/ink/ink4366.xml" ContentType="application/inkml+xml"/>
  <Override PartName="/xl/ink/ink4367.xml" ContentType="application/inkml+xml"/>
  <Override PartName="/xl/ink/ink4368.xml" ContentType="application/inkml+xml"/>
  <Override PartName="/xl/ink/ink4369.xml" ContentType="application/inkml+xml"/>
  <Override PartName="/xl/ink/ink4370.xml" ContentType="application/inkml+xml"/>
  <Override PartName="/xl/ink/ink4371.xml" ContentType="application/inkml+xml"/>
  <Override PartName="/xl/ink/ink4372.xml" ContentType="application/inkml+xml"/>
  <Override PartName="/xl/ink/ink4373.xml" ContentType="application/inkml+xml"/>
  <Override PartName="/xl/ink/ink4374.xml" ContentType="application/inkml+xml"/>
  <Override PartName="/xl/ink/ink4375.xml" ContentType="application/inkml+xml"/>
  <Override PartName="/xl/ink/ink4376.xml" ContentType="application/inkml+xml"/>
  <Override PartName="/xl/ink/ink4377.xml" ContentType="application/inkml+xml"/>
  <Override PartName="/xl/ink/ink4378.xml" ContentType="application/inkml+xml"/>
  <Override PartName="/xl/ink/ink4379.xml" ContentType="application/inkml+xml"/>
  <Override PartName="/xl/ink/ink4380.xml" ContentType="application/inkml+xml"/>
  <Override PartName="/xl/ink/ink4381.xml" ContentType="application/inkml+xml"/>
  <Override PartName="/xl/ink/ink4382.xml" ContentType="application/inkml+xml"/>
  <Override PartName="/xl/ink/ink4383.xml" ContentType="application/inkml+xml"/>
  <Override PartName="/xl/ink/ink4384.xml" ContentType="application/inkml+xml"/>
  <Override PartName="/xl/ink/ink4385.xml" ContentType="application/inkml+xml"/>
  <Override PartName="/xl/ink/ink4386.xml" ContentType="application/inkml+xml"/>
  <Override PartName="/xl/ink/ink4387.xml" ContentType="application/inkml+xml"/>
  <Override PartName="/xl/ink/ink4388.xml" ContentType="application/inkml+xml"/>
  <Override PartName="/xl/ink/ink4389.xml" ContentType="application/inkml+xml"/>
  <Override PartName="/xl/ink/ink4390.xml" ContentType="application/inkml+xml"/>
  <Override PartName="/xl/ink/ink4391.xml" ContentType="application/inkml+xml"/>
  <Override PartName="/xl/ink/ink4392.xml" ContentType="application/inkml+xml"/>
  <Override PartName="/xl/ink/ink4393.xml" ContentType="application/inkml+xml"/>
  <Override PartName="/xl/ink/ink4394.xml" ContentType="application/inkml+xml"/>
  <Override PartName="/xl/ink/ink4395.xml" ContentType="application/inkml+xml"/>
  <Override PartName="/xl/ink/ink4396.xml" ContentType="application/inkml+xml"/>
  <Override PartName="/xl/ink/ink4397.xml" ContentType="application/inkml+xml"/>
  <Override PartName="/xl/ink/ink4398.xml" ContentType="application/inkml+xml"/>
  <Override PartName="/xl/ink/ink4399.xml" ContentType="application/inkml+xml"/>
  <Override PartName="/xl/ink/ink4400.xml" ContentType="application/inkml+xml"/>
  <Override PartName="/xl/ink/ink4401.xml" ContentType="application/inkml+xml"/>
  <Override PartName="/xl/ink/ink4402.xml" ContentType="application/inkml+xml"/>
  <Override PartName="/xl/ink/ink4403.xml" ContentType="application/inkml+xml"/>
  <Override PartName="/xl/ink/ink4404.xml" ContentType="application/inkml+xml"/>
  <Override PartName="/xl/ink/ink4405.xml" ContentType="application/inkml+xml"/>
  <Override PartName="/xl/ink/ink4406.xml" ContentType="application/inkml+xml"/>
  <Override PartName="/xl/ink/ink4407.xml" ContentType="application/inkml+xml"/>
  <Override PartName="/xl/ink/ink4408.xml" ContentType="application/inkml+xml"/>
  <Override PartName="/xl/ink/ink4409.xml" ContentType="application/inkml+xml"/>
  <Override PartName="/xl/ink/ink4410.xml" ContentType="application/inkml+xml"/>
  <Override PartName="/xl/ink/ink4411.xml" ContentType="application/inkml+xml"/>
  <Override PartName="/xl/ink/ink4412.xml" ContentType="application/inkml+xml"/>
  <Override PartName="/xl/ink/ink4413.xml" ContentType="application/inkml+xml"/>
  <Override PartName="/xl/ink/ink4414.xml" ContentType="application/inkml+xml"/>
  <Override PartName="/xl/ink/ink4415.xml" ContentType="application/inkml+xml"/>
  <Override PartName="/xl/ink/ink4416.xml" ContentType="application/inkml+xml"/>
  <Override PartName="/xl/ink/ink4417.xml" ContentType="application/inkml+xml"/>
  <Override PartName="/xl/ink/ink4418.xml" ContentType="application/inkml+xml"/>
  <Override PartName="/xl/ink/ink4419.xml" ContentType="application/inkml+xml"/>
  <Override PartName="/xl/ink/ink4420.xml" ContentType="application/inkml+xml"/>
  <Override PartName="/xl/ink/ink4421.xml" ContentType="application/inkml+xml"/>
  <Override PartName="/xl/ink/ink4422.xml" ContentType="application/inkml+xml"/>
  <Override PartName="/xl/ink/ink4423.xml" ContentType="application/inkml+xml"/>
  <Override PartName="/xl/ink/ink4424.xml" ContentType="application/inkml+xml"/>
  <Override PartName="/xl/ink/ink4425.xml" ContentType="application/inkml+xml"/>
  <Override PartName="/xl/ink/ink4426.xml" ContentType="application/inkml+xml"/>
  <Override PartName="/xl/ink/ink4427.xml" ContentType="application/inkml+xml"/>
  <Override PartName="/xl/ink/ink4428.xml" ContentType="application/inkml+xml"/>
  <Override PartName="/xl/ink/ink4429.xml" ContentType="application/inkml+xml"/>
  <Override PartName="/xl/ink/ink4430.xml" ContentType="application/inkml+xml"/>
  <Override PartName="/xl/ink/ink4431.xml" ContentType="application/inkml+xml"/>
  <Override PartName="/xl/ink/ink4432.xml" ContentType="application/inkml+xml"/>
  <Override PartName="/xl/ink/ink4433.xml" ContentType="application/inkml+xml"/>
  <Override PartName="/xl/ink/ink4434.xml" ContentType="application/inkml+xml"/>
  <Override PartName="/xl/ink/ink4435.xml" ContentType="application/inkml+xml"/>
  <Override PartName="/xl/ink/ink4436.xml" ContentType="application/inkml+xml"/>
  <Override PartName="/xl/ink/ink4437.xml" ContentType="application/inkml+xml"/>
  <Override PartName="/xl/ink/ink4438.xml" ContentType="application/inkml+xml"/>
  <Override PartName="/xl/ink/ink4439.xml" ContentType="application/inkml+xml"/>
  <Override PartName="/xl/ink/ink4440.xml" ContentType="application/inkml+xml"/>
  <Override PartName="/xl/ink/ink4441.xml" ContentType="application/inkml+xml"/>
  <Override PartName="/xl/ink/ink4442.xml" ContentType="application/inkml+xml"/>
  <Override PartName="/xl/ink/ink4443.xml" ContentType="application/inkml+xml"/>
  <Override PartName="/xl/ink/ink4444.xml" ContentType="application/inkml+xml"/>
  <Override PartName="/xl/ink/ink4445.xml" ContentType="application/inkml+xml"/>
  <Override PartName="/xl/ink/ink4446.xml" ContentType="application/inkml+xml"/>
  <Override PartName="/xl/ink/ink4447.xml" ContentType="application/inkml+xml"/>
  <Override PartName="/xl/ink/ink4448.xml" ContentType="application/inkml+xml"/>
  <Override PartName="/xl/ink/ink4449.xml" ContentType="application/inkml+xml"/>
  <Override PartName="/xl/ink/ink4450.xml" ContentType="application/inkml+xml"/>
  <Override PartName="/xl/ink/ink4451.xml" ContentType="application/inkml+xml"/>
  <Override PartName="/xl/ink/ink4452.xml" ContentType="application/inkml+xml"/>
  <Override PartName="/xl/ink/ink4453.xml" ContentType="application/inkml+xml"/>
  <Override PartName="/xl/ink/ink4454.xml" ContentType="application/inkml+xml"/>
  <Override PartName="/xl/ink/ink4455.xml" ContentType="application/inkml+xml"/>
  <Override PartName="/xl/ink/ink4456.xml" ContentType="application/inkml+xml"/>
  <Override PartName="/xl/ink/ink4457.xml" ContentType="application/inkml+xml"/>
  <Override PartName="/xl/ink/ink4458.xml" ContentType="application/inkml+xml"/>
  <Override PartName="/xl/ink/ink4459.xml" ContentType="application/inkml+xml"/>
  <Override PartName="/xl/ink/ink4460.xml" ContentType="application/inkml+xml"/>
  <Override PartName="/xl/ink/ink4461.xml" ContentType="application/inkml+xml"/>
  <Override PartName="/xl/ink/ink4462.xml" ContentType="application/inkml+xml"/>
  <Override PartName="/xl/ink/ink4463.xml" ContentType="application/inkml+xml"/>
  <Override PartName="/xl/ink/ink4464.xml" ContentType="application/inkml+xml"/>
  <Override PartName="/xl/ink/ink4465.xml" ContentType="application/inkml+xml"/>
  <Override PartName="/xl/ink/ink4466.xml" ContentType="application/inkml+xml"/>
  <Override PartName="/xl/ink/ink4467.xml" ContentType="application/inkml+xml"/>
  <Override PartName="/xl/ink/ink4468.xml" ContentType="application/inkml+xml"/>
  <Override PartName="/xl/ink/ink4469.xml" ContentType="application/inkml+xml"/>
  <Override PartName="/xl/ink/ink4470.xml" ContentType="application/inkml+xml"/>
  <Override PartName="/xl/ink/ink4471.xml" ContentType="application/inkml+xml"/>
  <Override PartName="/xl/ink/ink4472.xml" ContentType="application/inkml+xml"/>
  <Override PartName="/xl/ink/ink4473.xml" ContentType="application/inkml+xml"/>
  <Override PartName="/xl/ink/ink4474.xml" ContentType="application/inkml+xml"/>
  <Override PartName="/xl/ink/ink4475.xml" ContentType="application/inkml+xml"/>
  <Override PartName="/xl/ink/ink4476.xml" ContentType="application/inkml+xml"/>
  <Override PartName="/xl/ink/ink4477.xml" ContentType="application/inkml+xml"/>
  <Override PartName="/xl/ink/ink4478.xml" ContentType="application/inkml+xml"/>
  <Override PartName="/xl/ink/ink4479.xml" ContentType="application/inkml+xml"/>
  <Override PartName="/xl/ink/ink4480.xml" ContentType="application/inkml+xml"/>
  <Override PartName="/xl/ink/ink4481.xml" ContentType="application/inkml+xml"/>
  <Override PartName="/xl/ink/ink4482.xml" ContentType="application/inkml+xml"/>
  <Override PartName="/xl/ink/ink4483.xml" ContentType="application/inkml+xml"/>
  <Override PartName="/xl/ink/ink4484.xml" ContentType="application/inkml+xml"/>
  <Override PartName="/xl/ink/ink4485.xml" ContentType="application/inkml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h47\ai-assistant\"/>
    </mc:Choice>
  </mc:AlternateContent>
  <xr:revisionPtr revIDLastSave="0" documentId="13_ncr:1_{BA2A892D-3A7E-4E9A-B08C-81294AE5A8B2}" xr6:coauthVersionLast="47" xr6:coauthVersionMax="47" xr10:uidLastSave="{00000000-0000-0000-0000-000000000000}"/>
  <workbookProtection workbookAlgorithmName="SHA-512" workbookHashValue="+rUoEDoDoy1YB2tBQu9NtI9c4uBvssbYwXD/BcPclFuWpcIJwNi7SNHQtqoVh9Tz/OBRRRHP8WtWLefJo8vXDQ==" workbookSaltValue="0gIMC/lEgTZmGh9+5K26fg==" workbookSpinCount="100000" lockStructure="1"/>
  <bookViews>
    <workbookView xWindow="-120" yWindow="-120" windowWidth="29040" windowHeight="15720" tabRatio="923" xr2:uid="{0FC01799-3CDD-4D7C-84E4-F0AF84E04B1E}"/>
  </bookViews>
  <sheets>
    <sheet name="1" sheetId="1" r:id="rId1"/>
    <sheet name="Sheet1" sheetId="9" state="hidden" r:id="rId2"/>
    <sheet name="2" sheetId="4" state="hidden" r:id="rId3"/>
    <sheet name="3" sheetId="5" state="hidden" r:id="rId4"/>
    <sheet name="4" sheetId="6" state="hidden" r:id="rId5"/>
    <sheet name="5" sheetId="7" state="hidden" r:id="rId6"/>
    <sheet name="6" sheetId="8" state="hidden" r:id="rId7"/>
    <sheet name="INVOICE DETAILS" sheetId="3" state="hidden" r:id="rId8"/>
    <sheet name="DATA" sheetId="2" state="hidden" r:id="rId9"/>
    <sheet name="Sheet2" sheetId="10" state="hidden" r:id="rId10"/>
  </sheets>
  <externalReferences>
    <externalReference r:id="rId11"/>
  </externalReferences>
  <definedNames>
    <definedName name="_xlnm.Print_Area" localSheetId="0">'1'!$1:$120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1" i="1" l="1"/>
  <c r="V21" i="1" s="1"/>
  <c r="V87" i="8"/>
  <c r="V87" i="7"/>
  <c r="V87" i="6"/>
  <c r="V87" i="5"/>
  <c r="V87" i="4"/>
  <c r="V87" i="1"/>
  <c r="V94" i="1"/>
  <c r="Q103" i="1"/>
  <c r="R5" i="3"/>
  <c r="V92" i="1"/>
  <c r="V91" i="1"/>
  <c r="V90" i="1"/>
  <c r="V89" i="1"/>
  <c r="V88" i="1"/>
  <c r="N81" i="1"/>
  <c r="V79" i="1"/>
  <c r="N79" i="1"/>
  <c r="V78" i="1"/>
  <c r="N78" i="1"/>
  <c r="V77" i="1"/>
  <c r="N77" i="1"/>
  <c r="V76" i="1"/>
  <c r="N76" i="1"/>
  <c r="V75" i="1"/>
  <c r="N75" i="1"/>
  <c r="V74" i="1"/>
  <c r="N74" i="1"/>
  <c r="N73" i="1"/>
  <c r="V73" i="1" s="1"/>
  <c r="N72" i="1"/>
  <c r="V72" i="1" s="1"/>
  <c r="N71" i="1"/>
  <c r="V71" i="1" s="1"/>
  <c r="N70" i="1"/>
  <c r="V70" i="1"/>
  <c r="V64" i="1"/>
  <c r="N64" i="1"/>
  <c r="V63" i="1"/>
  <c r="N63" i="1"/>
  <c r="V57" i="1"/>
  <c r="V56" i="1"/>
  <c r="V55" i="1"/>
  <c r="V54" i="1"/>
  <c r="V53" i="1"/>
  <c r="V52" i="1"/>
  <c r="V51" i="1"/>
  <c r="V50" i="1"/>
  <c r="V49" i="1"/>
  <c r="V48" i="1"/>
  <c r="V59" i="1"/>
  <c r="Q102" i="1"/>
  <c r="V47" i="1"/>
  <c r="V43" i="1"/>
  <c r="N43" i="1"/>
  <c r="V42" i="1"/>
  <c r="N42" i="1"/>
  <c r="V41" i="1"/>
  <c r="N41" i="1"/>
  <c r="V40" i="1"/>
  <c r="N40" i="1"/>
  <c r="V39" i="1"/>
  <c r="N39" i="1"/>
  <c r="V38" i="1"/>
  <c r="N38" i="1"/>
  <c r="V37" i="1"/>
  <c r="N37" i="1"/>
  <c r="V36" i="1"/>
  <c r="N36" i="1"/>
  <c r="V35" i="1"/>
  <c r="N35" i="1"/>
  <c r="V34" i="1"/>
  <c r="N34" i="1"/>
  <c r="V33" i="1"/>
  <c r="N33" i="1"/>
  <c r="V32" i="1"/>
  <c r="N32" i="1"/>
  <c r="V31" i="1"/>
  <c r="N31" i="1"/>
  <c r="V30" i="1"/>
  <c r="N30" i="1"/>
  <c r="V29" i="1"/>
  <c r="N29" i="1"/>
  <c r="N28" i="1"/>
  <c r="V28" i="1" s="1"/>
  <c r="N27" i="1"/>
  <c r="V27" i="1" s="1"/>
  <c r="V26" i="1"/>
  <c r="N26" i="1"/>
  <c r="N25" i="1"/>
  <c r="V25" i="1" s="1"/>
  <c r="N24" i="1"/>
  <c r="V24" i="1" s="1"/>
  <c r="N23" i="1"/>
  <c r="V23" i="1"/>
  <c r="N22" i="1"/>
  <c r="V22" i="1" s="1"/>
  <c r="N17" i="1"/>
  <c r="N15" i="1"/>
  <c r="E15" i="1"/>
  <c r="S13" i="1"/>
  <c r="N13" i="1"/>
  <c r="E13" i="1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32" i="2"/>
  <c r="F30" i="2"/>
  <c r="F171" i="2"/>
  <c r="F167" i="2"/>
  <c r="F163" i="2"/>
  <c r="F159" i="2"/>
  <c r="F155" i="2"/>
  <c r="F151" i="2"/>
  <c r="F147" i="2"/>
  <c r="F143" i="2"/>
  <c r="F139" i="2"/>
  <c r="F135" i="2"/>
  <c r="F131" i="2"/>
  <c r="F127" i="2"/>
  <c r="F123" i="2"/>
  <c r="F119" i="2"/>
  <c r="F115" i="2"/>
  <c r="F111" i="2"/>
  <c r="F107" i="2"/>
  <c r="F103" i="2"/>
  <c r="F99" i="2"/>
  <c r="F95" i="2"/>
  <c r="F91" i="2"/>
  <c r="F87" i="2"/>
  <c r="F83" i="2"/>
  <c r="F79" i="2"/>
  <c r="F75" i="2"/>
  <c r="F71" i="2"/>
  <c r="F67" i="2"/>
  <c r="F63" i="2"/>
  <c r="F59" i="2"/>
  <c r="F55" i="2"/>
  <c r="F51" i="2"/>
  <c r="F47" i="2"/>
  <c r="F43" i="2"/>
  <c r="F39" i="2"/>
  <c r="F35" i="2"/>
  <c r="F31" i="2"/>
  <c r="F32" i="2"/>
  <c r="F33" i="2"/>
  <c r="F34" i="2"/>
  <c r="F36" i="2"/>
  <c r="F37" i="2"/>
  <c r="F38" i="2"/>
  <c r="F40" i="2"/>
  <c r="F41" i="2"/>
  <c r="F42" i="2"/>
  <c r="F44" i="2"/>
  <c r="F45" i="2"/>
  <c r="F46" i="2"/>
  <c r="F48" i="2"/>
  <c r="F49" i="2"/>
  <c r="F50" i="2"/>
  <c r="F52" i="2"/>
  <c r="F53" i="2"/>
  <c r="F54" i="2"/>
  <c r="F56" i="2"/>
  <c r="F57" i="2"/>
  <c r="F58" i="2"/>
  <c r="F60" i="2"/>
  <c r="F61" i="2"/>
  <c r="F62" i="2"/>
  <c r="F64" i="2"/>
  <c r="F65" i="2"/>
  <c r="F66" i="2"/>
  <c r="F68" i="2"/>
  <c r="F69" i="2"/>
  <c r="F70" i="2"/>
  <c r="F72" i="2"/>
  <c r="F73" i="2"/>
  <c r="F74" i="2"/>
  <c r="F76" i="2"/>
  <c r="F77" i="2"/>
  <c r="F78" i="2"/>
  <c r="F80" i="2"/>
  <c r="F81" i="2"/>
  <c r="F82" i="2"/>
  <c r="F84" i="2"/>
  <c r="F85" i="2"/>
  <c r="F86" i="2"/>
  <c r="F88" i="2"/>
  <c r="F89" i="2"/>
  <c r="F90" i="2"/>
  <c r="F92" i="2"/>
  <c r="F93" i="2"/>
  <c r="F94" i="2"/>
  <c r="F96" i="2"/>
  <c r="F97" i="2"/>
  <c r="F98" i="2"/>
  <c r="F100" i="2"/>
  <c r="F101" i="2"/>
  <c r="F102" i="2"/>
  <c r="F104" i="2"/>
  <c r="F105" i="2"/>
  <c r="F106" i="2"/>
  <c r="F108" i="2"/>
  <c r="F109" i="2"/>
  <c r="F110" i="2"/>
  <c r="F112" i="2"/>
  <c r="F113" i="2"/>
  <c r="F114" i="2"/>
  <c r="F116" i="2"/>
  <c r="F117" i="2"/>
  <c r="F118" i="2"/>
  <c r="F120" i="2"/>
  <c r="F121" i="2"/>
  <c r="F122" i="2"/>
  <c r="F124" i="2"/>
  <c r="F125" i="2"/>
  <c r="F126" i="2"/>
  <c r="F128" i="2"/>
  <c r="F129" i="2"/>
  <c r="F130" i="2"/>
  <c r="F132" i="2"/>
  <c r="F133" i="2"/>
  <c r="F134" i="2"/>
  <c r="F136" i="2"/>
  <c r="F137" i="2"/>
  <c r="F138" i="2"/>
  <c r="F140" i="2"/>
  <c r="F141" i="2"/>
  <c r="F142" i="2"/>
  <c r="F144" i="2"/>
  <c r="F145" i="2"/>
  <c r="F146" i="2"/>
  <c r="F148" i="2"/>
  <c r="F149" i="2"/>
  <c r="F150" i="2"/>
  <c r="F152" i="2"/>
  <c r="F153" i="2"/>
  <c r="F154" i="2"/>
  <c r="F156" i="2"/>
  <c r="F157" i="2"/>
  <c r="F158" i="2"/>
  <c r="F160" i="2"/>
  <c r="F161" i="2"/>
  <c r="F162" i="2"/>
  <c r="F164" i="2"/>
  <c r="F165" i="2"/>
  <c r="F166" i="2"/>
  <c r="F168" i="2"/>
  <c r="F169" i="2"/>
  <c r="F170" i="2"/>
  <c r="F172" i="2"/>
  <c r="F173" i="2"/>
  <c r="F174" i="2"/>
  <c r="N21" i="4"/>
  <c r="N22" i="4"/>
  <c r="V89" i="4"/>
  <c r="Q98" i="4"/>
  <c r="R6" i="3"/>
  <c r="N81" i="4"/>
  <c r="V79" i="4"/>
  <c r="N79" i="4"/>
  <c r="V78" i="4"/>
  <c r="N78" i="4"/>
  <c r="V77" i="4"/>
  <c r="N77" i="4"/>
  <c r="V76" i="4"/>
  <c r="N76" i="4"/>
  <c r="V75" i="4"/>
  <c r="N75" i="4"/>
  <c r="V74" i="4"/>
  <c r="N74" i="4"/>
  <c r="V73" i="4"/>
  <c r="N73" i="4"/>
  <c r="V72" i="4"/>
  <c r="N72" i="4"/>
  <c r="N71" i="4"/>
  <c r="V71" i="4"/>
  <c r="N70" i="4"/>
  <c r="V70" i="4"/>
  <c r="V64" i="4"/>
  <c r="N64" i="4"/>
  <c r="V63" i="4"/>
  <c r="N63" i="4"/>
  <c r="V57" i="4"/>
  <c r="V56" i="4"/>
  <c r="V55" i="4"/>
  <c r="V54" i="4"/>
  <c r="V53" i="4"/>
  <c r="V52" i="4"/>
  <c r="V51" i="4"/>
  <c r="V50" i="4"/>
  <c r="V49" i="4"/>
  <c r="V48" i="4"/>
  <c r="V59" i="4"/>
  <c r="Q97" i="4"/>
  <c r="P6" i="3"/>
  <c r="V47" i="4"/>
  <c r="V43" i="4"/>
  <c r="N43" i="4"/>
  <c r="V42" i="4"/>
  <c r="N42" i="4"/>
  <c r="V41" i="4"/>
  <c r="N41" i="4"/>
  <c r="V40" i="4"/>
  <c r="N40" i="4"/>
  <c r="V39" i="4"/>
  <c r="N39" i="4"/>
  <c r="V38" i="4"/>
  <c r="N38" i="4"/>
  <c r="V37" i="4"/>
  <c r="N37" i="4"/>
  <c r="V36" i="4"/>
  <c r="N36" i="4"/>
  <c r="V35" i="4"/>
  <c r="N35" i="4"/>
  <c r="V34" i="4"/>
  <c r="N34" i="4"/>
  <c r="V33" i="4"/>
  <c r="N33" i="4"/>
  <c r="V32" i="4"/>
  <c r="N32" i="4"/>
  <c r="V31" i="4"/>
  <c r="N31" i="4"/>
  <c r="V30" i="4"/>
  <c r="N30" i="4"/>
  <c r="V29" i="4"/>
  <c r="N29" i="4"/>
  <c r="V28" i="4"/>
  <c r="N28" i="4"/>
  <c r="V27" i="4"/>
  <c r="N27" i="4"/>
  <c r="V26" i="4"/>
  <c r="N26" i="4"/>
  <c r="V25" i="4"/>
  <c r="N25" i="4"/>
  <c r="V24" i="4"/>
  <c r="N24" i="4"/>
  <c r="V23" i="4"/>
  <c r="N23" i="4"/>
  <c r="V22" i="4"/>
  <c r="V21" i="4"/>
  <c r="N17" i="4"/>
  <c r="N15" i="4"/>
  <c r="E15" i="4"/>
  <c r="S13" i="4"/>
  <c r="N13" i="4"/>
  <c r="E13" i="4"/>
  <c r="V89" i="8"/>
  <c r="Q98" i="8"/>
  <c r="R10" i="3"/>
  <c r="N81" i="8"/>
  <c r="V79" i="8"/>
  <c r="N79" i="8"/>
  <c r="V78" i="8"/>
  <c r="N78" i="8"/>
  <c r="V77" i="8"/>
  <c r="N77" i="8"/>
  <c r="V76" i="8"/>
  <c r="N76" i="8"/>
  <c r="V75" i="8"/>
  <c r="N75" i="8"/>
  <c r="V74" i="8"/>
  <c r="N74" i="8"/>
  <c r="N73" i="8"/>
  <c r="V73" i="8"/>
  <c r="N72" i="8"/>
  <c r="V72" i="8"/>
  <c r="N71" i="8"/>
  <c r="V71" i="8"/>
  <c r="N70" i="8"/>
  <c r="V70" i="8"/>
  <c r="V83" i="8"/>
  <c r="Q95" i="8"/>
  <c r="V64" i="8"/>
  <c r="N64" i="8"/>
  <c r="V63" i="8"/>
  <c r="N63" i="8"/>
  <c r="V57" i="8"/>
  <c r="V56" i="8"/>
  <c r="V55" i="8"/>
  <c r="V54" i="8"/>
  <c r="V53" i="8"/>
  <c r="V52" i="8"/>
  <c r="V51" i="8"/>
  <c r="V50" i="8"/>
  <c r="V49" i="8"/>
  <c r="V48" i="8"/>
  <c r="V47" i="8"/>
  <c r="V59" i="8"/>
  <c r="Q97" i="8"/>
  <c r="P10" i="3"/>
  <c r="V43" i="8"/>
  <c r="N43" i="8"/>
  <c r="V42" i="8"/>
  <c r="N42" i="8"/>
  <c r="V41" i="8"/>
  <c r="N41" i="8"/>
  <c r="V40" i="8"/>
  <c r="N40" i="8"/>
  <c r="V39" i="8"/>
  <c r="N39" i="8"/>
  <c r="V38" i="8"/>
  <c r="N38" i="8"/>
  <c r="V37" i="8"/>
  <c r="N37" i="8"/>
  <c r="V36" i="8"/>
  <c r="N36" i="8"/>
  <c r="V35" i="8"/>
  <c r="N35" i="8"/>
  <c r="V34" i="8"/>
  <c r="N34" i="8"/>
  <c r="V33" i="8"/>
  <c r="N33" i="8"/>
  <c r="V32" i="8"/>
  <c r="N32" i="8"/>
  <c r="V31" i="8"/>
  <c r="N31" i="8"/>
  <c r="V30" i="8"/>
  <c r="N30" i="8"/>
  <c r="V29" i="8"/>
  <c r="N29" i="8"/>
  <c r="V28" i="8"/>
  <c r="N28" i="8"/>
  <c r="V27" i="8"/>
  <c r="N27" i="8"/>
  <c r="V26" i="8"/>
  <c r="N26" i="8"/>
  <c r="V25" i="8"/>
  <c r="N25" i="8"/>
  <c r="V24" i="8"/>
  <c r="N24" i="8"/>
  <c r="V23" i="8"/>
  <c r="N23" i="8"/>
  <c r="N22" i="8"/>
  <c r="V22" i="8"/>
  <c r="N21" i="8"/>
  <c r="V21" i="8"/>
  <c r="V66" i="8"/>
  <c r="Q96" i="8"/>
  <c r="O10" i="3"/>
  <c r="N17" i="8"/>
  <c r="N15" i="8"/>
  <c r="E15" i="8"/>
  <c r="S13" i="8"/>
  <c r="N13" i="8"/>
  <c r="E13" i="8"/>
  <c r="V89" i="7"/>
  <c r="Q98" i="7"/>
  <c r="R9" i="3"/>
  <c r="N81" i="7"/>
  <c r="V79" i="7"/>
  <c r="N79" i="7"/>
  <c r="V78" i="7"/>
  <c r="N78" i="7"/>
  <c r="V77" i="7"/>
  <c r="N77" i="7"/>
  <c r="V76" i="7"/>
  <c r="N76" i="7"/>
  <c r="V75" i="7"/>
  <c r="N75" i="7"/>
  <c r="V74" i="7"/>
  <c r="N74" i="7"/>
  <c r="V73" i="7"/>
  <c r="N73" i="7"/>
  <c r="V72" i="7"/>
  <c r="N72" i="7"/>
  <c r="V71" i="7"/>
  <c r="N71" i="7"/>
  <c r="N70" i="7"/>
  <c r="V70" i="7"/>
  <c r="V64" i="7"/>
  <c r="N64" i="7"/>
  <c r="V63" i="7"/>
  <c r="N63" i="7"/>
  <c r="V57" i="7"/>
  <c r="V56" i="7"/>
  <c r="V55" i="7"/>
  <c r="V54" i="7"/>
  <c r="V53" i="7"/>
  <c r="V52" i="7"/>
  <c r="V51" i="7"/>
  <c r="V50" i="7"/>
  <c r="V49" i="7"/>
  <c r="V48" i="7"/>
  <c r="V47" i="7"/>
  <c r="V59" i="7"/>
  <c r="Q97" i="7"/>
  <c r="P9" i="3"/>
  <c r="V43" i="7"/>
  <c r="N43" i="7"/>
  <c r="V42" i="7"/>
  <c r="N42" i="7"/>
  <c r="V41" i="7"/>
  <c r="N41" i="7"/>
  <c r="V40" i="7"/>
  <c r="N40" i="7"/>
  <c r="V39" i="7"/>
  <c r="N39" i="7"/>
  <c r="V38" i="7"/>
  <c r="N38" i="7"/>
  <c r="V37" i="7"/>
  <c r="N37" i="7"/>
  <c r="V36" i="7"/>
  <c r="N36" i="7"/>
  <c r="V35" i="7"/>
  <c r="N35" i="7"/>
  <c r="V34" i="7"/>
  <c r="N34" i="7"/>
  <c r="V33" i="7"/>
  <c r="N33" i="7"/>
  <c r="V32" i="7"/>
  <c r="N32" i="7"/>
  <c r="V31" i="7"/>
  <c r="N31" i="7"/>
  <c r="V30" i="7"/>
  <c r="N30" i="7"/>
  <c r="V29" i="7"/>
  <c r="N29" i="7"/>
  <c r="V28" i="7"/>
  <c r="N28" i="7"/>
  <c r="V27" i="7"/>
  <c r="N27" i="7"/>
  <c r="V26" i="7"/>
  <c r="N26" i="7"/>
  <c r="V25" i="7"/>
  <c r="N25" i="7"/>
  <c r="V24" i="7"/>
  <c r="N24" i="7"/>
  <c r="V23" i="7"/>
  <c r="N23" i="7"/>
  <c r="N22" i="7"/>
  <c r="V22" i="7"/>
  <c r="N21" i="7"/>
  <c r="V21" i="7"/>
  <c r="N17" i="7"/>
  <c r="N15" i="7"/>
  <c r="E15" i="7"/>
  <c r="S13" i="7"/>
  <c r="N13" i="7"/>
  <c r="E13" i="7"/>
  <c r="V89" i="6"/>
  <c r="Q98" i="6"/>
  <c r="R8" i="3"/>
  <c r="N81" i="6"/>
  <c r="V79" i="6"/>
  <c r="N79" i="6"/>
  <c r="V78" i="6"/>
  <c r="N78" i="6"/>
  <c r="V77" i="6"/>
  <c r="N77" i="6"/>
  <c r="V76" i="6"/>
  <c r="N76" i="6"/>
  <c r="V75" i="6"/>
  <c r="N75" i="6"/>
  <c r="V74" i="6"/>
  <c r="N74" i="6"/>
  <c r="V73" i="6"/>
  <c r="N73" i="6"/>
  <c r="V72" i="6"/>
  <c r="N72" i="6"/>
  <c r="N71" i="6"/>
  <c r="V71" i="6"/>
  <c r="N70" i="6"/>
  <c r="V70" i="6"/>
  <c r="V64" i="6"/>
  <c r="N64" i="6"/>
  <c r="V63" i="6"/>
  <c r="N63" i="6"/>
  <c r="V57" i="6"/>
  <c r="V56" i="6"/>
  <c r="V55" i="6"/>
  <c r="V54" i="6"/>
  <c r="V53" i="6"/>
  <c r="V52" i="6"/>
  <c r="V51" i="6"/>
  <c r="V50" i="6"/>
  <c r="V49" i="6"/>
  <c r="V48" i="6"/>
  <c r="V59" i="6"/>
  <c r="Q97" i="6"/>
  <c r="P8" i="3"/>
  <c r="V47" i="6"/>
  <c r="V43" i="6"/>
  <c r="N43" i="6"/>
  <c r="V42" i="6"/>
  <c r="N42" i="6"/>
  <c r="V41" i="6"/>
  <c r="N41" i="6"/>
  <c r="V40" i="6"/>
  <c r="N40" i="6"/>
  <c r="V39" i="6"/>
  <c r="N39" i="6"/>
  <c r="V38" i="6"/>
  <c r="N38" i="6"/>
  <c r="V37" i="6"/>
  <c r="N37" i="6"/>
  <c r="V36" i="6"/>
  <c r="N36" i="6"/>
  <c r="V35" i="6"/>
  <c r="N35" i="6"/>
  <c r="V34" i="6"/>
  <c r="N34" i="6"/>
  <c r="V33" i="6"/>
  <c r="N33" i="6"/>
  <c r="V32" i="6"/>
  <c r="N32" i="6"/>
  <c r="V31" i="6"/>
  <c r="N31" i="6"/>
  <c r="V30" i="6"/>
  <c r="N30" i="6"/>
  <c r="V29" i="6"/>
  <c r="N29" i="6"/>
  <c r="V28" i="6"/>
  <c r="N28" i="6"/>
  <c r="V27" i="6"/>
  <c r="N27" i="6"/>
  <c r="V26" i="6"/>
  <c r="N26" i="6"/>
  <c r="V25" i="6"/>
  <c r="N25" i="6"/>
  <c r="V24" i="6"/>
  <c r="N24" i="6"/>
  <c r="V23" i="6"/>
  <c r="N23" i="6"/>
  <c r="V22" i="6"/>
  <c r="N22" i="6"/>
  <c r="N21" i="6"/>
  <c r="V21" i="6"/>
  <c r="N17" i="6"/>
  <c r="N15" i="6"/>
  <c r="E15" i="6"/>
  <c r="S13" i="6"/>
  <c r="N13" i="6"/>
  <c r="E13" i="6"/>
  <c r="V89" i="5"/>
  <c r="Q98" i="5"/>
  <c r="R7" i="3"/>
  <c r="N81" i="5"/>
  <c r="V79" i="5"/>
  <c r="N79" i="5"/>
  <c r="V78" i="5"/>
  <c r="N78" i="5"/>
  <c r="V77" i="5"/>
  <c r="N77" i="5"/>
  <c r="V76" i="5"/>
  <c r="N76" i="5"/>
  <c r="V75" i="5"/>
  <c r="N75" i="5"/>
  <c r="V74" i="5"/>
  <c r="N74" i="5"/>
  <c r="V73" i="5"/>
  <c r="N73" i="5"/>
  <c r="V72" i="5"/>
  <c r="N72" i="5"/>
  <c r="N71" i="5"/>
  <c r="V71" i="5"/>
  <c r="N70" i="5"/>
  <c r="V70" i="5"/>
  <c r="V64" i="5"/>
  <c r="N64" i="5"/>
  <c r="V63" i="5"/>
  <c r="N63" i="5"/>
  <c r="V57" i="5"/>
  <c r="V56" i="5"/>
  <c r="V55" i="5"/>
  <c r="V54" i="5"/>
  <c r="V53" i="5"/>
  <c r="V52" i="5"/>
  <c r="V51" i="5"/>
  <c r="V50" i="5"/>
  <c r="V49" i="5"/>
  <c r="V48" i="5"/>
  <c r="V47" i="5"/>
  <c r="V59" i="5"/>
  <c r="Q97" i="5"/>
  <c r="P7" i="3"/>
  <c r="V43" i="5"/>
  <c r="N43" i="5"/>
  <c r="V42" i="5"/>
  <c r="N42" i="5"/>
  <c r="V41" i="5"/>
  <c r="N41" i="5"/>
  <c r="V40" i="5"/>
  <c r="N40" i="5"/>
  <c r="V39" i="5"/>
  <c r="N39" i="5"/>
  <c r="V38" i="5"/>
  <c r="N38" i="5"/>
  <c r="V37" i="5"/>
  <c r="N37" i="5"/>
  <c r="V36" i="5"/>
  <c r="N36" i="5"/>
  <c r="V35" i="5"/>
  <c r="N35" i="5"/>
  <c r="V34" i="5"/>
  <c r="N34" i="5"/>
  <c r="V33" i="5"/>
  <c r="N33" i="5"/>
  <c r="V32" i="5"/>
  <c r="N32" i="5"/>
  <c r="V31" i="5"/>
  <c r="N31" i="5"/>
  <c r="V30" i="5"/>
  <c r="N30" i="5"/>
  <c r="V29" i="5"/>
  <c r="N29" i="5"/>
  <c r="V28" i="5"/>
  <c r="N28" i="5"/>
  <c r="V27" i="5"/>
  <c r="N27" i="5"/>
  <c r="V26" i="5"/>
  <c r="N26" i="5"/>
  <c r="V25" i="5"/>
  <c r="N25" i="5"/>
  <c r="V24" i="5"/>
  <c r="N24" i="5"/>
  <c r="V23" i="5"/>
  <c r="N23" i="5"/>
  <c r="N22" i="5"/>
  <c r="V22" i="5"/>
  <c r="N21" i="5"/>
  <c r="V21" i="5"/>
  <c r="N17" i="5"/>
  <c r="N15" i="5"/>
  <c r="E15" i="5"/>
  <c r="S13" i="5"/>
  <c r="N13" i="5"/>
  <c r="E13" i="5"/>
  <c r="AA10" i="3"/>
  <c r="AA9" i="3"/>
  <c r="Y10" i="3"/>
  <c r="Y9" i="3"/>
  <c r="X10" i="3"/>
  <c r="X9" i="3"/>
  <c r="W10" i="3"/>
  <c r="W9" i="3"/>
  <c r="V10" i="3"/>
  <c r="V9" i="3"/>
  <c r="U10" i="3"/>
  <c r="U9" i="3"/>
  <c r="M9" i="3"/>
  <c r="M10" i="3"/>
  <c r="K10" i="3"/>
  <c r="K9" i="3"/>
  <c r="J10" i="3"/>
  <c r="J9" i="3"/>
  <c r="I10" i="3"/>
  <c r="I9" i="3"/>
  <c r="H10" i="3"/>
  <c r="H9" i="3"/>
  <c r="G10" i="3"/>
  <c r="G9" i="3"/>
  <c r="F9" i="3"/>
  <c r="F8" i="3"/>
  <c r="F10" i="3"/>
  <c r="E10" i="3"/>
  <c r="Z10" i="3"/>
  <c r="E9" i="3"/>
  <c r="Z9" i="3"/>
  <c r="D10" i="3"/>
  <c r="B9" i="3"/>
  <c r="C9" i="3"/>
  <c r="D9" i="3"/>
  <c r="B10" i="3"/>
  <c r="C10" i="3"/>
  <c r="F6" i="3"/>
  <c r="F7" i="3"/>
  <c r="F5" i="3"/>
  <c r="M8" i="3"/>
  <c r="M7" i="3"/>
  <c r="M6" i="3"/>
  <c r="AA8" i="3"/>
  <c r="AA7" i="3"/>
  <c r="AA6" i="3"/>
  <c r="Y8" i="3"/>
  <c r="Y7" i="3"/>
  <c r="Y6" i="3"/>
  <c r="X8" i="3"/>
  <c r="X7" i="3"/>
  <c r="X6" i="3"/>
  <c r="W8" i="3"/>
  <c r="W7" i="3"/>
  <c r="W6" i="3"/>
  <c r="V8" i="3"/>
  <c r="V7" i="3"/>
  <c r="V6" i="3"/>
  <c r="U8" i="3"/>
  <c r="U7" i="3"/>
  <c r="U6" i="3"/>
  <c r="U5" i="3"/>
  <c r="D5" i="3"/>
  <c r="C8" i="3"/>
  <c r="C7" i="3"/>
  <c r="C6" i="3"/>
  <c r="C5" i="3"/>
  <c r="B8" i="3"/>
  <c r="B7" i="3"/>
  <c r="B6" i="3"/>
  <c r="B5" i="3"/>
  <c r="Y5" i="3"/>
  <c r="X5" i="3"/>
  <c r="W5" i="3"/>
  <c r="V5" i="3"/>
  <c r="M5" i="3"/>
  <c r="K8" i="3"/>
  <c r="K7" i="3"/>
  <c r="K6" i="3"/>
  <c r="J8" i="3"/>
  <c r="J7" i="3"/>
  <c r="J6" i="3"/>
  <c r="I8" i="3"/>
  <c r="I7" i="3"/>
  <c r="I6" i="3"/>
  <c r="H8" i="3"/>
  <c r="H7" i="3"/>
  <c r="H6" i="3"/>
  <c r="G8" i="3"/>
  <c r="G7" i="3"/>
  <c r="G6" i="3"/>
  <c r="E8" i="3"/>
  <c r="E7" i="3"/>
  <c r="E6" i="3"/>
  <c r="Z6" i="3"/>
  <c r="D8" i="3"/>
  <c r="D7" i="3"/>
  <c r="D6" i="3"/>
  <c r="AA5" i="3"/>
  <c r="K5" i="3"/>
  <c r="J5" i="3"/>
  <c r="I5" i="3"/>
  <c r="H5" i="3"/>
  <c r="G5" i="3"/>
  <c r="E5" i="3"/>
  <c r="Z5" i="3"/>
  <c r="AD5" i="3" s="1"/>
  <c r="P5" i="3"/>
  <c r="Z8" i="3"/>
  <c r="AE8" i="3"/>
  <c r="Z7" i="3"/>
  <c r="AE7" i="3"/>
  <c r="AD9" i="3"/>
  <c r="AE9" i="3"/>
  <c r="AC9" i="3"/>
  <c r="AB9" i="3"/>
  <c r="AD8" i="3"/>
  <c r="V83" i="5"/>
  <c r="Q95" i="5"/>
  <c r="Q7" i="3"/>
  <c r="L7" i="3"/>
  <c r="V83" i="7"/>
  <c r="Q95" i="7"/>
  <c r="Q9" i="3"/>
  <c r="L9" i="3"/>
  <c r="AE6" i="3"/>
  <c r="AB6" i="3"/>
  <c r="AC6" i="3"/>
  <c r="AD6" i="3"/>
  <c r="V83" i="4"/>
  <c r="Q95" i="4"/>
  <c r="Q6" i="3"/>
  <c r="L6" i="3"/>
  <c r="V66" i="7"/>
  <c r="Q96" i="7"/>
  <c r="O9" i="3"/>
  <c r="V66" i="5"/>
  <c r="Q96" i="5"/>
  <c r="O7" i="3"/>
  <c r="V66" i="6"/>
  <c r="Q96" i="6"/>
  <c r="O8" i="3"/>
  <c r="V66" i="4"/>
  <c r="Q96" i="4"/>
  <c r="O6" i="3"/>
  <c r="V83" i="6"/>
  <c r="Q95" i="6"/>
  <c r="AB8" i="3"/>
  <c r="AC8" i="3"/>
  <c r="AD7" i="3"/>
  <c r="AB7" i="3"/>
  <c r="AC7" i="3"/>
  <c r="Q99" i="7"/>
  <c r="Q100" i="7"/>
  <c r="S9" i="3"/>
  <c r="Q99" i="5"/>
  <c r="Q100" i="5"/>
  <c r="S7" i="3"/>
  <c r="Q99" i="4"/>
  <c r="Q100" i="4"/>
  <c r="S6" i="3"/>
  <c r="Q99" i="6"/>
  <c r="Q8" i="3"/>
  <c r="L8" i="3"/>
  <c r="Q101" i="7"/>
  <c r="T9" i="3"/>
  <c r="Q101" i="4"/>
  <c r="T6" i="3"/>
  <c r="Q101" i="5"/>
  <c r="T7" i="3"/>
  <c r="Q100" i="6"/>
  <c r="S8" i="3"/>
  <c r="Q101" i="6"/>
  <c r="T8" i="3"/>
  <c r="AD10" i="3"/>
  <c r="AC10" i="3"/>
  <c r="AE10" i="3"/>
  <c r="AB10" i="3"/>
  <c r="Q10" i="3"/>
  <c r="L10" i="3"/>
  <c r="Q99" i="8"/>
  <c r="Q100" i="8"/>
  <c r="S10" i="3"/>
  <c r="Q105" i="1"/>
  <c r="Q101" i="8"/>
  <c r="T10" i="3"/>
  <c r="V83" i="1" l="1"/>
  <c r="Q100" i="1" s="1"/>
  <c r="Q5" i="3" s="1"/>
  <c r="L5" i="3" s="1"/>
  <c r="V66" i="1"/>
  <c r="Q101" i="1" s="1"/>
  <c r="AB5" i="3"/>
  <c r="AC5" i="3"/>
  <c r="AE5" i="3"/>
  <c r="S5" i="3"/>
  <c r="Q104" i="1" l="1"/>
  <c r="Q106" i="1" s="1"/>
  <c r="T5" i="3" s="1"/>
  <c r="O5" i="3"/>
</calcChain>
</file>

<file path=xl/sharedStrings.xml><?xml version="1.0" encoding="utf-8"?>
<sst xmlns="http://schemas.openxmlformats.org/spreadsheetml/2006/main" count="632" uniqueCount="321">
  <si>
    <t>FINAL INVOICE EXTERNAL</t>
  </si>
  <si>
    <t>Client Name:</t>
  </si>
  <si>
    <t>Postcode:</t>
  </si>
  <si>
    <t>Lead Engineer:</t>
  </si>
  <si>
    <t>Wayne Hudson</t>
  </si>
  <si>
    <t>Visit Number:</t>
  </si>
  <si>
    <t>Visit Date:</t>
  </si>
  <si>
    <t>Second Engineer:</t>
  </si>
  <si>
    <t>StakeHolder Category:</t>
  </si>
  <si>
    <t>SKY GUEST LIST (PCI)</t>
  </si>
  <si>
    <t>Job Type:</t>
  </si>
  <si>
    <t>INSTALL Q</t>
  </si>
  <si>
    <t>Third Engineer:</t>
  </si>
  <si>
    <t>Drive Time : (Hours,Mins)</t>
  </si>
  <si>
    <t>Description:</t>
  </si>
  <si>
    <t>Unit Price:</t>
  </si>
  <si>
    <t>Quantity supplied:</t>
  </si>
  <si>
    <t>Line Value:</t>
  </si>
  <si>
    <t>SKY Q PACK (DISH,LNB,CABLE,SKY Q 2TB &amp; 2 MINIS)</t>
  </si>
  <si>
    <t>Bespoke Equipment Description:</t>
  </si>
  <si>
    <t>Bespoke Equipment Sub-Total:</t>
  </si>
  <si>
    <t>PCI Chargeable Customers Only:</t>
  </si>
  <si>
    <t>Parts Sub-Total:</t>
  </si>
  <si>
    <t>Labour Charge:</t>
  </si>
  <si>
    <t>LABOUR CHARGE 1ST 90 MINS</t>
  </si>
  <si>
    <t>LABOUR CHARGE 2ND MAN 1ST 90 MINS</t>
  </si>
  <si>
    <t>Labour Charge Sub-Total:</t>
  </si>
  <si>
    <t>Accommodation / Food</t>
  </si>
  <si>
    <t>Nights:</t>
  </si>
  <si>
    <t>Number of  People:</t>
  </si>
  <si>
    <t>Accommodation / Food (£150 PPPN)</t>
  </si>
  <si>
    <t>Accommodation/Food Sub-Total</t>
  </si>
  <si>
    <t>SUMMARY</t>
  </si>
  <si>
    <t>TOTAL</t>
  </si>
  <si>
    <t>Labour</t>
  </si>
  <si>
    <t>Materials</t>
  </si>
  <si>
    <t>Bespoke Equipment</t>
  </si>
  <si>
    <t>Accommodation/Food</t>
  </si>
  <si>
    <t>Sub Totals Excl VAT</t>
  </si>
  <si>
    <t>VAT 20%</t>
  </si>
  <si>
    <t>Total Costs.</t>
  </si>
  <si>
    <t>Our Hourly Rate Is £60 per hour, the first 90 minutes being £60. Then £60 per further</t>
  </si>
  <si>
    <t xml:space="preserve">whole or part hour . Whilst we will endeavour to provide an accurate estimate for the </t>
  </si>
  <si>
    <t xml:space="preserve">or part hour . Whilst we will endeavour to provide an accurate estimate for the </t>
  </si>
  <si>
    <t xml:space="preserve">        works requested the overall cost may differ from the orginal Estimate given.</t>
  </si>
  <si>
    <t>V23</t>
  </si>
  <si>
    <t>Sky UK Limted (registered number 02906991) Grant Way, Isleworth ,Middlesex TW7 5QD, VAT Number 440 627 67</t>
  </si>
  <si>
    <t>Number Of People:</t>
  </si>
  <si>
    <t>costs</t>
  </si>
  <si>
    <t>ESTIMATE INVOICE INTERNAL</t>
  </si>
  <si>
    <t>Galliard Homes</t>
  </si>
  <si>
    <t>W1D 3SY</t>
  </si>
  <si>
    <t>James Damm</t>
  </si>
  <si>
    <t>SKY GUEST LIST</t>
  </si>
  <si>
    <t>SKY GLASS  SITE SURVEY</t>
  </si>
  <si>
    <t>SANUS FIXED premium wall mount 37 - 90 inch</t>
  </si>
  <si>
    <t>FULL DAY 1 MAN  (SRS, EVENTS, COMMERCIAL ONLY)</t>
  </si>
  <si>
    <t>LEAD ENGINEER</t>
  </si>
  <si>
    <t>2ND ENGINEER</t>
  </si>
  <si>
    <t>3RD ENGINEER</t>
  </si>
  <si>
    <t>DATE</t>
  </si>
  <si>
    <t>VISIT NUMBER</t>
  </si>
  <si>
    <t>CILENT NAME</t>
  </si>
  <si>
    <t>POST CODE</t>
  </si>
  <si>
    <t>STAKE HOLDER CATEGORY</t>
  </si>
  <si>
    <t>JOB TYPE</t>
  </si>
  <si>
    <t>INVOICE</t>
  </si>
  <si>
    <t>HOURS BY ENGINNER</t>
  </si>
  <si>
    <t>DRIVE TIME (HOURS,MINS)</t>
  </si>
  <si>
    <t>TOTAL (HOURS,MINS)</t>
  </si>
  <si>
    <t>ACTUAL MATERIALS</t>
  </si>
  <si>
    <t>BESPOKE EQUIPMENT</t>
  </si>
  <si>
    <t>ACTUAL LABOUR</t>
  </si>
  <si>
    <t>ACTUAL ACCOMODATION</t>
  </si>
  <si>
    <t>VAT</t>
  </si>
  <si>
    <t xml:space="preserve">COST CODE </t>
  </si>
  <si>
    <t xml:space="preserve">SERVICE REASON </t>
  </si>
  <si>
    <t>NOTES</t>
  </si>
  <si>
    <t>PREVIOUS ENGINEER</t>
  </si>
  <si>
    <t>PREVIOUS JOB TYPE</t>
  </si>
  <si>
    <t>HOW MANY DAYS BETWEEN VISITS</t>
  </si>
  <si>
    <t>PREVIOUS DATE OF VISIT</t>
  </si>
  <si>
    <t>7 DAY REVISIT</t>
  </si>
  <si>
    <t xml:space="preserve">30 DAY REVISIT </t>
  </si>
  <si>
    <t>60 DAY REVISIT</t>
  </si>
  <si>
    <t>90 DAY REVISIT</t>
  </si>
  <si>
    <t>SRS SITE SURVEY</t>
  </si>
  <si>
    <t>ADMIN</t>
  </si>
  <si>
    <t>CONCIERGE VISIT</t>
  </si>
  <si>
    <t>SGL SITE SURVEY</t>
  </si>
  <si>
    <t>FIELD BASED</t>
  </si>
  <si>
    <t>ESCALATION</t>
  </si>
  <si>
    <t>FINAL INVOICE INTERNAL</t>
  </si>
  <si>
    <t>Concierge Visit</t>
  </si>
  <si>
    <t>SKY GLASS INSTALL</t>
  </si>
  <si>
    <t>SRS INSTALL</t>
  </si>
  <si>
    <t>PDD</t>
  </si>
  <si>
    <t>ESTIMATE INVOICE EXTERNAL</t>
  </si>
  <si>
    <t>SKY GLASS SERVICE</t>
  </si>
  <si>
    <t xml:space="preserve">SRS SERVICE </t>
  </si>
  <si>
    <t>EVENT</t>
  </si>
  <si>
    <t>SKY Q PACK (DISH,LNB,CABLE,SKY Q 2TB OR SKY Q 1TB UHD)</t>
  </si>
  <si>
    <t xml:space="preserve">SKY GLASS DE-INSTALL </t>
  </si>
  <si>
    <t xml:space="preserve">SRS ENGAGE STAND UPGRADE </t>
  </si>
  <si>
    <t>COMMERCIAL</t>
  </si>
  <si>
    <t>STOCK</t>
  </si>
  <si>
    <t>SRS STAND RELOCATION</t>
  </si>
  <si>
    <t>VIP ADMIN</t>
  </si>
  <si>
    <t>SKY Q PACK (DISH,LNB,CABLE,SKY Q 2TB &amp; 1 MINI)</t>
  </si>
  <si>
    <t xml:space="preserve">INSTALL HD </t>
  </si>
  <si>
    <t>SRS DE-INSTALL</t>
  </si>
  <si>
    <t>VIP TRAINING</t>
  </si>
  <si>
    <t>SKY HD PACK (DISH,LNB,CABLE,HD BOX)</t>
  </si>
  <si>
    <t>SERVICE Q</t>
  </si>
  <si>
    <t>SRS</t>
  </si>
  <si>
    <t>Andy Cooper</t>
  </si>
  <si>
    <t>CLIENT BOX DROP OFF (AV)</t>
  </si>
  <si>
    <t>SERVICE HD</t>
  </si>
  <si>
    <t>SKY GLASS TV BRACKET</t>
  </si>
  <si>
    <t>MOVING HOME Q</t>
  </si>
  <si>
    <t>Dane Thomas</t>
  </si>
  <si>
    <t>SKY GLASS TV BRACKET SPACERS (4 PACK)</t>
  </si>
  <si>
    <t>MOVING HOME HD</t>
  </si>
  <si>
    <t>Daniel Homewood</t>
  </si>
  <si>
    <t>BROADBAND</t>
  </si>
  <si>
    <t>SKY Q MINI BOX (£49 INC VAT)</t>
  </si>
  <si>
    <t>John Ware</t>
  </si>
  <si>
    <t>SANUS TILTING premium wall mount 32 -85 inch</t>
  </si>
  <si>
    <t>WIFI</t>
  </si>
  <si>
    <t>SKY Q MINI BOX (£99 INC VAT)</t>
  </si>
  <si>
    <t>Lee Bishop</t>
  </si>
  <si>
    <t>COMMERCIAL INSTALL</t>
  </si>
  <si>
    <t>Martin Dowdy</t>
  </si>
  <si>
    <t>SKY Q 2TB UHD</t>
  </si>
  <si>
    <t>COMMERCIAL SERVICE</t>
  </si>
  <si>
    <t>SKY 2TB UHD HDR</t>
  </si>
  <si>
    <t xml:space="preserve">COMMERCIAL DE-INSTALL </t>
  </si>
  <si>
    <t xml:space="preserve">LABOUR CHARGE P/HR THEREAFTER </t>
  </si>
  <si>
    <t>SKY Q 1TB UHD</t>
  </si>
  <si>
    <t>COMMERCIAL SITE SURVEY</t>
  </si>
  <si>
    <t>LABOUR CHARGE 2MAN P/HR AFTER</t>
  </si>
  <si>
    <t>Paul Fearne</t>
  </si>
  <si>
    <t>SKY Q 1 TB</t>
  </si>
  <si>
    <t>EVENT INSTALL</t>
  </si>
  <si>
    <t>LABOURCHARGE 3RD MAN 1ST 90 MINS</t>
  </si>
  <si>
    <t>Shaun Lucan</t>
  </si>
  <si>
    <t>SKY Q MINI</t>
  </si>
  <si>
    <t>EVENT SERVICE CALL</t>
  </si>
  <si>
    <t>LABOUR CHARGE 3RD MAN P/HR THEREAFTER</t>
  </si>
  <si>
    <t>Matt Hughes</t>
  </si>
  <si>
    <t>EVENT SITE SURVEY</t>
  </si>
  <si>
    <t>HALF DAY 1 MAN  (SRS, EVENTS, COMMERCIAL ONLY)</t>
  </si>
  <si>
    <t>Andy Holmes</t>
  </si>
  <si>
    <t>SKY Q IR REMOTE</t>
  </si>
  <si>
    <t>EVENT  DEINSTALL</t>
  </si>
  <si>
    <t>SKY Q NEW EC200 BLUETOOTH REMOTE</t>
  </si>
  <si>
    <t xml:space="preserve">SGL TRIPLE 19S INSTALL Q </t>
  </si>
  <si>
    <t>HALF DAY 2ND MAN  (SRS, EVENTS, COMMERCIAL ONLY)</t>
  </si>
  <si>
    <t>Craig Turner</t>
  </si>
  <si>
    <t>SKY Q HUB 3</t>
  </si>
  <si>
    <t>SGL TRIPLE 19S SERVICE Q</t>
  </si>
  <si>
    <t>FULL DAY 2ND MAN  (SRS, EVENTS, COMMERCIAL ONLY)</t>
  </si>
  <si>
    <t>SKY Q HUB 4</t>
  </si>
  <si>
    <t>SGL TRIPLE 19S INSTALL HD</t>
  </si>
  <si>
    <t>HALF DAY 3RD MAN  (SRS, EVENTS, COMMERCIAL ONLY)</t>
  </si>
  <si>
    <t>SKY BOOSTER 4</t>
  </si>
  <si>
    <t>SGL TRIPLE 19S SERVICE HD</t>
  </si>
  <si>
    <t>FULL DAY 3RD MAN (SRS, EVENTS, COMMERCIAL ONLY)</t>
  </si>
  <si>
    <t>FIELD ESCALATIONS</t>
  </si>
  <si>
    <t>SITE SURVEY (SRS, COMMERCIAL, EVENTS ONLY)</t>
  </si>
  <si>
    <t>SKY Q DISH &amp; LNB</t>
  </si>
  <si>
    <t>NO VISIT DATA</t>
  </si>
  <si>
    <t>EVENT (SET COST)</t>
  </si>
  <si>
    <t>Neil McPartlin</t>
  </si>
  <si>
    <t>LNB WIDEBAND</t>
  </si>
  <si>
    <t>TRAVELLING TO VISIT LOCATION</t>
  </si>
  <si>
    <t xml:space="preserve">LNB HYBRID </t>
  </si>
  <si>
    <t>LNB QUAD</t>
  </si>
  <si>
    <t>LNB OCTO</t>
  </si>
  <si>
    <t>LNB QUATTRO ROUND</t>
  </si>
  <si>
    <t>TRAIX ZONE 1 DISH</t>
  </si>
  <si>
    <t>TRIAX ZONE 2 DISH</t>
  </si>
  <si>
    <t>TD 65CM SOLID SATELLITE DISH</t>
  </si>
  <si>
    <t xml:space="preserve">TD 78CM SOLID SATELLITE DISH </t>
  </si>
  <si>
    <t>No Engineer Data Available</t>
  </si>
  <si>
    <t>CT63 CABLE PER METER</t>
  </si>
  <si>
    <t>Product Failure (Sky box related)</t>
  </si>
  <si>
    <t>CT100 PER METER</t>
  </si>
  <si>
    <t>Product Failure (Non Sky box related)</t>
  </si>
  <si>
    <t>Engineer Fault</t>
  </si>
  <si>
    <t>CAT 5/6 CABLE PER METER</t>
  </si>
  <si>
    <t>Customer Education</t>
  </si>
  <si>
    <t>CAT 5/6 CONNECTORS</t>
  </si>
  <si>
    <t>Inactive viewing</t>
  </si>
  <si>
    <t>CAT 5/6 COUPLER</t>
  </si>
  <si>
    <t>Network Related</t>
  </si>
  <si>
    <t>Call Centre error</t>
  </si>
  <si>
    <t>HDMI CABLES 3M</t>
  </si>
  <si>
    <t>Second Fix</t>
  </si>
  <si>
    <t>4 WAY SKY Q MULTISWITCH</t>
  </si>
  <si>
    <t>Other</t>
  </si>
  <si>
    <t xml:space="preserve"> DCSS MULTISWITCH TMDS 42 C</t>
  </si>
  <si>
    <t>DSCR POWER SUPPLY</t>
  </si>
  <si>
    <t>D000188 GI FIBRE QUATRO GTU MKIII</t>
  </si>
  <si>
    <t>NETGEAR 5 PORT GS105E GIGABIT ETHERNET SWITCH</t>
  </si>
  <si>
    <t>NETGEAR 8 PORT GS108E GIGABIT ETHERNET SWITCH</t>
  </si>
  <si>
    <t>EARTH CABLE PER METER</t>
  </si>
  <si>
    <t>EARTH CRIMP</t>
  </si>
  <si>
    <t>EARTH BLOCK 8 WAY NICKEL PLATED BRASS</t>
  </si>
  <si>
    <t>HD PVR COST ADDED @POS</t>
  </si>
  <si>
    <t>HD STB NON PVR COST ADDED @POS</t>
  </si>
  <si>
    <t>HD 2TB COST ADDED @POS</t>
  </si>
  <si>
    <t>HD CLASSIC RC</t>
  </si>
  <si>
    <t>SKY Q 2 WAY ADAPTOR 4 IN 2 OUT (BLACK)</t>
  </si>
  <si>
    <t>SKY Q OPTICAL ADAPTOR (BLACK)</t>
  </si>
  <si>
    <t>OPTICAL IRS FIBRE PSU ONLY 20V 1.2A</t>
  </si>
  <si>
    <t>8 WAY SKY Q MULTISWITCH</t>
  </si>
  <si>
    <t xml:space="preserve">16 WAY SKY Q MULTISWITCH </t>
  </si>
  <si>
    <t>GI - FIBRE MDU OPITCAL LNB &amp; PSU</t>
  </si>
  <si>
    <t xml:space="preserve">121989 - TD110 SATELLITE DISH </t>
  </si>
  <si>
    <t>CT125 5 CORE</t>
  </si>
  <si>
    <t>CT165</t>
  </si>
  <si>
    <t>F MALE TO FEMALE DC BLOCK 5-2300MHZ 30V MAX</t>
  </si>
  <si>
    <t>F MALE TERMINATOR 75 OHM DC</t>
  </si>
  <si>
    <t>DSCR POWER INSERTER 2- SP161</t>
  </si>
  <si>
    <t>DiSEqC Power Inserter (DCSS-422 OR DSCR)</t>
  </si>
  <si>
    <t>PATIO MOUNTS (SPOLE, PATIO ETC)</t>
  </si>
  <si>
    <t>NPRM</t>
  </si>
  <si>
    <t>PATIO SLABS/BLOCKS</t>
  </si>
  <si>
    <t>JPOLE</t>
  </si>
  <si>
    <t>T&amp;K BRACKET</t>
  </si>
  <si>
    <t>SHELLEY 8 NUT CLAMP C/W 13MM NUTS</t>
  </si>
  <si>
    <t>HDMI CABLES 5M</t>
  </si>
  <si>
    <t>HDMI CABLES 10M</t>
  </si>
  <si>
    <t>HDMI CABLES 20M</t>
  </si>
  <si>
    <t>HDMI 2 WAY SPLITTER</t>
  </si>
  <si>
    <t>HDMI 4 WAY SPLITTER</t>
  </si>
  <si>
    <t xml:space="preserve"> HDMI 8 WAY SPLITTER</t>
  </si>
  <si>
    <t>HDMI 16 WAY SPLITTER</t>
  </si>
  <si>
    <t>MIKRO TIK RG750GR3</t>
  </si>
  <si>
    <t>SKY BROADBAND HUB 2</t>
  </si>
  <si>
    <t>SKY BOOSTER 1</t>
  </si>
  <si>
    <t>IO - LINK</t>
  </si>
  <si>
    <t>IO-LINK PSU</t>
  </si>
  <si>
    <t>SPLITTER 8 WAY POWER PASS</t>
  </si>
  <si>
    <t>SPLITTER 2 WAY POWER PASS</t>
  </si>
  <si>
    <t>6 WAY F SPLITTER (5-2400MHZ)</t>
  </si>
  <si>
    <t>REMOTE EYES MINI</t>
  </si>
  <si>
    <t>F120( 2WAY DA)</t>
  </si>
  <si>
    <t>F140 (4 WAY DA)</t>
  </si>
  <si>
    <t>F180 (8 WAY DA)</t>
  </si>
  <si>
    <t>F280 (16 WAY DA)</t>
  </si>
  <si>
    <t>SPC4</t>
  </si>
  <si>
    <t>EV5-204- V5 SPLITTER 2 WAY 4DB EVO 5 IN 5 OUT</t>
  </si>
  <si>
    <t>EV5-408- V5 SPLITTER 4 WAY 8DB LOSS EVO 5 IN 4X5</t>
  </si>
  <si>
    <t>EV5-508- VISION V5 MULTISWITCH 5X8 EVO 5 IN 8 OUT</t>
  </si>
  <si>
    <t>EV5-512- VISION V5 MULTISWITCH 5 X12 EVO 5</t>
  </si>
  <si>
    <t>EV5-516-VISION V5 MULTISWITCH 5X16 EVO5</t>
  </si>
  <si>
    <t>EV5-524M - MAINS POWERED MULTISWITCH</t>
  </si>
  <si>
    <t>EV5-532M - MAINS POWERED MULTISWITCH</t>
  </si>
  <si>
    <t>EV5-034- VISION V5 18V 2.5A POWER UNIT</t>
  </si>
  <si>
    <t>EV5-D4S 4 OUTPUT DSCR MULTISWITCH</t>
  </si>
  <si>
    <t>4X + TERRESTRIAL AMP</t>
  </si>
  <si>
    <t>STANDARD MODULE CAT5E EURO</t>
  </si>
  <si>
    <t>SATELLITE MODULE EURO SCREW TERMINAL 1 X F</t>
  </si>
  <si>
    <t xml:space="preserve">SINGLE CONNECTOR OUTLET PLATE </t>
  </si>
  <si>
    <t>ULTIMA BACKBOX SINGLE GANG WHITE (D) 44MM</t>
  </si>
  <si>
    <t>DOUBLE SURFACE BACK BOX</t>
  </si>
  <si>
    <t>TX1 IP65 CABINET</t>
  </si>
  <si>
    <t>BLUSTREAM HDBASE TTM EXTENDERSET ORDER</t>
  </si>
  <si>
    <t xml:space="preserve">1M FIBRE CABLE FC/PC </t>
  </si>
  <si>
    <t>3M FIBRE CABLE FC/PC</t>
  </si>
  <si>
    <t>10M FIBRE CABLE FC/PC</t>
  </si>
  <si>
    <t>15M FIBRE CABLE FC/PC</t>
  </si>
  <si>
    <t>20M FIBRE CABLE FC/PC</t>
  </si>
  <si>
    <t>30M FIBRE CABLE FC/PC</t>
  </si>
  <si>
    <t>40M FIBRE CABLE FC/PC</t>
  </si>
  <si>
    <t>50M FIBRE CABLE FC/PC</t>
  </si>
  <si>
    <t>75M FIBRE CABLE FC/PC</t>
  </si>
  <si>
    <t>100M FIBRE CABLE FC/PC</t>
  </si>
  <si>
    <t>200M FIBRE CABLE FC/PC</t>
  </si>
  <si>
    <t>FIBRE CABLE FC/PC TWIN CABLE</t>
  </si>
  <si>
    <t>D000187 GI FIBRE QUAD GTU</t>
  </si>
  <si>
    <t>F700289- FIBRE 5DB ATTENUATOR FC/PC</t>
  </si>
  <si>
    <t>F700290 - FIBRE 10DB ATTENUATOR FC/PC</t>
  </si>
  <si>
    <t xml:space="preserve">F700291- FIBRE 15DB ATTENUATOR FC/PC </t>
  </si>
  <si>
    <t>F700331 - FIBRE 20DB ATTENUATOR FC/PC</t>
  </si>
  <si>
    <t>F700253 - GI FC/PC BARREL CONNECTOR</t>
  </si>
  <si>
    <t>FIBRE SPLITTER 2 WAY</t>
  </si>
  <si>
    <t>FIBRE SPLITTER 4 WAY</t>
  </si>
  <si>
    <t>ULTIMA FIBRE SPLICE TRAY 12/24F</t>
  </si>
  <si>
    <t>ULTIMA 8 WAY SIMPLEX SM FC</t>
  </si>
  <si>
    <t>ULTIMA FIBRE PIGTAILSM FC OS2 9 YELLOW (L) 1.5</t>
  </si>
  <si>
    <t>ULTIMA 8 WAY SIMPLEX BREAKOUT BOX</t>
  </si>
  <si>
    <t>TRUNKING MINI SELF ADHESIVE PVC 3 MTR</t>
  </si>
  <si>
    <t>UNISTRUT SUPPORT SLOTTED STEEL M10 SLOT (L) 3MTR</t>
  </si>
  <si>
    <t>UNISTRUT THREADED ROD (L)2MTR (DIA)M10</t>
  </si>
  <si>
    <t>UNISTRUT CHANNEL BOLT STEEL (L) 25MM (DIA) M10</t>
  </si>
  <si>
    <t>UNISTRUT CHANNEL WASHER FLAT PLATE (DIA) M10/M12</t>
  </si>
  <si>
    <t>UNISTRUT CHANNEL NUT PLAIN ZINC PLATED (DIA) M10</t>
  </si>
  <si>
    <t>UNISTRUT CHANNEL NUT SHORT SPRING ZINC PLATED (DIA) M10</t>
  </si>
  <si>
    <t>CHERRY PICKER (DAILY RATE)</t>
  </si>
  <si>
    <t>CHERRY PICKER (DAILY RATE WITH DRIVER)</t>
  </si>
  <si>
    <t xml:space="preserve">SCISSOR LIFT </t>
  </si>
  <si>
    <t>CABLE TRAY (PER METER)</t>
  </si>
  <si>
    <t>CATENARY WORK (PER METER)</t>
  </si>
  <si>
    <t>David O'Leary</t>
  </si>
  <si>
    <t>Daniel James</t>
  </si>
  <si>
    <t>Gordon Robertson</t>
  </si>
  <si>
    <t>Greg Sparkes-Smith</t>
  </si>
  <si>
    <t>Matt Phillip</t>
  </si>
  <si>
    <t>Paul Elliott</t>
  </si>
  <si>
    <t>Sean Harris</t>
  </si>
  <si>
    <t>Simon Wakelin</t>
  </si>
  <si>
    <t>Steve Miller</t>
  </si>
  <si>
    <t>N/A</t>
  </si>
  <si>
    <t>Field Engineer</t>
  </si>
  <si>
    <t>V24</t>
  </si>
  <si>
    <t>Martin Tyler</t>
  </si>
  <si>
    <t>KT220PH</t>
  </si>
  <si>
    <t>VR046305124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</si>
</sst>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£&quot;#,##0;[Red]\-&quot;£&quot;#,##0"/>
    <numFmt numFmtId="8" formatCode="&quot;£&quot;#,##0.00;[Red]\-&quot;£&quot;#,##0.00"/>
    <numFmt numFmtId="164" formatCode="&quot;£&quot;#,##0.00"/>
    <numFmt numFmtId="165" formatCode="[$-F400]h:mm:ss\ AM/PM"/>
    <numFmt numFmtId="166" formatCode="[$-F800]dddd\,\ mmmm\ dd\,\ yyyy"/>
  </numFmts>
  <fonts count="28" x14ac:knownFonts="1">
    <font>
      <sz val="11"/>
      <color theme="1"/>
      <name val="Calibri"/>
      <family val="2"/>
      <scheme val="minor"/>
    </font>
    <font>
      <b/>
      <sz val="48"/>
      <color rgb="FF000000"/>
      <name val="Baskerville Old Face"/>
      <family val="1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b/>
      <sz val="14"/>
      <color rgb="FF000000"/>
      <name val="Arial"/>
      <family val="2"/>
    </font>
    <font>
      <b/>
      <sz val="12"/>
      <color rgb="FF000000"/>
      <name val="Arial"/>
      <family val="2"/>
    </font>
    <font>
      <b/>
      <sz val="16"/>
      <color rgb="FFFF0000"/>
      <name val="Arial"/>
      <family val="2"/>
    </font>
    <font>
      <b/>
      <sz val="28"/>
      <name val="Arial"/>
      <family val="2"/>
    </font>
    <font>
      <b/>
      <sz val="16"/>
      <name val="Arial"/>
      <family val="2"/>
    </font>
    <font>
      <b/>
      <sz val="16"/>
      <color rgb="FF00000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sz val="12"/>
      <color rgb="FF000000"/>
      <name val="Arial"/>
      <family val="2"/>
    </font>
    <font>
      <sz val="12"/>
      <color theme="3" tint="0.79998168889431442"/>
      <name val="Arial"/>
      <family val="2"/>
    </font>
    <font>
      <sz val="11"/>
      <color rgb="FF0061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363636"/>
      <name val="Sky Text"/>
      <family val="2"/>
    </font>
    <font>
      <b/>
      <sz val="10"/>
      <name val="Sky Text"/>
      <family val="2"/>
    </font>
    <font>
      <b/>
      <sz val="10"/>
      <color rgb="FF000000"/>
      <name val="Sky Text"/>
      <family val="2"/>
    </font>
    <font>
      <b/>
      <sz val="9"/>
      <color rgb="FF000000"/>
      <name val="Arial"/>
      <family val="2"/>
    </font>
    <font>
      <b/>
      <sz val="12"/>
      <color theme="1"/>
      <name val="Sky Text"/>
      <family val="2"/>
    </font>
    <font>
      <b/>
      <sz val="12"/>
      <color theme="4" tint="-0.249977111117893"/>
      <name val="Sky Text"/>
      <family val="2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FF0000"/>
      <name val="Sky Text"/>
      <family val="2"/>
    </font>
    <font>
      <b/>
      <u/>
      <sz val="12"/>
      <color rgb="FFFF0000"/>
      <name val="Sky Text"/>
      <family val="2"/>
    </font>
  </fonts>
  <fills count="23">
    <fill>
      <patternFill patternType="none"/>
    </fill>
    <fill>
      <patternFill patternType="gray125"/>
    </fill>
    <fill>
      <patternFill patternType="solid">
        <fgColor rgb="FF0070C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D0CECE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000000"/>
      </patternFill>
    </fill>
  </fills>
  <borders count="2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6" fillId="11" borderId="0" applyNumberFormat="0" applyBorder="0" applyAlignment="0" applyProtection="0"/>
  </cellStyleXfs>
  <cellXfs count="274">
    <xf numFmtId="0" fontId="0" fillId="0" borderId="0" xfId="0"/>
    <xf numFmtId="0" fontId="2" fillId="0" borderId="0" xfId="0" applyFont="1" applyAlignment="1">
      <alignment vertical="center"/>
    </xf>
    <xf numFmtId="0" fontId="2" fillId="3" borderId="4" xfId="0" applyFont="1" applyFill="1" applyBorder="1" applyAlignment="1" applyProtection="1">
      <alignment vertical="center"/>
      <protection hidden="1"/>
    </xf>
    <xf numFmtId="0" fontId="2" fillId="3" borderId="4" xfId="0" applyFont="1" applyFill="1" applyBorder="1" applyAlignment="1">
      <alignment vertical="center"/>
    </xf>
    <xf numFmtId="0" fontId="2" fillId="2" borderId="5" xfId="0" applyFont="1" applyFill="1" applyBorder="1" applyAlignment="1" applyProtection="1">
      <alignment vertical="center"/>
      <protection hidden="1"/>
    </xf>
    <xf numFmtId="0" fontId="2" fillId="5" borderId="6" xfId="0" applyFont="1" applyFill="1" applyBorder="1" applyAlignment="1">
      <alignment vertical="center"/>
    </xf>
    <xf numFmtId="0" fontId="2" fillId="7" borderId="0" xfId="0" applyFont="1" applyFill="1" applyAlignment="1" applyProtection="1">
      <alignment vertical="center"/>
      <protection hidden="1"/>
    </xf>
    <xf numFmtId="0" fontId="2" fillId="6" borderId="0" xfId="0" applyFont="1" applyFill="1" applyAlignment="1" applyProtection="1">
      <alignment vertical="center"/>
      <protection hidden="1"/>
    </xf>
    <xf numFmtId="164" fontId="5" fillId="7" borderId="0" xfId="0" applyNumberFormat="1" applyFont="1" applyFill="1" applyAlignment="1" applyProtection="1">
      <alignment vertic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2" fillId="8" borderId="0" xfId="0" applyFont="1" applyFill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8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5" fillId="3" borderId="4" xfId="0" applyFont="1" applyFill="1" applyBorder="1" applyAlignment="1" applyProtection="1">
      <alignment horizontal="left" vertical="center"/>
      <protection hidden="1"/>
    </xf>
    <xf numFmtId="0" fontId="5" fillId="3" borderId="4" xfId="0" applyFont="1" applyFill="1" applyBorder="1" applyAlignment="1" applyProtection="1">
      <alignment vertical="center"/>
      <protection hidden="1"/>
    </xf>
    <xf numFmtId="0" fontId="14" fillId="5" borderId="6" xfId="0" applyFont="1" applyFill="1" applyBorder="1" applyAlignment="1">
      <alignment vertical="center"/>
    </xf>
    <xf numFmtId="0" fontId="14" fillId="8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13" fillId="5" borderId="2" xfId="0" applyFont="1" applyFill="1" applyBorder="1" applyAlignment="1">
      <alignment vertical="center"/>
    </xf>
    <xf numFmtId="0" fontId="13" fillId="0" borderId="0" xfId="0" applyFont="1" applyAlignment="1">
      <alignment vertical="center"/>
    </xf>
    <xf numFmtId="0" fontId="13" fillId="8" borderId="0" xfId="0" applyFont="1" applyFill="1" applyAlignment="1">
      <alignment vertical="center"/>
    </xf>
    <xf numFmtId="0" fontId="13" fillId="5" borderId="6" xfId="0" applyFont="1" applyFill="1" applyBorder="1" applyAlignment="1">
      <alignment vertical="center"/>
    </xf>
    <xf numFmtId="0" fontId="2" fillId="8" borderId="0" xfId="0" applyFont="1" applyFill="1" applyAlignment="1" applyProtection="1">
      <alignment vertical="center"/>
      <protection hidden="1"/>
    </xf>
    <xf numFmtId="0" fontId="5" fillId="8" borderId="0" xfId="0" applyFont="1" applyFill="1" applyAlignment="1" applyProtection="1">
      <alignment vertical="center"/>
      <protection hidden="1"/>
    </xf>
    <xf numFmtId="0" fontId="13" fillId="8" borderId="0" xfId="0" applyFont="1" applyFill="1" applyAlignment="1" applyProtection="1">
      <alignment vertical="center"/>
      <protection hidden="1"/>
    </xf>
    <xf numFmtId="0" fontId="14" fillId="8" borderId="0" xfId="0" applyFont="1" applyFill="1" applyAlignment="1" applyProtection="1">
      <alignment vertical="center"/>
      <protection hidden="1"/>
    </xf>
    <xf numFmtId="0" fontId="2" fillId="5" borderId="6" xfId="0" applyFont="1" applyFill="1" applyBorder="1" applyAlignment="1" applyProtection="1">
      <alignment vertical="center"/>
      <protection hidden="1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 applyProtection="1">
      <alignment vertical="center"/>
      <protection hidden="1"/>
    </xf>
    <xf numFmtId="0" fontId="3" fillId="3" borderId="0" xfId="0" applyFont="1" applyFill="1" applyAlignment="1">
      <alignment vertical="center"/>
    </xf>
    <xf numFmtId="0" fontId="3" fillId="3" borderId="0" xfId="0" applyFont="1" applyFill="1" applyAlignment="1" applyProtection="1">
      <alignment vertical="center"/>
      <protection hidden="1"/>
    </xf>
    <xf numFmtId="0" fontId="3" fillId="7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2" borderId="0" xfId="0" applyFont="1" applyFill="1" applyAlignment="1" applyProtection="1">
      <alignment vertical="center"/>
      <protection hidden="1"/>
    </xf>
    <xf numFmtId="0" fontId="13" fillId="3" borderId="0" xfId="0" applyFont="1" applyFill="1" applyAlignment="1">
      <alignment vertical="center"/>
    </xf>
    <xf numFmtId="0" fontId="13" fillId="3" borderId="0" xfId="0" applyFont="1" applyFill="1" applyAlignment="1" applyProtection="1">
      <alignment vertical="center"/>
      <protection hidden="1"/>
    </xf>
    <xf numFmtId="0" fontId="2" fillId="2" borderId="0" xfId="0" applyFont="1" applyFill="1" applyAlignment="1" applyProtection="1">
      <alignment vertical="center"/>
      <protection hidden="1"/>
    </xf>
    <xf numFmtId="0" fontId="14" fillId="3" borderId="0" xfId="0" applyFont="1" applyFill="1" applyAlignment="1">
      <alignment vertical="center"/>
    </xf>
    <xf numFmtId="0" fontId="14" fillId="0" borderId="0" xfId="0" applyFont="1" applyAlignment="1" applyProtection="1">
      <alignment vertical="center"/>
      <protection locked="0" hidden="1"/>
    </xf>
    <xf numFmtId="0" fontId="14" fillId="0" borderId="0" xfId="0" applyFont="1" applyAlignment="1" applyProtection="1">
      <alignment vertical="center"/>
      <protection hidden="1"/>
    </xf>
    <xf numFmtId="164" fontId="14" fillId="0" borderId="0" xfId="0" applyNumberFormat="1" applyFont="1" applyAlignment="1" applyProtection="1">
      <alignment vertical="center"/>
      <protection hidden="1"/>
    </xf>
    <xf numFmtId="0" fontId="5" fillId="3" borderId="0" xfId="0" applyFont="1" applyFill="1" applyAlignment="1" applyProtection="1">
      <alignment vertical="center"/>
      <protection hidden="1"/>
    </xf>
    <xf numFmtId="0" fontId="4" fillId="3" borderId="0" xfId="0" applyFont="1" applyFill="1" applyAlignment="1" applyProtection="1">
      <alignment vertical="center"/>
      <protection hidden="1"/>
    </xf>
    <xf numFmtId="0" fontId="5" fillId="3" borderId="0" xfId="0" applyFont="1" applyFill="1" applyAlignment="1" applyProtection="1">
      <alignment horizontal="left" vertical="center"/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7" fillId="0" borderId="0" xfId="0" applyFont="1" applyAlignment="1" applyProtection="1">
      <alignment vertical="center"/>
      <protection hidden="1"/>
    </xf>
    <xf numFmtId="0" fontId="8" fillId="3" borderId="0" xfId="0" applyFont="1" applyFill="1" applyAlignment="1" applyProtection="1">
      <alignment horizontal="left" vertical="center"/>
      <protection hidden="1"/>
    </xf>
    <xf numFmtId="164" fontId="8" fillId="3" borderId="0" xfId="0" applyNumberFormat="1" applyFont="1" applyFill="1" applyAlignment="1" applyProtection="1">
      <alignment horizontal="left" vertical="center"/>
      <protection hidden="1"/>
    </xf>
    <xf numFmtId="0" fontId="7" fillId="3" borderId="0" xfId="0" applyFont="1" applyFill="1" applyAlignment="1" applyProtection="1">
      <alignment vertical="center"/>
      <protection hidden="1"/>
    </xf>
    <xf numFmtId="0" fontId="9" fillId="3" borderId="0" xfId="0" applyFont="1" applyFill="1" applyAlignment="1" applyProtection="1">
      <alignment vertical="center"/>
      <protection hidden="1"/>
    </xf>
    <xf numFmtId="0" fontId="10" fillId="3" borderId="0" xfId="0" applyFont="1" applyFill="1" applyAlignment="1" applyProtection="1">
      <alignment vertical="center"/>
      <protection hidden="1"/>
    </xf>
    <xf numFmtId="164" fontId="10" fillId="3" borderId="0" xfId="0" applyNumberFormat="1" applyFont="1" applyFill="1" applyAlignment="1" applyProtection="1">
      <alignment vertical="center"/>
      <protection hidden="1"/>
    </xf>
    <xf numFmtId="0" fontId="2" fillId="10" borderId="7" xfId="0" applyFont="1" applyFill="1" applyBorder="1" applyAlignment="1" applyProtection="1">
      <alignment vertical="center"/>
      <protection hidden="1"/>
    </xf>
    <xf numFmtId="0" fontId="2" fillId="5" borderId="1" xfId="0" applyFont="1" applyFill="1" applyBorder="1" applyAlignment="1" applyProtection="1">
      <alignment vertical="center"/>
      <protection hidden="1"/>
    </xf>
    <xf numFmtId="0" fontId="2" fillId="9" borderId="1" xfId="0" applyFont="1" applyFill="1" applyBorder="1" applyAlignment="1" applyProtection="1">
      <alignment vertical="center"/>
      <protection hidden="1"/>
    </xf>
    <xf numFmtId="0" fontId="2" fillId="9" borderId="8" xfId="0" applyFont="1" applyFill="1" applyBorder="1" applyAlignment="1" applyProtection="1">
      <alignment vertical="center"/>
      <protection hidden="1"/>
    </xf>
    <xf numFmtId="0" fontId="2" fillId="2" borderId="9" xfId="0" applyFont="1" applyFill="1" applyBorder="1" applyAlignment="1" applyProtection="1">
      <alignment vertical="center"/>
      <protection hidden="1"/>
    </xf>
    <xf numFmtId="0" fontId="2" fillId="2" borderId="10" xfId="0" applyFont="1" applyFill="1" applyBorder="1" applyAlignment="1" applyProtection="1">
      <alignment vertical="center"/>
      <protection hidden="1"/>
    </xf>
    <xf numFmtId="0" fontId="2" fillId="2" borderId="11" xfId="0" applyFont="1" applyFill="1" applyBorder="1" applyAlignment="1" applyProtection="1">
      <alignment vertical="center"/>
      <protection hidden="1"/>
    </xf>
    <xf numFmtId="0" fontId="2" fillId="3" borderId="4" xfId="0" applyFont="1" applyFill="1" applyBorder="1" applyAlignment="1" applyProtection="1">
      <alignment horizontal="left" vertical="center"/>
      <protection hidden="1"/>
    </xf>
    <xf numFmtId="0" fontId="2" fillId="3" borderId="0" xfId="0" applyFont="1" applyFill="1" applyAlignment="1" applyProtection="1">
      <alignment horizontal="left" vertical="center"/>
      <protection hidden="1"/>
    </xf>
    <xf numFmtId="0" fontId="2" fillId="2" borderId="2" xfId="0" applyFont="1" applyFill="1" applyBorder="1" applyAlignment="1" applyProtection="1">
      <alignment vertical="center"/>
      <protection hidden="1"/>
    </xf>
    <xf numFmtId="0" fontId="5" fillId="2" borderId="10" xfId="0" applyFont="1" applyFill="1" applyBorder="1" applyAlignment="1" applyProtection="1">
      <alignment vertical="center"/>
      <protection hidden="1"/>
    </xf>
    <xf numFmtId="0" fontId="5" fillId="2" borderId="11" xfId="0" applyFont="1" applyFill="1" applyBorder="1" applyAlignment="1" applyProtection="1">
      <alignment vertical="center"/>
      <protection hidden="1"/>
    </xf>
    <xf numFmtId="0" fontId="5" fillId="2" borderId="3" xfId="0" applyFont="1" applyFill="1" applyBorder="1" applyAlignment="1" applyProtection="1">
      <alignment vertical="center"/>
      <protection hidden="1"/>
    </xf>
    <xf numFmtId="0" fontId="5" fillId="2" borderId="5" xfId="0" applyFont="1" applyFill="1" applyBorder="1" applyAlignment="1" applyProtection="1">
      <alignment vertical="center"/>
      <protection hidden="1"/>
    </xf>
    <xf numFmtId="0" fontId="5" fillId="2" borderId="6" xfId="0" applyFont="1" applyFill="1" applyBorder="1" applyAlignment="1" applyProtection="1">
      <alignment vertical="center"/>
      <protection hidden="1"/>
    </xf>
    <xf numFmtId="0" fontId="2" fillId="2" borderId="9" xfId="0" applyFont="1" applyFill="1" applyBorder="1" applyAlignment="1">
      <alignment vertical="center"/>
    </xf>
    <xf numFmtId="0" fontId="2" fillId="2" borderId="10" xfId="0" applyFont="1" applyFill="1" applyBorder="1" applyAlignment="1">
      <alignment vertical="center"/>
    </xf>
    <xf numFmtId="0" fontId="2" fillId="2" borderId="11" xfId="0" applyFont="1" applyFill="1" applyBorder="1" applyAlignment="1">
      <alignment vertical="center"/>
    </xf>
    <xf numFmtId="0" fontId="4" fillId="2" borderId="9" xfId="0" applyFont="1" applyFill="1" applyBorder="1" applyAlignment="1">
      <alignment vertical="center"/>
    </xf>
    <xf numFmtId="0" fontId="4" fillId="2" borderId="10" xfId="0" applyFont="1" applyFill="1" applyBorder="1" applyAlignment="1">
      <alignment vertical="center"/>
    </xf>
    <xf numFmtId="0" fontId="4" fillId="2" borderId="11" xfId="0" applyFont="1" applyFill="1" applyBorder="1" applyAlignment="1">
      <alignment vertical="center"/>
    </xf>
    <xf numFmtId="0" fontId="2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13" fillId="6" borderId="0" xfId="0" applyFont="1" applyFill="1" applyAlignment="1">
      <alignment vertical="center"/>
    </xf>
    <xf numFmtId="0" fontId="2" fillId="9" borderId="3" xfId="0" applyFont="1" applyFill="1" applyBorder="1" applyAlignment="1">
      <alignment vertical="center"/>
    </xf>
    <xf numFmtId="0" fontId="2" fillId="9" borderId="5" xfId="0" applyFont="1" applyFill="1" applyBorder="1" applyAlignment="1">
      <alignment vertical="center"/>
    </xf>
    <xf numFmtId="0" fontId="2" fillId="9" borderId="5" xfId="0" applyFont="1" applyFill="1" applyBorder="1" applyAlignment="1" applyProtection="1">
      <alignment vertical="center"/>
      <protection hidden="1"/>
    </xf>
    <xf numFmtId="0" fontId="2" fillId="9" borderId="6" xfId="0" applyFont="1" applyFill="1" applyBorder="1" applyAlignment="1">
      <alignment vertical="center"/>
    </xf>
    <xf numFmtId="0" fontId="5" fillId="9" borderId="5" xfId="0" applyFont="1" applyFill="1" applyBorder="1" applyAlignment="1">
      <alignment vertical="center"/>
    </xf>
    <xf numFmtId="0" fontId="2" fillId="9" borderId="2" xfId="0" applyFont="1" applyFill="1" applyBorder="1" applyAlignment="1">
      <alignment vertical="center"/>
    </xf>
    <xf numFmtId="0" fontId="2" fillId="9" borderId="0" xfId="0" applyFont="1" applyFill="1" applyAlignment="1">
      <alignment vertical="center"/>
    </xf>
    <xf numFmtId="0" fontId="2" fillId="9" borderId="6" xfId="0" applyFont="1" applyFill="1" applyBorder="1" applyAlignment="1" applyProtection="1">
      <alignment vertical="center"/>
      <protection hidden="1"/>
    </xf>
    <xf numFmtId="0" fontId="3" fillId="2" borderId="9" xfId="0" applyFont="1" applyFill="1" applyBorder="1" applyAlignment="1" applyProtection="1">
      <alignment horizontal="left" vertical="center"/>
      <protection hidden="1"/>
    </xf>
    <xf numFmtId="0" fontId="3" fillId="2" borderId="10" xfId="0" applyFont="1" applyFill="1" applyBorder="1" applyAlignment="1" applyProtection="1">
      <alignment vertical="center"/>
      <protection hidden="1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 applyProtection="1">
      <alignment vertical="center"/>
      <protection hidden="1"/>
    </xf>
    <xf numFmtId="0" fontId="3" fillId="2" borderId="10" xfId="0" applyFont="1" applyFill="1" applyBorder="1" applyAlignment="1" applyProtection="1">
      <alignment horizontal="right" vertical="center"/>
      <protection hidden="1"/>
    </xf>
    <xf numFmtId="0" fontId="12" fillId="2" borderId="9" xfId="0" applyFont="1" applyFill="1" applyBorder="1" applyAlignment="1" applyProtection="1">
      <alignment vertical="center"/>
      <protection hidden="1"/>
    </xf>
    <xf numFmtId="0" fontId="12" fillId="2" borderId="10" xfId="0" applyFont="1" applyFill="1" applyBorder="1" applyAlignment="1" applyProtection="1">
      <alignment vertical="center"/>
      <protection hidden="1"/>
    </xf>
    <xf numFmtId="0" fontId="12" fillId="2" borderId="10" xfId="0" applyFont="1" applyFill="1" applyBorder="1" applyAlignment="1">
      <alignment vertical="center"/>
    </xf>
    <xf numFmtId="0" fontId="12" fillId="2" borderId="11" xfId="0" applyFont="1" applyFill="1" applyBorder="1" applyAlignment="1">
      <alignment vertical="center"/>
    </xf>
    <xf numFmtId="0" fontId="0" fillId="6" borderId="0" xfId="0" applyFill="1"/>
    <xf numFmtId="0" fontId="17" fillId="6" borderId="0" xfId="0" applyFont="1" applyFill="1"/>
    <xf numFmtId="0" fontId="17" fillId="0" borderId="0" xfId="0" applyFont="1"/>
    <xf numFmtId="0" fontId="12" fillId="2" borderId="10" xfId="0" applyFont="1" applyFill="1" applyBorder="1" applyAlignment="1">
      <alignment horizontal="right" vertical="center"/>
    </xf>
    <xf numFmtId="0" fontId="21" fillId="2" borderId="10" xfId="0" applyFont="1" applyFill="1" applyBorder="1" applyAlignment="1" applyProtection="1">
      <alignment vertical="center"/>
      <protection hidden="1"/>
    </xf>
    <xf numFmtId="0" fontId="21" fillId="3" borderId="0" xfId="0" applyFont="1" applyFill="1" applyAlignment="1" applyProtection="1">
      <alignment vertical="center"/>
      <protection hidden="1"/>
    </xf>
    <xf numFmtId="0" fontId="18" fillId="12" borderId="12" xfId="0" applyFont="1" applyFill="1" applyBorder="1" applyAlignment="1" applyProtection="1">
      <alignment horizontal="center" vertical="center"/>
      <protection hidden="1"/>
    </xf>
    <xf numFmtId="0" fontId="18" fillId="12" borderId="13" xfId="0" applyFont="1" applyFill="1" applyBorder="1" applyAlignment="1" applyProtection="1">
      <alignment horizontal="center" vertical="center"/>
      <protection hidden="1"/>
    </xf>
    <xf numFmtId="164" fontId="19" fillId="12" borderId="13" xfId="0" applyNumberFormat="1" applyFont="1" applyFill="1" applyBorder="1" applyAlignment="1" applyProtection="1">
      <alignment horizontal="center" vertical="center"/>
      <protection hidden="1"/>
    </xf>
    <xf numFmtId="0" fontId="19" fillId="12" borderId="13" xfId="0" applyFont="1" applyFill="1" applyBorder="1" applyAlignment="1" applyProtection="1">
      <alignment horizontal="center" vertical="center"/>
      <protection hidden="1"/>
    </xf>
    <xf numFmtId="0" fontId="19" fillId="12" borderId="20" xfId="0" applyFont="1" applyFill="1" applyBorder="1" applyAlignment="1" applyProtection="1">
      <alignment horizontal="center" vertical="center"/>
      <protection hidden="1"/>
    </xf>
    <xf numFmtId="0" fontId="19" fillId="12" borderId="18" xfId="0" applyFont="1" applyFill="1" applyBorder="1" applyAlignment="1" applyProtection="1">
      <alignment horizontal="center" vertical="center"/>
      <protection hidden="1"/>
    </xf>
    <xf numFmtId="0" fontId="19" fillId="12" borderId="14" xfId="0" applyFont="1" applyFill="1" applyBorder="1" applyAlignment="1" applyProtection="1">
      <alignment horizontal="center" vertical="center"/>
      <protection hidden="1"/>
    </xf>
    <xf numFmtId="0" fontId="20" fillId="13" borderId="15" xfId="0" applyFont="1" applyFill="1" applyBorder="1" applyAlignment="1" applyProtection="1">
      <alignment horizontal="center" vertical="center" wrapText="1"/>
      <protection hidden="1"/>
    </xf>
    <xf numFmtId="0" fontId="20" fillId="13" borderId="16" xfId="0" applyFont="1" applyFill="1" applyBorder="1" applyAlignment="1" applyProtection="1">
      <alignment horizontal="center" vertical="center" wrapText="1"/>
      <protection hidden="1"/>
    </xf>
    <xf numFmtId="14" fontId="20" fillId="13" borderId="16" xfId="0" applyNumberFormat="1" applyFont="1" applyFill="1" applyBorder="1" applyAlignment="1" applyProtection="1">
      <alignment horizontal="center" vertical="center" wrapText="1"/>
      <protection hidden="1"/>
    </xf>
    <xf numFmtId="49" fontId="20" fillId="13" borderId="16" xfId="0" applyNumberFormat="1" applyFont="1" applyFill="1" applyBorder="1" applyAlignment="1" applyProtection="1">
      <alignment horizontal="center" vertical="center" wrapText="1"/>
      <protection hidden="1"/>
    </xf>
    <xf numFmtId="0" fontId="20" fillId="13" borderId="16" xfId="1" applyNumberFormat="1" applyFont="1" applyFill="1" applyBorder="1" applyAlignment="1" applyProtection="1">
      <alignment horizontal="center" vertical="center"/>
      <protection hidden="1"/>
    </xf>
    <xf numFmtId="164" fontId="20" fillId="13" borderId="16" xfId="0" quotePrefix="1" applyNumberFormat="1" applyFont="1" applyFill="1" applyBorder="1" applyAlignment="1" applyProtection="1">
      <alignment horizontal="center" vertical="center" wrapText="1"/>
      <protection hidden="1"/>
    </xf>
    <xf numFmtId="164" fontId="20" fillId="13" borderId="16" xfId="0" applyNumberFormat="1" applyFont="1" applyFill="1" applyBorder="1" applyAlignment="1" applyProtection="1">
      <alignment horizontal="center" vertical="center" wrapText="1"/>
      <protection hidden="1"/>
    </xf>
    <xf numFmtId="164" fontId="20" fillId="13" borderId="16" xfId="0" applyNumberFormat="1" applyFont="1" applyFill="1" applyBorder="1" applyAlignment="1" applyProtection="1">
      <alignment horizontal="center" vertical="center"/>
      <protection hidden="1"/>
    </xf>
    <xf numFmtId="0" fontId="20" fillId="13" borderId="16" xfId="0" applyFont="1" applyFill="1" applyBorder="1" applyAlignment="1" applyProtection="1">
      <alignment horizontal="center" vertical="center"/>
      <protection hidden="1"/>
    </xf>
    <xf numFmtId="14" fontId="20" fillId="13" borderId="16" xfId="0" applyNumberFormat="1" applyFont="1" applyFill="1" applyBorder="1" applyAlignment="1" applyProtection="1">
      <alignment horizontal="center" vertical="center"/>
      <protection hidden="1"/>
    </xf>
    <xf numFmtId="14" fontId="20" fillId="13" borderId="21" xfId="0" applyNumberFormat="1" applyFont="1" applyFill="1" applyBorder="1" applyAlignment="1" applyProtection="1">
      <alignment horizontal="center" vertical="center"/>
      <protection hidden="1"/>
    </xf>
    <xf numFmtId="14" fontId="20" fillId="13" borderId="19" xfId="0" applyNumberFormat="1" applyFont="1" applyFill="1" applyBorder="1" applyAlignment="1" applyProtection="1">
      <alignment horizontal="center" vertical="center"/>
      <protection hidden="1"/>
    </xf>
    <xf numFmtId="14" fontId="20" fillId="13" borderId="17" xfId="0" applyNumberFormat="1" applyFont="1" applyFill="1" applyBorder="1" applyAlignment="1" applyProtection="1">
      <alignment horizontal="center" vertical="center"/>
      <protection hidden="1"/>
    </xf>
    <xf numFmtId="0" fontId="22" fillId="6" borderId="0" xfId="0" applyFont="1" applyFill="1"/>
    <xf numFmtId="0" fontId="22" fillId="6" borderId="0" xfId="0" applyFont="1" applyFill="1" applyProtection="1">
      <protection hidden="1"/>
    </xf>
    <xf numFmtId="0" fontId="22" fillId="6" borderId="0" xfId="0" applyFont="1" applyFill="1" applyAlignment="1" applyProtection="1">
      <alignment horizontal="center" vertical="center"/>
      <protection hidden="1"/>
    </xf>
    <xf numFmtId="164" fontId="22" fillId="6" borderId="0" xfId="0" applyNumberFormat="1" applyFont="1" applyFill="1" applyAlignment="1" applyProtection="1">
      <alignment horizontal="center" vertical="center"/>
      <protection hidden="1"/>
    </xf>
    <xf numFmtId="0" fontId="22" fillId="6" borderId="0" xfId="0" applyFont="1" applyFill="1" applyAlignment="1" applyProtection="1">
      <alignment horizontal="left"/>
      <protection hidden="1"/>
    </xf>
    <xf numFmtId="8" fontId="22" fillId="6" borderId="0" xfId="0" applyNumberFormat="1" applyFont="1" applyFill="1" applyProtection="1">
      <protection hidden="1"/>
    </xf>
    <xf numFmtId="164" fontId="22" fillId="6" borderId="0" xfId="0" applyNumberFormat="1" applyFont="1" applyFill="1" applyAlignment="1" applyProtection="1">
      <alignment horizontal="left"/>
      <protection hidden="1"/>
    </xf>
    <xf numFmtId="6" fontId="22" fillId="6" borderId="0" xfId="0" applyNumberFormat="1" applyFont="1" applyFill="1" applyProtection="1">
      <protection hidden="1"/>
    </xf>
    <xf numFmtId="6" fontId="22" fillId="6" borderId="0" xfId="0" applyNumberFormat="1" applyFont="1" applyFill="1"/>
    <xf numFmtId="164" fontId="22" fillId="6" borderId="0" xfId="0" applyNumberFormat="1" applyFont="1" applyFill="1"/>
    <xf numFmtId="0" fontId="22" fillId="6" borderId="0" xfId="0" applyFont="1" applyFill="1" applyAlignment="1">
      <alignment horizontal="center" vertical="center"/>
    </xf>
    <xf numFmtId="0" fontId="2" fillId="9" borderId="0" xfId="0" applyFont="1" applyFill="1" applyAlignment="1" applyProtection="1">
      <alignment vertical="center"/>
      <protection hidden="1"/>
    </xf>
    <xf numFmtId="0" fontId="2" fillId="9" borderId="3" xfId="0" applyFont="1" applyFill="1" applyBorder="1" applyAlignment="1" applyProtection="1">
      <alignment vertical="center"/>
      <protection hidden="1"/>
    </xf>
    <xf numFmtId="0" fontId="5" fillId="9" borderId="5" xfId="0" applyFont="1" applyFill="1" applyBorder="1" applyAlignment="1" applyProtection="1">
      <alignment vertical="center"/>
      <protection hidden="1"/>
    </xf>
    <xf numFmtId="0" fontId="13" fillId="9" borderId="5" xfId="0" applyFont="1" applyFill="1" applyBorder="1" applyAlignment="1" applyProtection="1">
      <alignment vertical="center"/>
      <protection hidden="1"/>
    </xf>
    <xf numFmtId="0" fontId="2" fillId="9" borderId="2" xfId="0" applyFont="1" applyFill="1" applyBorder="1" applyAlignment="1" applyProtection="1">
      <alignment vertical="center"/>
      <protection hidden="1"/>
    </xf>
    <xf numFmtId="0" fontId="14" fillId="9" borderId="5" xfId="0" applyFont="1" applyFill="1" applyBorder="1" applyAlignment="1" applyProtection="1">
      <alignment vertical="center"/>
      <protection hidden="1"/>
    </xf>
    <xf numFmtId="0" fontId="2" fillId="2" borderId="2" xfId="0" applyFont="1" applyFill="1" applyBorder="1" applyAlignment="1">
      <alignment vertical="center"/>
    </xf>
    <xf numFmtId="0" fontId="13" fillId="2" borderId="5" xfId="0" applyFont="1" applyFill="1" applyBorder="1" applyAlignment="1" applyProtection="1">
      <alignment vertical="center"/>
      <protection hidden="1"/>
    </xf>
    <xf numFmtId="0" fontId="2" fillId="2" borderId="5" xfId="0" applyFont="1" applyFill="1" applyBorder="1" applyAlignment="1">
      <alignment vertical="center"/>
    </xf>
    <xf numFmtId="0" fontId="14" fillId="2" borderId="5" xfId="0" applyFont="1" applyFill="1" applyBorder="1" applyAlignment="1">
      <alignment vertical="center"/>
    </xf>
    <xf numFmtId="0" fontId="13" fillId="2" borderId="3" xfId="0" applyFont="1" applyFill="1" applyBorder="1" applyAlignment="1" applyProtection="1">
      <alignment vertical="center"/>
      <protection hidden="1"/>
    </xf>
    <xf numFmtId="0" fontId="13" fillId="2" borderId="5" xfId="0" applyFont="1" applyFill="1" applyBorder="1" applyAlignment="1">
      <alignment vertical="center"/>
    </xf>
    <xf numFmtId="0" fontId="14" fillId="2" borderId="6" xfId="0" applyFont="1" applyFill="1" applyBorder="1" applyAlignment="1">
      <alignment vertical="center"/>
    </xf>
    <xf numFmtId="0" fontId="13" fillId="2" borderId="6" xfId="0" applyFont="1" applyFill="1" applyBorder="1" applyAlignment="1" applyProtection="1">
      <alignment vertical="center"/>
      <protection hidden="1"/>
    </xf>
    <xf numFmtId="0" fontId="14" fillId="2" borderId="5" xfId="0" applyFont="1" applyFill="1" applyBorder="1" applyAlignment="1" applyProtection="1">
      <alignment vertical="center"/>
      <protection hidden="1"/>
    </xf>
    <xf numFmtId="0" fontId="4" fillId="2" borderId="2" xfId="0" applyFont="1" applyFill="1" applyBorder="1" applyAlignment="1">
      <alignment vertical="center"/>
    </xf>
    <xf numFmtId="0" fontId="2" fillId="7" borderId="0" xfId="0" applyFont="1" applyFill="1" applyAlignment="1">
      <alignment vertical="center"/>
    </xf>
    <xf numFmtId="0" fontId="2" fillId="15" borderId="0" xfId="0" applyFont="1" applyFill="1" applyAlignment="1" applyProtection="1">
      <alignment vertical="center"/>
      <protection hidden="1"/>
    </xf>
    <xf numFmtId="0" fontId="2" fillId="15" borderId="0" xfId="0" applyFont="1" applyFill="1" applyAlignment="1">
      <alignment vertical="center"/>
    </xf>
    <xf numFmtId="20" fontId="22" fillId="6" borderId="0" xfId="0" applyNumberFormat="1" applyFont="1" applyFill="1"/>
    <xf numFmtId="45" fontId="22" fillId="6" borderId="0" xfId="0" applyNumberFormat="1" applyFont="1" applyFill="1"/>
    <xf numFmtId="165" fontId="20" fillId="13" borderId="16" xfId="1" applyNumberFormat="1" applyFont="1" applyFill="1" applyBorder="1" applyAlignment="1" applyProtection="1">
      <alignment horizontal="center" vertical="center"/>
      <protection hidden="1"/>
    </xf>
    <xf numFmtId="0" fontId="2" fillId="16" borderId="0" xfId="0" applyFont="1" applyFill="1" applyAlignment="1" applyProtection="1">
      <alignment vertical="center"/>
      <protection hidden="1"/>
    </xf>
    <xf numFmtId="0" fontId="2" fillId="16" borderId="0" xfId="0" applyFont="1" applyFill="1" applyAlignment="1">
      <alignment vertical="center"/>
    </xf>
    <xf numFmtId="0" fontId="2" fillId="17" borderId="0" xfId="0" applyFont="1" applyFill="1" applyAlignment="1" applyProtection="1">
      <alignment vertical="center"/>
      <protection hidden="1"/>
    </xf>
    <xf numFmtId="0" fontId="2" fillId="18" borderId="0" xfId="0" applyFont="1" applyFill="1" applyAlignment="1" applyProtection="1">
      <alignment vertical="center"/>
      <protection hidden="1"/>
    </xf>
    <xf numFmtId="0" fontId="2" fillId="17" borderId="0" xfId="0" applyFont="1" applyFill="1" applyAlignment="1">
      <alignment vertical="center"/>
    </xf>
    <xf numFmtId="0" fontId="2" fillId="18" borderId="0" xfId="0" applyFont="1" applyFill="1" applyAlignment="1">
      <alignment vertical="center"/>
    </xf>
    <xf numFmtId="0" fontId="22" fillId="6" borderId="0" xfId="0" applyFont="1" applyFill="1" applyAlignment="1" applyProtection="1">
      <alignment horizontal="center"/>
      <protection locked="0" hidden="1"/>
    </xf>
    <xf numFmtId="8" fontId="22" fillId="6" borderId="0" xfId="0" applyNumberFormat="1" applyFont="1" applyFill="1" applyAlignment="1">
      <alignment horizontal="center" vertical="center"/>
    </xf>
    <xf numFmtId="0" fontId="2" fillId="19" borderId="0" xfId="0" applyFont="1" applyFill="1" applyAlignment="1" applyProtection="1">
      <alignment vertical="center"/>
      <protection hidden="1"/>
    </xf>
    <xf numFmtId="0" fontId="23" fillId="6" borderId="0" xfId="0" applyFont="1" applyFill="1"/>
    <xf numFmtId="0" fontId="3" fillId="2" borderId="10" xfId="0" applyFont="1" applyFill="1" applyBorder="1" applyAlignment="1">
      <alignment horizontal="right" vertical="center"/>
    </xf>
    <xf numFmtId="0" fontId="3" fillId="7" borderId="0" xfId="0" applyFont="1" applyFill="1" applyAlignment="1" applyProtection="1">
      <alignment vertical="center"/>
      <protection hidden="1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3" fillId="3" borderId="0" xfId="0" applyFont="1" applyFill="1" applyAlignment="1" applyProtection="1">
      <alignment horizontal="left" vertical="center"/>
      <protection hidden="1"/>
    </xf>
    <xf numFmtId="0" fontId="3" fillId="3" borderId="0" xfId="0" applyFont="1" applyFill="1" applyAlignment="1" applyProtection="1">
      <alignment vertical="center"/>
      <protection locked="0" hidden="1"/>
    </xf>
    <xf numFmtId="0" fontId="3" fillId="2" borderId="10" xfId="0" applyFont="1" applyFill="1" applyBorder="1" applyAlignment="1" applyProtection="1">
      <alignment horizontal="left" vertical="center"/>
      <protection hidden="1"/>
    </xf>
    <xf numFmtId="0" fontId="5" fillId="3" borderId="0" xfId="0" applyFont="1" applyFill="1" applyAlignment="1" applyProtection="1">
      <alignment horizontal="center" vertical="center"/>
      <protection hidden="1"/>
    </xf>
    <xf numFmtId="0" fontId="6" fillId="3" borderId="0" xfId="0" applyFont="1" applyFill="1" applyAlignment="1" applyProtection="1">
      <alignment horizontal="left" vertical="center"/>
      <protection hidden="1"/>
    </xf>
    <xf numFmtId="0" fontId="2" fillId="20" borderId="0" xfId="0" applyFont="1" applyFill="1" applyAlignment="1" applyProtection="1">
      <alignment vertical="center"/>
      <protection hidden="1"/>
    </xf>
    <xf numFmtId="0" fontId="5" fillId="20" borderId="0" xfId="0" applyFont="1" applyFill="1" applyAlignment="1" applyProtection="1">
      <alignment vertical="center"/>
      <protection hidden="1"/>
    </xf>
    <xf numFmtId="0" fontId="13" fillId="20" borderId="0" xfId="0" applyFont="1" applyFill="1" applyAlignment="1" applyProtection="1">
      <alignment vertical="center"/>
      <protection hidden="1"/>
    </xf>
    <xf numFmtId="0" fontId="14" fillId="20" borderId="0" xfId="0" applyFont="1" applyFill="1" applyAlignment="1" applyProtection="1">
      <alignment vertical="center"/>
      <protection hidden="1"/>
    </xf>
    <xf numFmtId="0" fontId="2" fillId="20" borderId="1" xfId="0" applyFont="1" applyFill="1" applyBorder="1" applyAlignment="1" applyProtection="1">
      <alignment vertical="center"/>
      <protection hidden="1"/>
    </xf>
    <xf numFmtId="0" fontId="2" fillId="20" borderId="0" xfId="0" applyFont="1" applyFill="1" applyAlignment="1">
      <alignment vertical="center"/>
    </xf>
    <xf numFmtId="164" fontId="22" fillId="6" borderId="0" xfId="0" applyNumberFormat="1" applyFont="1" applyFill="1" applyAlignment="1">
      <alignment horizontal="center" vertical="center"/>
    </xf>
    <xf numFmtId="0" fontId="0" fillId="21" borderId="24" xfId="0" applyFill="1" applyBorder="1"/>
    <xf numFmtId="0" fontId="0" fillId="21" borderId="4" xfId="0" applyFill="1" applyBorder="1"/>
    <xf numFmtId="0" fontId="0" fillId="21" borderId="25" xfId="0" applyFill="1" applyBorder="1"/>
    <xf numFmtId="0" fontId="0" fillId="21" borderId="23" xfId="0" applyFill="1" applyBorder="1"/>
    <xf numFmtId="0" fontId="0" fillId="21" borderId="22" xfId="0" applyFill="1" applyBorder="1"/>
    <xf numFmtId="0" fontId="5" fillId="22" borderId="22" xfId="0" applyFont="1" applyFill="1" applyBorder="1" applyAlignment="1">
      <alignment horizontal="left" vertical="center"/>
    </xf>
    <xf numFmtId="0" fontId="0" fillId="21" borderId="7" xfId="0" applyFill="1" applyBorder="1"/>
    <xf numFmtId="0" fontId="0" fillId="21" borderId="1" xfId="0" applyFill="1" applyBorder="1"/>
    <xf numFmtId="0" fontId="0" fillId="21" borderId="8" xfId="0" applyFill="1" applyBorder="1"/>
    <xf numFmtId="0" fontId="0" fillId="0" borderId="24" xfId="0" applyBorder="1"/>
    <xf numFmtId="0" fontId="0" fillId="0" borderId="4" xfId="0" applyBorder="1"/>
    <xf numFmtId="0" fontId="0" fillId="0" borderId="25" xfId="0" applyBorder="1"/>
    <xf numFmtId="0" fontId="5" fillId="3" borderId="23" xfId="0" applyFont="1" applyFill="1" applyBorder="1" applyAlignment="1">
      <alignment vertical="center"/>
    </xf>
    <xf numFmtId="0" fontId="5" fillId="3" borderId="22" xfId="0" applyFont="1" applyFill="1" applyBorder="1" applyAlignment="1">
      <alignment vertical="center"/>
    </xf>
    <xf numFmtId="0" fontId="0" fillId="0" borderId="23" xfId="0" applyBorder="1"/>
    <xf numFmtId="0" fontId="0" fillId="0" borderId="22" xfId="0" applyBorder="1"/>
    <xf numFmtId="0" fontId="0" fillId="0" borderId="7" xfId="0" applyBorder="1"/>
    <xf numFmtId="0" fontId="0" fillId="0" borderId="1" xfId="0" applyBorder="1"/>
    <xf numFmtId="0" fontId="0" fillId="0" borderId="8" xfId="0" applyBorder="1"/>
    <xf numFmtId="0" fontId="0" fillId="0" borderId="22" xfId="0" applyBorder="1" applyAlignment="1">
      <alignment horizontal="center"/>
    </xf>
    <xf numFmtId="164" fontId="22" fillId="6" borderId="0" xfId="0" applyNumberFormat="1" applyFont="1" applyFill="1" applyProtection="1">
      <protection hidden="1"/>
    </xf>
    <xf numFmtId="164" fontId="26" fillId="6" borderId="0" xfId="0" applyNumberFormat="1" applyFont="1" applyFill="1" applyProtection="1">
      <protection hidden="1"/>
    </xf>
    <xf numFmtId="164" fontId="26" fillId="6" borderId="0" xfId="0" applyNumberFormat="1" applyFont="1" applyFill="1" applyAlignment="1" applyProtection="1">
      <alignment horizontal="center" vertical="center"/>
      <protection hidden="1"/>
    </xf>
    <xf numFmtId="0" fontId="26" fillId="6" borderId="0" xfId="0" applyFont="1" applyFill="1" applyAlignment="1">
      <alignment horizontal="center" vertical="center"/>
    </xf>
    <xf numFmtId="8" fontId="26" fillId="6" borderId="0" xfId="0" applyNumberFormat="1" applyFont="1" applyFill="1" applyAlignment="1">
      <alignment horizontal="center" vertical="center"/>
    </xf>
    <xf numFmtId="164" fontId="27" fillId="6" borderId="0" xfId="0" applyNumberFormat="1" applyFont="1" applyFill="1" applyAlignment="1" applyProtection="1">
      <alignment horizontal="center" vertical="center"/>
      <protection hidden="1"/>
    </xf>
    <xf numFmtId="2" fontId="2" fillId="20" borderId="0" xfId="0" applyNumberFormat="1" applyFont="1" applyFill="1" applyAlignment="1" applyProtection="1">
      <alignment vertical="center"/>
      <protection hidden="1"/>
    </xf>
    <xf numFmtId="164" fontId="5" fillId="3" borderId="0" xfId="0" applyNumberFormat="1" applyFont="1" applyFill="1" applyAlignment="1" applyProtection="1">
      <alignment horizontal="center" vertical="center"/>
      <protection hidden="1"/>
    </xf>
    <xf numFmtId="0" fontId="6" fillId="3" borderId="0" xfId="0" applyFont="1" applyFill="1" applyAlignment="1" applyProtection="1">
      <alignment horizontal="left" vertical="center"/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164" fontId="5" fillId="3" borderId="4" xfId="0" applyNumberFormat="1" applyFont="1" applyFill="1" applyBorder="1" applyAlignment="1" applyProtection="1">
      <alignment horizontal="center" vertical="center"/>
      <protection hidden="1"/>
    </xf>
    <xf numFmtId="0" fontId="5" fillId="3" borderId="0" xfId="0" applyFont="1" applyFill="1" applyAlignment="1" applyProtection="1">
      <alignment horizontal="center" vertical="center"/>
      <protection hidden="1"/>
    </xf>
    <xf numFmtId="164" fontId="2" fillId="7" borderId="0" xfId="0" applyNumberFormat="1" applyFont="1" applyFill="1" applyAlignment="1" applyProtection="1">
      <alignment horizontal="center" vertical="center"/>
      <protection hidden="1"/>
    </xf>
    <xf numFmtId="0" fontId="14" fillId="3" borderId="0" xfId="0" applyFont="1" applyFill="1" applyAlignment="1" applyProtection="1">
      <alignment horizontal="center" vertical="center"/>
      <protection locked="0" hidden="1"/>
    </xf>
    <xf numFmtId="164" fontId="14" fillId="3" borderId="0" xfId="0" applyNumberFormat="1" applyFont="1" applyFill="1" applyAlignment="1" applyProtection="1">
      <alignment horizontal="center" vertical="center"/>
      <protection locked="0" hidden="1"/>
    </xf>
    <xf numFmtId="164" fontId="14" fillId="3" borderId="0" xfId="0" applyNumberFormat="1" applyFont="1" applyFill="1" applyAlignment="1" applyProtection="1">
      <alignment horizontal="center" vertical="center"/>
      <protection hidden="1"/>
    </xf>
    <xf numFmtId="0" fontId="14" fillId="4" borderId="0" xfId="0" applyFont="1" applyFill="1" applyAlignment="1" applyProtection="1">
      <alignment horizontal="center" vertical="center"/>
      <protection locked="0" hidden="1"/>
    </xf>
    <xf numFmtId="164" fontId="14" fillId="4" borderId="0" xfId="0" applyNumberFormat="1" applyFont="1" applyFill="1" applyAlignment="1" applyProtection="1">
      <alignment horizontal="center" vertical="center"/>
      <protection locked="0" hidden="1"/>
    </xf>
    <xf numFmtId="164" fontId="14" fillId="14" borderId="0" xfId="0" applyNumberFormat="1" applyFont="1" applyFill="1" applyAlignment="1" applyProtection="1">
      <alignment horizontal="center" vertical="center"/>
      <protection hidden="1"/>
    </xf>
    <xf numFmtId="0" fontId="14" fillId="3" borderId="22" xfId="0" applyFont="1" applyFill="1" applyBorder="1" applyAlignment="1" applyProtection="1">
      <alignment horizontal="center" vertical="center"/>
      <protection locked="0" hidden="1"/>
    </xf>
    <xf numFmtId="164" fontId="5" fillId="0" borderId="0" xfId="0" applyNumberFormat="1" applyFont="1" applyAlignment="1" applyProtection="1">
      <alignment horizontal="center"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4" fontId="14" fillId="4" borderId="0" xfId="0" applyNumberFormat="1" applyFont="1" applyFill="1" applyAlignment="1" applyProtection="1">
      <alignment horizontal="center" vertical="center"/>
      <protection hidden="1"/>
    </xf>
    <xf numFmtId="164" fontId="15" fillId="3" borderId="0" xfId="0" applyNumberFormat="1" applyFont="1" applyFill="1" applyAlignment="1" applyProtection="1">
      <alignment horizontal="center" vertical="center"/>
      <protection hidden="1"/>
    </xf>
    <xf numFmtId="0" fontId="13" fillId="4" borderId="0" xfId="0" applyFont="1" applyFill="1" applyAlignment="1" applyProtection="1">
      <alignment horizontal="center" vertical="center"/>
      <protection locked="0" hidden="1"/>
    </xf>
    <xf numFmtId="164" fontId="13" fillId="4" borderId="0" xfId="0" applyNumberFormat="1" applyFont="1" applyFill="1" applyAlignment="1" applyProtection="1">
      <alignment horizontal="center" vertical="center"/>
      <protection locked="0" hidden="1"/>
    </xf>
    <xf numFmtId="164" fontId="13" fillId="4" borderId="0" xfId="0" applyNumberFormat="1" applyFont="1" applyFill="1" applyAlignment="1">
      <alignment horizontal="center" vertical="center"/>
    </xf>
    <xf numFmtId="0" fontId="13" fillId="7" borderId="0" xfId="0" applyFont="1" applyFill="1" applyAlignment="1" applyProtection="1">
      <alignment horizontal="center" vertical="center"/>
      <protection locked="0" hidden="1"/>
    </xf>
    <xf numFmtId="0" fontId="13" fillId="7" borderId="22" xfId="0" applyFont="1" applyFill="1" applyBorder="1" applyAlignment="1" applyProtection="1">
      <alignment horizontal="center" vertical="center"/>
      <protection locked="0" hidden="1"/>
    </xf>
    <xf numFmtId="0" fontId="13" fillId="14" borderId="0" xfId="0" applyFont="1" applyFill="1" applyAlignment="1" applyProtection="1">
      <alignment horizontal="center" vertical="center"/>
      <protection locked="0" hidden="1"/>
    </xf>
    <xf numFmtId="0" fontId="13" fillId="14" borderId="22" xfId="0" applyFont="1" applyFill="1" applyBorder="1" applyAlignment="1" applyProtection="1">
      <alignment horizontal="center" vertical="center"/>
      <protection locked="0" hidden="1"/>
    </xf>
    <xf numFmtId="0" fontId="13" fillId="7" borderId="1" xfId="0" applyFont="1" applyFill="1" applyBorder="1" applyAlignment="1" applyProtection="1">
      <alignment horizontal="center" vertical="center"/>
      <protection locked="0" hidden="1"/>
    </xf>
    <xf numFmtId="0" fontId="13" fillId="7" borderId="8" xfId="0" applyFont="1" applyFill="1" applyBorder="1" applyAlignment="1" applyProtection="1">
      <alignment horizontal="center" vertical="center"/>
      <protection locked="0" hidden="1"/>
    </xf>
    <xf numFmtId="164" fontId="13" fillId="7" borderId="23" xfId="0" applyNumberFormat="1" applyFont="1" applyFill="1" applyBorder="1" applyAlignment="1" applyProtection="1">
      <alignment horizontal="center" vertical="center"/>
      <protection locked="0" hidden="1"/>
    </xf>
    <xf numFmtId="164" fontId="13" fillId="7" borderId="22" xfId="0" applyNumberFormat="1" applyFont="1" applyFill="1" applyBorder="1" applyAlignment="1" applyProtection="1">
      <alignment horizontal="center" vertical="center"/>
      <protection locked="0" hidden="1"/>
    </xf>
    <xf numFmtId="164" fontId="13" fillId="4" borderId="23" xfId="0" applyNumberFormat="1" applyFont="1" applyFill="1" applyBorder="1" applyAlignment="1" applyProtection="1">
      <alignment horizontal="center" vertical="center"/>
      <protection locked="0" hidden="1"/>
    </xf>
    <xf numFmtId="164" fontId="13" fillId="4" borderId="22" xfId="0" applyNumberFormat="1" applyFont="1" applyFill="1" applyBorder="1" applyAlignment="1" applyProtection="1">
      <alignment horizontal="center" vertical="center"/>
      <protection locked="0" hidden="1"/>
    </xf>
    <xf numFmtId="0" fontId="13" fillId="3" borderId="0" xfId="0" applyFont="1" applyFill="1" applyAlignment="1" applyProtection="1">
      <alignment horizontal="center" vertical="center"/>
      <protection locked="0" hidden="1"/>
    </xf>
    <xf numFmtId="164" fontId="13" fillId="3" borderId="0" xfId="0" applyNumberFormat="1" applyFont="1" applyFill="1" applyAlignment="1" applyProtection="1">
      <alignment horizontal="center" vertical="center"/>
      <protection locked="0" hidden="1"/>
    </xf>
    <xf numFmtId="164" fontId="13" fillId="3" borderId="0" xfId="0" applyNumberFormat="1" applyFont="1" applyFill="1" applyAlignment="1">
      <alignment horizontal="center" vertical="center"/>
    </xf>
    <xf numFmtId="0" fontId="12" fillId="4" borderId="0" xfId="0" applyFont="1" applyFill="1" applyAlignment="1" applyProtection="1">
      <alignment horizontal="center" vertical="center"/>
      <protection locked="0" hidden="1"/>
    </xf>
    <xf numFmtId="164" fontId="13" fillId="4" borderId="0" xfId="0" applyNumberFormat="1" applyFont="1" applyFill="1" applyAlignment="1" applyProtection="1">
      <alignment horizontal="center" vertical="center"/>
      <protection hidden="1"/>
    </xf>
    <xf numFmtId="0" fontId="12" fillId="3" borderId="0" xfId="0" applyFont="1" applyFill="1" applyAlignment="1" applyProtection="1">
      <alignment horizontal="center" vertical="center"/>
      <protection locked="0" hidden="1"/>
    </xf>
    <xf numFmtId="164" fontId="13" fillId="3" borderId="0" xfId="0" applyNumberFormat="1" applyFont="1" applyFill="1" applyAlignment="1" applyProtection="1">
      <alignment horizontal="center" vertical="center"/>
      <protection hidden="1"/>
    </xf>
    <xf numFmtId="0" fontId="3" fillId="3" borderId="0" xfId="0" applyFont="1" applyFill="1" applyAlignment="1" applyProtection="1">
      <alignment horizontal="left" vertical="center"/>
      <protection hidden="1"/>
    </xf>
    <xf numFmtId="0" fontId="5" fillId="3" borderId="0" xfId="0" applyFont="1" applyFill="1" applyAlignment="1">
      <alignment horizontal="center" vertical="center"/>
    </xf>
    <xf numFmtId="0" fontId="3" fillId="7" borderId="0" xfId="0" applyFont="1" applyFill="1" applyAlignment="1" applyProtection="1">
      <alignment horizontal="center"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4" fontId="21" fillId="7" borderId="0" xfId="0" applyNumberFormat="1" applyFont="1" applyFill="1" applyAlignment="1" applyProtection="1">
      <alignment horizontal="left" vertical="center"/>
      <protection locked="0"/>
    </xf>
    <xf numFmtId="0" fontId="21" fillId="7" borderId="0" xfId="0" applyFont="1" applyFill="1" applyAlignment="1" applyProtection="1">
      <alignment horizontal="left" vertical="center"/>
      <protection locked="0"/>
    </xf>
    <xf numFmtId="0" fontId="2" fillId="7" borderId="10" xfId="0" applyFont="1" applyFill="1" applyBorder="1" applyAlignment="1">
      <alignment horizontal="left" vertical="center"/>
    </xf>
    <xf numFmtId="0" fontId="3" fillId="2" borderId="10" xfId="0" applyFont="1" applyFill="1" applyBorder="1" applyAlignment="1" applyProtection="1">
      <alignment horizontal="left" vertical="center"/>
      <protection hidden="1"/>
    </xf>
    <xf numFmtId="0" fontId="21" fillId="3" borderId="0" xfId="0" applyFont="1" applyFill="1" applyAlignment="1" applyProtection="1">
      <alignment horizontal="center" vertic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/>
    </xf>
    <xf numFmtId="0" fontId="3" fillId="3" borderId="0" xfId="0" applyFont="1" applyFill="1" applyAlignment="1" applyProtection="1">
      <alignment horizontal="center" vertical="center"/>
      <protection locked="0" hidden="1"/>
    </xf>
    <xf numFmtId="0" fontId="3" fillId="3" borderId="10" xfId="0" applyFont="1" applyFill="1" applyBorder="1" applyAlignment="1" applyProtection="1">
      <alignment horizontal="left" vertical="center"/>
      <protection locked="0" hidden="1"/>
    </xf>
    <xf numFmtId="20" fontId="3" fillId="7" borderId="4" xfId="0" applyNumberFormat="1" applyFont="1" applyFill="1" applyBorder="1" applyAlignment="1" applyProtection="1">
      <alignment horizontal="center" vertical="center"/>
      <protection locked="0" hidden="1"/>
    </xf>
    <xf numFmtId="0" fontId="2" fillId="7" borderId="4" xfId="0" applyFont="1" applyFill="1" applyBorder="1" applyAlignment="1">
      <alignment horizontal="left" vertical="center"/>
    </xf>
    <xf numFmtId="0" fontId="3" fillId="7" borderId="10" xfId="0" applyFont="1" applyFill="1" applyBorder="1" applyAlignment="1" applyProtection="1">
      <alignment horizontal="left" vertical="center"/>
      <protection locked="0"/>
    </xf>
    <xf numFmtId="0" fontId="1" fillId="0" borderId="4" xfId="0" applyFont="1" applyBorder="1" applyAlignment="1" applyProtection="1">
      <alignment horizontal="center" vertical="center"/>
      <protection locked="0" hidden="1"/>
    </xf>
    <xf numFmtId="49" fontId="3" fillId="3" borderId="0" xfId="0" applyNumberFormat="1" applyFont="1" applyFill="1" applyAlignment="1" applyProtection="1">
      <alignment horizontal="center" vertical="center"/>
      <protection locked="0"/>
    </xf>
    <xf numFmtId="166" fontId="3" fillId="3" borderId="0" xfId="0" applyNumberFormat="1" applyFont="1" applyFill="1" applyAlignment="1" applyProtection="1">
      <alignment horizontal="center" vertical="center"/>
      <protection locked="0"/>
    </xf>
    <xf numFmtId="164" fontId="13" fillId="14" borderId="23" xfId="0" applyNumberFormat="1" applyFont="1" applyFill="1" applyBorder="1" applyAlignment="1" applyProtection="1">
      <alignment horizontal="center" vertical="center"/>
      <protection locked="0" hidden="1"/>
    </xf>
    <xf numFmtId="164" fontId="13" fillId="14" borderId="22" xfId="0" applyNumberFormat="1" applyFont="1" applyFill="1" applyBorder="1" applyAlignment="1" applyProtection="1">
      <alignment horizontal="center" vertical="center"/>
      <protection locked="0" hidden="1"/>
    </xf>
    <xf numFmtId="164" fontId="13" fillId="7" borderId="7" xfId="0" applyNumberFormat="1" applyFont="1" applyFill="1" applyBorder="1" applyAlignment="1" applyProtection="1">
      <alignment horizontal="center" vertical="center"/>
      <protection locked="0" hidden="1"/>
    </xf>
    <xf numFmtId="164" fontId="13" fillId="7" borderId="8" xfId="0" applyNumberFormat="1" applyFont="1" applyFill="1" applyBorder="1" applyAlignment="1" applyProtection="1">
      <alignment horizontal="center" vertical="center"/>
      <protection locked="0" hidden="1"/>
    </xf>
    <xf numFmtId="0" fontId="13" fillId="7" borderId="23" xfId="0" applyFont="1" applyFill="1" applyBorder="1" applyAlignment="1" applyProtection="1">
      <alignment horizontal="center" vertical="center"/>
      <protection locked="0" hidden="1"/>
    </xf>
    <xf numFmtId="0" fontId="13" fillId="4" borderId="23" xfId="0" applyFont="1" applyFill="1" applyBorder="1" applyAlignment="1" applyProtection="1">
      <alignment horizontal="center" vertical="center"/>
      <protection locked="0" hidden="1"/>
    </xf>
    <xf numFmtId="0" fontId="13" fillId="4" borderId="22" xfId="0" applyFont="1" applyFill="1" applyBorder="1" applyAlignment="1" applyProtection="1">
      <alignment horizontal="center" vertical="center"/>
      <protection locked="0" hidden="1"/>
    </xf>
    <xf numFmtId="0" fontId="13" fillId="14" borderId="23" xfId="0" applyFont="1" applyFill="1" applyBorder="1" applyAlignment="1" applyProtection="1">
      <alignment horizontal="center" vertical="center"/>
      <protection locked="0" hidden="1"/>
    </xf>
    <xf numFmtId="0" fontId="13" fillId="7" borderId="7" xfId="0" applyFont="1" applyFill="1" applyBorder="1" applyAlignment="1" applyProtection="1">
      <alignment horizontal="center" vertical="center"/>
      <protection locked="0" hidden="1"/>
    </xf>
    <xf numFmtId="164" fontId="13" fillId="7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25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</cellXfs>
  <cellStyles count="2">
    <cellStyle name="Good" xfId="1" builtinId="26"/>
    <cellStyle name="Normal" xfId="0" builtinId="0"/>
  </cellStyles>
  <dxfs count="17">
    <dxf>
      <fill>
        <patternFill>
          <bgColor rgb="FFFF000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Sky Text"/>
        <family val="2"/>
        <scheme val="none"/>
      </font>
      <fill>
        <patternFill patternType="solid">
          <fgColor indexed="64"/>
          <bgColor theme="0"/>
        </patternFill>
      </fill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Sky Text"/>
        <family val="2"/>
        <scheme val="none"/>
      </font>
      <fill>
        <patternFill patternType="solid">
          <fgColor indexed="64"/>
          <bgColor theme="0"/>
        </patternFill>
      </fill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Sky Text"/>
        <family val="2"/>
        <scheme val="none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Sky Text"/>
        <family val="2"/>
        <scheme val="none"/>
      </font>
      <fill>
        <patternFill patternType="solid">
          <fgColor indexed="64"/>
          <bgColor theme="0"/>
        </patternFill>
      </fill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Sky Text"/>
        <family val="2"/>
        <scheme val="none"/>
      </font>
      <fill>
        <patternFill patternType="solid">
          <fgColor indexed="64"/>
          <bgColor theme="0"/>
        </patternFill>
      </fill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Sky Text"/>
        <family val="2"/>
        <scheme val="none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Sky Text"/>
        <family val="2"/>
        <scheme val="none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Sky Text"/>
        <family val="2"/>
        <scheme val="none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Sky Text"/>
        <family val="2"/>
        <scheme val="none"/>
      </font>
      <fill>
        <patternFill patternType="solid">
          <fgColor indexed="64"/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10.png"/><Relationship Id="rId170" Type="http://schemas.openxmlformats.org/officeDocument/2006/relationships/image" Target="../media/image10.png"/><Relationship Id="rId268" Type="http://schemas.openxmlformats.org/officeDocument/2006/relationships/customXml" Target="../ink/ink211.xml"/><Relationship Id="rId475" Type="http://schemas.openxmlformats.org/officeDocument/2006/relationships/customXml" Target="../ink/ink368.xml"/><Relationship Id="rId682" Type="http://schemas.openxmlformats.org/officeDocument/2006/relationships/customXml" Target="../ink/ink569.xml"/><Relationship Id="rId128" Type="http://schemas.openxmlformats.org/officeDocument/2006/relationships/customXml" Target="../ink/ink99.xml"/><Relationship Id="rId335" Type="http://schemas.openxmlformats.org/officeDocument/2006/relationships/image" Target="../media/image10.png"/><Relationship Id="rId542" Type="http://schemas.openxmlformats.org/officeDocument/2006/relationships/customXml" Target="../ink/ink429.xml"/><Relationship Id="rId987" Type="http://schemas.openxmlformats.org/officeDocument/2006/relationships/customXml" Target="../ink/ink826.xml"/><Relationship Id="rId1172" Type="http://schemas.openxmlformats.org/officeDocument/2006/relationships/customXml" Target="../ink/ink1003.xml"/><Relationship Id="rId402" Type="http://schemas.openxmlformats.org/officeDocument/2006/relationships/customXml" Target="../ink/ink317.xml"/><Relationship Id="rId847" Type="http://schemas.openxmlformats.org/officeDocument/2006/relationships/customXml" Target="../ink/ink706.xml"/><Relationship Id="rId1032" Type="http://schemas.openxmlformats.org/officeDocument/2006/relationships/customXml" Target="../ink/ink863.xml"/><Relationship Id="rId707" Type="http://schemas.openxmlformats.org/officeDocument/2006/relationships/customXml" Target="../ink/ink585.xml"/><Relationship Id="rId914" Type="http://schemas.openxmlformats.org/officeDocument/2006/relationships/customXml" Target="../ink/ink773.xml"/><Relationship Id="rId43" Type="http://schemas.openxmlformats.org/officeDocument/2006/relationships/image" Target="../media/image10.png"/><Relationship Id="rId192" Type="http://schemas.openxmlformats.org/officeDocument/2006/relationships/image" Target="../media/image10.png"/><Relationship Id="rId497" Type="http://schemas.openxmlformats.org/officeDocument/2006/relationships/customXml" Target="../ink/ink384.xml"/><Relationship Id="rId357" Type="http://schemas.openxmlformats.org/officeDocument/2006/relationships/customXml" Target="../ink/ink272.xml"/><Relationship Id="rId1194" Type="http://schemas.openxmlformats.org/officeDocument/2006/relationships/customXml" Target="../ink/ink1025.xml"/><Relationship Id="rId217" Type="http://schemas.openxmlformats.org/officeDocument/2006/relationships/customXml" Target="../ink/ink160.xml"/><Relationship Id="rId564" Type="http://schemas.openxmlformats.org/officeDocument/2006/relationships/customXml" Target="../ink/ink451.xml"/><Relationship Id="rId771" Type="http://schemas.openxmlformats.org/officeDocument/2006/relationships/customXml" Target="../ink/ink630.xml"/><Relationship Id="rId869" Type="http://schemas.openxmlformats.org/officeDocument/2006/relationships/customXml" Target="../ink/ink728.xml"/><Relationship Id="rId424" Type="http://schemas.openxmlformats.org/officeDocument/2006/relationships/customXml" Target="../ink/ink339.xml"/><Relationship Id="rId631" Type="http://schemas.openxmlformats.org/officeDocument/2006/relationships/customXml" Target="../ink/ink518.xml"/><Relationship Id="rId729" Type="http://schemas.openxmlformats.org/officeDocument/2006/relationships/customXml" Target="../ink/ink596.xml"/><Relationship Id="rId1054" Type="http://schemas.openxmlformats.org/officeDocument/2006/relationships/customXml" Target="../ink/ink885.xml"/><Relationship Id="rId1261" Type="http://schemas.openxmlformats.org/officeDocument/2006/relationships/customXml" Target="../ink/ink1092.xml"/><Relationship Id="rId936" Type="http://schemas.openxmlformats.org/officeDocument/2006/relationships/customXml" Target="../ink/ink795.xml"/><Relationship Id="rId1121" Type="http://schemas.openxmlformats.org/officeDocument/2006/relationships/customXml" Target="../ink/ink952.xml"/><Relationship Id="rId1219" Type="http://schemas.openxmlformats.org/officeDocument/2006/relationships/customXml" Target="../ink/ink1050.xml"/><Relationship Id="rId65" Type="http://schemas.openxmlformats.org/officeDocument/2006/relationships/customXml" Target="../ink/ink36.xml"/><Relationship Id="rId281" Type="http://schemas.openxmlformats.org/officeDocument/2006/relationships/customXml" Target="../ink/ink224.xml"/><Relationship Id="rId141" Type="http://schemas.openxmlformats.org/officeDocument/2006/relationships/customXml" Target="../ink/ink112.xml"/><Relationship Id="rId379" Type="http://schemas.openxmlformats.org/officeDocument/2006/relationships/customXml" Target="../ink/ink294.xml"/><Relationship Id="rId586" Type="http://schemas.openxmlformats.org/officeDocument/2006/relationships/customXml" Target="../ink/ink473.xml"/><Relationship Id="rId793" Type="http://schemas.openxmlformats.org/officeDocument/2006/relationships/customXml" Target="../ink/ink652.xml"/><Relationship Id="rId7" Type="http://schemas.openxmlformats.org/officeDocument/2006/relationships/image" Target="../media/image11.png"/><Relationship Id="rId239" Type="http://schemas.openxmlformats.org/officeDocument/2006/relationships/customXml" Target="../ink/ink182.xml"/><Relationship Id="rId446" Type="http://schemas.openxmlformats.org/officeDocument/2006/relationships/image" Target="../media/image11.png"/><Relationship Id="rId653" Type="http://schemas.openxmlformats.org/officeDocument/2006/relationships/customXml" Target="../ink/ink540.xml"/><Relationship Id="rId1076" Type="http://schemas.openxmlformats.org/officeDocument/2006/relationships/customXml" Target="../ink/ink907.xml"/><Relationship Id="rId1283" Type="http://schemas.openxmlformats.org/officeDocument/2006/relationships/customXml" Target="../ink/ink1114.xml"/><Relationship Id="rId306" Type="http://schemas.openxmlformats.org/officeDocument/2006/relationships/customXml" Target="../ink/ink240.xml"/><Relationship Id="rId860" Type="http://schemas.openxmlformats.org/officeDocument/2006/relationships/customXml" Target="../ink/ink719.xml"/><Relationship Id="rId958" Type="http://schemas.openxmlformats.org/officeDocument/2006/relationships/image" Target="../media/image1.png"/><Relationship Id="rId1143" Type="http://schemas.openxmlformats.org/officeDocument/2006/relationships/customXml" Target="../ink/ink974.xml"/><Relationship Id="rId87" Type="http://schemas.openxmlformats.org/officeDocument/2006/relationships/customXml" Target="../ink/ink58.xml"/><Relationship Id="rId513" Type="http://schemas.openxmlformats.org/officeDocument/2006/relationships/customXml" Target="../ink/ink400.xml"/><Relationship Id="rId720" Type="http://schemas.openxmlformats.org/officeDocument/2006/relationships/image" Target="../media/image10.png"/><Relationship Id="rId818" Type="http://schemas.openxmlformats.org/officeDocument/2006/relationships/customXml" Target="../ink/ink677.xml"/><Relationship Id="rId1003" Type="http://schemas.openxmlformats.org/officeDocument/2006/relationships/customXml" Target="../ink/ink834.xml"/><Relationship Id="rId1210" Type="http://schemas.openxmlformats.org/officeDocument/2006/relationships/customXml" Target="../ink/ink1041.xml"/><Relationship Id="rId1308" Type="http://schemas.openxmlformats.org/officeDocument/2006/relationships/customXml" Target="../ink/ink1139.xml"/><Relationship Id="rId14" Type="http://schemas.openxmlformats.org/officeDocument/2006/relationships/customXml" Target="../ink/ink7.xml"/><Relationship Id="rId163" Type="http://schemas.openxmlformats.org/officeDocument/2006/relationships/customXml" Target="../ink/ink125.xml"/><Relationship Id="rId370" Type="http://schemas.openxmlformats.org/officeDocument/2006/relationships/customXml" Target="../ink/ink285.xml"/><Relationship Id="rId230" Type="http://schemas.openxmlformats.org/officeDocument/2006/relationships/customXml" Target="../ink/ink173.xml"/><Relationship Id="rId468" Type="http://schemas.openxmlformats.org/officeDocument/2006/relationships/image" Target="../media/image11.png"/><Relationship Id="rId675" Type="http://schemas.openxmlformats.org/officeDocument/2006/relationships/customXml" Target="../ink/ink562.xml"/><Relationship Id="rId882" Type="http://schemas.openxmlformats.org/officeDocument/2006/relationships/customXml" Target="../ink/ink741.xml"/><Relationship Id="rId1098" Type="http://schemas.openxmlformats.org/officeDocument/2006/relationships/customXml" Target="../ink/ink929.xml"/><Relationship Id="rId328" Type="http://schemas.openxmlformats.org/officeDocument/2006/relationships/customXml" Target="../ink/ink251.xml"/><Relationship Id="rId535" Type="http://schemas.openxmlformats.org/officeDocument/2006/relationships/customXml" Target="../ink/ink422.xml"/><Relationship Id="rId742" Type="http://schemas.openxmlformats.org/officeDocument/2006/relationships/image" Target="../media/image10.png"/><Relationship Id="rId1165" Type="http://schemas.openxmlformats.org/officeDocument/2006/relationships/customXml" Target="../ink/ink996.xml"/><Relationship Id="rId602" Type="http://schemas.openxmlformats.org/officeDocument/2006/relationships/customXml" Target="../ink/ink489.xml"/><Relationship Id="rId1025" Type="http://schemas.openxmlformats.org/officeDocument/2006/relationships/customXml" Target="../ink/ink856.xml"/><Relationship Id="rId1232" Type="http://schemas.openxmlformats.org/officeDocument/2006/relationships/customXml" Target="../ink/ink1063.xml"/><Relationship Id="rId907" Type="http://schemas.openxmlformats.org/officeDocument/2006/relationships/customXml" Target="../ink/ink766.xml"/><Relationship Id="rId36" Type="http://schemas.openxmlformats.org/officeDocument/2006/relationships/customXml" Target="../ink/ink18.xml"/><Relationship Id="rId185" Type="http://schemas.openxmlformats.org/officeDocument/2006/relationships/customXml" Target="../ink/ink136.xml"/><Relationship Id="rId392" Type="http://schemas.openxmlformats.org/officeDocument/2006/relationships/customXml" Target="../ink/ink307.xml"/><Relationship Id="rId697" Type="http://schemas.openxmlformats.org/officeDocument/2006/relationships/customXml" Target="../ink/ink580.xml"/><Relationship Id="rId252" Type="http://schemas.openxmlformats.org/officeDocument/2006/relationships/customXml" Target="../ink/ink195.xml"/><Relationship Id="rId1187" Type="http://schemas.openxmlformats.org/officeDocument/2006/relationships/customXml" Target="../ink/ink1018.xml"/><Relationship Id="rId112" Type="http://schemas.openxmlformats.org/officeDocument/2006/relationships/customXml" Target="../ink/ink83.xml"/><Relationship Id="rId557" Type="http://schemas.openxmlformats.org/officeDocument/2006/relationships/customXml" Target="../ink/ink444.xml"/><Relationship Id="rId764" Type="http://schemas.openxmlformats.org/officeDocument/2006/relationships/customXml" Target="../ink/ink623.xml"/><Relationship Id="rId971" Type="http://schemas.openxmlformats.org/officeDocument/2006/relationships/customXml" Target="../ink/ink818.xml"/><Relationship Id="rId417" Type="http://schemas.openxmlformats.org/officeDocument/2006/relationships/customXml" Target="../ink/ink332.xml"/><Relationship Id="rId624" Type="http://schemas.openxmlformats.org/officeDocument/2006/relationships/customXml" Target="../ink/ink511.xml"/><Relationship Id="rId831" Type="http://schemas.openxmlformats.org/officeDocument/2006/relationships/customXml" Target="../ink/ink690.xml"/><Relationship Id="rId1047" Type="http://schemas.openxmlformats.org/officeDocument/2006/relationships/customXml" Target="../ink/ink878.xml"/><Relationship Id="rId1254" Type="http://schemas.openxmlformats.org/officeDocument/2006/relationships/customXml" Target="../ink/ink1085.xml"/><Relationship Id="rId929" Type="http://schemas.openxmlformats.org/officeDocument/2006/relationships/customXml" Target="../ink/ink788.xml"/><Relationship Id="rId1114" Type="http://schemas.openxmlformats.org/officeDocument/2006/relationships/customXml" Target="../ink/ink945.xml"/><Relationship Id="rId58" Type="http://schemas.openxmlformats.org/officeDocument/2006/relationships/customXml" Target="../ink/ink29.xml"/><Relationship Id="rId274" Type="http://schemas.openxmlformats.org/officeDocument/2006/relationships/customXml" Target="../ink/ink217.xml"/><Relationship Id="rId481" Type="http://schemas.openxmlformats.org/officeDocument/2006/relationships/customXml" Target="../ink/ink371.xml"/><Relationship Id="rId134" Type="http://schemas.openxmlformats.org/officeDocument/2006/relationships/customXml" Target="../ink/ink105.xml"/><Relationship Id="rId579" Type="http://schemas.openxmlformats.org/officeDocument/2006/relationships/customXml" Target="../ink/ink466.xml"/><Relationship Id="rId786" Type="http://schemas.openxmlformats.org/officeDocument/2006/relationships/customXml" Target="../ink/ink645.xml"/><Relationship Id="rId993" Type="http://schemas.openxmlformats.org/officeDocument/2006/relationships/customXml" Target="../ink/ink829.xml"/><Relationship Id="rId341" Type="http://schemas.openxmlformats.org/officeDocument/2006/relationships/image" Target="../media/image10.png"/><Relationship Id="rId439" Type="http://schemas.openxmlformats.org/officeDocument/2006/relationships/customXml" Target="../ink/ink350.xml"/><Relationship Id="rId646" Type="http://schemas.openxmlformats.org/officeDocument/2006/relationships/customXml" Target="../ink/ink533.xml"/><Relationship Id="rId1069" Type="http://schemas.openxmlformats.org/officeDocument/2006/relationships/customXml" Target="../ink/ink900.xml"/><Relationship Id="rId1276" Type="http://schemas.openxmlformats.org/officeDocument/2006/relationships/customXml" Target="../ink/ink1107.xml"/><Relationship Id="rId201" Type="http://schemas.openxmlformats.org/officeDocument/2006/relationships/customXml" Target="../ink/ink144.xml"/><Relationship Id="rId506" Type="http://schemas.openxmlformats.org/officeDocument/2006/relationships/customXml" Target="../ink/ink393.xml"/><Relationship Id="rId853" Type="http://schemas.openxmlformats.org/officeDocument/2006/relationships/customXml" Target="../ink/ink712.xml"/><Relationship Id="rId1136" Type="http://schemas.openxmlformats.org/officeDocument/2006/relationships/customXml" Target="../ink/ink967.xml"/><Relationship Id="rId713" Type="http://schemas.openxmlformats.org/officeDocument/2006/relationships/customXml" Target="../ink/ink588.xml"/><Relationship Id="rId920" Type="http://schemas.openxmlformats.org/officeDocument/2006/relationships/customXml" Target="../ink/ink779.xml"/><Relationship Id="rId1203" Type="http://schemas.openxmlformats.org/officeDocument/2006/relationships/customXml" Target="../ink/ink1034.xml"/><Relationship Id="rId296" Type="http://schemas.openxmlformats.org/officeDocument/2006/relationships/customXml" Target="../ink/ink235.xml"/><Relationship Id="rId156" Type="http://schemas.openxmlformats.org/officeDocument/2006/relationships/image" Target="../media/image1.png"/><Relationship Id="rId363" Type="http://schemas.openxmlformats.org/officeDocument/2006/relationships/customXml" Target="../ink/ink278.xml"/><Relationship Id="rId570" Type="http://schemas.openxmlformats.org/officeDocument/2006/relationships/customXml" Target="../ink/ink457.xml"/><Relationship Id="rId223" Type="http://schemas.openxmlformats.org/officeDocument/2006/relationships/customXml" Target="../ink/ink166.xml"/><Relationship Id="rId430" Type="http://schemas.openxmlformats.org/officeDocument/2006/relationships/customXml" Target="../ink/ink345.xml"/><Relationship Id="rId668" Type="http://schemas.openxmlformats.org/officeDocument/2006/relationships/customXml" Target="../ink/ink555.xml"/><Relationship Id="rId875" Type="http://schemas.openxmlformats.org/officeDocument/2006/relationships/customXml" Target="../ink/ink734.xml"/><Relationship Id="rId1060" Type="http://schemas.openxmlformats.org/officeDocument/2006/relationships/customXml" Target="../ink/ink891.xml"/><Relationship Id="rId1298" Type="http://schemas.openxmlformats.org/officeDocument/2006/relationships/customXml" Target="../ink/ink1129.xml"/><Relationship Id="rId528" Type="http://schemas.openxmlformats.org/officeDocument/2006/relationships/customXml" Target="../ink/ink415.xml"/><Relationship Id="rId735" Type="http://schemas.openxmlformats.org/officeDocument/2006/relationships/customXml" Target="../ink/ink599.xml"/><Relationship Id="rId942" Type="http://schemas.openxmlformats.org/officeDocument/2006/relationships/customXml" Target="../ink/ink801.xml"/><Relationship Id="rId1158" Type="http://schemas.openxmlformats.org/officeDocument/2006/relationships/customXml" Target="../ink/ink989.xml"/><Relationship Id="rId1018" Type="http://schemas.openxmlformats.org/officeDocument/2006/relationships/customXml" Target="../ink/ink849.xml"/><Relationship Id="rId1225" Type="http://schemas.openxmlformats.org/officeDocument/2006/relationships/customXml" Target="../ink/ink1056.xml"/><Relationship Id="rId71" Type="http://schemas.openxmlformats.org/officeDocument/2006/relationships/customXml" Target="../ink/ink42.xml"/><Relationship Id="rId802" Type="http://schemas.openxmlformats.org/officeDocument/2006/relationships/customXml" Target="../ink/ink661.xml"/><Relationship Id="rId29" Type="http://schemas.openxmlformats.org/officeDocument/2006/relationships/image" Target="../media/image11.png"/><Relationship Id="rId178" Type="http://schemas.openxmlformats.org/officeDocument/2006/relationships/image" Target="../media/image1.png"/><Relationship Id="rId385" Type="http://schemas.openxmlformats.org/officeDocument/2006/relationships/customXml" Target="../ink/ink300.xml"/><Relationship Id="rId592" Type="http://schemas.openxmlformats.org/officeDocument/2006/relationships/customXml" Target="../ink/ink479.xml"/><Relationship Id="rId245" Type="http://schemas.openxmlformats.org/officeDocument/2006/relationships/customXml" Target="../ink/ink188.xml"/><Relationship Id="rId452" Type="http://schemas.openxmlformats.org/officeDocument/2006/relationships/image" Target="../media/image11.png"/><Relationship Id="rId897" Type="http://schemas.openxmlformats.org/officeDocument/2006/relationships/customXml" Target="../ink/ink756.xml"/><Relationship Id="rId1082" Type="http://schemas.openxmlformats.org/officeDocument/2006/relationships/customXml" Target="../ink/ink913.xml"/><Relationship Id="rId105" Type="http://schemas.openxmlformats.org/officeDocument/2006/relationships/customXml" Target="../ink/ink76.xml"/><Relationship Id="rId312" Type="http://schemas.openxmlformats.org/officeDocument/2006/relationships/customXml" Target="../ink/ink243.xml"/><Relationship Id="rId757" Type="http://schemas.openxmlformats.org/officeDocument/2006/relationships/customXml" Target="../ink/ink616.xml"/><Relationship Id="rId964" Type="http://schemas.openxmlformats.org/officeDocument/2006/relationships/image" Target="../media/image1.png"/><Relationship Id="rId93" Type="http://schemas.openxmlformats.org/officeDocument/2006/relationships/customXml" Target="../ink/ink64.xml"/><Relationship Id="rId617" Type="http://schemas.openxmlformats.org/officeDocument/2006/relationships/customXml" Target="../ink/ink504.xml"/><Relationship Id="rId824" Type="http://schemas.openxmlformats.org/officeDocument/2006/relationships/customXml" Target="../ink/ink683.xml"/><Relationship Id="rId1247" Type="http://schemas.openxmlformats.org/officeDocument/2006/relationships/customXml" Target="../ink/ink1078.xml"/><Relationship Id="rId1107" Type="http://schemas.openxmlformats.org/officeDocument/2006/relationships/customXml" Target="../ink/ink938.xml"/><Relationship Id="rId1314" Type="http://schemas.openxmlformats.org/officeDocument/2006/relationships/customXml" Target="../ink/ink1145.xml"/><Relationship Id="rId20" Type="http://schemas.openxmlformats.org/officeDocument/2006/relationships/customXml" Target="../ink/ink10.xml"/><Relationship Id="rId267" Type="http://schemas.openxmlformats.org/officeDocument/2006/relationships/customXml" Target="../ink/ink210.xml"/><Relationship Id="rId474" Type="http://schemas.openxmlformats.org/officeDocument/2006/relationships/image" Target="../media/image11.png"/><Relationship Id="rId127" Type="http://schemas.openxmlformats.org/officeDocument/2006/relationships/customXml" Target="../ink/ink98.xml"/><Relationship Id="rId681" Type="http://schemas.openxmlformats.org/officeDocument/2006/relationships/customXml" Target="../ink/ink568.xml"/><Relationship Id="rId779" Type="http://schemas.openxmlformats.org/officeDocument/2006/relationships/customXml" Target="../ink/ink638.xml"/><Relationship Id="rId986" Type="http://schemas.openxmlformats.org/officeDocument/2006/relationships/image" Target="../media/image1.png"/><Relationship Id="rId334" Type="http://schemas.openxmlformats.org/officeDocument/2006/relationships/customXml" Target="../ink/ink254.xml"/><Relationship Id="rId541" Type="http://schemas.openxmlformats.org/officeDocument/2006/relationships/customXml" Target="../ink/ink428.xml"/><Relationship Id="rId639" Type="http://schemas.openxmlformats.org/officeDocument/2006/relationships/customXml" Target="../ink/ink526.xml"/><Relationship Id="rId1171" Type="http://schemas.openxmlformats.org/officeDocument/2006/relationships/customXml" Target="../ink/ink1002.xml"/><Relationship Id="rId1269" Type="http://schemas.openxmlformats.org/officeDocument/2006/relationships/customXml" Target="../ink/ink1100.xml"/><Relationship Id="rId401" Type="http://schemas.openxmlformats.org/officeDocument/2006/relationships/customXml" Target="../ink/ink316.xml"/><Relationship Id="rId846" Type="http://schemas.openxmlformats.org/officeDocument/2006/relationships/customXml" Target="../ink/ink705.xml"/><Relationship Id="rId1031" Type="http://schemas.openxmlformats.org/officeDocument/2006/relationships/customXml" Target="../ink/ink862.xml"/><Relationship Id="rId1129" Type="http://schemas.openxmlformats.org/officeDocument/2006/relationships/customXml" Target="../ink/ink960.xml"/><Relationship Id="rId706" Type="http://schemas.openxmlformats.org/officeDocument/2006/relationships/image" Target="../media/image1.png"/><Relationship Id="rId913" Type="http://schemas.openxmlformats.org/officeDocument/2006/relationships/customXml" Target="../ink/ink772.xml"/><Relationship Id="rId42" Type="http://schemas.openxmlformats.org/officeDocument/2006/relationships/customXml" Target="../ink/ink21.xml"/><Relationship Id="rId191" Type="http://schemas.openxmlformats.org/officeDocument/2006/relationships/customXml" Target="../ink/ink139.xml"/><Relationship Id="rId289" Type="http://schemas.openxmlformats.org/officeDocument/2006/relationships/image" Target="../media/image1.png"/><Relationship Id="rId496" Type="http://schemas.openxmlformats.org/officeDocument/2006/relationships/customXml" Target="../ink/ink383.xml"/><Relationship Id="rId149" Type="http://schemas.openxmlformats.org/officeDocument/2006/relationships/customXml" Target="../ink/ink118.xml"/><Relationship Id="rId356" Type="http://schemas.openxmlformats.org/officeDocument/2006/relationships/customXml" Target="../ink/ink271.xml"/><Relationship Id="rId563" Type="http://schemas.openxmlformats.org/officeDocument/2006/relationships/customXml" Target="../ink/ink450.xml"/><Relationship Id="rId770" Type="http://schemas.openxmlformats.org/officeDocument/2006/relationships/customXml" Target="../ink/ink629.xml"/><Relationship Id="rId1193" Type="http://schemas.openxmlformats.org/officeDocument/2006/relationships/customXml" Target="../ink/ink1024.xml"/><Relationship Id="rId216" Type="http://schemas.openxmlformats.org/officeDocument/2006/relationships/customXml" Target="../ink/ink159.xml"/><Relationship Id="rId423" Type="http://schemas.openxmlformats.org/officeDocument/2006/relationships/customXml" Target="../ink/ink338.xml"/><Relationship Id="rId868" Type="http://schemas.openxmlformats.org/officeDocument/2006/relationships/customXml" Target="../ink/ink727.xml"/><Relationship Id="rId1053" Type="http://schemas.openxmlformats.org/officeDocument/2006/relationships/customXml" Target="../ink/ink884.xml"/><Relationship Id="rId1260" Type="http://schemas.openxmlformats.org/officeDocument/2006/relationships/customXml" Target="../ink/ink1091.xml"/><Relationship Id="rId630" Type="http://schemas.openxmlformats.org/officeDocument/2006/relationships/customXml" Target="../ink/ink517.xml"/><Relationship Id="rId728" Type="http://schemas.openxmlformats.org/officeDocument/2006/relationships/image" Target="../media/image1.png"/><Relationship Id="rId935" Type="http://schemas.openxmlformats.org/officeDocument/2006/relationships/customXml" Target="../ink/ink794.xml"/><Relationship Id="rId64" Type="http://schemas.openxmlformats.org/officeDocument/2006/relationships/customXml" Target="../ink/ink35.xml"/><Relationship Id="rId1120" Type="http://schemas.openxmlformats.org/officeDocument/2006/relationships/customXml" Target="../ink/ink951.xml"/><Relationship Id="rId1218" Type="http://schemas.openxmlformats.org/officeDocument/2006/relationships/customXml" Target="../ink/ink1049.xml"/><Relationship Id="rId280" Type="http://schemas.openxmlformats.org/officeDocument/2006/relationships/customXml" Target="../ink/ink223.xml"/><Relationship Id="rId501" Type="http://schemas.openxmlformats.org/officeDocument/2006/relationships/customXml" Target="../ink/ink388.xml"/><Relationship Id="rId946" Type="http://schemas.openxmlformats.org/officeDocument/2006/relationships/customXml" Target="../ink/ink805.xml"/><Relationship Id="rId1131" Type="http://schemas.openxmlformats.org/officeDocument/2006/relationships/customXml" Target="../ink/ink962.xml"/><Relationship Id="rId1229" Type="http://schemas.openxmlformats.org/officeDocument/2006/relationships/customXml" Target="../ink/ink1060.xml"/><Relationship Id="rId75" Type="http://schemas.openxmlformats.org/officeDocument/2006/relationships/customXml" Target="../ink/ink46.xml"/><Relationship Id="rId140" Type="http://schemas.openxmlformats.org/officeDocument/2006/relationships/customXml" Target="../ink/ink111.xml"/><Relationship Id="rId378" Type="http://schemas.openxmlformats.org/officeDocument/2006/relationships/customXml" Target="../ink/ink293.xml"/><Relationship Id="rId585" Type="http://schemas.openxmlformats.org/officeDocument/2006/relationships/customXml" Target="../ink/ink472.xml"/><Relationship Id="rId792" Type="http://schemas.openxmlformats.org/officeDocument/2006/relationships/customXml" Target="../ink/ink651.xml"/><Relationship Id="rId806" Type="http://schemas.openxmlformats.org/officeDocument/2006/relationships/customXml" Target="../ink/ink665.xml"/><Relationship Id="rId6" Type="http://schemas.openxmlformats.org/officeDocument/2006/relationships/customXml" Target="../ink/ink3.xml"/><Relationship Id="rId238" Type="http://schemas.openxmlformats.org/officeDocument/2006/relationships/customXml" Target="../ink/ink181.xml"/><Relationship Id="rId445" Type="http://schemas.openxmlformats.org/officeDocument/2006/relationships/customXml" Target="../ink/ink353.xml"/><Relationship Id="rId652" Type="http://schemas.openxmlformats.org/officeDocument/2006/relationships/customXml" Target="../ink/ink539.xml"/><Relationship Id="rId1075" Type="http://schemas.openxmlformats.org/officeDocument/2006/relationships/customXml" Target="../ink/ink906.xml"/><Relationship Id="rId1282" Type="http://schemas.openxmlformats.org/officeDocument/2006/relationships/customXml" Target="../ink/ink1113.xml"/><Relationship Id="rId291" Type="http://schemas.openxmlformats.org/officeDocument/2006/relationships/image" Target="../media/image10.png"/><Relationship Id="rId305" Type="http://schemas.openxmlformats.org/officeDocument/2006/relationships/image" Target="../media/image1.png"/><Relationship Id="rId512" Type="http://schemas.openxmlformats.org/officeDocument/2006/relationships/customXml" Target="../ink/ink399.xml"/><Relationship Id="rId957" Type="http://schemas.openxmlformats.org/officeDocument/2006/relationships/customXml" Target="../ink/ink811.xml"/><Relationship Id="rId1142" Type="http://schemas.openxmlformats.org/officeDocument/2006/relationships/customXml" Target="../ink/ink973.xml"/><Relationship Id="rId86" Type="http://schemas.openxmlformats.org/officeDocument/2006/relationships/customXml" Target="../ink/ink57.xml"/><Relationship Id="rId151" Type="http://schemas.openxmlformats.org/officeDocument/2006/relationships/customXml" Target="../ink/ink119.xml"/><Relationship Id="rId389" Type="http://schemas.openxmlformats.org/officeDocument/2006/relationships/customXml" Target="../ink/ink304.xml"/><Relationship Id="rId596" Type="http://schemas.openxmlformats.org/officeDocument/2006/relationships/customXml" Target="../ink/ink483.xml"/><Relationship Id="rId817" Type="http://schemas.openxmlformats.org/officeDocument/2006/relationships/customXml" Target="../ink/ink676.xml"/><Relationship Id="rId1002" Type="http://schemas.openxmlformats.org/officeDocument/2006/relationships/image" Target="../media/image11.png"/><Relationship Id="rId249" Type="http://schemas.openxmlformats.org/officeDocument/2006/relationships/customXml" Target="../ink/ink192.xml"/><Relationship Id="rId456" Type="http://schemas.openxmlformats.org/officeDocument/2006/relationships/image" Target="../media/image10.png"/><Relationship Id="rId663" Type="http://schemas.openxmlformats.org/officeDocument/2006/relationships/customXml" Target="../ink/ink550.xml"/><Relationship Id="rId870" Type="http://schemas.openxmlformats.org/officeDocument/2006/relationships/customXml" Target="../ink/ink729.xml"/><Relationship Id="rId1086" Type="http://schemas.openxmlformats.org/officeDocument/2006/relationships/customXml" Target="../ink/ink917.xml"/><Relationship Id="rId1293" Type="http://schemas.openxmlformats.org/officeDocument/2006/relationships/customXml" Target="../ink/ink1124.xml"/><Relationship Id="rId1307" Type="http://schemas.openxmlformats.org/officeDocument/2006/relationships/customXml" Target="../ink/ink1138.xml"/><Relationship Id="rId13" Type="http://schemas.openxmlformats.org/officeDocument/2006/relationships/image" Target="../media/image1.png"/><Relationship Id="rId109" Type="http://schemas.openxmlformats.org/officeDocument/2006/relationships/customXml" Target="../ink/ink80.xml"/><Relationship Id="rId316" Type="http://schemas.openxmlformats.org/officeDocument/2006/relationships/customXml" Target="../ink/ink245.xml"/><Relationship Id="rId523" Type="http://schemas.openxmlformats.org/officeDocument/2006/relationships/customXml" Target="../ink/ink410.xml"/><Relationship Id="rId968" Type="http://schemas.openxmlformats.org/officeDocument/2006/relationships/image" Target="../media/image11.png"/><Relationship Id="rId1153" Type="http://schemas.openxmlformats.org/officeDocument/2006/relationships/customXml" Target="../ink/ink984.xml"/><Relationship Id="rId97" Type="http://schemas.openxmlformats.org/officeDocument/2006/relationships/customXml" Target="../ink/ink68.xml"/><Relationship Id="rId730" Type="http://schemas.openxmlformats.org/officeDocument/2006/relationships/image" Target="../media/image10.png"/><Relationship Id="rId828" Type="http://schemas.openxmlformats.org/officeDocument/2006/relationships/customXml" Target="../ink/ink687.xml"/><Relationship Id="rId1013" Type="http://schemas.openxmlformats.org/officeDocument/2006/relationships/customXml" Target="../ink/ink844.xml"/><Relationship Id="rId162" Type="http://schemas.openxmlformats.org/officeDocument/2006/relationships/image" Target="../media/image1.png"/><Relationship Id="rId467" Type="http://schemas.openxmlformats.org/officeDocument/2006/relationships/customXml" Target="../ink/ink364.xml"/><Relationship Id="rId1097" Type="http://schemas.openxmlformats.org/officeDocument/2006/relationships/customXml" Target="../ink/ink928.xml"/><Relationship Id="rId1220" Type="http://schemas.openxmlformats.org/officeDocument/2006/relationships/customXml" Target="../ink/ink1051.xml"/><Relationship Id="rId1318" Type="http://schemas.openxmlformats.org/officeDocument/2006/relationships/customXml" Target="../ink/ink1149.xml"/><Relationship Id="rId674" Type="http://schemas.openxmlformats.org/officeDocument/2006/relationships/customXml" Target="../ink/ink561.xml"/><Relationship Id="rId881" Type="http://schemas.openxmlformats.org/officeDocument/2006/relationships/customXml" Target="../ink/ink740.xml"/><Relationship Id="rId979" Type="http://schemas.openxmlformats.org/officeDocument/2006/relationships/customXml" Target="../ink/ink822.xml"/><Relationship Id="rId24" Type="http://schemas.openxmlformats.org/officeDocument/2006/relationships/customXml" Target="../ink/ink12.xml"/><Relationship Id="rId327" Type="http://schemas.openxmlformats.org/officeDocument/2006/relationships/image" Target="../media/image1.png"/><Relationship Id="rId534" Type="http://schemas.openxmlformats.org/officeDocument/2006/relationships/customXml" Target="../ink/ink421.xml"/><Relationship Id="rId741" Type="http://schemas.openxmlformats.org/officeDocument/2006/relationships/customXml" Target="../ink/ink602.xml"/><Relationship Id="rId839" Type="http://schemas.openxmlformats.org/officeDocument/2006/relationships/customXml" Target="../ink/ink698.xml"/><Relationship Id="rId1164" Type="http://schemas.openxmlformats.org/officeDocument/2006/relationships/customXml" Target="../ink/ink995.xml"/><Relationship Id="rId173" Type="http://schemas.openxmlformats.org/officeDocument/2006/relationships/customXml" Target="../ink/ink130.xml"/><Relationship Id="rId380" Type="http://schemas.openxmlformats.org/officeDocument/2006/relationships/customXml" Target="../ink/ink295.xml"/><Relationship Id="rId601" Type="http://schemas.openxmlformats.org/officeDocument/2006/relationships/customXml" Target="../ink/ink488.xml"/><Relationship Id="rId1024" Type="http://schemas.openxmlformats.org/officeDocument/2006/relationships/customXml" Target="../ink/ink855.xml"/><Relationship Id="rId1231" Type="http://schemas.openxmlformats.org/officeDocument/2006/relationships/customXml" Target="../ink/ink1062.xml"/><Relationship Id="rId240" Type="http://schemas.openxmlformats.org/officeDocument/2006/relationships/customXml" Target="../ink/ink183.xml"/><Relationship Id="rId478" Type="http://schemas.openxmlformats.org/officeDocument/2006/relationships/image" Target="../media/image10.png"/><Relationship Id="rId685" Type="http://schemas.openxmlformats.org/officeDocument/2006/relationships/customXml" Target="../ink/ink572.xml"/><Relationship Id="rId892" Type="http://schemas.openxmlformats.org/officeDocument/2006/relationships/customXml" Target="../ink/ink751.xml"/><Relationship Id="rId906" Type="http://schemas.openxmlformats.org/officeDocument/2006/relationships/customXml" Target="../ink/ink765.xml"/><Relationship Id="rId35" Type="http://schemas.openxmlformats.org/officeDocument/2006/relationships/image" Target="../media/image1.png"/><Relationship Id="rId100" Type="http://schemas.openxmlformats.org/officeDocument/2006/relationships/customXml" Target="../ink/ink71.xml"/><Relationship Id="rId338" Type="http://schemas.openxmlformats.org/officeDocument/2006/relationships/customXml" Target="../ink/ink256.xml"/><Relationship Id="rId545" Type="http://schemas.openxmlformats.org/officeDocument/2006/relationships/customXml" Target="../ink/ink432.xml"/><Relationship Id="rId752" Type="http://schemas.openxmlformats.org/officeDocument/2006/relationships/customXml" Target="../ink/ink611.xml"/><Relationship Id="rId1175" Type="http://schemas.openxmlformats.org/officeDocument/2006/relationships/customXml" Target="../ink/ink1006.xml"/><Relationship Id="rId184" Type="http://schemas.openxmlformats.org/officeDocument/2006/relationships/image" Target="../media/image1.png"/><Relationship Id="rId391" Type="http://schemas.openxmlformats.org/officeDocument/2006/relationships/customXml" Target="../ink/ink306.xml"/><Relationship Id="rId405" Type="http://schemas.openxmlformats.org/officeDocument/2006/relationships/customXml" Target="../ink/ink320.xml"/><Relationship Id="rId612" Type="http://schemas.openxmlformats.org/officeDocument/2006/relationships/customXml" Target="../ink/ink499.xml"/><Relationship Id="rId1035" Type="http://schemas.openxmlformats.org/officeDocument/2006/relationships/customXml" Target="../ink/ink866.xml"/><Relationship Id="rId1242" Type="http://schemas.openxmlformats.org/officeDocument/2006/relationships/customXml" Target="../ink/ink1073.xml"/><Relationship Id="rId251" Type="http://schemas.openxmlformats.org/officeDocument/2006/relationships/customXml" Target="../ink/ink194.xml"/><Relationship Id="rId489" Type="http://schemas.openxmlformats.org/officeDocument/2006/relationships/customXml" Target="../ink/ink376.xml"/><Relationship Id="rId696" Type="http://schemas.openxmlformats.org/officeDocument/2006/relationships/image" Target="../media/image1.png"/><Relationship Id="rId917" Type="http://schemas.openxmlformats.org/officeDocument/2006/relationships/customXml" Target="../ink/ink776.xml"/><Relationship Id="rId1102" Type="http://schemas.openxmlformats.org/officeDocument/2006/relationships/customXml" Target="../ink/ink933.xml"/><Relationship Id="rId46" Type="http://schemas.openxmlformats.org/officeDocument/2006/relationships/customXml" Target="../ink/ink23.xml"/><Relationship Id="rId349" Type="http://schemas.openxmlformats.org/officeDocument/2006/relationships/customXml" Target="../ink/ink264.xml"/><Relationship Id="rId556" Type="http://schemas.openxmlformats.org/officeDocument/2006/relationships/customXml" Target="../ink/ink443.xml"/><Relationship Id="rId763" Type="http://schemas.openxmlformats.org/officeDocument/2006/relationships/customXml" Target="../ink/ink622.xml"/><Relationship Id="rId1186" Type="http://schemas.openxmlformats.org/officeDocument/2006/relationships/customXml" Target="../ink/ink1017.xml"/><Relationship Id="rId111" Type="http://schemas.openxmlformats.org/officeDocument/2006/relationships/customXml" Target="../ink/ink82.xml"/><Relationship Id="rId195" Type="http://schemas.openxmlformats.org/officeDocument/2006/relationships/customXml" Target="../ink/ink141.xml"/><Relationship Id="rId209" Type="http://schemas.openxmlformats.org/officeDocument/2006/relationships/customXml" Target="../ink/ink152.xml"/><Relationship Id="rId416" Type="http://schemas.openxmlformats.org/officeDocument/2006/relationships/customXml" Target="../ink/ink331.xml"/><Relationship Id="rId970" Type="http://schemas.openxmlformats.org/officeDocument/2006/relationships/image" Target="../media/image1.png"/><Relationship Id="rId1046" Type="http://schemas.openxmlformats.org/officeDocument/2006/relationships/customXml" Target="../ink/ink877.xml"/><Relationship Id="rId1253" Type="http://schemas.openxmlformats.org/officeDocument/2006/relationships/customXml" Target="../ink/ink1084.xml"/><Relationship Id="rId623" Type="http://schemas.openxmlformats.org/officeDocument/2006/relationships/customXml" Target="../ink/ink510.xml"/><Relationship Id="rId830" Type="http://schemas.openxmlformats.org/officeDocument/2006/relationships/customXml" Target="../ink/ink689.xml"/><Relationship Id="rId928" Type="http://schemas.openxmlformats.org/officeDocument/2006/relationships/customXml" Target="../ink/ink787.xml"/><Relationship Id="rId57" Type="http://schemas.openxmlformats.org/officeDocument/2006/relationships/image" Target="../media/image11.png"/><Relationship Id="rId262" Type="http://schemas.openxmlformats.org/officeDocument/2006/relationships/customXml" Target="../ink/ink205.xml"/><Relationship Id="rId567" Type="http://schemas.openxmlformats.org/officeDocument/2006/relationships/customXml" Target="../ink/ink454.xml"/><Relationship Id="rId1113" Type="http://schemas.openxmlformats.org/officeDocument/2006/relationships/customXml" Target="../ink/ink944.xml"/><Relationship Id="rId1197" Type="http://schemas.openxmlformats.org/officeDocument/2006/relationships/customXml" Target="../ink/ink1028.xml"/><Relationship Id="rId122" Type="http://schemas.openxmlformats.org/officeDocument/2006/relationships/customXml" Target="../ink/ink93.xml"/><Relationship Id="rId774" Type="http://schemas.openxmlformats.org/officeDocument/2006/relationships/customXml" Target="../ink/ink633.xml"/><Relationship Id="rId981" Type="http://schemas.openxmlformats.org/officeDocument/2006/relationships/customXml" Target="../ink/ink823.xml"/><Relationship Id="rId1057" Type="http://schemas.openxmlformats.org/officeDocument/2006/relationships/customXml" Target="../ink/ink888.xml"/><Relationship Id="rId427" Type="http://schemas.openxmlformats.org/officeDocument/2006/relationships/customXml" Target="../ink/ink342.xml"/><Relationship Id="rId634" Type="http://schemas.openxmlformats.org/officeDocument/2006/relationships/customXml" Target="../ink/ink521.xml"/><Relationship Id="rId841" Type="http://schemas.openxmlformats.org/officeDocument/2006/relationships/customXml" Target="../ink/ink700.xml"/><Relationship Id="rId1264" Type="http://schemas.openxmlformats.org/officeDocument/2006/relationships/customXml" Target="../ink/ink1095.xml"/><Relationship Id="rId273" Type="http://schemas.openxmlformats.org/officeDocument/2006/relationships/customXml" Target="../ink/ink216.xml"/><Relationship Id="rId480" Type="http://schemas.openxmlformats.org/officeDocument/2006/relationships/image" Target="../media/image11.png"/><Relationship Id="rId701" Type="http://schemas.openxmlformats.org/officeDocument/2006/relationships/customXml" Target="../ink/ink582.xml"/><Relationship Id="rId939" Type="http://schemas.openxmlformats.org/officeDocument/2006/relationships/customXml" Target="../ink/ink798.xml"/><Relationship Id="rId1124" Type="http://schemas.openxmlformats.org/officeDocument/2006/relationships/customXml" Target="../ink/ink955.xml"/><Relationship Id="rId68" Type="http://schemas.openxmlformats.org/officeDocument/2006/relationships/customXml" Target="../ink/ink39.xml"/><Relationship Id="rId133" Type="http://schemas.openxmlformats.org/officeDocument/2006/relationships/customXml" Target="../ink/ink104.xml"/><Relationship Id="rId340" Type="http://schemas.openxmlformats.org/officeDocument/2006/relationships/customXml" Target="../ink/ink257.xml"/><Relationship Id="rId578" Type="http://schemas.openxmlformats.org/officeDocument/2006/relationships/customXml" Target="../ink/ink465.xml"/><Relationship Id="rId785" Type="http://schemas.openxmlformats.org/officeDocument/2006/relationships/customXml" Target="../ink/ink644.xml"/><Relationship Id="rId992" Type="http://schemas.openxmlformats.org/officeDocument/2006/relationships/image" Target="../media/image1.png"/><Relationship Id="rId200" Type="http://schemas.openxmlformats.org/officeDocument/2006/relationships/image" Target="../media/image11.png"/><Relationship Id="rId438" Type="http://schemas.openxmlformats.org/officeDocument/2006/relationships/image" Target="../media/image1.png"/><Relationship Id="rId645" Type="http://schemas.openxmlformats.org/officeDocument/2006/relationships/customXml" Target="../ink/ink532.xml"/><Relationship Id="rId852" Type="http://schemas.openxmlformats.org/officeDocument/2006/relationships/customXml" Target="../ink/ink711.xml"/><Relationship Id="rId1068" Type="http://schemas.openxmlformats.org/officeDocument/2006/relationships/customXml" Target="../ink/ink899.xml"/><Relationship Id="rId1275" Type="http://schemas.openxmlformats.org/officeDocument/2006/relationships/customXml" Target="../ink/ink1106.xml"/><Relationship Id="rId284" Type="http://schemas.openxmlformats.org/officeDocument/2006/relationships/customXml" Target="../ink/ink227.xml"/><Relationship Id="rId491" Type="http://schemas.openxmlformats.org/officeDocument/2006/relationships/customXml" Target="../ink/ink378.xml"/><Relationship Id="rId505" Type="http://schemas.openxmlformats.org/officeDocument/2006/relationships/customXml" Target="../ink/ink392.xml"/><Relationship Id="rId712" Type="http://schemas.openxmlformats.org/officeDocument/2006/relationships/image" Target="../media/image1.png"/><Relationship Id="rId1135" Type="http://schemas.openxmlformats.org/officeDocument/2006/relationships/customXml" Target="../ink/ink966.xml"/><Relationship Id="rId79" Type="http://schemas.openxmlformats.org/officeDocument/2006/relationships/customXml" Target="../ink/ink50.xml"/><Relationship Id="rId144" Type="http://schemas.openxmlformats.org/officeDocument/2006/relationships/customXml" Target="../ink/ink115.xml"/><Relationship Id="rId589" Type="http://schemas.openxmlformats.org/officeDocument/2006/relationships/customXml" Target="../ink/ink476.xml"/><Relationship Id="rId796" Type="http://schemas.openxmlformats.org/officeDocument/2006/relationships/customXml" Target="../ink/ink655.xml"/><Relationship Id="rId1202" Type="http://schemas.openxmlformats.org/officeDocument/2006/relationships/customXml" Target="../ink/ink1033.xml"/><Relationship Id="rId351" Type="http://schemas.openxmlformats.org/officeDocument/2006/relationships/customXml" Target="../ink/ink266.xml"/><Relationship Id="rId449" Type="http://schemas.openxmlformats.org/officeDocument/2006/relationships/customXml" Target="../ink/ink355.xml"/><Relationship Id="rId656" Type="http://schemas.openxmlformats.org/officeDocument/2006/relationships/customXml" Target="../ink/ink543.xml"/><Relationship Id="rId863" Type="http://schemas.openxmlformats.org/officeDocument/2006/relationships/customXml" Target="../ink/ink722.xml"/><Relationship Id="rId1079" Type="http://schemas.openxmlformats.org/officeDocument/2006/relationships/customXml" Target="../ink/ink910.xml"/><Relationship Id="rId1286" Type="http://schemas.openxmlformats.org/officeDocument/2006/relationships/customXml" Target="../ink/ink1117.xml"/><Relationship Id="rId211" Type="http://schemas.openxmlformats.org/officeDocument/2006/relationships/customXml" Target="../ink/ink154.xml"/><Relationship Id="rId295" Type="http://schemas.openxmlformats.org/officeDocument/2006/relationships/image" Target="../media/image1.png"/><Relationship Id="rId309" Type="http://schemas.openxmlformats.org/officeDocument/2006/relationships/image" Target="../media/image11.png"/><Relationship Id="rId516" Type="http://schemas.openxmlformats.org/officeDocument/2006/relationships/customXml" Target="../ink/ink403.xml"/><Relationship Id="rId1146" Type="http://schemas.openxmlformats.org/officeDocument/2006/relationships/customXml" Target="../ink/ink977.xml"/><Relationship Id="rId723" Type="http://schemas.openxmlformats.org/officeDocument/2006/relationships/customXml" Target="../ink/ink593.xml"/><Relationship Id="rId930" Type="http://schemas.openxmlformats.org/officeDocument/2006/relationships/customXml" Target="../ink/ink789.xml"/><Relationship Id="rId1006" Type="http://schemas.openxmlformats.org/officeDocument/2006/relationships/customXml" Target="../ink/ink837.xml"/><Relationship Id="rId155" Type="http://schemas.openxmlformats.org/officeDocument/2006/relationships/customXml" Target="../ink/ink121.xml"/><Relationship Id="rId362" Type="http://schemas.openxmlformats.org/officeDocument/2006/relationships/customXml" Target="../ink/ink277.xml"/><Relationship Id="rId1213" Type="http://schemas.openxmlformats.org/officeDocument/2006/relationships/customXml" Target="../ink/ink1044.xml"/><Relationship Id="rId1297" Type="http://schemas.openxmlformats.org/officeDocument/2006/relationships/customXml" Target="../ink/ink1128.xml"/><Relationship Id="rId222" Type="http://schemas.openxmlformats.org/officeDocument/2006/relationships/customXml" Target="../ink/ink165.xml"/><Relationship Id="rId667" Type="http://schemas.openxmlformats.org/officeDocument/2006/relationships/customXml" Target="../ink/ink554.xml"/><Relationship Id="rId874" Type="http://schemas.openxmlformats.org/officeDocument/2006/relationships/customXml" Target="../ink/ink733.xml"/><Relationship Id="rId17" Type="http://schemas.openxmlformats.org/officeDocument/2006/relationships/image" Target="../media/image11.png"/><Relationship Id="rId527" Type="http://schemas.openxmlformats.org/officeDocument/2006/relationships/customXml" Target="../ink/ink414.xml"/><Relationship Id="rId734" Type="http://schemas.openxmlformats.org/officeDocument/2006/relationships/image" Target="../media/image1.png"/><Relationship Id="rId941" Type="http://schemas.openxmlformats.org/officeDocument/2006/relationships/customXml" Target="../ink/ink800.xml"/><Relationship Id="rId1157" Type="http://schemas.openxmlformats.org/officeDocument/2006/relationships/customXml" Target="../ink/ink988.xml"/><Relationship Id="rId70" Type="http://schemas.openxmlformats.org/officeDocument/2006/relationships/customXml" Target="../ink/ink41.xml"/><Relationship Id="rId166" Type="http://schemas.openxmlformats.org/officeDocument/2006/relationships/image" Target="../media/image11.png"/><Relationship Id="rId373" Type="http://schemas.openxmlformats.org/officeDocument/2006/relationships/customXml" Target="../ink/ink288.xml"/><Relationship Id="rId580" Type="http://schemas.openxmlformats.org/officeDocument/2006/relationships/customXml" Target="../ink/ink467.xml"/><Relationship Id="rId801" Type="http://schemas.openxmlformats.org/officeDocument/2006/relationships/customXml" Target="../ink/ink660.xml"/><Relationship Id="rId1017" Type="http://schemas.openxmlformats.org/officeDocument/2006/relationships/customXml" Target="../ink/ink848.xml"/><Relationship Id="rId1224" Type="http://schemas.openxmlformats.org/officeDocument/2006/relationships/customXml" Target="../ink/ink1055.xml"/><Relationship Id="rId1" Type="http://schemas.openxmlformats.org/officeDocument/2006/relationships/customXml" Target="../ink/ink1.xml"/><Relationship Id="rId233" Type="http://schemas.openxmlformats.org/officeDocument/2006/relationships/customXml" Target="../ink/ink176.xml"/><Relationship Id="rId440" Type="http://schemas.openxmlformats.org/officeDocument/2006/relationships/image" Target="../media/image10.png"/><Relationship Id="rId678" Type="http://schemas.openxmlformats.org/officeDocument/2006/relationships/customXml" Target="../ink/ink565.xml"/><Relationship Id="rId885" Type="http://schemas.openxmlformats.org/officeDocument/2006/relationships/customXml" Target="../ink/ink744.xml"/><Relationship Id="rId1070" Type="http://schemas.openxmlformats.org/officeDocument/2006/relationships/customXml" Target="../ink/ink901.xml"/><Relationship Id="rId28" Type="http://schemas.openxmlformats.org/officeDocument/2006/relationships/customXml" Target="../ink/ink14.xml"/><Relationship Id="rId300" Type="http://schemas.openxmlformats.org/officeDocument/2006/relationships/customXml" Target="../ink/ink237.xml"/><Relationship Id="rId538" Type="http://schemas.openxmlformats.org/officeDocument/2006/relationships/customXml" Target="../ink/ink425.xml"/><Relationship Id="rId745" Type="http://schemas.openxmlformats.org/officeDocument/2006/relationships/customXml" Target="../ink/ink604.xml"/><Relationship Id="rId952" Type="http://schemas.openxmlformats.org/officeDocument/2006/relationships/image" Target="../media/image11.png"/><Relationship Id="rId1168" Type="http://schemas.openxmlformats.org/officeDocument/2006/relationships/customXml" Target="../ink/ink999.xml"/><Relationship Id="rId81" Type="http://schemas.openxmlformats.org/officeDocument/2006/relationships/customXml" Target="../ink/ink52.xml"/><Relationship Id="rId177" Type="http://schemas.openxmlformats.org/officeDocument/2006/relationships/customXml" Target="../ink/ink132.xml"/><Relationship Id="rId384" Type="http://schemas.openxmlformats.org/officeDocument/2006/relationships/customXml" Target="../ink/ink299.xml"/><Relationship Id="rId591" Type="http://schemas.openxmlformats.org/officeDocument/2006/relationships/customXml" Target="../ink/ink478.xml"/><Relationship Id="rId605" Type="http://schemas.openxmlformats.org/officeDocument/2006/relationships/customXml" Target="../ink/ink492.xml"/><Relationship Id="rId812" Type="http://schemas.openxmlformats.org/officeDocument/2006/relationships/customXml" Target="../ink/ink671.xml"/><Relationship Id="rId1028" Type="http://schemas.openxmlformats.org/officeDocument/2006/relationships/customXml" Target="../ink/ink859.xml"/><Relationship Id="rId1235" Type="http://schemas.openxmlformats.org/officeDocument/2006/relationships/customXml" Target="../ink/ink1066.xml"/><Relationship Id="rId244" Type="http://schemas.openxmlformats.org/officeDocument/2006/relationships/customXml" Target="../ink/ink187.xml"/><Relationship Id="rId689" Type="http://schemas.openxmlformats.org/officeDocument/2006/relationships/customXml" Target="../ink/ink576.xml"/><Relationship Id="rId896" Type="http://schemas.openxmlformats.org/officeDocument/2006/relationships/customXml" Target="../ink/ink755.xml"/><Relationship Id="rId1081" Type="http://schemas.openxmlformats.org/officeDocument/2006/relationships/customXml" Target="../ink/ink912.xml"/><Relationship Id="rId1302" Type="http://schemas.openxmlformats.org/officeDocument/2006/relationships/customXml" Target="../ink/ink1133.xml"/><Relationship Id="rId39" Type="http://schemas.openxmlformats.org/officeDocument/2006/relationships/image" Target="../media/image11.png"/><Relationship Id="rId451" Type="http://schemas.openxmlformats.org/officeDocument/2006/relationships/customXml" Target="../ink/ink356.xml"/><Relationship Id="rId549" Type="http://schemas.openxmlformats.org/officeDocument/2006/relationships/customXml" Target="../ink/ink436.xml"/><Relationship Id="rId756" Type="http://schemas.openxmlformats.org/officeDocument/2006/relationships/customXml" Target="../ink/ink615.xml"/><Relationship Id="rId1179" Type="http://schemas.openxmlformats.org/officeDocument/2006/relationships/customXml" Target="../ink/ink1010.xml"/><Relationship Id="rId104" Type="http://schemas.openxmlformats.org/officeDocument/2006/relationships/customXml" Target="../ink/ink75.xml"/><Relationship Id="rId188" Type="http://schemas.openxmlformats.org/officeDocument/2006/relationships/image" Target="../media/image11.png"/><Relationship Id="rId311" Type="http://schemas.openxmlformats.org/officeDocument/2006/relationships/image" Target="../media/image1.png"/><Relationship Id="rId395" Type="http://schemas.openxmlformats.org/officeDocument/2006/relationships/customXml" Target="../ink/ink310.xml"/><Relationship Id="rId409" Type="http://schemas.openxmlformats.org/officeDocument/2006/relationships/customXml" Target="../ink/ink324.xml"/><Relationship Id="rId963" Type="http://schemas.openxmlformats.org/officeDocument/2006/relationships/customXml" Target="../ink/ink814.xml"/><Relationship Id="rId1039" Type="http://schemas.openxmlformats.org/officeDocument/2006/relationships/customXml" Target="../ink/ink870.xml"/><Relationship Id="rId1246" Type="http://schemas.openxmlformats.org/officeDocument/2006/relationships/customXml" Target="../ink/ink1077.xml"/><Relationship Id="rId92" Type="http://schemas.openxmlformats.org/officeDocument/2006/relationships/customXml" Target="../ink/ink63.xml"/><Relationship Id="rId616" Type="http://schemas.openxmlformats.org/officeDocument/2006/relationships/customXml" Target="../ink/ink503.xml"/><Relationship Id="rId823" Type="http://schemas.openxmlformats.org/officeDocument/2006/relationships/customXml" Target="../ink/ink682.xml"/><Relationship Id="rId255" Type="http://schemas.openxmlformats.org/officeDocument/2006/relationships/customXml" Target="../ink/ink198.xml"/><Relationship Id="rId462" Type="http://schemas.openxmlformats.org/officeDocument/2006/relationships/image" Target="../media/image10.png"/><Relationship Id="rId1092" Type="http://schemas.openxmlformats.org/officeDocument/2006/relationships/customXml" Target="../ink/ink923.xml"/><Relationship Id="rId1106" Type="http://schemas.openxmlformats.org/officeDocument/2006/relationships/customXml" Target="../ink/ink937.xml"/><Relationship Id="rId1313" Type="http://schemas.openxmlformats.org/officeDocument/2006/relationships/customXml" Target="../ink/ink1144.xml"/><Relationship Id="rId115" Type="http://schemas.openxmlformats.org/officeDocument/2006/relationships/customXml" Target="../ink/ink86.xml"/><Relationship Id="rId322" Type="http://schemas.openxmlformats.org/officeDocument/2006/relationships/customXml" Target="../ink/ink248.xml"/><Relationship Id="rId767" Type="http://schemas.openxmlformats.org/officeDocument/2006/relationships/customXml" Target="../ink/ink626.xml"/><Relationship Id="rId974" Type="http://schemas.openxmlformats.org/officeDocument/2006/relationships/image" Target="../media/image11.png"/><Relationship Id="rId199" Type="http://schemas.openxmlformats.org/officeDocument/2006/relationships/customXml" Target="../ink/ink143.xml"/><Relationship Id="rId627" Type="http://schemas.openxmlformats.org/officeDocument/2006/relationships/customXml" Target="../ink/ink514.xml"/><Relationship Id="rId834" Type="http://schemas.openxmlformats.org/officeDocument/2006/relationships/customXml" Target="../ink/ink693.xml"/><Relationship Id="rId1257" Type="http://schemas.openxmlformats.org/officeDocument/2006/relationships/customXml" Target="../ink/ink1088.xml"/><Relationship Id="rId266" Type="http://schemas.openxmlformats.org/officeDocument/2006/relationships/customXml" Target="../ink/ink209.xml"/><Relationship Id="rId473" Type="http://schemas.openxmlformats.org/officeDocument/2006/relationships/customXml" Target="../ink/ink367.xml"/><Relationship Id="rId680" Type="http://schemas.openxmlformats.org/officeDocument/2006/relationships/customXml" Target="../ink/ink567.xml"/><Relationship Id="rId901" Type="http://schemas.openxmlformats.org/officeDocument/2006/relationships/customXml" Target="../ink/ink760.xml"/><Relationship Id="rId1117" Type="http://schemas.openxmlformats.org/officeDocument/2006/relationships/customXml" Target="../ink/ink948.xml"/><Relationship Id="rId30" Type="http://schemas.openxmlformats.org/officeDocument/2006/relationships/customXml" Target="../ink/ink15.xml"/><Relationship Id="rId126" Type="http://schemas.openxmlformats.org/officeDocument/2006/relationships/customXml" Target="../ink/ink97.xml"/><Relationship Id="rId333" Type="http://schemas.openxmlformats.org/officeDocument/2006/relationships/image" Target="../media/image1.png"/><Relationship Id="rId540" Type="http://schemas.openxmlformats.org/officeDocument/2006/relationships/customXml" Target="../ink/ink427.xml"/><Relationship Id="rId778" Type="http://schemas.openxmlformats.org/officeDocument/2006/relationships/customXml" Target="../ink/ink637.xml"/><Relationship Id="rId985" Type="http://schemas.openxmlformats.org/officeDocument/2006/relationships/customXml" Target="../ink/ink825.xml"/><Relationship Id="rId1170" Type="http://schemas.openxmlformats.org/officeDocument/2006/relationships/customXml" Target="../ink/ink1001.xml"/><Relationship Id="rId638" Type="http://schemas.openxmlformats.org/officeDocument/2006/relationships/customXml" Target="../ink/ink525.xml"/><Relationship Id="rId845" Type="http://schemas.openxmlformats.org/officeDocument/2006/relationships/customXml" Target="../ink/ink704.xml"/><Relationship Id="rId1030" Type="http://schemas.openxmlformats.org/officeDocument/2006/relationships/customXml" Target="../ink/ink861.xml"/><Relationship Id="rId1268" Type="http://schemas.openxmlformats.org/officeDocument/2006/relationships/customXml" Target="../ink/ink1099.xml"/><Relationship Id="rId277" Type="http://schemas.openxmlformats.org/officeDocument/2006/relationships/customXml" Target="../ink/ink220.xml"/><Relationship Id="rId400" Type="http://schemas.openxmlformats.org/officeDocument/2006/relationships/customXml" Target="../ink/ink315.xml"/><Relationship Id="rId484" Type="http://schemas.openxmlformats.org/officeDocument/2006/relationships/image" Target="../media/image10.png"/><Relationship Id="rId705" Type="http://schemas.openxmlformats.org/officeDocument/2006/relationships/customXml" Target="../ink/ink584.xml"/><Relationship Id="rId1128" Type="http://schemas.openxmlformats.org/officeDocument/2006/relationships/customXml" Target="../ink/ink959.xml"/><Relationship Id="rId137" Type="http://schemas.openxmlformats.org/officeDocument/2006/relationships/customXml" Target="../ink/ink108.xml"/><Relationship Id="rId344" Type="http://schemas.openxmlformats.org/officeDocument/2006/relationships/customXml" Target="../ink/ink259.xml"/><Relationship Id="rId691" Type="http://schemas.openxmlformats.org/officeDocument/2006/relationships/customXml" Target="../ink/ink577.xml"/><Relationship Id="rId789" Type="http://schemas.openxmlformats.org/officeDocument/2006/relationships/customXml" Target="../ink/ink648.xml"/><Relationship Id="rId912" Type="http://schemas.openxmlformats.org/officeDocument/2006/relationships/customXml" Target="../ink/ink771.xml"/><Relationship Id="rId996" Type="http://schemas.openxmlformats.org/officeDocument/2006/relationships/image" Target="../media/image11.png"/><Relationship Id="rId41" Type="http://schemas.openxmlformats.org/officeDocument/2006/relationships/image" Target="../media/image1.png"/><Relationship Id="rId551" Type="http://schemas.openxmlformats.org/officeDocument/2006/relationships/customXml" Target="../ink/ink438.xml"/><Relationship Id="rId649" Type="http://schemas.openxmlformats.org/officeDocument/2006/relationships/customXml" Target="../ink/ink536.xml"/><Relationship Id="rId856" Type="http://schemas.openxmlformats.org/officeDocument/2006/relationships/customXml" Target="../ink/ink715.xml"/><Relationship Id="rId1181" Type="http://schemas.openxmlformats.org/officeDocument/2006/relationships/customXml" Target="../ink/ink1012.xml"/><Relationship Id="rId1279" Type="http://schemas.openxmlformats.org/officeDocument/2006/relationships/customXml" Target="../ink/ink1110.xml"/><Relationship Id="rId190" Type="http://schemas.openxmlformats.org/officeDocument/2006/relationships/image" Target="../media/image1.png"/><Relationship Id="rId204" Type="http://schemas.openxmlformats.org/officeDocument/2006/relationships/customXml" Target="../ink/ink147.xml"/><Relationship Id="rId288" Type="http://schemas.openxmlformats.org/officeDocument/2006/relationships/customXml" Target="../ink/ink231.xml"/><Relationship Id="rId411" Type="http://schemas.openxmlformats.org/officeDocument/2006/relationships/customXml" Target="../ink/ink326.xml"/><Relationship Id="rId509" Type="http://schemas.openxmlformats.org/officeDocument/2006/relationships/customXml" Target="../ink/ink396.xml"/><Relationship Id="rId1041" Type="http://schemas.openxmlformats.org/officeDocument/2006/relationships/customXml" Target="../ink/ink872.xml"/><Relationship Id="rId1139" Type="http://schemas.openxmlformats.org/officeDocument/2006/relationships/customXml" Target="../ink/ink970.xml"/><Relationship Id="rId495" Type="http://schemas.openxmlformats.org/officeDocument/2006/relationships/customXml" Target="../ink/ink382.xml"/><Relationship Id="rId716" Type="http://schemas.openxmlformats.org/officeDocument/2006/relationships/image" Target="../media/image11.png"/><Relationship Id="rId923" Type="http://schemas.openxmlformats.org/officeDocument/2006/relationships/customXml" Target="../ink/ink782.xml"/><Relationship Id="rId52" Type="http://schemas.openxmlformats.org/officeDocument/2006/relationships/customXml" Target="../ink/ink26.xml"/><Relationship Id="rId148" Type="http://schemas.openxmlformats.org/officeDocument/2006/relationships/image" Target="../media/image10.png"/><Relationship Id="rId355" Type="http://schemas.openxmlformats.org/officeDocument/2006/relationships/customXml" Target="../ink/ink270.xml"/><Relationship Id="rId562" Type="http://schemas.openxmlformats.org/officeDocument/2006/relationships/customXml" Target="../ink/ink449.xml"/><Relationship Id="rId1192" Type="http://schemas.openxmlformats.org/officeDocument/2006/relationships/customXml" Target="../ink/ink1023.xml"/><Relationship Id="rId1206" Type="http://schemas.openxmlformats.org/officeDocument/2006/relationships/customXml" Target="../ink/ink1037.xml"/><Relationship Id="rId215" Type="http://schemas.openxmlformats.org/officeDocument/2006/relationships/customXml" Target="../ink/ink158.xml"/><Relationship Id="rId422" Type="http://schemas.openxmlformats.org/officeDocument/2006/relationships/customXml" Target="../ink/ink337.xml"/><Relationship Id="rId867" Type="http://schemas.openxmlformats.org/officeDocument/2006/relationships/customXml" Target="../ink/ink726.xml"/><Relationship Id="rId1052" Type="http://schemas.openxmlformats.org/officeDocument/2006/relationships/customXml" Target="../ink/ink883.xml"/><Relationship Id="rId299" Type="http://schemas.openxmlformats.org/officeDocument/2006/relationships/image" Target="../media/image1.png"/><Relationship Id="rId727" Type="http://schemas.openxmlformats.org/officeDocument/2006/relationships/customXml" Target="../ink/ink595.xml"/><Relationship Id="rId934" Type="http://schemas.openxmlformats.org/officeDocument/2006/relationships/customXml" Target="../ink/ink793.xml"/><Relationship Id="rId63" Type="http://schemas.openxmlformats.org/officeDocument/2006/relationships/customXml" Target="../ink/ink34.xml"/><Relationship Id="rId159" Type="http://schemas.openxmlformats.org/officeDocument/2006/relationships/customXml" Target="../ink/ink123.xml"/><Relationship Id="rId366" Type="http://schemas.openxmlformats.org/officeDocument/2006/relationships/customXml" Target="../ink/ink281.xml"/><Relationship Id="rId573" Type="http://schemas.openxmlformats.org/officeDocument/2006/relationships/customXml" Target="../ink/ink460.xml"/><Relationship Id="rId780" Type="http://schemas.openxmlformats.org/officeDocument/2006/relationships/customXml" Target="../ink/ink639.xml"/><Relationship Id="rId1217" Type="http://schemas.openxmlformats.org/officeDocument/2006/relationships/customXml" Target="../ink/ink1048.xml"/><Relationship Id="rId226" Type="http://schemas.openxmlformats.org/officeDocument/2006/relationships/customXml" Target="../ink/ink169.xml"/><Relationship Id="rId433" Type="http://schemas.openxmlformats.org/officeDocument/2006/relationships/customXml" Target="../ink/ink347.xml"/><Relationship Id="rId878" Type="http://schemas.openxmlformats.org/officeDocument/2006/relationships/customXml" Target="../ink/ink737.xml"/><Relationship Id="rId1063" Type="http://schemas.openxmlformats.org/officeDocument/2006/relationships/customXml" Target="../ink/ink894.xml"/><Relationship Id="rId1270" Type="http://schemas.openxmlformats.org/officeDocument/2006/relationships/customXml" Target="../ink/ink1101.xml"/><Relationship Id="rId640" Type="http://schemas.openxmlformats.org/officeDocument/2006/relationships/customXml" Target="../ink/ink527.xml"/><Relationship Id="rId738" Type="http://schemas.openxmlformats.org/officeDocument/2006/relationships/image" Target="../media/image11.png"/><Relationship Id="rId945" Type="http://schemas.openxmlformats.org/officeDocument/2006/relationships/customXml" Target="../ink/ink804.xml"/><Relationship Id="rId74" Type="http://schemas.openxmlformats.org/officeDocument/2006/relationships/customXml" Target="../ink/ink45.xml"/><Relationship Id="rId377" Type="http://schemas.openxmlformats.org/officeDocument/2006/relationships/customXml" Target="../ink/ink292.xml"/><Relationship Id="rId500" Type="http://schemas.openxmlformats.org/officeDocument/2006/relationships/customXml" Target="../ink/ink387.xml"/><Relationship Id="rId584" Type="http://schemas.openxmlformats.org/officeDocument/2006/relationships/customXml" Target="../ink/ink471.xml"/><Relationship Id="rId805" Type="http://schemas.openxmlformats.org/officeDocument/2006/relationships/customXml" Target="../ink/ink664.xml"/><Relationship Id="rId1130" Type="http://schemas.openxmlformats.org/officeDocument/2006/relationships/customXml" Target="../ink/ink961.xml"/><Relationship Id="rId1228" Type="http://schemas.openxmlformats.org/officeDocument/2006/relationships/customXml" Target="../ink/ink1059.xml"/><Relationship Id="rId5" Type="http://schemas.openxmlformats.org/officeDocument/2006/relationships/image" Target="../media/image10.png"/><Relationship Id="rId237" Type="http://schemas.openxmlformats.org/officeDocument/2006/relationships/customXml" Target="../ink/ink180.xml"/><Relationship Id="rId791" Type="http://schemas.openxmlformats.org/officeDocument/2006/relationships/customXml" Target="../ink/ink650.xml"/><Relationship Id="rId889" Type="http://schemas.openxmlformats.org/officeDocument/2006/relationships/customXml" Target="../ink/ink748.xml"/><Relationship Id="rId1074" Type="http://schemas.openxmlformats.org/officeDocument/2006/relationships/customXml" Target="../ink/ink905.xml"/><Relationship Id="rId444" Type="http://schemas.openxmlformats.org/officeDocument/2006/relationships/image" Target="../media/image10.png"/><Relationship Id="rId651" Type="http://schemas.openxmlformats.org/officeDocument/2006/relationships/customXml" Target="../ink/ink538.xml"/><Relationship Id="rId749" Type="http://schemas.openxmlformats.org/officeDocument/2006/relationships/customXml" Target="../ink/ink608.xml"/><Relationship Id="rId1281" Type="http://schemas.openxmlformats.org/officeDocument/2006/relationships/customXml" Target="../ink/ink1112.xml"/><Relationship Id="rId290" Type="http://schemas.openxmlformats.org/officeDocument/2006/relationships/customXml" Target="../ink/ink232.xml"/><Relationship Id="rId304" Type="http://schemas.openxmlformats.org/officeDocument/2006/relationships/customXml" Target="../ink/ink239.xml"/><Relationship Id="rId388" Type="http://schemas.openxmlformats.org/officeDocument/2006/relationships/customXml" Target="../ink/ink303.xml"/><Relationship Id="rId511" Type="http://schemas.openxmlformats.org/officeDocument/2006/relationships/customXml" Target="../ink/ink398.xml"/><Relationship Id="rId609" Type="http://schemas.openxmlformats.org/officeDocument/2006/relationships/customXml" Target="../ink/ink496.xml"/><Relationship Id="rId956" Type="http://schemas.openxmlformats.org/officeDocument/2006/relationships/image" Target="../media/image10.png"/><Relationship Id="rId1141" Type="http://schemas.openxmlformats.org/officeDocument/2006/relationships/customXml" Target="../ink/ink972.xml"/><Relationship Id="rId1239" Type="http://schemas.openxmlformats.org/officeDocument/2006/relationships/customXml" Target="../ink/ink1070.xml"/><Relationship Id="rId85" Type="http://schemas.openxmlformats.org/officeDocument/2006/relationships/customXml" Target="../ink/ink56.xml"/><Relationship Id="rId150" Type="http://schemas.openxmlformats.org/officeDocument/2006/relationships/image" Target="../media/image11.png"/><Relationship Id="rId595" Type="http://schemas.openxmlformats.org/officeDocument/2006/relationships/customXml" Target="../ink/ink482.xml"/><Relationship Id="rId816" Type="http://schemas.openxmlformats.org/officeDocument/2006/relationships/customXml" Target="../ink/ink675.xml"/><Relationship Id="rId1001" Type="http://schemas.openxmlformats.org/officeDocument/2006/relationships/customXml" Target="../ink/ink833.xml"/><Relationship Id="rId248" Type="http://schemas.openxmlformats.org/officeDocument/2006/relationships/customXml" Target="../ink/ink191.xml"/><Relationship Id="rId455" Type="http://schemas.openxmlformats.org/officeDocument/2006/relationships/customXml" Target="../ink/ink358.xml"/><Relationship Id="rId662" Type="http://schemas.openxmlformats.org/officeDocument/2006/relationships/customXml" Target="../ink/ink549.xml"/><Relationship Id="rId1085" Type="http://schemas.openxmlformats.org/officeDocument/2006/relationships/customXml" Target="../ink/ink916.xml"/><Relationship Id="rId1292" Type="http://schemas.openxmlformats.org/officeDocument/2006/relationships/customXml" Target="../ink/ink1123.xml"/><Relationship Id="rId1306" Type="http://schemas.openxmlformats.org/officeDocument/2006/relationships/customXml" Target="../ink/ink1137.xml"/><Relationship Id="rId12" Type="http://schemas.openxmlformats.org/officeDocument/2006/relationships/customXml" Target="../ink/ink6.xml"/><Relationship Id="rId108" Type="http://schemas.openxmlformats.org/officeDocument/2006/relationships/customXml" Target="../ink/ink79.xml"/><Relationship Id="rId315" Type="http://schemas.openxmlformats.org/officeDocument/2006/relationships/image" Target="../media/image11.png"/><Relationship Id="rId522" Type="http://schemas.openxmlformats.org/officeDocument/2006/relationships/customXml" Target="../ink/ink409.xml"/><Relationship Id="rId967" Type="http://schemas.openxmlformats.org/officeDocument/2006/relationships/customXml" Target="../ink/ink816.xml"/><Relationship Id="rId1152" Type="http://schemas.openxmlformats.org/officeDocument/2006/relationships/customXml" Target="../ink/ink983.xml"/><Relationship Id="rId96" Type="http://schemas.openxmlformats.org/officeDocument/2006/relationships/customXml" Target="../ink/ink67.xml"/><Relationship Id="rId161" Type="http://schemas.openxmlformats.org/officeDocument/2006/relationships/customXml" Target="../ink/ink124.xml"/><Relationship Id="rId399" Type="http://schemas.openxmlformats.org/officeDocument/2006/relationships/customXml" Target="../ink/ink314.xml"/><Relationship Id="rId827" Type="http://schemas.openxmlformats.org/officeDocument/2006/relationships/customXml" Target="../ink/ink686.xml"/><Relationship Id="rId1012" Type="http://schemas.openxmlformats.org/officeDocument/2006/relationships/customXml" Target="../ink/ink843.xml"/><Relationship Id="rId259" Type="http://schemas.openxmlformats.org/officeDocument/2006/relationships/customXml" Target="../ink/ink202.xml"/><Relationship Id="rId466" Type="http://schemas.openxmlformats.org/officeDocument/2006/relationships/image" Target="../media/image10.png"/><Relationship Id="rId673" Type="http://schemas.openxmlformats.org/officeDocument/2006/relationships/customXml" Target="../ink/ink560.xml"/><Relationship Id="rId880" Type="http://schemas.openxmlformats.org/officeDocument/2006/relationships/customXml" Target="../ink/ink739.xml"/><Relationship Id="rId1096" Type="http://schemas.openxmlformats.org/officeDocument/2006/relationships/customXml" Target="../ink/ink927.xml"/><Relationship Id="rId1317" Type="http://schemas.openxmlformats.org/officeDocument/2006/relationships/customXml" Target="../ink/ink1148.xml"/><Relationship Id="rId23" Type="http://schemas.openxmlformats.org/officeDocument/2006/relationships/image" Target="../media/image11.png"/><Relationship Id="rId119" Type="http://schemas.openxmlformats.org/officeDocument/2006/relationships/customXml" Target="../ink/ink90.xml"/><Relationship Id="rId326" Type="http://schemas.openxmlformats.org/officeDocument/2006/relationships/customXml" Target="../ink/ink250.xml"/><Relationship Id="rId533" Type="http://schemas.openxmlformats.org/officeDocument/2006/relationships/customXml" Target="../ink/ink420.xml"/><Relationship Id="rId978" Type="http://schemas.openxmlformats.org/officeDocument/2006/relationships/image" Target="../media/image10.png"/><Relationship Id="rId1163" Type="http://schemas.openxmlformats.org/officeDocument/2006/relationships/customXml" Target="../ink/ink994.xml"/><Relationship Id="rId740" Type="http://schemas.openxmlformats.org/officeDocument/2006/relationships/image" Target="../media/image1.png"/><Relationship Id="rId838" Type="http://schemas.openxmlformats.org/officeDocument/2006/relationships/customXml" Target="../ink/ink697.xml"/><Relationship Id="rId1023" Type="http://schemas.openxmlformats.org/officeDocument/2006/relationships/customXml" Target="../ink/ink854.xml"/><Relationship Id="rId172" Type="http://schemas.openxmlformats.org/officeDocument/2006/relationships/image" Target="../media/image11.png"/><Relationship Id="rId477" Type="http://schemas.openxmlformats.org/officeDocument/2006/relationships/customXml" Target="../ink/ink369.xml"/><Relationship Id="rId600" Type="http://schemas.openxmlformats.org/officeDocument/2006/relationships/customXml" Target="../ink/ink487.xml"/><Relationship Id="rId684" Type="http://schemas.openxmlformats.org/officeDocument/2006/relationships/customXml" Target="../ink/ink571.xml"/><Relationship Id="rId1230" Type="http://schemas.openxmlformats.org/officeDocument/2006/relationships/customXml" Target="../ink/ink1061.xml"/><Relationship Id="rId337" Type="http://schemas.openxmlformats.org/officeDocument/2006/relationships/image" Target="../media/image11.png"/><Relationship Id="rId891" Type="http://schemas.openxmlformats.org/officeDocument/2006/relationships/customXml" Target="../ink/ink750.xml"/><Relationship Id="rId905" Type="http://schemas.openxmlformats.org/officeDocument/2006/relationships/customXml" Target="../ink/ink764.xml"/><Relationship Id="rId989" Type="http://schemas.openxmlformats.org/officeDocument/2006/relationships/customXml" Target="../ink/ink827.xml"/><Relationship Id="rId34" Type="http://schemas.openxmlformats.org/officeDocument/2006/relationships/customXml" Target="../ink/ink17.xml"/><Relationship Id="rId544" Type="http://schemas.openxmlformats.org/officeDocument/2006/relationships/customXml" Target="../ink/ink431.xml"/><Relationship Id="rId751" Type="http://schemas.openxmlformats.org/officeDocument/2006/relationships/customXml" Target="../ink/ink610.xml"/><Relationship Id="rId849" Type="http://schemas.openxmlformats.org/officeDocument/2006/relationships/customXml" Target="../ink/ink708.xml"/><Relationship Id="rId1174" Type="http://schemas.openxmlformats.org/officeDocument/2006/relationships/customXml" Target="../ink/ink1005.xml"/><Relationship Id="rId183" Type="http://schemas.openxmlformats.org/officeDocument/2006/relationships/customXml" Target="../ink/ink135.xml"/><Relationship Id="rId390" Type="http://schemas.openxmlformats.org/officeDocument/2006/relationships/customXml" Target="../ink/ink305.xml"/><Relationship Id="rId404" Type="http://schemas.openxmlformats.org/officeDocument/2006/relationships/customXml" Target="../ink/ink319.xml"/><Relationship Id="rId611" Type="http://schemas.openxmlformats.org/officeDocument/2006/relationships/customXml" Target="../ink/ink498.xml"/><Relationship Id="rId1034" Type="http://schemas.openxmlformats.org/officeDocument/2006/relationships/customXml" Target="../ink/ink865.xml"/><Relationship Id="rId1241" Type="http://schemas.openxmlformats.org/officeDocument/2006/relationships/customXml" Target="../ink/ink1072.xml"/><Relationship Id="rId250" Type="http://schemas.openxmlformats.org/officeDocument/2006/relationships/customXml" Target="../ink/ink193.xml"/><Relationship Id="rId488" Type="http://schemas.openxmlformats.org/officeDocument/2006/relationships/customXml" Target="../ink/ink375.xml"/><Relationship Id="rId695" Type="http://schemas.openxmlformats.org/officeDocument/2006/relationships/customXml" Target="../ink/ink579.xml"/><Relationship Id="rId709" Type="http://schemas.openxmlformats.org/officeDocument/2006/relationships/customXml" Target="../ink/ink586.xml"/><Relationship Id="rId916" Type="http://schemas.openxmlformats.org/officeDocument/2006/relationships/customXml" Target="../ink/ink775.xml"/><Relationship Id="rId1101" Type="http://schemas.openxmlformats.org/officeDocument/2006/relationships/customXml" Target="../ink/ink932.xml"/><Relationship Id="rId45" Type="http://schemas.openxmlformats.org/officeDocument/2006/relationships/image" Target="../media/image11.png"/><Relationship Id="rId110" Type="http://schemas.openxmlformats.org/officeDocument/2006/relationships/customXml" Target="../ink/ink81.xml"/><Relationship Id="rId348" Type="http://schemas.openxmlformats.org/officeDocument/2006/relationships/customXml" Target="../ink/ink263.xml"/><Relationship Id="rId555" Type="http://schemas.openxmlformats.org/officeDocument/2006/relationships/customXml" Target="../ink/ink442.xml"/><Relationship Id="rId762" Type="http://schemas.openxmlformats.org/officeDocument/2006/relationships/customXml" Target="../ink/ink621.xml"/><Relationship Id="rId1185" Type="http://schemas.openxmlformats.org/officeDocument/2006/relationships/customXml" Target="../ink/ink1016.xml"/><Relationship Id="rId194" Type="http://schemas.openxmlformats.org/officeDocument/2006/relationships/image" Target="../media/image11.png"/><Relationship Id="rId208" Type="http://schemas.openxmlformats.org/officeDocument/2006/relationships/customXml" Target="../ink/ink151.xml"/><Relationship Id="rId415" Type="http://schemas.openxmlformats.org/officeDocument/2006/relationships/customXml" Target="../ink/ink330.xml"/><Relationship Id="rId622" Type="http://schemas.openxmlformats.org/officeDocument/2006/relationships/customXml" Target="../ink/ink509.xml"/><Relationship Id="rId1045" Type="http://schemas.openxmlformats.org/officeDocument/2006/relationships/customXml" Target="../ink/ink876.xml"/><Relationship Id="rId1252" Type="http://schemas.openxmlformats.org/officeDocument/2006/relationships/customXml" Target="../ink/ink1083.xml"/><Relationship Id="rId261" Type="http://schemas.openxmlformats.org/officeDocument/2006/relationships/customXml" Target="../ink/ink204.xml"/><Relationship Id="rId499" Type="http://schemas.openxmlformats.org/officeDocument/2006/relationships/customXml" Target="../ink/ink386.xml"/><Relationship Id="rId927" Type="http://schemas.openxmlformats.org/officeDocument/2006/relationships/customXml" Target="../ink/ink786.xml"/><Relationship Id="rId1112" Type="http://schemas.openxmlformats.org/officeDocument/2006/relationships/customXml" Target="../ink/ink943.xml"/><Relationship Id="rId56" Type="http://schemas.openxmlformats.org/officeDocument/2006/relationships/customXml" Target="../ink/ink28.xml"/><Relationship Id="rId359" Type="http://schemas.openxmlformats.org/officeDocument/2006/relationships/customXml" Target="../ink/ink274.xml"/><Relationship Id="rId566" Type="http://schemas.openxmlformats.org/officeDocument/2006/relationships/customXml" Target="../ink/ink453.xml"/><Relationship Id="rId773" Type="http://schemas.openxmlformats.org/officeDocument/2006/relationships/customXml" Target="../ink/ink632.xml"/><Relationship Id="rId1196" Type="http://schemas.openxmlformats.org/officeDocument/2006/relationships/customXml" Target="../ink/ink1027.xml"/><Relationship Id="rId121" Type="http://schemas.openxmlformats.org/officeDocument/2006/relationships/customXml" Target="../ink/ink92.xml"/><Relationship Id="rId219" Type="http://schemas.openxmlformats.org/officeDocument/2006/relationships/customXml" Target="../ink/ink162.xml"/><Relationship Id="rId426" Type="http://schemas.openxmlformats.org/officeDocument/2006/relationships/customXml" Target="../ink/ink341.xml"/><Relationship Id="rId633" Type="http://schemas.openxmlformats.org/officeDocument/2006/relationships/customXml" Target="../ink/ink520.xml"/><Relationship Id="rId980" Type="http://schemas.openxmlformats.org/officeDocument/2006/relationships/image" Target="../media/image1.png"/><Relationship Id="rId1056" Type="http://schemas.openxmlformats.org/officeDocument/2006/relationships/customXml" Target="../ink/ink887.xml"/><Relationship Id="rId1263" Type="http://schemas.openxmlformats.org/officeDocument/2006/relationships/customXml" Target="../ink/ink1094.xml"/><Relationship Id="rId840" Type="http://schemas.openxmlformats.org/officeDocument/2006/relationships/customXml" Target="../ink/ink699.xml"/><Relationship Id="rId938" Type="http://schemas.openxmlformats.org/officeDocument/2006/relationships/customXml" Target="../ink/ink797.xml"/><Relationship Id="rId67" Type="http://schemas.openxmlformats.org/officeDocument/2006/relationships/customXml" Target="../ink/ink38.xml"/><Relationship Id="rId272" Type="http://schemas.openxmlformats.org/officeDocument/2006/relationships/customXml" Target="../ink/ink215.xml"/><Relationship Id="rId577" Type="http://schemas.openxmlformats.org/officeDocument/2006/relationships/customXml" Target="../ink/ink464.xml"/><Relationship Id="rId700" Type="http://schemas.openxmlformats.org/officeDocument/2006/relationships/image" Target="../media/image1.png"/><Relationship Id="rId1123" Type="http://schemas.openxmlformats.org/officeDocument/2006/relationships/customXml" Target="../ink/ink954.xml"/><Relationship Id="rId132" Type="http://schemas.openxmlformats.org/officeDocument/2006/relationships/customXml" Target="../ink/ink103.xml"/><Relationship Id="rId784" Type="http://schemas.openxmlformats.org/officeDocument/2006/relationships/customXml" Target="../ink/ink643.xml"/><Relationship Id="rId991" Type="http://schemas.openxmlformats.org/officeDocument/2006/relationships/customXml" Target="../ink/ink828.xml"/><Relationship Id="rId1067" Type="http://schemas.openxmlformats.org/officeDocument/2006/relationships/customXml" Target="../ink/ink898.xml"/><Relationship Id="rId437" Type="http://schemas.openxmlformats.org/officeDocument/2006/relationships/customXml" Target="../ink/ink349.xml"/><Relationship Id="rId644" Type="http://schemas.openxmlformats.org/officeDocument/2006/relationships/customXml" Target="../ink/ink531.xml"/><Relationship Id="rId851" Type="http://schemas.openxmlformats.org/officeDocument/2006/relationships/customXml" Target="../ink/ink710.xml"/><Relationship Id="rId1274" Type="http://schemas.openxmlformats.org/officeDocument/2006/relationships/customXml" Target="../ink/ink1105.xml"/><Relationship Id="rId283" Type="http://schemas.openxmlformats.org/officeDocument/2006/relationships/customXml" Target="../ink/ink226.xml"/><Relationship Id="rId490" Type="http://schemas.openxmlformats.org/officeDocument/2006/relationships/customXml" Target="../ink/ink377.xml"/><Relationship Id="rId504" Type="http://schemas.openxmlformats.org/officeDocument/2006/relationships/customXml" Target="../ink/ink391.xml"/><Relationship Id="rId711" Type="http://schemas.openxmlformats.org/officeDocument/2006/relationships/customXml" Target="../ink/ink587.xml"/><Relationship Id="rId949" Type="http://schemas.openxmlformats.org/officeDocument/2006/relationships/customXml" Target="../ink/ink807.xml"/><Relationship Id="rId1134" Type="http://schemas.openxmlformats.org/officeDocument/2006/relationships/customXml" Target="../ink/ink965.xml"/><Relationship Id="rId78" Type="http://schemas.openxmlformats.org/officeDocument/2006/relationships/customXml" Target="../ink/ink49.xml"/><Relationship Id="rId143" Type="http://schemas.openxmlformats.org/officeDocument/2006/relationships/customXml" Target="../ink/ink114.xml"/><Relationship Id="rId350" Type="http://schemas.openxmlformats.org/officeDocument/2006/relationships/customXml" Target="../ink/ink265.xml"/><Relationship Id="rId588" Type="http://schemas.openxmlformats.org/officeDocument/2006/relationships/customXml" Target="../ink/ink475.xml"/><Relationship Id="rId795" Type="http://schemas.openxmlformats.org/officeDocument/2006/relationships/customXml" Target="../ink/ink654.xml"/><Relationship Id="rId809" Type="http://schemas.openxmlformats.org/officeDocument/2006/relationships/customXml" Target="../ink/ink668.xml"/><Relationship Id="rId1201" Type="http://schemas.openxmlformats.org/officeDocument/2006/relationships/customXml" Target="../ink/ink1032.xml"/><Relationship Id="rId9" Type="http://schemas.openxmlformats.org/officeDocument/2006/relationships/image" Target="../media/image1.png"/><Relationship Id="rId210" Type="http://schemas.openxmlformats.org/officeDocument/2006/relationships/customXml" Target="../ink/ink153.xml"/><Relationship Id="rId448" Type="http://schemas.openxmlformats.org/officeDocument/2006/relationships/image" Target="../media/image1.png"/><Relationship Id="rId655" Type="http://schemas.openxmlformats.org/officeDocument/2006/relationships/customXml" Target="../ink/ink542.xml"/><Relationship Id="rId862" Type="http://schemas.openxmlformats.org/officeDocument/2006/relationships/customXml" Target="../ink/ink721.xml"/><Relationship Id="rId1078" Type="http://schemas.openxmlformats.org/officeDocument/2006/relationships/customXml" Target="../ink/ink909.xml"/><Relationship Id="rId1285" Type="http://schemas.openxmlformats.org/officeDocument/2006/relationships/customXml" Target="../ink/ink1116.xml"/><Relationship Id="rId294" Type="http://schemas.openxmlformats.org/officeDocument/2006/relationships/customXml" Target="../ink/ink234.xml"/><Relationship Id="rId308" Type="http://schemas.openxmlformats.org/officeDocument/2006/relationships/customXml" Target="../ink/ink241.xml"/><Relationship Id="rId515" Type="http://schemas.openxmlformats.org/officeDocument/2006/relationships/customXml" Target="../ink/ink402.xml"/><Relationship Id="rId722" Type="http://schemas.openxmlformats.org/officeDocument/2006/relationships/image" Target="../media/image1.png"/><Relationship Id="rId1145" Type="http://schemas.openxmlformats.org/officeDocument/2006/relationships/customXml" Target="../ink/ink976.xml"/><Relationship Id="rId89" Type="http://schemas.openxmlformats.org/officeDocument/2006/relationships/customXml" Target="../ink/ink60.xml"/><Relationship Id="rId154" Type="http://schemas.openxmlformats.org/officeDocument/2006/relationships/image" Target="../media/image10.png"/><Relationship Id="rId361" Type="http://schemas.openxmlformats.org/officeDocument/2006/relationships/customXml" Target="../ink/ink276.xml"/><Relationship Id="rId599" Type="http://schemas.openxmlformats.org/officeDocument/2006/relationships/customXml" Target="../ink/ink486.xml"/><Relationship Id="rId1005" Type="http://schemas.openxmlformats.org/officeDocument/2006/relationships/customXml" Target="../ink/ink836.xml"/><Relationship Id="rId1212" Type="http://schemas.openxmlformats.org/officeDocument/2006/relationships/customXml" Target="../ink/ink1043.xml"/><Relationship Id="rId459" Type="http://schemas.openxmlformats.org/officeDocument/2006/relationships/customXml" Target="../ink/ink360.xml"/><Relationship Id="rId666" Type="http://schemas.openxmlformats.org/officeDocument/2006/relationships/customXml" Target="../ink/ink553.xml"/><Relationship Id="rId873" Type="http://schemas.openxmlformats.org/officeDocument/2006/relationships/customXml" Target="../ink/ink732.xml"/><Relationship Id="rId1089" Type="http://schemas.openxmlformats.org/officeDocument/2006/relationships/customXml" Target="../ink/ink920.xml"/><Relationship Id="rId1296" Type="http://schemas.openxmlformats.org/officeDocument/2006/relationships/customXml" Target="../ink/ink1127.xml"/><Relationship Id="rId16" Type="http://schemas.openxmlformats.org/officeDocument/2006/relationships/customXml" Target="../ink/ink8.xml"/><Relationship Id="rId221" Type="http://schemas.openxmlformats.org/officeDocument/2006/relationships/customXml" Target="../ink/ink164.xml"/><Relationship Id="rId319" Type="http://schemas.openxmlformats.org/officeDocument/2006/relationships/image" Target="../media/image10.png"/><Relationship Id="rId526" Type="http://schemas.openxmlformats.org/officeDocument/2006/relationships/customXml" Target="../ink/ink413.xml"/><Relationship Id="rId1156" Type="http://schemas.openxmlformats.org/officeDocument/2006/relationships/customXml" Target="../ink/ink987.xml"/><Relationship Id="rId733" Type="http://schemas.openxmlformats.org/officeDocument/2006/relationships/customXml" Target="../ink/ink598.xml"/><Relationship Id="rId940" Type="http://schemas.openxmlformats.org/officeDocument/2006/relationships/customXml" Target="../ink/ink799.xml"/><Relationship Id="rId1016" Type="http://schemas.openxmlformats.org/officeDocument/2006/relationships/customXml" Target="../ink/ink847.xml"/><Relationship Id="rId165" Type="http://schemas.openxmlformats.org/officeDocument/2006/relationships/customXml" Target="../ink/ink126.xml"/><Relationship Id="rId372" Type="http://schemas.openxmlformats.org/officeDocument/2006/relationships/customXml" Target="../ink/ink287.xml"/><Relationship Id="rId677" Type="http://schemas.openxmlformats.org/officeDocument/2006/relationships/customXml" Target="../ink/ink564.xml"/><Relationship Id="rId800" Type="http://schemas.openxmlformats.org/officeDocument/2006/relationships/customXml" Target="../ink/ink659.xml"/><Relationship Id="rId1223" Type="http://schemas.openxmlformats.org/officeDocument/2006/relationships/customXml" Target="../ink/ink1054.xml"/><Relationship Id="rId232" Type="http://schemas.openxmlformats.org/officeDocument/2006/relationships/customXml" Target="../ink/ink175.xml"/><Relationship Id="rId884" Type="http://schemas.openxmlformats.org/officeDocument/2006/relationships/customXml" Target="../ink/ink743.xml"/><Relationship Id="rId27" Type="http://schemas.openxmlformats.org/officeDocument/2006/relationships/image" Target="../media/image10.png"/><Relationship Id="rId537" Type="http://schemas.openxmlformats.org/officeDocument/2006/relationships/customXml" Target="../ink/ink424.xml"/><Relationship Id="rId744" Type="http://schemas.openxmlformats.org/officeDocument/2006/relationships/image" Target="../media/image11.png"/><Relationship Id="rId951" Type="http://schemas.openxmlformats.org/officeDocument/2006/relationships/customXml" Target="../ink/ink808.xml"/><Relationship Id="rId1167" Type="http://schemas.openxmlformats.org/officeDocument/2006/relationships/customXml" Target="../ink/ink998.xml"/><Relationship Id="rId80" Type="http://schemas.openxmlformats.org/officeDocument/2006/relationships/customXml" Target="../ink/ink51.xml"/><Relationship Id="rId176" Type="http://schemas.openxmlformats.org/officeDocument/2006/relationships/image" Target="../media/image10.png"/><Relationship Id="rId383" Type="http://schemas.openxmlformats.org/officeDocument/2006/relationships/customXml" Target="../ink/ink298.xml"/><Relationship Id="rId590" Type="http://schemas.openxmlformats.org/officeDocument/2006/relationships/customXml" Target="../ink/ink477.xml"/><Relationship Id="rId604" Type="http://schemas.openxmlformats.org/officeDocument/2006/relationships/customXml" Target="../ink/ink491.xml"/><Relationship Id="rId811" Type="http://schemas.openxmlformats.org/officeDocument/2006/relationships/customXml" Target="../ink/ink670.xml"/><Relationship Id="rId1027" Type="http://schemas.openxmlformats.org/officeDocument/2006/relationships/customXml" Target="../ink/ink858.xml"/><Relationship Id="rId1234" Type="http://schemas.openxmlformats.org/officeDocument/2006/relationships/customXml" Target="../ink/ink1065.xml"/><Relationship Id="rId243" Type="http://schemas.openxmlformats.org/officeDocument/2006/relationships/customXml" Target="../ink/ink186.xml"/><Relationship Id="rId450" Type="http://schemas.openxmlformats.org/officeDocument/2006/relationships/image" Target="../media/image10.png"/><Relationship Id="rId688" Type="http://schemas.openxmlformats.org/officeDocument/2006/relationships/customXml" Target="../ink/ink575.xml"/><Relationship Id="rId895" Type="http://schemas.openxmlformats.org/officeDocument/2006/relationships/customXml" Target="../ink/ink754.xml"/><Relationship Id="rId909" Type="http://schemas.openxmlformats.org/officeDocument/2006/relationships/customXml" Target="../ink/ink768.xml"/><Relationship Id="rId1080" Type="http://schemas.openxmlformats.org/officeDocument/2006/relationships/customXml" Target="../ink/ink911.xml"/><Relationship Id="rId1301" Type="http://schemas.openxmlformats.org/officeDocument/2006/relationships/customXml" Target="../ink/ink1132.xml"/><Relationship Id="rId38" Type="http://schemas.openxmlformats.org/officeDocument/2006/relationships/customXml" Target="../ink/ink19.xml"/><Relationship Id="rId103" Type="http://schemas.openxmlformats.org/officeDocument/2006/relationships/customXml" Target="../ink/ink74.xml"/><Relationship Id="rId310" Type="http://schemas.openxmlformats.org/officeDocument/2006/relationships/customXml" Target="../ink/ink242.xml"/><Relationship Id="rId548" Type="http://schemas.openxmlformats.org/officeDocument/2006/relationships/customXml" Target="../ink/ink435.xml"/><Relationship Id="rId755" Type="http://schemas.openxmlformats.org/officeDocument/2006/relationships/customXml" Target="../ink/ink614.xml"/><Relationship Id="rId962" Type="http://schemas.openxmlformats.org/officeDocument/2006/relationships/image" Target="../media/image11.png"/><Relationship Id="rId1178" Type="http://schemas.openxmlformats.org/officeDocument/2006/relationships/customXml" Target="../ink/ink1009.xml"/><Relationship Id="rId91" Type="http://schemas.openxmlformats.org/officeDocument/2006/relationships/customXml" Target="../ink/ink62.xml"/><Relationship Id="rId187" Type="http://schemas.openxmlformats.org/officeDocument/2006/relationships/customXml" Target="../ink/ink137.xml"/><Relationship Id="rId394" Type="http://schemas.openxmlformats.org/officeDocument/2006/relationships/customXml" Target="../ink/ink309.xml"/><Relationship Id="rId408" Type="http://schemas.openxmlformats.org/officeDocument/2006/relationships/customXml" Target="../ink/ink323.xml"/><Relationship Id="rId615" Type="http://schemas.openxmlformats.org/officeDocument/2006/relationships/customXml" Target="../ink/ink502.xml"/><Relationship Id="rId822" Type="http://schemas.openxmlformats.org/officeDocument/2006/relationships/customXml" Target="../ink/ink681.xml"/><Relationship Id="rId1038" Type="http://schemas.openxmlformats.org/officeDocument/2006/relationships/customXml" Target="../ink/ink869.xml"/><Relationship Id="rId1245" Type="http://schemas.openxmlformats.org/officeDocument/2006/relationships/customXml" Target="../ink/ink1076.xml"/><Relationship Id="rId254" Type="http://schemas.openxmlformats.org/officeDocument/2006/relationships/customXml" Target="../ink/ink197.xml"/><Relationship Id="rId699" Type="http://schemas.openxmlformats.org/officeDocument/2006/relationships/customXml" Target="../ink/ink581.xml"/><Relationship Id="rId1091" Type="http://schemas.openxmlformats.org/officeDocument/2006/relationships/customXml" Target="../ink/ink922.xml"/><Relationship Id="rId1105" Type="http://schemas.openxmlformats.org/officeDocument/2006/relationships/customXml" Target="../ink/ink936.xml"/><Relationship Id="rId1312" Type="http://schemas.openxmlformats.org/officeDocument/2006/relationships/customXml" Target="../ink/ink1143.xml"/><Relationship Id="rId49" Type="http://schemas.openxmlformats.org/officeDocument/2006/relationships/image" Target="../media/image10.png"/><Relationship Id="rId114" Type="http://schemas.openxmlformats.org/officeDocument/2006/relationships/customXml" Target="../ink/ink85.xml"/><Relationship Id="rId461" Type="http://schemas.openxmlformats.org/officeDocument/2006/relationships/customXml" Target="../ink/ink361.xml"/><Relationship Id="rId559" Type="http://schemas.openxmlformats.org/officeDocument/2006/relationships/customXml" Target="../ink/ink446.xml"/><Relationship Id="rId766" Type="http://schemas.openxmlformats.org/officeDocument/2006/relationships/customXml" Target="../ink/ink625.xml"/><Relationship Id="rId1189" Type="http://schemas.openxmlformats.org/officeDocument/2006/relationships/customXml" Target="../ink/ink1020.xml"/><Relationship Id="rId198" Type="http://schemas.openxmlformats.org/officeDocument/2006/relationships/image" Target="../media/image10.png"/><Relationship Id="rId321" Type="http://schemas.openxmlformats.org/officeDocument/2006/relationships/image" Target="../media/image1.png"/><Relationship Id="rId419" Type="http://schemas.openxmlformats.org/officeDocument/2006/relationships/customXml" Target="../ink/ink334.xml"/><Relationship Id="rId626" Type="http://schemas.openxmlformats.org/officeDocument/2006/relationships/customXml" Target="../ink/ink513.xml"/><Relationship Id="rId973" Type="http://schemas.openxmlformats.org/officeDocument/2006/relationships/customXml" Target="../ink/ink819.xml"/><Relationship Id="rId1049" Type="http://schemas.openxmlformats.org/officeDocument/2006/relationships/customXml" Target="../ink/ink880.xml"/><Relationship Id="rId1256" Type="http://schemas.openxmlformats.org/officeDocument/2006/relationships/customXml" Target="../ink/ink1087.xml"/><Relationship Id="rId833" Type="http://schemas.openxmlformats.org/officeDocument/2006/relationships/customXml" Target="../ink/ink692.xml"/><Relationship Id="rId1116" Type="http://schemas.openxmlformats.org/officeDocument/2006/relationships/customXml" Target="../ink/ink947.xml"/><Relationship Id="rId265" Type="http://schemas.openxmlformats.org/officeDocument/2006/relationships/customXml" Target="../ink/ink208.xml"/><Relationship Id="rId472" Type="http://schemas.openxmlformats.org/officeDocument/2006/relationships/image" Target="../media/image10.png"/><Relationship Id="rId900" Type="http://schemas.openxmlformats.org/officeDocument/2006/relationships/customXml" Target="../ink/ink759.xml"/><Relationship Id="rId125" Type="http://schemas.openxmlformats.org/officeDocument/2006/relationships/customXml" Target="../ink/ink96.xml"/><Relationship Id="rId332" Type="http://schemas.openxmlformats.org/officeDocument/2006/relationships/customXml" Target="../ink/ink253.xml"/><Relationship Id="rId777" Type="http://schemas.openxmlformats.org/officeDocument/2006/relationships/customXml" Target="../ink/ink636.xml"/><Relationship Id="rId984" Type="http://schemas.openxmlformats.org/officeDocument/2006/relationships/image" Target="../media/image11.png"/><Relationship Id="rId637" Type="http://schemas.openxmlformats.org/officeDocument/2006/relationships/customXml" Target="../ink/ink524.xml"/><Relationship Id="rId844" Type="http://schemas.openxmlformats.org/officeDocument/2006/relationships/customXml" Target="../ink/ink703.xml"/><Relationship Id="rId1267" Type="http://schemas.openxmlformats.org/officeDocument/2006/relationships/customXml" Target="../ink/ink1098.xml"/><Relationship Id="rId276" Type="http://schemas.openxmlformats.org/officeDocument/2006/relationships/customXml" Target="../ink/ink219.xml"/><Relationship Id="rId483" Type="http://schemas.openxmlformats.org/officeDocument/2006/relationships/customXml" Target="../ink/ink372.xml"/><Relationship Id="rId690" Type="http://schemas.openxmlformats.org/officeDocument/2006/relationships/image" Target="../media/image1.png"/><Relationship Id="rId704" Type="http://schemas.openxmlformats.org/officeDocument/2006/relationships/image" Target="../media/image11.png"/><Relationship Id="rId911" Type="http://schemas.openxmlformats.org/officeDocument/2006/relationships/customXml" Target="../ink/ink770.xml"/><Relationship Id="rId1127" Type="http://schemas.openxmlformats.org/officeDocument/2006/relationships/customXml" Target="../ink/ink958.xml"/><Relationship Id="rId40" Type="http://schemas.openxmlformats.org/officeDocument/2006/relationships/customXml" Target="../ink/ink20.xml"/><Relationship Id="rId136" Type="http://schemas.openxmlformats.org/officeDocument/2006/relationships/customXml" Target="../ink/ink107.xml"/><Relationship Id="rId343" Type="http://schemas.openxmlformats.org/officeDocument/2006/relationships/image" Target="../media/image11.png"/><Relationship Id="rId550" Type="http://schemas.openxmlformats.org/officeDocument/2006/relationships/customXml" Target="../ink/ink437.xml"/><Relationship Id="rId788" Type="http://schemas.openxmlformats.org/officeDocument/2006/relationships/customXml" Target="../ink/ink647.xml"/><Relationship Id="rId995" Type="http://schemas.openxmlformats.org/officeDocument/2006/relationships/customXml" Target="../ink/ink830.xml"/><Relationship Id="rId1180" Type="http://schemas.openxmlformats.org/officeDocument/2006/relationships/customXml" Target="../ink/ink1011.xml"/><Relationship Id="rId203" Type="http://schemas.openxmlformats.org/officeDocument/2006/relationships/customXml" Target="../ink/ink146.xml"/><Relationship Id="rId648" Type="http://schemas.openxmlformats.org/officeDocument/2006/relationships/customXml" Target="../ink/ink535.xml"/><Relationship Id="rId855" Type="http://schemas.openxmlformats.org/officeDocument/2006/relationships/customXml" Target="../ink/ink714.xml"/><Relationship Id="rId1040" Type="http://schemas.openxmlformats.org/officeDocument/2006/relationships/customXml" Target="../ink/ink871.xml"/><Relationship Id="rId1278" Type="http://schemas.openxmlformats.org/officeDocument/2006/relationships/customXml" Target="../ink/ink1109.xml"/><Relationship Id="rId287" Type="http://schemas.openxmlformats.org/officeDocument/2006/relationships/customXml" Target="../ink/ink230.xml"/><Relationship Id="rId410" Type="http://schemas.openxmlformats.org/officeDocument/2006/relationships/customXml" Target="../ink/ink325.xml"/><Relationship Id="rId494" Type="http://schemas.openxmlformats.org/officeDocument/2006/relationships/customXml" Target="../ink/ink381.xml"/><Relationship Id="rId508" Type="http://schemas.openxmlformats.org/officeDocument/2006/relationships/customXml" Target="../ink/ink395.xml"/><Relationship Id="rId715" Type="http://schemas.openxmlformats.org/officeDocument/2006/relationships/customXml" Target="../ink/ink589.xml"/><Relationship Id="rId922" Type="http://schemas.openxmlformats.org/officeDocument/2006/relationships/customXml" Target="../ink/ink781.xml"/><Relationship Id="rId1138" Type="http://schemas.openxmlformats.org/officeDocument/2006/relationships/customXml" Target="../ink/ink969.xml"/><Relationship Id="rId147" Type="http://schemas.openxmlformats.org/officeDocument/2006/relationships/customXml" Target="../ink/ink117.xml"/><Relationship Id="rId354" Type="http://schemas.openxmlformats.org/officeDocument/2006/relationships/customXml" Target="../ink/ink269.xml"/><Relationship Id="rId799" Type="http://schemas.openxmlformats.org/officeDocument/2006/relationships/customXml" Target="../ink/ink658.xml"/><Relationship Id="rId1191" Type="http://schemas.openxmlformats.org/officeDocument/2006/relationships/customXml" Target="../ink/ink1022.xml"/><Relationship Id="rId1205" Type="http://schemas.openxmlformats.org/officeDocument/2006/relationships/customXml" Target="../ink/ink1036.xml"/><Relationship Id="rId51" Type="http://schemas.openxmlformats.org/officeDocument/2006/relationships/image" Target="../media/image11.png"/><Relationship Id="rId561" Type="http://schemas.openxmlformats.org/officeDocument/2006/relationships/customXml" Target="../ink/ink448.xml"/><Relationship Id="rId659" Type="http://schemas.openxmlformats.org/officeDocument/2006/relationships/customXml" Target="../ink/ink546.xml"/><Relationship Id="rId866" Type="http://schemas.openxmlformats.org/officeDocument/2006/relationships/customXml" Target="../ink/ink725.xml"/><Relationship Id="rId1289" Type="http://schemas.openxmlformats.org/officeDocument/2006/relationships/customXml" Target="../ink/ink1120.xml"/><Relationship Id="rId214" Type="http://schemas.openxmlformats.org/officeDocument/2006/relationships/customXml" Target="../ink/ink157.xml"/><Relationship Id="rId298" Type="http://schemas.openxmlformats.org/officeDocument/2006/relationships/customXml" Target="../ink/ink236.xml"/><Relationship Id="rId421" Type="http://schemas.openxmlformats.org/officeDocument/2006/relationships/customXml" Target="../ink/ink336.xml"/><Relationship Id="rId519" Type="http://schemas.openxmlformats.org/officeDocument/2006/relationships/customXml" Target="../ink/ink406.xml"/><Relationship Id="rId1051" Type="http://schemas.openxmlformats.org/officeDocument/2006/relationships/customXml" Target="../ink/ink882.xml"/><Relationship Id="rId1149" Type="http://schemas.openxmlformats.org/officeDocument/2006/relationships/customXml" Target="../ink/ink980.xml"/><Relationship Id="rId158" Type="http://schemas.openxmlformats.org/officeDocument/2006/relationships/image" Target="../media/image10.png"/><Relationship Id="rId726" Type="http://schemas.openxmlformats.org/officeDocument/2006/relationships/image" Target="../media/image11.png"/><Relationship Id="rId933" Type="http://schemas.openxmlformats.org/officeDocument/2006/relationships/customXml" Target="../ink/ink792.xml"/><Relationship Id="rId1009" Type="http://schemas.openxmlformats.org/officeDocument/2006/relationships/customXml" Target="../ink/ink840.xml"/><Relationship Id="rId62" Type="http://schemas.openxmlformats.org/officeDocument/2006/relationships/customXml" Target="../ink/ink33.xml"/><Relationship Id="rId365" Type="http://schemas.openxmlformats.org/officeDocument/2006/relationships/customXml" Target="../ink/ink280.xml"/><Relationship Id="rId572" Type="http://schemas.openxmlformats.org/officeDocument/2006/relationships/customXml" Target="../ink/ink459.xml"/><Relationship Id="rId1216" Type="http://schemas.openxmlformats.org/officeDocument/2006/relationships/customXml" Target="../ink/ink1047.xml"/><Relationship Id="rId225" Type="http://schemas.openxmlformats.org/officeDocument/2006/relationships/customXml" Target="../ink/ink168.xml"/><Relationship Id="rId432" Type="http://schemas.openxmlformats.org/officeDocument/2006/relationships/image" Target="../media/image1.png"/><Relationship Id="rId877" Type="http://schemas.openxmlformats.org/officeDocument/2006/relationships/customXml" Target="../ink/ink736.xml"/><Relationship Id="rId1062" Type="http://schemas.openxmlformats.org/officeDocument/2006/relationships/customXml" Target="../ink/ink893.xml"/><Relationship Id="rId737" Type="http://schemas.openxmlformats.org/officeDocument/2006/relationships/customXml" Target="../ink/ink600.xml"/><Relationship Id="rId944" Type="http://schemas.openxmlformats.org/officeDocument/2006/relationships/customXml" Target="../ink/ink803.xml"/><Relationship Id="rId73" Type="http://schemas.openxmlformats.org/officeDocument/2006/relationships/customXml" Target="../ink/ink44.xml"/><Relationship Id="rId169" Type="http://schemas.openxmlformats.org/officeDocument/2006/relationships/customXml" Target="../ink/ink128.xml"/><Relationship Id="rId376" Type="http://schemas.openxmlformats.org/officeDocument/2006/relationships/customXml" Target="../ink/ink291.xml"/><Relationship Id="rId583" Type="http://schemas.openxmlformats.org/officeDocument/2006/relationships/customXml" Target="../ink/ink470.xml"/><Relationship Id="rId790" Type="http://schemas.openxmlformats.org/officeDocument/2006/relationships/customXml" Target="../ink/ink649.xml"/><Relationship Id="rId804" Type="http://schemas.openxmlformats.org/officeDocument/2006/relationships/customXml" Target="../ink/ink663.xml"/><Relationship Id="rId1227" Type="http://schemas.openxmlformats.org/officeDocument/2006/relationships/customXml" Target="../ink/ink1058.xml"/><Relationship Id="rId4" Type="http://schemas.openxmlformats.org/officeDocument/2006/relationships/customXml" Target="../ink/ink2.xml"/><Relationship Id="rId236" Type="http://schemas.openxmlformats.org/officeDocument/2006/relationships/customXml" Target="../ink/ink179.xml"/><Relationship Id="rId443" Type="http://schemas.openxmlformats.org/officeDocument/2006/relationships/customXml" Target="../ink/ink352.xml"/><Relationship Id="rId650" Type="http://schemas.openxmlformats.org/officeDocument/2006/relationships/customXml" Target="../ink/ink537.xml"/><Relationship Id="rId888" Type="http://schemas.openxmlformats.org/officeDocument/2006/relationships/customXml" Target="../ink/ink747.xml"/><Relationship Id="rId1073" Type="http://schemas.openxmlformats.org/officeDocument/2006/relationships/customXml" Target="../ink/ink904.xml"/><Relationship Id="rId1280" Type="http://schemas.openxmlformats.org/officeDocument/2006/relationships/customXml" Target="../ink/ink1111.xml"/><Relationship Id="rId303" Type="http://schemas.openxmlformats.org/officeDocument/2006/relationships/image" Target="../media/image11.png"/><Relationship Id="rId748" Type="http://schemas.openxmlformats.org/officeDocument/2006/relationships/customXml" Target="../ink/ink607.xml"/><Relationship Id="rId955" Type="http://schemas.openxmlformats.org/officeDocument/2006/relationships/customXml" Target="../ink/ink810.xml"/><Relationship Id="rId1140" Type="http://schemas.openxmlformats.org/officeDocument/2006/relationships/customXml" Target="../ink/ink971.xml"/><Relationship Id="rId84" Type="http://schemas.openxmlformats.org/officeDocument/2006/relationships/customXml" Target="../ink/ink55.xml"/><Relationship Id="rId387" Type="http://schemas.openxmlformats.org/officeDocument/2006/relationships/customXml" Target="../ink/ink302.xml"/><Relationship Id="rId510" Type="http://schemas.openxmlformats.org/officeDocument/2006/relationships/customXml" Target="../ink/ink397.xml"/><Relationship Id="rId594" Type="http://schemas.openxmlformats.org/officeDocument/2006/relationships/customXml" Target="../ink/ink481.xml"/><Relationship Id="rId608" Type="http://schemas.openxmlformats.org/officeDocument/2006/relationships/customXml" Target="../ink/ink495.xml"/><Relationship Id="rId815" Type="http://schemas.openxmlformats.org/officeDocument/2006/relationships/customXml" Target="../ink/ink674.xml"/><Relationship Id="rId1238" Type="http://schemas.openxmlformats.org/officeDocument/2006/relationships/customXml" Target="../ink/ink1069.xml"/><Relationship Id="rId247" Type="http://schemas.openxmlformats.org/officeDocument/2006/relationships/customXml" Target="../ink/ink190.xml"/><Relationship Id="rId899" Type="http://schemas.openxmlformats.org/officeDocument/2006/relationships/customXml" Target="../ink/ink758.xml"/><Relationship Id="rId1000" Type="http://schemas.openxmlformats.org/officeDocument/2006/relationships/image" Target="../media/image10.png"/><Relationship Id="rId1084" Type="http://schemas.openxmlformats.org/officeDocument/2006/relationships/customXml" Target="../ink/ink915.xml"/><Relationship Id="rId1305" Type="http://schemas.openxmlformats.org/officeDocument/2006/relationships/customXml" Target="../ink/ink1136.xml"/><Relationship Id="rId107" Type="http://schemas.openxmlformats.org/officeDocument/2006/relationships/customXml" Target="../ink/ink78.xml"/><Relationship Id="rId454" Type="http://schemas.openxmlformats.org/officeDocument/2006/relationships/image" Target="../media/image1.png"/><Relationship Id="rId661" Type="http://schemas.openxmlformats.org/officeDocument/2006/relationships/customXml" Target="../ink/ink548.xml"/><Relationship Id="rId759" Type="http://schemas.openxmlformats.org/officeDocument/2006/relationships/customXml" Target="../ink/ink618.xml"/><Relationship Id="rId966" Type="http://schemas.openxmlformats.org/officeDocument/2006/relationships/image" Target="../media/image10.png"/><Relationship Id="rId1291" Type="http://schemas.openxmlformats.org/officeDocument/2006/relationships/customXml" Target="../ink/ink1122.xml"/><Relationship Id="rId11" Type="http://schemas.openxmlformats.org/officeDocument/2006/relationships/image" Target="../media/image10.png"/><Relationship Id="rId314" Type="http://schemas.openxmlformats.org/officeDocument/2006/relationships/customXml" Target="../ink/ink244.xml"/><Relationship Id="rId398" Type="http://schemas.openxmlformats.org/officeDocument/2006/relationships/customXml" Target="../ink/ink313.xml"/><Relationship Id="rId521" Type="http://schemas.openxmlformats.org/officeDocument/2006/relationships/customXml" Target="../ink/ink408.xml"/><Relationship Id="rId619" Type="http://schemas.openxmlformats.org/officeDocument/2006/relationships/customXml" Target="../ink/ink506.xml"/><Relationship Id="rId1151" Type="http://schemas.openxmlformats.org/officeDocument/2006/relationships/customXml" Target="../ink/ink982.xml"/><Relationship Id="rId1249" Type="http://schemas.openxmlformats.org/officeDocument/2006/relationships/customXml" Target="../ink/ink1080.xml"/><Relationship Id="rId95" Type="http://schemas.openxmlformats.org/officeDocument/2006/relationships/customXml" Target="../ink/ink66.xml"/><Relationship Id="rId160" Type="http://schemas.openxmlformats.org/officeDocument/2006/relationships/image" Target="../media/image11.png"/><Relationship Id="rId826" Type="http://schemas.openxmlformats.org/officeDocument/2006/relationships/customXml" Target="../ink/ink685.xml"/><Relationship Id="rId1011" Type="http://schemas.openxmlformats.org/officeDocument/2006/relationships/customXml" Target="../ink/ink842.xml"/><Relationship Id="rId1109" Type="http://schemas.openxmlformats.org/officeDocument/2006/relationships/customXml" Target="../ink/ink940.xml"/><Relationship Id="rId258" Type="http://schemas.openxmlformats.org/officeDocument/2006/relationships/customXml" Target="../ink/ink201.xml"/><Relationship Id="rId465" Type="http://schemas.openxmlformats.org/officeDocument/2006/relationships/customXml" Target="../ink/ink363.xml"/><Relationship Id="rId672" Type="http://schemas.openxmlformats.org/officeDocument/2006/relationships/customXml" Target="../ink/ink559.xml"/><Relationship Id="rId1095" Type="http://schemas.openxmlformats.org/officeDocument/2006/relationships/customXml" Target="../ink/ink926.xml"/><Relationship Id="rId1316" Type="http://schemas.openxmlformats.org/officeDocument/2006/relationships/customXml" Target="../ink/ink1147.xml"/><Relationship Id="rId22" Type="http://schemas.openxmlformats.org/officeDocument/2006/relationships/customXml" Target="../ink/ink11.xml"/><Relationship Id="rId118" Type="http://schemas.openxmlformats.org/officeDocument/2006/relationships/customXml" Target="../ink/ink89.xml"/><Relationship Id="rId325" Type="http://schemas.openxmlformats.org/officeDocument/2006/relationships/image" Target="../media/image11.png"/><Relationship Id="rId532" Type="http://schemas.openxmlformats.org/officeDocument/2006/relationships/customXml" Target="../ink/ink419.xml"/><Relationship Id="rId977" Type="http://schemas.openxmlformats.org/officeDocument/2006/relationships/customXml" Target="../ink/ink821.xml"/><Relationship Id="rId1162" Type="http://schemas.openxmlformats.org/officeDocument/2006/relationships/customXml" Target="../ink/ink993.xml"/><Relationship Id="rId171" Type="http://schemas.openxmlformats.org/officeDocument/2006/relationships/customXml" Target="../ink/ink129.xml"/><Relationship Id="rId837" Type="http://schemas.openxmlformats.org/officeDocument/2006/relationships/customXml" Target="../ink/ink696.xml"/><Relationship Id="rId1022" Type="http://schemas.openxmlformats.org/officeDocument/2006/relationships/customXml" Target="../ink/ink853.xml"/><Relationship Id="rId269" Type="http://schemas.openxmlformats.org/officeDocument/2006/relationships/customXml" Target="../ink/ink212.xml"/><Relationship Id="rId476" Type="http://schemas.openxmlformats.org/officeDocument/2006/relationships/image" Target="../media/image1.png"/><Relationship Id="rId683" Type="http://schemas.openxmlformats.org/officeDocument/2006/relationships/customXml" Target="../ink/ink570.xml"/><Relationship Id="rId890" Type="http://schemas.openxmlformats.org/officeDocument/2006/relationships/customXml" Target="../ink/ink749.xml"/><Relationship Id="rId904" Type="http://schemas.openxmlformats.org/officeDocument/2006/relationships/customXml" Target="../ink/ink763.xml"/><Relationship Id="rId33" Type="http://schemas.openxmlformats.org/officeDocument/2006/relationships/image" Target="../media/image10.png"/><Relationship Id="rId129" Type="http://schemas.openxmlformats.org/officeDocument/2006/relationships/customXml" Target="../ink/ink100.xml"/><Relationship Id="rId336" Type="http://schemas.openxmlformats.org/officeDocument/2006/relationships/customXml" Target="../ink/ink255.xml"/><Relationship Id="rId543" Type="http://schemas.openxmlformats.org/officeDocument/2006/relationships/customXml" Target="../ink/ink430.xml"/><Relationship Id="rId988" Type="http://schemas.openxmlformats.org/officeDocument/2006/relationships/image" Target="../media/image10.png"/><Relationship Id="rId1173" Type="http://schemas.openxmlformats.org/officeDocument/2006/relationships/customXml" Target="../ink/ink1004.xml"/><Relationship Id="rId182" Type="http://schemas.openxmlformats.org/officeDocument/2006/relationships/image" Target="../media/image11.png"/><Relationship Id="rId403" Type="http://schemas.openxmlformats.org/officeDocument/2006/relationships/customXml" Target="../ink/ink318.xml"/><Relationship Id="rId750" Type="http://schemas.openxmlformats.org/officeDocument/2006/relationships/customXml" Target="../ink/ink609.xml"/><Relationship Id="rId848" Type="http://schemas.openxmlformats.org/officeDocument/2006/relationships/customXml" Target="../ink/ink707.xml"/><Relationship Id="rId1033" Type="http://schemas.openxmlformats.org/officeDocument/2006/relationships/customXml" Target="../ink/ink864.xml"/><Relationship Id="rId487" Type="http://schemas.openxmlformats.org/officeDocument/2006/relationships/customXml" Target="../ink/ink374.xml"/><Relationship Id="rId610" Type="http://schemas.openxmlformats.org/officeDocument/2006/relationships/customXml" Target="../ink/ink497.xml"/><Relationship Id="rId694" Type="http://schemas.openxmlformats.org/officeDocument/2006/relationships/image" Target="../media/image11.png"/><Relationship Id="rId708" Type="http://schemas.openxmlformats.org/officeDocument/2006/relationships/image" Target="../media/image10.png"/><Relationship Id="rId915" Type="http://schemas.openxmlformats.org/officeDocument/2006/relationships/customXml" Target="../ink/ink774.xml"/><Relationship Id="rId1240" Type="http://schemas.openxmlformats.org/officeDocument/2006/relationships/customXml" Target="../ink/ink1071.xml"/><Relationship Id="rId347" Type="http://schemas.openxmlformats.org/officeDocument/2006/relationships/customXml" Target="../ink/ink262.xml"/><Relationship Id="rId999" Type="http://schemas.openxmlformats.org/officeDocument/2006/relationships/customXml" Target="../ink/ink832.xml"/><Relationship Id="rId1100" Type="http://schemas.openxmlformats.org/officeDocument/2006/relationships/customXml" Target="../ink/ink931.xml"/><Relationship Id="rId1184" Type="http://schemas.openxmlformats.org/officeDocument/2006/relationships/customXml" Target="../ink/ink1015.xml"/><Relationship Id="rId44" Type="http://schemas.openxmlformats.org/officeDocument/2006/relationships/customXml" Target="../ink/ink22.xml"/><Relationship Id="rId554" Type="http://schemas.openxmlformats.org/officeDocument/2006/relationships/customXml" Target="../ink/ink441.xml"/><Relationship Id="rId761" Type="http://schemas.openxmlformats.org/officeDocument/2006/relationships/customXml" Target="../ink/ink620.xml"/><Relationship Id="rId859" Type="http://schemas.openxmlformats.org/officeDocument/2006/relationships/customXml" Target="../ink/ink718.xml"/><Relationship Id="rId193" Type="http://schemas.openxmlformats.org/officeDocument/2006/relationships/customXml" Target="../ink/ink140.xml"/><Relationship Id="rId207" Type="http://schemas.openxmlformats.org/officeDocument/2006/relationships/customXml" Target="../ink/ink150.xml"/><Relationship Id="rId414" Type="http://schemas.openxmlformats.org/officeDocument/2006/relationships/customXml" Target="../ink/ink329.xml"/><Relationship Id="rId498" Type="http://schemas.openxmlformats.org/officeDocument/2006/relationships/customXml" Target="../ink/ink385.xml"/><Relationship Id="rId621" Type="http://schemas.openxmlformats.org/officeDocument/2006/relationships/customXml" Target="../ink/ink508.xml"/><Relationship Id="rId1044" Type="http://schemas.openxmlformats.org/officeDocument/2006/relationships/customXml" Target="../ink/ink875.xml"/><Relationship Id="rId1251" Type="http://schemas.openxmlformats.org/officeDocument/2006/relationships/customXml" Target="../ink/ink1082.xml"/><Relationship Id="rId260" Type="http://schemas.openxmlformats.org/officeDocument/2006/relationships/customXml" Target="../ink/ink203.xml"/><Relationship Id="rId719" Type="http://schemas.openxmlformats.org/officeDocument/2006/relationships/customXml" Target="../ink/ink591.xml"/><Relationship Id="rId926" Type="http://schemas.openxmlformats.org/officeDocument/2006/relationships/customXml" Target="../ink/ink785.xml"/><Relationship Id="rId1111" Type="http://schemas.openxmlformats.org/officeDocument/2006/relationships/customXml" Target="../ink/ink942.xml"/><Relationship Id="rId55" Type="http://schemas.openxmlformats.org/officeDocument/2006/relationships/image" Target="../media/image10.png"/><Relationship Id="rId120" Type="http://schemas.openxmlformats.org/officeDocument/2006/relationships/customXml" Target="../ink/ink91.xml"/><Relationship Id="rId358" Type="http://schemas.openxmlformats.org/officeDocument/2006/relationships/customXml" Target="../ink/ink273.xml"/><Relationship Id="rId565" Type="http://schemas.openxmlformats.org/officeDocument/2006/relationships/customXml" Target="../ink/ink452.xml"/><Relationship Id="rId772" Type="http://schemas.openxmlformats.org/officeDocument/2006/relationships/customXml" Target="../ink/ink631.xml"/><Relationship Id="rId1195" Type="http://schemas.openxmlformats.org/officeDocument/2006/relationships/customXml" Target="../ink/ink1026.xml"/><Relationship Id="rId1209" Type="http://schemas.openxmlformats.org/officeDocument/2006/relationships/customXml" Target="../ink/ink1040.xml"/><Relationship Id="rId218" Type="http://schemas.openxmlformats.org/officeDocument/2006/relationships/customXml" Target="../ink/ink161.xml"/><Relationship Id="rId425" Type="http://schemas.openxmlformats.org/officeDocument/2006/relationships/customXml" Target="../ink/ink340.xml"/><Relationship Id="rId632" Type="http://schemas.openxmlformats.org/officeDocument/2006/relationships/customXml" Target="../ink/ink519.xml"/><Relationship Id="rId1055" Type="http://schemas.openxmlformats.org/officeDocument/2006/relationships/customXml" Target="../ink/ink886.xml"/><Relationship Id="rId1262" Type="http://schemas.openxmlformats.org/officeDocument/2006/relationships/customXml" Target="../ink/ink1093.xml"/><Relationship Id="rId271" Type="http://schemas.openxmlformats.org/officeDocument/2006/relationships/customXml" Target="../ink/ink214.xml"/><Relationship Id="rId937" Type="http://schemas.openxmlformats.org/officeDocument/2006/relationships/customXml" Target="../ink/ink796.xml"/><Relationship Id="rId1122" Type="http://schemas.openxmlformats.org/officeDocument/2006/relationships/customXml" Target="../ink/ink953.xml"/><Relationship Id="rId66" Type="http://schemas.openxmlformats.org/officeDocument/2006/relationships/customXml" Target="../ink/ink37.xml"/><Relationship Id="rId131" Type="http://schemas.openxmlformats.org/officeDocument/2006/relationships/customXml" Target="../ink/ink102.xml"/><Relationship Id="rId369" Type="http://schemas.openxmlformats.org/officeDocument/2006/relationships/customXml" Target="../ink/ink284.xml"/><Relationship Id="rId576" Type="http://schemas.openxmlformats.org/officeDocument/2006/relationships/customXml" Target="../ink/ink463.xml"/><Relationship Id="rId783" Type="http://schemas.openxmlformats.org/officeDocument/2006/relationships/customXml" Target="../ink/ink642.xml"/><Relationship Id="rId990" Type="http://schemas.openxmlformats.org/officeDocument/2006/relationships/image" Target="../media/image11.png"/><Relationship Id="rId229" Type="http://schemas.openxmlformats.org/officeDocument/2006/relationships/customXml" Target="../ink/ink172.xml"/><Relationship Id="rId436" Type="http://schemas.openxmlformats.org/officeDocument/2006/relationships/image" Target="../media/image11.png"/><Relationship Id="rId643" Type="http://schemas.openxmlformats.org/officeDocument/2006/relationships/customXml" Target="../ink/ink530.xml"/><Relationship Id="rId1066" Type="http://schemas.openxmlformats.org/officeDocument/2006/relationships/customXml" Target="../ink/ink897.xml"/><Relationship Id="rId1273" Type="http://schemas.openxmlformats.org/officeDocument/2006/relationships/customXml" Target="../ink/ink1104.xml"/><Relationship Id="rId850" Type="http://schemas.openxmlformats.org/officeDocument/2006/relationships/customXml" Target="../ink/ink709.xml"/><Relationship Id="rId948" Type="http://schemas.openxmlformats.org/officeDocument/2006/relationships/image" Target="../media/image1.png"/><Relationship Id="rId1133" Type="http://schemas.openxmlformats.org/officeDocument/2006/relationships/customXml" Target="../ink/ink964.xml"/><Relationship Id="rId77" Type="http://schemas.openxmlformats.org/officeDocument/2006/relationships/customXml" Target="../ink/ink48.xml"/><Relationship Id="rId282" Type="http://schemas.openxmlformats.org/officeDocument/2006/relationships/customXml" Target="../ink/ink225.xml"/><Relationship Id="rId503" Type="http://schemas.openxmlformats.org/officeDocument/2006/relationships/customXml" Target="../ink/ink390.xml"/><Relationship Id="rId587" Type="http://schemas.openxmlformats.org/officeDocument/2006/relationships/customXml" Target="../ink/ink474.xml"/><Relationship Id="rId710" Type="http://schemas.openxmlformats.org/officeDocument/2006/relationships/image" Target="../media/image11.png"/><Relationship Id="rId808" Type="http://schemas.openxmlformats.org/officeDocument/2006/relationships/customXml" Target="../ink/ink667.xml"/><Relationship Id="rId8" Type="http://schemas.openxmlformats.org/officeDocument/2006/relationships/customXml" Target="../ink/ink4.xml"/><Relationship Id="rId142" Type="http://schemas.openxmlformats.org/officeDocument/2006/relationships/customXml" Target="../ink/ink113.xml"/><Relationship Id="rId447" Type="http://schemas.openxmlformats.org/officeDocument/2006/relationships/customXml" Target="../ink/ink354.xml"/><Relationship Id="rId794" Type="http://schemas.openxmlformats.org/officeDocument/2006/relationships/customXml" Target="../ink/ink653.xml"/><Relationship Id="rId1077" Type="http://schemas.openxmlformats.org/officeDocument/2006/relationships/customXml" Target="../ink/ink908.xml"/><Relationship Id="rId1200" Type="http://schemas.openxmlformats.org/officeDocument/2006/relationships/customXml" Target="../ink/ink1031.xml"/><Relationship Id="rId654" Type="http://schemas.openxmlformats.org/officeDocument/2006/relationships/customXml" Target="../ink/ink541.xml"/><Relationship Id="rId861" Type="http://schemas.openxmlformats.org/officeDocument/2006/relationships/customXml" Target="../ink/ink720.xml"/><Relationship Id="rId959" Type="http://schemas.openxmlformats.org/officeDocument/2006/relationships/customXml" Target="../ink/ink812.xml"/><Relationship Id="rId1284" Type="http://schemas.openxmlformats.org/officeDocument/2006/relationships/customXml" Target="../ink/ink1115.xml"/><Relationship Id="rId293" Type="http://schemas.openxmlformats.org/officeDocument/2006/relationships/image" Target="../media/image11.png"/><Relationship Id="rId307" Type="http://schemas.openxmlformats.org/officeDocument/2006/relationships/image" Target="../media/image10.png"/><Relationship Id="rId514" Type="http://schemas.openxmlformats.org/officeDocument/2006/relationships/customXml" Target="../ink/ink401.xml"/><Relationship Id="rId721" Type="http://schemas.openxmlformats.org/officeDocument/2006/relationships/customXml" Target="../ink/ink592.xml"/><Relationship Id="rId1144" Type="http://schemas.openxmlformats.org/officeDocument/2006/relationships/customXml" Target="../ink/ink975.xml"/><Relationship Id="rId88" Type="http://schemas.openxmlformats.org/officeDocument/2006/relationships/customXml" Target="../ink/ink59.xml"/><Relationship Id="rId153" Type="http://schemas.openxmlformats.org/officeDocument/2006/relationships/customXml" Target="../ink/ink120.xml"/><Relationship Id="rId360" Type="http://schemas.openxmlformats.org/officeDocument/2006/relationships/customXml" Target="../ink/ink275.xml"/><Relationship Id="rId598" Type="http://schemas.openxmlformats.org/officeDocument/2006/relationships/customXml" Target="../ink/ink485.xml"/><Relationship Id="rId819" Type="http://schemas.openxmlformats.org/officeDocument/2006/relationships/customXml" Target="../ink/ink678.xml"/><Relationship Id="rId1004" Type="http://schemas.openxmlformats.org/officeDocument/2006/relationships/customXml" Target="../ink/ink835.xml"/><Relationship Id="rId1211" Type="http://schemas.openxmlformats.org/officeDocument/2006/relationships/customXml" Target="../ink/ink1042.xml"/><Relationship Id="rId220" Type="http://schemas.openxmlformats.org/officeDocument/2006/relationships/customXml" Target="../ink/ink163.xml"/><Relationship Id="rId458" Type="http://schemas.openxmlformats.org/officeDocument/2006/relationships/image" Target="../media/image11.png"/><Relationship Id="rId665" Type="http://schemas.openxmlformats.org/officeDocument/2006/relationships/customXml" Target="../ink/ink552.xml"/><Relationship Id="rId872" Type="http://schemas.openxmlformats.org/officeDocument/2006/relationships/customXml" Target="../ink/ink731.xml"/><Relationship Id="rId1088" Type="http://schemas.openxmlformats.org/officeDocument/2006/relationships/customXml" Target="../ink/ink919.xml"/><Relationship Id="rId1295" Type="http://schemas.openxmlformats.org/officeDocument/2006/relationships/customXml" Target="../ink/ink1126.xml"/><Relationship Id="rId1309" Type="http://schemas.openxmlformats.org/officeDocument/2006/relationships/customXml" Target="../ink/ink1140.xml"/><Relationship Id="rId15" Type="http://schemas.openxmlformats.org/officeDocument/2006/relationships/image" Target="../media/image10.png"/><Relationship Id="rId318" Type="http://schemas.openxmlformats.org/officeDocument/2006/relationships/customXml" Target="../ink/ink246.xml"/><Relationship Id="rId525" Type="http://schemas.openxmlformats.org/officeDocument/2006/relationships/customXml" Target="../ink/ink412.xml"/><Relationship Id="rId732" Type="http://schemas.openxmlformats.org/officeDocument/2006/relationships/image" Target="../media/image11.png"/><Relationship Id="rId1155" Type="http://schemas.openxmlformats.org/officeDocument/2006/relationships/customXml" Target="../ink/ink986.xml"/><Relationship Id="rId99" Type="http://schemas.openxmlformats.org/officeDocument/2006/relationships/customXml" Target="../ink/ink70.xml"/><Relationship Id="rId164" Type="http://schemas.openxmlformats.org/officeDocument/2006/relationships/image" Target="../media/image10.png"/><Relationship Id="rId371" Type="http://schemas.openxmlformats.org/officeDocument/2006/relationships/customXml" Target="../ink/ink286.xml"/><Relationship Id="rId1015" Type="http://schemas.openxmlformats.org/officeDocument/2006/relationships/customXml" Target="../ink/ink846.xml"/><Relationship Id="rId1222" Type="http://schemas.openxmlformats.org/officeDocument/2006/relationships/customXml" Target="../ink/ink1053.xml"/><Relationship Id="rId469" Type="http://schemas.openxmlformats.org/officeDocument/2006/relationships/customXml" Target="../ink/ink365.xml"/><Relationship Id="rId676" Type="http://schemas.openxmlformats.org/officeDocument/2006/relationships/customXml" Target="../ink/ink563.xml"/><Relationship Id="rId883" Type="http://schemas.openxmlformats.org/officeDocument/2006/relationships/customXml" Target="../ink/ink742.xml"/><Relationship Id="rId1099" Type="http://schemas.openxmlformats.org/officeDocument/2006/relationships/customXml" Target="../ink/ink930.xml"/><Relationship Id="rId26" Type="http://schemas.openxmlformats.org/officeDocument/2006/relationships/customXml" Target="../ink/ink13.xml"/><Relationship Id="rId231" Type="http://schemas.openxmlformats.org/officeDocument/2006/relationships/customXml" Target="../ink/ink174.xml"/><Relationship Id="rId329" Type="http://schemas.openxmlformats.org/officeDocument/2006/relationships/image" Target="../media/image10.png"/><Relationship Id="rId536" Type="http://schemas.openxmlformats.org/officeDocument/2006/relationships/customXml" Target="../ink/ink423.xml"/><Relationship Id="rId1166" Type="http://schemas.openxmlformats.org/officeDocument/2006/relationships/customXml" Target="../ink/ink997.xml"/><Relationship Id="rId175" Type="http://schemas.openxmlformats.org/officeDocument/2006/relationships/customXml" Target="../ink/ink131.xml"/><Relationship Id="rId743" Type="http://schemas.openxmlformats.org/officeDocument/2006/relationships/customXml" Target="../ink/ink603.xml"/><Relationship Id="rId950" Type="http://schemas.openxmlformats.org/officeDocument/2006/relationships/image" Target="../media/image10.png"/><Relationship Id="rId1026" Type="http://schemas.openxmlformats.org/officeDocument/2006/relationships/customXml" Target="../ink/ink857.xml"/><Relationship Id="rId382" Type="http://schemas.openxmlformats.org/officeDocument/2006/relationships/customXml" Target="../ink/ink297.xml"/><Relationship Id="rId603" Type="http://schemas.openxmlformats.org/officeDocument/2006/relationships/customXml" Target="../ink/ink490.xml"/><Relationship Id="rId687" Type="http://schemas.openxmlformats.org/officeDocument/2006/relationships/customXml" Target="../ink/ink574.xml"/><Relationship Id="rId810" Type="http://schemas.openxmlformats.org/officeDocument/2006/relationships/customXml" Target="../ink/ink669.xml"/><Relationship Id="rId908" Type="http://schemas.openxmlformats.org/officeDocument/2006/relationships/customXml" Target="../ink/ink767.xml"/><Relationship Id="rId1233" Type="http://schemas.openxmlformats.org/officeDocument/2006/relationships/customXml" Target="../ink/ink1064.xml"/><Relationship Id="rId242" Type="http://schemas.openxmlformats.org/officeDocument/2006/relationships/customXml" Target="../ink/ink185.xml"/><Relationship Id="rId894" Type="http://schemas.openxmlformats.org/officeDocument/2006/relationships/customXml" Target="../ink/ink753.xml"/><Relationship Id="rId1177" Type="http://schemas.openxmlformats.org/officeDocument/2006/relationships/customXml" Target="../ink/ink1008.xml"/><Relationship Id="rId1300" Type="http://schemas.openxmlformats.org/officeDocument/2006/relationships/customXml" Target="../ink/ink1131.xml"/><Relationship Id="rId37" Type="http://schemas.openxmlformats.org/officeDocument/2006/relationships/image" Target="../media/image10.png"/><Relationship Id="rId102" Type="http://schemas.openxmlformats.org/officeDocument/2006/relationships/customXml" Target="../ink/ink73.xml"/><Relationship Id="rId547" Type="http://schemas.openxmlformats.org/officeDocument/2006/relationships/customXml" Target="../ink/ink434.xml"/><Relationship Id="rId754" Type="http://schemas.openxmlformats.org/officeDocument/2006/relationships/customXml" Target="../ink/ink613.xml"/><Relationship Id="rId961" Type="http://schemas.openxmlformats.org/officeDocument/2006/relationships/customXml" Target="../ink/ink813.xml"/><Relationship Id="rId90" Type="http://schemas.openxmlformats.org/officeDocument/2006/relationships/customXml" Target="../ink/ink61.xml"/><Relationship Id="rId186" Type="http://schemas.openxmlformats.org/officeDocument/2006/relationships/image" Target="../media/image10.png"/><Relationship Id="rId393" Type="http://schemas.openxmlformats.org/officeDocument/2006/relationships/customXml" Target="../ink/ink308.xml"/><Relationship Id="rId407" Type="http://schemas.openxmlformats.org/officeDocument/2006/relationships/customXml" Target="../ink/ink322.xml"/><Relationship Id="rId614" Type="http://schemas.openxmlformats.org/officeDocument/2006/relationships/customXml" Target="../ink/ink501.xml"/><Relationship Id="rId821" Type="http://schemas.openxmlformats.org/officeDocument/2006/relationships/customXml" Target="../ink/ink680.xml"/><Relationship Id="rId1037" Type="http://schemas.openxmlformats.org/officeDocument/2006/relationships/customXml" Target="../ink/ink868.xml"/><Relationship Id="rId1244" Type="http://schemas.openxmlformats.org/officeDocument/2006/relationships/customXml" Target="../ink/ink1075.xml"/><Relationship Id="rId253" Type="http://schemas.openxmlformats.org/officeDocument/2006/relationships/customXml" Target="../ink/ink196.xml"/><Relationship Id="rId460" Type="http://schemas.openxmlformats.org/officeDocument/2006/relationships/image" Target="../media/image1.png"/><Relationship Id="rId698" Type="http://schemas.openxmlformats.org/officeDocument/2006/relationships/image" Target="../media/image10.png"/><Relationship Id="rId919" Type="http://schemas.openxmlformats.org/officeDocument/2006/relationships/customXml" Target="../ink/ink778.xml"/><Relationship Id="rId1090" Type="http://schemas.openxmlformats.org/officeDocument/2006/relationships/customXml" Target="../ink/ink921.xml"/><Relationship Id="rId1104" Type="http://schemas.openxmlformats.org/officeDocument/2006/relationships/customXml" Target="../ink/ink935.xml"/><Relationship Id="rId1311" Type="http://schemas.openxmlformats.org/officeDocument/2006/relationships/customXml" Target="../ink/ink1142.xml"/><Relationship Id="rId48" Type="http://schemas.openxmlformats.org/officeDocument/2006/relationships/customXml" Target="../ink/ink24.xml"/><Relationship Id="rId113" Type="http://schemas.openxmlformats.org/officeDocument/2006/relationships/customXml" Target="../ink/ink84.xml"/><Relationship Id="rId320" Type="http://schemas.openxmlformats.org/officeDocument/2006/relationships/customXml" Target="../ink/ink247.xml"/><Relationship Id="rId558" Type="http://schemas.openxmlformats.org/officeDocument/2006/relationships/customXml" Target="../ink/ink445.xml"/><Relationship Id="rId765" Type="http://schemas.openxmlformats.org/officeDocument/2006/relationships/customXml" Target="../ink/ink624.xml"/><Relationship Id="rId972" Type="http://schemas.openxmlformats.org/officeDocument/2006/relationships/image" Target="../media/image10.png"/><Relationship Id="rId1188" Type="http://schemas.openxmlformats.org/officeDocument/2006/relationships/customXml" Target="../ink/ink1019.xml"/><Relationship Id="rId197" Type="http://schemas.openxmlformats.org/officeDocument/2006/relationships/customXml" Target="../ink/ink142.xml"/><Relationship Id="rId418" Type="http://schemas.openxmlformats.org/officeDocument/2006/relationships/customXml" Target="../ink/ink333.xml"/><Relationship Id="rId625" Type="http://schemas.openxmlformats.org/officeDocument/2006/relationships/customXml" Target="../ink/ink512.xml"/><Relationship Id="rId832" Type="http://schemas.openxmlformats.org/officeDocument/2006/relationships/customXml" Target="../ink/ink691.xml"/><Relationship Id="rId1048" Type="http://schemas.openxmlformats.org/officeDocument/2006/relationships/customXml" Target="../ink/ink879.xml"/><Relationship Id="rId1255" Type="http://schemas.openxmlformats.org/officeDocument/2006/relationships/customXml" Target="../ink/ink1086.xml"/><Relationship Id="rId264" Type="http://schemas.openxmlformats.org/officeDocument/2006/relationships/customXml" Target="../ink/ink207.xml"/><Relationship Id="rId471" Type="http://schemas.openxmlformats.org/officeDocument/2006/relationships/customXml" Target="../ink/ink366.xml"/><Relationship Id="rId1115" Type="http://schemas.openxmlformats.org/officeDocument/2006/relationships/customXml" Target="../ink/ink946.xml"/><Relationship Id="rId59" Type="http://schemas.openxmlformats.org/officeDocument/2006/relationships/customXml" Target="../ink/ink30.xml"/><Relationship Id="rId124" Type="http://schemas.openxmlformats.org/officeDocument/2006/relationships/customXml" Target="../ink/ink95.xml"/><Relationship Id="rId569" Type="http://schemas.openxmlformats.org/officeDocument/2006/relationships/customXml" Target="../ink/ink456.xml"/><Relationship Id="rId776" Type="http://schemas.openxmlformats.org/officeDocument/2006/relationships/customXml" Target="../ink/ink635.xml"/><Relationship Id="rId983" Type="http://schemas.openxmlformats.org/officeDocument/2006/relationships/customXml" Target="../ink/ink824.xml"/><Relationship Id="rId1199" Type="http://schemas.openxmlformats.org/officeDocument/2006/relationships/customXml" Target="../ink/ink1030.xml"/><Relationship Id="rId331" Type="http://schemas.openxmlformats.org/officeDocument/2006/relationships/image" Target="../media/image11.png"/><Relationship Id="rId429" Type="http://schemas.openxmlformats.org/officeDocument/2006/relationships/customXml" Target="../ink/ink344.xml"/><Relationship Id="rId636" Type="http://schemas.openxmlformats.org/officeDocument/2006/relationships/customXml" Target="../ink/ink523.xml"/><Relationship Id="rId1059" Type="http://schemas.openxmlformats.org/officeDocument/2006/relationships/customXml" Target="../ink/ink890.xml"/><Relationship Id="rId1266" Type="http://schemas.openxmlformats.org/officeDocument/2006/relationships/customXml" Target="../ink/ink1097.xml"/><Relationship Id="rId843" Type="http://schemas.openxmlformats.org/officeDocument/2006/relationships/customXml" Target="../ink/ink702.xml"/><Relationship Id="rId1126" Type="http://schemas.openxmlformats.org/officeDocument/2006/relationships/customXml" Target="../ink/ink957.xml"/><Relationship Id="rId275" Type="http://schemas.openxmlformats.org/officeDocument/2006/relationships/customXml" Target="../ink/ink218.xml"/><Relationship Id="rId482" Type="http://schemas.openxmlformats.org/officeDocument/2006/relationships/image" Target="../media/image1.png"/><Relationship Id="rId703" Type="http://schemas.openxmlformats.org/officeDocument/2006/relationships/customXml" Target="../ink/ink583.xml"/><Relationship Id="rId910" Type="http://schemas.openxmlformats.org/officeDocument/2006/relationships/customXml" Target="../ink/ink769.xml"/><Relationship Id="rId135" Type="http://schemas.openxmlformats.org/officeDocument/2006/relationships/customXml" Target="../ink/ink106.xml"/><Relationship Id="rId342" Type="http://schemas.openxmlformats.org/officeDocument/2006/relationships/customXml" Target="../ink/ink258.xml"/><Relationship Id="rId787" Type="http://schemas.openxmlformats.org/officeDocument/2006/relationships/customXml" Target="../ink/ink646.xml"/><Relationship Id="rId994" Type="http://schemas.openxmlformats.org/officeDocument/2006/relationships/image" Target="../media/image10.png"/><Relationship Id="rId202" Type="http://schemas.openxmlformats.org/officeDocument/2006/relationships/customXml" Target="../ink/ink145.xml"/><Relationship Id="rId647" Type="http://schemas.openxmlformats.org/officeDocument/2006/relationships/customXml" Target="../ink/ink534.xml"/><Relationship Id="rId854" Type="http://schemas.openxmlformats.org/officeDocument/2006/relationships/customXml" Target="../ink/ink713.xml"/><Relationship Id="rId1277" Type="http://schemas.openxmlformats.org/officeDocument/2006/relationships/customXml" Target="../ink/ink1108.xml"/><Relationship Id="rId286" Type="http://schemas.openxmlformats.org/officeDocument/2006/relationships/customXml" Target="../ink/ink229.xml"/><Relationship Id="rId493" Type="http://schemas.openxmlformats.org/officeDocument/2006/relationships/customXml" Target="../ink/ink380.xml"/><Relationship Id="rId507" Type="http://schemas.openxmlformats.org/officeDocument/2006/relationships/customXml" Target="../ink/ink394.xml"/><Relationship Id="rId714" Type="http://schemas.openxmlformats.org/officeDocument/2006/relationships/image" Target="../media/image10.png"/><Relationship Id="rId921" Type="http://schemas.openxmlformats.org/officeDocument/2006/relationships/customXml" Target="../ink/ink780.xml"/><Relationship Id="rId1137" Type="http://schemas.openxmlformats.org/officeDocument/2006/relationships/customXml" Target="../ink/ink968.xml"/><Relationship Id="rId50" Type="http://schemas.openxmlformats.org/officeDocument/2006/relationships/customXml" Target="../ink/ink25.xml"/><Relationship Id="rId146" Type="http://schemas.openxmlformats.org/officeDocument/2006/relationships/image" Target="../media/image1.png"/><Relationship Id="rId353" Type="http://schemas.openxmlformats.org/officeDocument/2006/relationships/customXml" Target="../ink/ink268.xml"/><Relationship Id="rId560" Type="http://schemas.openxmlformats.org/officeDocument/2006/relationships/customXml" Target="../ink/ink447.xml"/><Relationship Id="rId798" Type="http://schemas.openxmlformats.org/officeDocument/2006/relationships/customXml" Target="../ink/ink657.xml"/><Relationship Id="rId1190" Type="http://schemas.openxmlformats.org/officeDocument/2006/relationships/customXml" Target="../ink/ink1021.xml"/><Relationship Id="rId1204" Type="http://schemas.openxmlformats.org/officeDocument/2006/relationships/customXml" Target="../ink/ink1035.xml"/><Relationship Id="rId213" Type="http://schemas.openxmlformats.org/officeDocument/2006/relationships/customXml" Target="../ink/ink156.xml"/><Relationship Id="rId420" Type="http://schemas.openxmlformats.org/officeDocument/2006/relationships/customXml" Target="../ink/ink335.xml"/><Relationship Id="rId658" Type="http://schemas.openxmlformats.org/officeDocument/2006/relationships/customXml" Target="../ink/ink545.xml"/><Relationship Id="rId865" Type="http://schemas.openxmlformats.org/officeDocument/2006/relationships/customXml" Target="../ink/ink724.xml"/><Relationship Id="rId1050" Type="http://schemas.openxmlformats.org/officeDocument/2006/relationships/customXml" Target="../ink/ink881.xml"/><Relationship Id="rId1288" Type="http://schemas.openxmlformats.org/officeDocument/2006/relationships/customXml" Target="../ink/ink1119.xml"/><Relationship Id="rId297" Type="http://schemas.openxmlformats.org/officeDocument/2006/relationships/image" Target="../media/image10.png"/><Relationship Id="rId518" Type="http://schemas.openxmlformats.org/officeDocument/2006/relationships/customXml" Target="../ink/ink405.xml"/><Relationship Id="rId725" Type="http://schemas.openxmlformats.org/officeDocument/2006/relationships/customXml" Target="../ink/ink594.xml"/><Relationship Id="rId932" Type="http://schemas.openxmlformats.org/officeDocument/2006/relationships/customXml" Target="../ink/ink791.xml"/><Relationship Id="rId1148" Type="http://schemas.openxmlformats.org/officeDocument/2006/relationships/customXml" Target="../ink/ink979.xml"/><Relationship Id="rId157" Type="http://schemas.openxmlformats.org/officeDocument/2006/relationships/customXml" Target="../ink/ink122.xml"/><Relationship Id="rId364" Type="http://schemas.openxmlformats.org/officeDocument/2006/relationships/customXml" Target="../ink/ink279.xml"/><Relationship Id="rId1008" Type="http://schemas.openxmlformats.org/officeDocument/2006/relationships/customXml" Target="../ink/ink839.xml"/><Relationship Id="rId1215" Type="http://schemas.openxmlformats.org/officeDocument/2006/relationships/customXml" Target="../ink/ink1046.xml"/><Relationship Id="rId61" Type="http://schemas.openxmlformats.org/officeDocument/2006/relationships/customXml" Target="../ink/ink32.xml"/><Relationship Id="rId571" Type="http://schemas.openxmlformats.org/officeDocument/2006/relationships/customXml" Target="../ink/ink458.xml"/><Relationship Id="rId669" Type="http://schemas.openxmlformats.org/officeDocument/2006/relationships/customXml" Target="../ink/ink556.xml"/><Relationship Id="rId876" Type="http://schemas.openxmlformats.org/officeDocument/2006/relationships/customXml" Target="../ink/ink735.xml"/><Relationship Id="rId1299" Type="http://schemas.openxmlformats.org/officeDocument/2006/relationships/customXml" Target="../ink/ink1130.xml"/><Relationship Id="rId19" Type="http://schemas.openxmlformats.org/officeDocument/2006/relationships/image" Target="../media/image1.png"/><Relationship Id="rId224" Type="http://schemas.openxmlformats.org/officeDocument/2006/relationships/customXml" Target="../ink/ink167.xml"/><Relationship Id="rId431" Type="http://schemas.openxmlformats.org/officeDocument/2006/relationships/customXml" Target="../ink/ink346.xml"/><Relationship Id="rId529" Type="http://schemas.openxmlformats.org/officeDocument/2006/relationships/customXml" Target="../ink/ink416.xml"/><Relationship Id="rId736" Type="http://schemas.openxmlformats.org/officeDocument/2006/relationships/image" Target="../media/image10.png"/><Relationship Id="rId1061" Type="http://schemas.openxmlformats.org/officeDocument/2006/relationships/customXml" Target="../ink/ink892.xml"/><Relationship Id="rId1159" Type="http://schemas.openxmlformats.org/officeDocument/2006/relationships/customXml" Target="../ink/ink990.xml"/><Relationship Id="rId168" Type="http://schemas.openxmlformats.org/officeDocument/2006/relationships/image" Target="../media/image1.png"/><Relationship Id="rId943" Type="http://schemas.openxmlformats.org/officeDocument/2006/relationships/customXml" Target="../ink/ink802.xml"/><Relationship Id="rId1019" Type="http://schemas.openxmlformats.org/officeDocument/2006/relationships/customXml" Target="../ink/ink850.xml"/><Relationship Id="rId72" Type="http://schemas.openxmlformats.org/officeDocument/2006/relationships/customXml" Target="../ink/ink43.xml"/><Relationship Id="rId375" Type="http://schemas.openxmlformats.org/officeDocument/2006/relationships/customXml" Target="../ink/ink290.xml"/><Relationship Id="rId582" Type="http://schemas.openxmlformats.org/officeDocument/2006/relationships/customXml" Target="../ink/ink469.xml"/><Relationship Id="rId803" Type="http://schemas.openxmlformats.org/officeDocument/2006/relationships/customXml" Target="../ink/ink662.xml"/><Relationship Id="rId1226" Type="http://schemas.openxmlformats.org/officeDocument/2006/relationships/customXml" Target="../ink/ink1057.xml"/><Relationship Id="rId3" Type="http://schemas.openxmlformats.org/officeDocument/2006/relationships/image" Target="../media/image1.jpeg"/><Relationship Id="rId235" Type="http://schemas.openxmlformats.org/officeDocument/2006/relationships/customXml" Target="../ink/ink178.xml"/><Relationship Id="rId442" Type="http://schemas.openxmlformats.org/officeDocument/2006/relationships/image" Target="../media/image1.png"/><Relationship Id="rId887" Type="http://schemas.openxmlformats.org/officeDocument/2006/relationships/customXml" Target="../ink/ink746.xml"/><Relationship Id="rId1072" Type="http://schemas.openxmlformats.org/officeDocument/2006/relationships/customXml" Target="../ink/ink903.xml"/><Relationship Id="rId302" Type="http://schemas.openxmlformats.org/officeDocument/2006/relationships/customXml" Target="../ink/ink238.xml"/><Relationship Id="rId747" Type="http://schemas.openxmlformats.org/officeDocument/2006/relationships/customXml" Target="../ink/ink606.xml"/><Relationship Id="rId954" Type="http://schemas.openxmlformats.org/officeDocument/2006/relationships/image" Target="../media/image1.png"/><Relationship Id="rId83" Type="http://schemas.openxmlformats.org/officeDocument/2006/relationships/customXml" Target="../ink/ink54.xml"/><Relationship Id="rId179" Type="http://schemas.openxmlformats.org/officeDocument/2006/relationships/customXml" Target="../ink/ink133.xml"/><Relationship Id="rId386" Type="http://schemas.openxmlformats.org/officeDocument/2006/relationships/customXml" Target="../ink/ink301.xml"/><Relationship Id="rId593" Type="http://schemas.openxmlformats.org/officeDocument/2006/relationships/customXml" Target="../ink/ink480.xml"/><Relationship Id="rId607" Type="http://schemas.openxmlformats.org/officeDocument/2006/relationships/customXml" Target="../ink/ink494.xml"/><Relationship Id="rId814" Type="http://schemas.openxmlformats.org/officeDocument/2006/relationships/customXml" Target="../ink/ink673.xml"/><Relationship Id="rId1237" Type="http://schemas.openxmlformats.org/officeDocument/2006/relationships/customXml" Target="../ink/ink1068.xml"/><Relationship Id="rId246" Type="http://schemas.openxmlformats.org/officeDocument/2006/relationships/customXml" Target="../ink/ink189.xml"/><Relationship Id="rId453" Type="http://schemas.openxmlformats.org/officeDocument/2006/relationships/customXml" Target="../ink/ink357.xml"/><Relationship Id="rId660" Type="http://schemas.openxmlformats.org/officeDocument/2006/relationships/customXml" Target="../ink/ink547.xml"/><Relationship Id="rId898" Type="http://schemas.openxmlformats.org/officeDocument/2006/relationships/customXml" Target="../ink/ink757.xml"/><Relationship Id="rId1083" Type="http://schemas.openxmlformats.org/officeDocument/2006/relationships/customXml" Target="../ink/ink914.xml"/><Relationship Id="rId1290" Type="http://schemas.openxmlformats.org/officeDocument/2006/relationships/customXml" Target="../ink/ink1121.xml"/><Relationship Id="rId1304" Type="http://schemas.openxmlformats.org/officeDocument/2006/relationships/customXml" Target="../ink/ink1135.xml"/><Relationship Id="rId106" Type="http://schemas.openxmlformats.org/officeDocument/2006/relationships/customXml" Target="../ink/ink77.xml"/><Relationship Id="rId313" Type="http://schemas.openxmlformats.org/officeDocument/2006/relationships/image" Target="../media/image10.png"/><Relationship Id="rId758" Type="http://schemas.openxmlformats.org/officeDocument/2006/relationships/customXml" Target="../ink/ink617.xml"/><Relationship Id="rId965" Type="http://schemas.openxmlformats.org/officeDocument/2006/relationships/customXml" Target="../ink/ink815.xml"/><Relationship Id="rId1150" Type="http://schemas.openxmlformats.org/officeDocument/2006/relationships/customXml" Target="../ink/ink981.xml"/><Relationship Id="rId10" Type="http://schemas.openxmlformats.org/officeDocument/2006/relationships/customXml" Target="../ink/ink5.xml"/><Relationship Id="rId94" Type="http://schemas.openxmlformats.org/officeDocument/2006/relationships/customXml" Target="../ink/ink65.xml"/><Relationship Id="rId397" Type="http://schemas.openxmlformats.org/officeDocument/2006/relationships/customXml" Target="../ink/ink312.xml"/><Relationship Id="rId520" Type="http://schemas.openxmlformats.org/officeDocument/2006/relationships/customXml" Target="../ink/ink407.xml"/><Relationship Id="rId618" Type="http://schemas.openxmlformats.org/officeDocument/2006/relationships/customXml" Target="../ink/ink505.xml"/><Relationship Id="rId825" Type="http://schemas.openxmlformats.org/officeDocument/2006/relationships/customXml" Target="../ink/ink684.xml"/><Relationship Id="rId1248" Type="http://schemas.openxmlformats.org/officeDocument/2006/relationships/customXml" Target="../ink/ink1079.xml"/><Relationship Id="rId257" Type="http://schemas.openxmlformats.org/officeDocument/2006/relationships/customXml" Target="../ink/ink200.xml"/><Relationship Id="rId464" Type="http://schemas.openxmlformats.org/officeDocument/2006/relationships/image" Target="../media/image1.png"/><Relationship Id="rId1010" Type="http://schemas.openxmlformats.org/officeDocument/2006/relationships/customXml" Target="../ink/ink841.xml"/><Relationship Id="rId1094" Type="http://schemas.openxmlformats.org/officeDocument/2006/relationships/customXml" Target="../ink/ink925.xml"/><Relationship Id="rId1108" Type="http://schemas.openxmlformats.org/officeDocument/2006/relationships/customXml" Target="../ink/ink939.xml"/><Relationship Id="rId1315" Type="http://schemas.openxmlformats.org/officeDocument/2006/relationships/customXml" Target="../ink/ink1146.xml"/><Relationship Id="rId117" Type="http://schemas.openxmlformats.org/officeDocument/2006/relationships/customXml" Target="../ink/ink88.xml"/><Relationship Id="rId671" Type="http://schemas.openxmlformats.org/officeDocument/2006/relationships/customXml" Target="../ink/ink558.xml"/><Relationship Id="rId769" Type="http://schemas.openxmlformats.org/officeDocument/2006/relationships/customXml" Target="../ink/ink628.xml"/><Relationship Id="rId976" Type="http://schemas.openxmlformats.org/officeDocument/2006/relationships/image" Target="../media/image1.png"/><Relationship Id="rId324" Type="http://schemas.openxmlformats.org/officeDocument/2006/relationships/customXml" Target="../ink/ink249.xml"/><Relationship Id="rId531" Type="http://schemas.openxmlformats.org/officeDocument/2006/relationships/customXml" Target="../ink/ink418.xml"/><Relationship Id="rId629" Type="http://schemas.openxmlformats.org/officeDocument/2006/relationships/customXml" Target="../ink/ink516.xml"/><Relationship Id="rId1161" Type="http://schemas.openxmlformats.org/officeDocument/2006/relationships/customXml" Target="../ink/ink992.xml"/><Relationship Id="rId1259" Type="http://schemas.openxmlformats.org/officeDocument/2006/relationships/customXml" Target="../ink/ink1090.xml"/><Relationship Id="rId836" Type="http://schemas.openxmlformats.org/officeDocument/2006/relationships/customXml" Target="../ink/ink695.xml"/><Relationship Id="rId1021" Type="http://schemas.openxmlformats.org/officeDocument/2006/relationships/customXml" Target="../ink/ink852.xml"/><Relationship Id="rId1119" Type="http://schemas.openxmlformats.org/officeDocument/2006/relationships/customXml" Target="../ink/ink950.xml"/><Relationship Id="rId903" Type="http://schemas.openxmlformats.org/officeDocument/2006/relationships/customXml" Target="../ink/ink762.xml"/><Relationship Id="rId32" Type="http://schemas.openxmlformats.org/officeDocument/2006/relationships/customXml" Target="../ink/ink16.xml"/><Relationship Id="rId181" Type="http://schemas.openxmlformats.org/officeDocument/2006/relationships/customXml" Target="../ink/ink134.xml"/><Relationship Id="rId279" Type="http://schemas.openxmlformats.org/officeDocument/2006/relationships/customXml" Target="../ink/ink222.xml"/><Relationship Id="rId486" Type="http://schemas.openxmlformats.org/officeDocument/2006/relationships/image" Target="../media/image11.png"/><Relationship Id="rId693" Type="http://schemas.openxmlformats.org/officeDocument/2006/relationships/customXml" Target="../ink/ink578.xml"/><Relationship Id="rId139" Type="http://schemas.openxmlformats.org/officeDocument/2006/relationships/customXml" Target="../ink/ink110.xml"/><Relationship Id="rId346" Type="http://schemas.openxmlformats.org/officeDocument/2006/relationships/customXml" Target="../ink/ink261.xml"/><Relationship Id="rId553" Type="http://schemas.openxmlformats.org/officeDocument/2006/relationships/customXml" Target="../ink/ink440.xml"/><Relationship Id="rId760" Type="http://schemas.openxmlformats.org/officeDocument/2006/relationships/customXml" Target="../ink/ink619.xml"/><Relationship Id="rId998" Type="http://schemas.openxmlformats.org/officeDocument/2006/relationships/image" Target="../media/image1.png"/><Relationship Id="rId1183" Type="http://schemas.openxmlformats.org/officeDocument/2006/relationships/customXml" Target="../ink/ink1014.xml"/><Relationship Id="rId206" Type="http://schemas.openxmlformats.org/officeDocument/2006/relationships/customXml" Target="../ink/ink149.xml"/><Relationship Id="rId413" Type="http://schemas.openxmlformats.org/officeDocument/2006/relationships/customXml" Target="../ink/ink328.xml"/><Relationship Id="rId858" Type="http://schemas.openxmlformats.org/officeDocument/2006/relationships/customXml" Target="../ink/ink717.xml"/><Relationship Id="rId1043" Type="http://schemas.openxmlformats.org/officeDocument/2006/relationships/customXml" Target="../ink/ink874.xml"/><Relationship Id="rId620" Type="http://schemas.openxmlformats.org/officeDocument/2006/relationships/customXml" Target="../ink/ink507.xml"/><Relationship Id="rId718" Type="http://schemas.openxmlformats.org/officeDocument/2006/relationships/image" Target="../media/image1.png"/><Relationship Id="rId925" Type="http://schemas.openxmlformats.org/officeDocument/2006/relationships/customXml" Target="../ink/ink784.xml"/><Relationship Id="rId1250" Type="http://schemas.openxmlformats.org/officeDocument/2006/relationships/customXml" Target="../ink/ink1081.xml"/><Relationship Id="rId1110" Type="http://schemas.openxmlformats.org/officeDocument/2006/relationships/customXml" Target="../ink/ink941.xml"/><Relationship Id="rId1208" Type="http://schemas.openxmlformats.org/officeDocument/2006/relationships/customXml" Target="../ink/ink1039.xml"/><Relationship Id="rId54" Type="http://schemas.openxmlformats.org/officeDocument/2006/relationships/customXml" Target="../ink/ink27.xml"/><Relationship Id="rId270" Type="http://schemas.openxmlformats.org/officeDocument/2006/relationships/customXml" Target="../ink/ink213.xml"/><Relationship Id="rId130" Type="http://schemas.openxmlformats.org/officeDocument/2006/relationships/customXml" Target="../ink/ink101.xml"/><Relationship Id="rId368" Type="http://schemas.openxmlformats.org/officeDocument/2006/relationships/customXml" Target="../ink/ink283.xml"/><Relationship Id="rId575" Type="http://schemas.openxmlformats.org/officeDocument/2006/relationships/customXml" Target="../ink/ink462.xml"/><Relationship Id="rId782" Type="http://schemas.openxmlformats.org/officeDocument/2006/relationships/customXml" Target="../ink/ink641.xml"/><Relationship Id="rId228" Type="http://schemas.openxmlformats.org/officeDocument/2006/relationships/customXml" Target="../ink/ink171.xml"/><Relationship Id="rId435" Type="http://schemas.openxmlformats.org/officeDocument/2006/relationships/customXml" Target="../ink/ink348.xml"/><Relationship Id="rId642" Type="http://schemas.openxmlformats.org/officeDocument/2006/relationships/customXml" Target="../ink/ink529.xml"/><Relationship Id="rId1065" Type="http://schemas.openxmlformats.org/officeDocument/2006/relationships/customXml" Target="../ink/ink896.xml"/><Relationship Id="rId1272" Type="http://schemas.openxmlformats.org/officeDocument/2006/relationships/customXml" Target="../ink/ink1103.xml"/><Relationship Id="rId502" Type="http://schemas.openxmlformats.org/officeDocument/2006/relationships/customXml" Target="../ink/ink389.xml"/><Relationship Id="rId947" Type="http://schemas.openxmlformats.org/officeDocument/2006/relationships/customXml" Target="../ink/ink806.xml"/><Relationship Id="rId1132" Type="http://schemas.openxmlformats.org/officeDocument/2006/relationships/customXml" Target="../ink/ink963.xml"/><Relationship Id="rId76" Type="http://schemas.openxmlformats.org/officeDocument/2006/relationships/customXml" Target="../ink/ink47.xml"/><Relationship Id="rId807" Type="http://schemas.openxmlformats.org/officeDocument/2006/relationships/customXml" Target="../ink/ink666.xml"/><Relationship Id="rId292" Type="http://schemas.openxmlformats.org/officeDocument/2006/relationships/customXml" Target="../ink/ink233.xml"/><Relationship Id="rId597" Type="http://schemas.openxmlformats.org/officeDocument/2006/relationships/customXml" Target="../ink/ink484.xml"/><Relationship Id="rId152" Type="http://schemas.openxmlformats.org/officeDocument/2006/relationships/image" Target="../media/image1.png"/><Relationship Id="rId457" Type="http://schemas.openxmlformats.org/officeDocument/2006/relationships/customXml" Target="../ink/ink359.xml"/><Relationship Id="rId1087" Type="http://schemas.openxmlformats.org/officeDocument/2006/relationships/customXml" Target="../ink/ink918.xml"/><Relationship Id="rId1294" Type="http://schemas.openxmlformats.org/officeDocument/2006/relationships/customXml" Target="../ink/ink1125.xml"/><Relationship Id="rId664" Type="http://schemas.openxmlformats.org/officeDocument/2006/relationships/customXml" Target="../ink/ink551.xml"/><Relationship Id="rId871" Type="http://schemas.openxmlformats.org/officeDocument/2006/relationships/customXml" Target="../ink/ink730.xml"/><Relationship Id="rId969" Type="http://schemas.openxmlformats.org/officeDocument/2006/relationships/customXml" Target="../ink/ink817.xml"/><Relationship Id="rId317" Type="http://schemas.openxmlformats.org/officeDocument/2006/relationships/image" Target="../media/image1.png"/><Relationship Id="rId524" Type="http://schemas.openxmlformats.org/officeDocument/2006/relationships/customXml" Target="../ink/ink411.xml"/><Relationship Id="rId731" Type="http://schemas.openxmlformats.org/officeDocument/2006/relationships/customXml" Target="../ink/ink597.xml"/><Relationship Id="rId1154" Type="http://schemas.openxmlformats.org/officeDocument/2006/relationships/customXml" Target="../ink/ink985.xml"/><Relationship Id="rId98" Type="http://schemas.openxmlformats.org/officeDocument/2006/relationships/customXml" Target="../ink/ink69.xml"/><Relationship Id="rId829" Type="http://schemas.openxmlformats.org/officeDocument/2006/relationships/customXml" Target="../ink/ink688.xml"/><Relationship Id="rId1014" Type="http://schemas.openxmlformats.org/officeDocument/2006/relationships/customXml" Target="../ink/ink845.xml"/><Relationship Id="rId1221" Type="http://schemas.openxmlformats.org/officeDocument/2006/relationships/customXml" Target="../ink/ink1052.xml"/><Relationship Id="rId1319" Type="http://schemas.openxmlformats.org/officeDocument/2006/relationships/customXml" Target="../ink/ink1150.xml"/><Relationship Id="rId25" Type="http://schemas.openxmlformats.org/officeDocument/2006/relationships/image" Target="../media/image1.png"/><Relationship Id="rId174" Type="http://schemas.openxmlformats.org/officeDocument/2006/relationships/image" Target="../media/image1.png"/><Relationship Id="rId381" Type="http://schemas.openxmlformats.org/officeDocument/2006/relationships/customXml" Target="../ink/ink296.xml"/><Relationship Id="rId241" Type="http://schemas.openxmlformats.org/officeDocument/2006/relationships/customXml" Target="../ink/ink184.xml"/><Relationship Id="rId479" Type="http://schemas.openxmlformats.org/officeDocument/2006/relationships/customXml" Target="../ink/ink370.xml"/><Relationship Id="rId686" Type="http://schemas.openxmlformats.org/officeDocument/2006/relationships/customXml" Target="../ink/ink573.xml"/><Relationship Id="rId893" Type="http://schemas.openxmlformats.org/officeDocument/2006/relationships/customXml" Target="../ink/ink752.xml"/><Relationship Id="rId339" Type="http://schemas.openxmlformats.org/officeDocument/2006/relationships/image" Target="../media/image1.png"/><Relationship Id="rId546" Type="http://schemas.openxmlformats.org/officeDocument/2006/relationships/customXml" Target="../ink/ink433.xml"/><Relationship Id="rId753" Type="http://schemas.openxmlformats.org/officeDocument/2006/relationships/customXml" Target="../ink/ink612.xml"/><Relationship Id="rId1176" Type="http://schemas.openxmlformats.org/officeDocument/2006/relationships/customXml" Target="../ink/ink1007.xml"/><Relationship Id="rId101" Type="http://schemas.openxmlformats.org/officeDocument/2006/relationships/customXml" Target="../ink/ink72.xml"/><Relationship Id="rId406" Type="http://schemas.openxmlformats.org/officeDocument/2006/relationships/customXml" Target="../ink/ink321.xml"/><Relationship Id="rId960" Type="http://schemas.openxmlformats.org/officeDocument/2006/relationships/image" Target="../media/image10.png"/><Relationship Id="rId1036" Type="http://schemas.openxmlformats.org/officeDocument/2006/relationships/customXml" Target="../ink/ink867.xml"/><Relationship Id="rId1243" Type="http://schemas.openxmlformats.org/officeDocument/2006/relationships/customXml" Target="../ink/ink1074.xml"/><Relationship Id="rId613" Type="http://schemas.openxmlformats.org/officeDocument/2006/relationships/customXml" Target="../ink/ink500.xml"/><Relationship Id="rId820" Type="http://schemas.openxmlformats.org/officeDocument/2006/relationships/customXml" Target="../ink/ink679.xml"/><Relationship Id="rId918" Type="http://schemas.openxmlformats.org/officeDocument/2006/relationships/customXml" Target="../ink/ink777.xml"/><Relationship Id="rId1103" Type="http://schemas.openxmlformats.org/officeDocument/2006/relationships/customXml" Target="../ink/ink934.xml"/><Relationship Id="rId1310" Type="http://schemas.openxmlformats.org/officeDocument/2006/relationships/customXml" Target="../ink/ink1141.xml"/><Relationship Id="rId47" Type="http://schemas.openxmlformats.org/officeDocument/2006/relationships/image" Target="../media/image1.png"/><Relationship Id="rId196" Type="http://schemas.openxmlformats.org/officeDocument/2006/relationships/image" Target="../media/image1.png"/><Relationship Id="rId263" Type="http://schemas.openxmlformats.org/officeDocument/2006/relationships/customXml" Target="../ink/ink206.xml"/><Relationship Id="rId470" Type="http://schemas.openxmlformats.org/officeDocument/2006/relationships/image" Target="../media/image1.png"/><Relationship Id="rId123" Type="http://schemas.openxmlformats.org/officeDocument/2006/relationships/customXml" Target="../ink/ink94.xml"/><Relationship Id="rId330" Type="http://schemas.openxmlformats.org/officeDocument/2006/relationships/customXml" Target="../ink/ink252.xml"/><Relationship Id="rId568" Type="http://schemas.openxmlformats.org/officeDocument/2006/relationships/customXml" Target="../ink/ink455.xml"/><Relationship Id="rId775" Type="http://schemas.openxmlformats.org/officeDocument/2006/relationships/customXml" Target="../ink/ink634.xml"/><Relationship Id="rId982" Type="http://schemas.openxmlformats.org/officeDocument/2006/relationships/image" Target="../media/image10.png"/><Relationship Id="rId1198" Type="http://schemas.openxmlformats.org/officeDocument/2006/relationships/customXml" Target="../ink/ink1029.xml"/><Relationship Id="rId428" Type="http://schemas.openxmlformats.org/officeDocument/2006/relationships/customXml" Target="../ink/ink343.xml"/><Relationship Id="rId635" Type="http://schemas.openxmlformats.org/officeDocument/2006/relationships/customXml" Target="../ink/ink522.xml"/><Relationship Id="rId842" Type="http://schemas.openxmlformats.org/officeDocument/2006/relationships/customXml" Target="../ink/ink701.xml"/><Relationship Id="rId1058" Type="http://schemas.openxmlformats.org/officeDocument/2006/relationships/customXml" Target="../ink/ink889.xml"/><Relationship Id="rId1265" Type="http://schemas.openxmlformats.org/officeDocument/2006/relationships/customXml" Target="../ink/ink1096.xml"/><Relationship Id="rId702" Type="http://schemas.openxmlformats.org/officeDocument/2006/relationships/image" Target="../media/image10.png"/><Relationship Id="rId1125" Type="http://schemas.openxmlformats.org/officeDocument/2006/relationships/customXml" Target="../ink/ink956.xml"/><Relationship Id="rId69" Type="http://schemas.openxmlformats.org/officeDocument/2006/relationships/customXml" Target="../ink/ink40.xml"/><Relationship Id="rId285" Type="http://schemas.openxmlformats.org/officeDocument/2006/relationships/customXml" Target="../ink/ink228.xml"/><Relationship Id="rId492" Type="http://schemas.openxmlformats.org/officeDocument/2006/relationships/customXml" Target="../ink/ink379.xml"/><Relationship Id="rId797" Type="http://schemas.openxmlformats.org/officeDocument/2006/relationships/customXml" Target="../ink/ink656.xml"/><Relationship Id="rId145" Type="http://schemas.openxmlformats.org/officeDocument/2006/relationships/customXml" Target="../ink/ink116.xml"/><Relationship Id="rId352" Type="http://schemas.openxmlformats.org/officeDocument/2006/relationships/customXml" Target="../ink/ink267.xml"/><Relationship Id="rId1287" Type="http://schemas.openxmlformats.org/officeDocument/2006/relationships/customXml" Target="../ink/ink1118.xml"/><Relationship Id="rId212" Type="http://schemas.openxmlformats.org/officeDocument/2006/relationships/customXml" Target="../ink/ink155.xml"/><Relationship Id="rId657" Type="http://schemas.openxmlformats.org/officeDocument/2006/relationships/customXml" Target="../ink/ink544.xml"/><Relationship Id="rId864" Type="http://schemas.openxmlformats.org/officeDocument/2006/relationships/customXml" Target="../ink/ink723.xml"/><Relationship Id="rId517" Type="http://schemas.openxmlformats.org/officeDocument/2006/relationships/customXml" Target="../ink/ink404.xml"/><Relationship Id="rId724" Type="http://schemas.openxmlformats.org/officeDocument/2006/relationships/image" Target="../media/image10.png"/><Relationship Id="rId931" Type="http://schemas.openxmlformats.org/officeDocument/2006/relationships/customXml" Target="../ink/ink790.xml"/><Relationship Id="rId1147" Type="http://schemas.openxmlformats.org/officeDocument/2006/relationships/customXml" Target="../ink/ink978.xml"/><Relationship Id="rId60" Type="http://schemas.openxmlformats.org/officeDocument/2006/relationships/customXml" Target="../ink/ink31.xml"/><Relationship Id="rId1007" Type="http://schemas.openxmlformats.org/officeDocument/2006/relationships/customXml" Target="../ink/ink838.xml"/><Relationship Id="rId1214" Type="http://schemas.openxmlformats.org/officeDocument/2006/relationships/customXml" Target="../ink/ink1045.xml"/><Relationship Id="rId18" Type="http://schemas.openxmlformats.org/officeDocument/2006/relationships/customXml" Target="../ink/ink9.xml"/><Relationship Id="rId167" Type="http://schemas.openxmlformats.org/officeDocument/2006/relationships/customXml" Target="../ink/ink127.xml"/><Relationship Id="rId374" Type="http://schemas.openxmlformats.org/officeDocument/2006/relationships/customXml" Target="../ink/ink289.xml"/><Relationship Id="rId581" Type="http://schemas.openxmlformats.org/officeDocument/2006/relationships/customXml" Target="../ink/ink468.xml"/><Relationship Id="rId234" Type="http://schemas.openxmlformats.org/officeDocument/2006/relationships/customXml" Target="../ink/ink177.xml"/><Relationship Id="rId679" Type="http://schemas.openxmlformats.org/officeDocument/2006/relationships/customXml" Target="../ink/ink566.xml"/><Relationship Id="rId886" Type="http://schemas.openxmlformats.org/officeDocument/2006/relationships/customXml" Target="../ink/ink745.xml"/><Relationship Id="rId2" Type="http://schemas.openxmlformats.org/officeDocument/2006/relationships/image" Target="../media/image1.png"/><Relationship Id="rId441" Type="http://schemas.openxmlformats.org/officeDocument/2006/relationships/customXml" Target="../ink/ink351.xml"/><Relationship Id="rId539" Type="http://schemas.openxmlformats.org/officeDocument/2006/relationships/customXml" Target="../ink/ink426.xml"/><Relationship Id="rId746" Type="http://schemas.openxmlformats.org/officeDocument/2006/relationships/customXml" Target="../ink/ink605.xml"/><Relationship Id="rId1071" Type="http://schemas.openxmlformats.org/officeDocument/2006/relationships/customXml" Target="../ink/ink902.xml"/><Relationship Id="rId1169" Type="http://schemas.openxmlformats.org/officeDocument/2006/relationships/customXml" Target="../ink/ink1000.xml"/><Relationship Id="rId301" Type="http://schemas.openxmlformats.org/officeDocument/2006/relationships/image" Target="../media/image10.png"/><Relationship Id="rId953" Type="http://schemas.openxmlformats.org/officeDocument/2006/relationships/customXml" Target="../ink/ink809.xml"/><Relationship Id="rId1029" Type="http://schemas.openxmlformats.org/officeDocument/2006/relationships/customXml" Target="../ink/ink860.xml"/><Relationship Id="rId1236" Type="http://schemas.openxmlformats.org/officeDocument/2006/relationships/customXml" Target="../ink/ink1067.xml"/><Relationship Id="rId82" Type="http://schemas.openxmlformats.org/officeDocument/2006/relationships/customXml" Target="../ink/ink53.xml"/><Relationship Id="rId606" Type="http://schemas.openxmlformats.org/officeDocument/2006/relationships/customXml" Target="../ink/ink493.xml"/><Relationship Id="rId813" Type="http://schemas.openxmlformats.org/officeDocument/2006/relationships/customXml" Target="../ink/ink672.xml"/><Relationship Id="rId1303" Type="http://schemas.openxmlformats.org/officeDocument/2006/relationships/customXml" Target="../ink/ink1134.xml"/><Relationship Id="rId189" Type="http://schemas.openxmlformats.org/officeDocument/2006/relationships/customXml" Target="../ink/ink138.xml"/><Relationship Id="rId396" Type="http://schemas.openxmlformats.org/officeDocument/2006/relationships/customXml" Target="../ink/ink311.xml"/><Relationship Id="rId256" Type="http://schemas.openxmlformats.org/officeDocument/2006/relationships/customXml" Target="../ink/ink199.xml"/><Relationship Id="rId463" Type="http://schemas.openxmlformats.org/officeDocument/2006/relationships/customXml" Target="../ink/ink362.xml"/><Relationship Id="rId670" Type="http://schemas.openxmlformats.org/officeDocument/2006/relationships/customXml" Target="../ink/ink557.xml"/><Relationship Id="rId1093" Type="http://schemas.openxmlformats.org/officeDocument/2006/relationships/customXml" Target="../ink/ink924.xml"/><Relationship Id="rId116" Type="http://schemas.openxmlformats.org/officeDocument/2006/relationships/customXml" Target="../ink/ink87.xml"/><Relationship Id="rId323" Type="http://schemas.openxmlformats.org/officeDocument/2006/relationships/image" Target="../media/image10.png"/><Relationship Id="rId530" Type="http://schemas.openxmlformats.org/officeDocument/2006/relationships/customXml" Target="../ink/ink417.xml"/><Relationship Id="rId768" Type="http://schemas.openxmlformats.org/officeDocument/2006/relationships/customXml" Target="../ink/ink627.xml"/><Relationship Id="rId975" Type="http://schemas.openxmlformats.org/officeDocument/2006/relationships/customXml" Target="../ink/ink820.xml"/><Relationship Id="rId1160" Type="http://schemas.openxmlformats.org/officeDocument/2006/relationships/customXml" Target="../ink/ink991.xml"/><Relationship Id="rId628" Type="http://schemas.openxmlformats.org/officeDocument/2006/relationships/customXml" Target="../ink/ink515.xml"/><Relationship Id="rId835" Type="http://schemas.openxmlformats.org/officeDocument/2006/relationships/customXml" Target="../ink/ink694.xml"/><Relationship Id="rId1258" Type="http://schemas.openxmlformats.org/officeDocument/2006/relationships/customXml" Target="../ink/ink1089.xml"/><Relationship Id="rId1020" Type="http://schemas.openxmlformats.org/officeDocument/2006/relationships/customXml" Target="../ink/ink851.xml"/><Relationship Id="rId1118" Type="http://schemas.openxmlformats.org/officeDocument/2006/relationships/customXml" Target="../ink/ink949.xml"/><Relationship Id="rId902" Type="http://schemas.openxmlformats.org/officeDocument/2006/relationships/customXml" Target="../ink/ink761.xml"/><Relationship Id="rId31" Type="http://schemas.openxmlformats.org/officeDocument/2006/relationships/image" Target="../media/image1.png"/><Relationship Id="rId180" Type="http://schemas.openxmlformats.org/officeDocument/2006/relationships/image" Target="../media/image10.png"/><Relationship Id="rId278" Type="http://schemas.openxmlformats.org/officeDocument/2006/relationships/customXml" Target="../ink/ink221.xml"/><Relationship Id="rId485" Type="http://schemas.openxmlformats.org/officeDocument/2006/relationships/customXml" Target="../ink/ink373.xml"/><Relationship Id="rId692" Type="http://schemas.openxmlformats.org/officeDocument/2006/relationships/image" Target="../media/image10.png"/><Relationship Id="rId138" Type="http://schemas.openxmlformats.org/officeDocument/2006/relationships/customXml" Target="../ink/ink109.xml"/><Relationship Id="rId345" Type="http://schemas.openxmlformats.org/officeDocument/2006/relationships/customXml" Target="../ink/ink260.xml"/><Relationship Id="rId552" Type="http://schemas.openxmlformats.org/officeDocument/2006/relationships/customXml" Target="../ink/ink439.xml"/><Relationship Id="rId997" Type="http://schemas.openxmlformats.org/officeDocument/2006/relationships/customXml" Target="../ink/ink831.xml"/><Relationship Id="rId1182" Type="http://schemas.openxmlformats.org/officeDocument/2006/relationships/customXml" Target="../ink/ink1013.xml"/><Relationship Id="rId205" Type="http://schemas.openxmlformats.org/officeDocument/2006/relationships/customXml" Target="../ink/ink148.xml"/><Relationship Id="rId412" Type="http://schemas.openxmlformats.org/officeDocument/2006/relationships/customXml" Target="../ink/ink327.xml"/><Relationship Id="rId857" Type="http://schemas.openxmlformats.org/officeDocument/2006/relationships/customXml" Target="../ink/ink716.xml"/><Relationship Id="rId1042" Type="http://schemas.openxmlformats.org/officeDocument/2006/relationships/customXml" Target="../ink/ink873.xml"/><Relationship Id="rId717" Type="http://schemas.openxmlformats.org/officeDocument/2006/relationships/customXml" Target="../ink/ink590.xml"/><Relationship Id="rId924" Type="http://schemas.openxmlformats.org/officeDocument/2006/relationships/customXml" Target="../ink/ink783.xml"/><Relationship Id="rId53" Type="http://schemas.openxmlformats.org/officeDocument/2006/relationships/image" Target="../media/image1.png"/><Relationship Id="rId1207" Type="http://schemas.openxmlformats.org/officeDocument/2006/relationships/customXml" Target="../ink/ink1038.xml"/><Relationship Id="rId367" Type="http://schemas.openxmlformats.org/officeDocument/2006/relationships/customXml" Target="../ink/ink282.xml"/><Relationship Id="rId574" Type="http://schemas.openxmlformats.org/officeDocument/2006/relationships/customXml" Target="../ink/ink461.xml"/><Relationship Id="rId227" Type="http://schemas.openxmlformats.org/officeDocument/2006/relationships/customXml" Target="../ink/ink170.xml"/><Relationship Id="rId781" Type="http://schemas.openxmlformats.org/officeDocument/2006/relationships/customXml" Target="../ink/ink640.xml"/><Relationship Id="rId879" Type="http://schemas.openxmlformats.org/officeDocument/2006/relationships/customXml" Target="../ink/ink738.xml"/><Relationship Id="rId434" Type="http://schemas.openxmlformats.org/officeDocument/2006/relationships/image" Target="../media/image10.png"/><Relationship Id="rId641" Type="http://schemas.openxmlformats.org/officeDocument/2006/relationships/customXml" Target="../ink/ink528.xml"/><Relationship Id="rId739" Type="http://schemas.openxmlformats.org/officeDocument/2006/relationships/customXml" Target="../ink/ink601.xml"/><Relationship Id="rId1064" Type="http://schemas.openxmlformats.org/officeDocument/2006/relationships/customXml" Target="../ink/ink895.xml"/><Relationship Id="rId1271" Type="http://schemas.openxmlformats.org/officeDocument/2006/relationships/customXml" Target="../ink/ink1102.xml"/></Relationships>
</file>

<file path=xl/drawings/_rels/drawing2.xml.rels><?xml version="1.0" encoding="UTF-8" standalone="yes"?>
<Relationships xmlns="http://schemas.openxmlformats.org/package/2006/relationships"><Relationship Id="rId21" Type="http://schemas.openxmlformats.org/officeDocument/2006/relationships/image" Target="../media/image10.png"/><Relationship Id="rId170" Type="http://schemas.openxmlformats.org/officeDocument/2006/relationships/image" Target="../media/image10.png"/><Relationship Id="rId268" Type="http://schemas.openxmlformats.org/officeDocument/2006/relationships/customXml" Target="../ink/ink1361.xml"/><Relationship Id="rId475" Type="http://schemas.openxmlformats.org/officeDocument/2006/relationships/customXml" Target="../ink/ink1540.xml"/><Relationship Id="rId682" Type="http://schemas.openxmlformats.org/officeDocument/2006/relationships/customXml" Target="../ink/ink1718.xml"/><Relationship Id="rId128" Type="http://schemas.openxmlformats.org/officeDocument/2006/relationships/customXml" Target="../ink/ink1249.xml"/><Relationship Id="rId335" Type="http://schemas.openxmlformats.org/officeDocument/2006/relationships/image" Target="../media/image10.png"/><Relationship Id="rId542" Type="http://schemas.openxmlformats.org/officeDocument/2006/relationships/customXml" Target="../ink/ink1607.xml"/><Relationship Id="rId987" Type="http://schemas.openxmlformats.org/officeDocument/2006/relationships/customXml" Target="../ink/ink1995.xml"/><Relationship Id="rId1172" Type="http://schemas.openxmlformats.org/officeDocument/2006/relationships/customXml" Target="../ink/ink2179.xml"/><Relationship Id="rId402" Type="http://schemas.openxmlformats.org/officeDocument/2006/relationships/customXml" Target="../ink/ink1467.xml"/><Relationship Id="rId847" Type="http://schemas.openxmlformats.org/officeDocument/2006/relationships/customXml" Target="../ink/ink1862.xml"/><Relationship Id="rId1032" Type="http://schemas.openxmlformats.org/officeDocument/2006/relationships/customXml" Target="../ink/ink2040.xml"/><Relationship Id="rId707" Type="http://schemas.openxmlformats.org/officeDocument/2006/relationships/customXml" Target="../ink/ink1743.xml"/><Relationship Id="rId914" Type="http://schemas.openxmlformats.org/officeDocument/2006/relationships/customXml" Target="../ink/ink1922.xml"/><Relationship Id="rId43" Type="http://schemas.openxmlformats.org/officeDocument/2006/relationships/image" Target="../media/image10.png"/><Relationship Id="rId192" Type="http://schemas.openxmlformats.org/officeDocument/2006/relationships/image" Target="../media/image10.png"/><Relationship Id="rId497" Type="http://schemas.openxmlformats.org/officeDocument/2006/relationships/customXml" Target="../ink/ink1562.xml"/><Relationship Id="rId357" Type="http://schemas.openxmlformats.org/officeDocument/2006/relationships/customXml" Target="../ink/ink1422.xml"/><Relationship Id="rId217" Type="http://schemas.openxmlformats.org/officeDocument/2006/relationships/customXml" Target="../ink/ink1310.xml"/><Relationship Id="rId564" Type="http://schemas.openxmlformats.org/officeDocument/2006/relationships/image" Target="../media/image1.png"/><Relationship Id="rId771" Type="http://schemas.openxmlformats.org/officeDocument/2006/relationships/customXml" Target="../ink/ink1807.xml"/><Relationship Id="rId869" Type="http://schemas.openxmlformats.org/officeDocument/2006/relationships/customXml" Target="../ink/ink1877.xml"/><Relationship Id="rId424" Type="http://schemas.openxmlformats.org/officeDocument/2006/relationships/customXml" Target="../ink/ink1489.xml"/><Relationship Id="rId631" Type="http://schemas.openxmlformats.org/officeDocument/2006/relationships/customXml" Target="../ink/ink1667.xml"/><Relationship Id="rId729" Type="http://schemas.openxmlformats.org/officeDocument/2006/relationships/customXml" Target="../ink/ink1765.xml"/><Relationship Id="rId1054" Type="http://schemas.openxmlformats.org/officeDocument/2006/relationships/customXml" Target="../ink/ink2062.xml"/><Relationship Id="rId936" Type="http://schemas.openxmlformats.org/officeDocument/2006/relationships/customXml" Target="../ink/ink1944.xml"/><Relationship Id="rId1121" Type="http://schemas.openxmlformats.org/officeDocument/2006/relationships/customXml" Target="../ink/ink2128.xml"/><Relationship Id="rId65" Type="http://schemas.openxmlformats.org/officeDocument/2006/relationships/customXml" Target="../ink/ink1186.xml"/><Relationship Id="rId281" Type="http://schemas.openxmlformats.org/officeDocument/2006/relationships/customXml" Target="../ink/ink1374.xml"/><Relationship Id="rId141" Type="http://schemas.openxmlformats.org/officeDocument/2006/relationships/customXml" Target="../ink/ink1262.xml"/><Relationship Id="rId379" Type="http://schemas.openxmlformats.org/officeDocument/2006/relationships/customXml" Target="../ink/ink1444.xml"/><Relationship Id="rId586" Type="http://schemas.openxmlformats.org/officeDocument/2006/relationships/image" Target="../media/image1.png"/><Relationship Id="rId793" Type="http://schemas.openxmlformats.org/officeDocument/2006/relationships/customXml" Target="../ink/ink1829.xml"/><Relationship Id="rId7" Type="http://schemas.openxmlformats.org/officeDocument/2006/relationships/image" Target="../media/image11.png"/><Relationship Id="rId239" Type="http://schemas.openxmlformats.org/officeDocument/2006/relationships/customXml" Target="../ink/ink1332.xml"/><Relationship Id="rId446" Type="http://schemas.openxmlformats.org/officeDocument/2006/relationships/customXml" Target="../ink/ink1511.xml"/><Relationship Id="rId653" Type="http://schemas.openxmlformats.org/officeDocument/2006/relationships/customXml" Target="../ink/ink1689.xml"/><Relationship Id="rId1076" Type="http://schemas.openxmlformats.org/officeDocument/2006/relationships/customXml" Target="../ink/ink2083.xml"/><Relationship Id="rId306" Type="http://schemas.openxmlformats.org/officeDocument/2006/relationships/customXml" Target="../ink/ink1390.xml"/><Relationship Id="rId860" Type="http://schemas.openxmlformats.org/officeDocument/2006/relationships/image" Target="../media/image11.png"/><Relationship Id="rId958" Type="http://schemas.openxmlformats.org/officeDocument/2006/relationships/customXml" Target="../ink/ink1966.xml"/><Relationship Id="rId1143" Type="http://schemas.openxmlformats.org/officeDocument/2006/relationships/customXml" Target="../ink/ink2150.xml"/><Relationship Id="rId87" Type="http://schemas.openxmlformats.org/officeDocument/2006/relationships/customXml" Target="../ink/ink1208.xml"/><Relationship Id="rId513" Type="http://schemas.openxmlformats.org/officeDocument/2006/relationships/customXml" Target="../ink/ink1578.xml"/><Relationship Id="rId720" Type="http://schemas.openxmlformats.org/officeDocument/2006/relationships/customXml" Target="../ink/ink1756.xml"/><Relationship Id="rId818" Type="http://schemas.openxmlformats.org/officeDocument/2006/relationships/image" Target="../media/image10.png"/><Relationship Id="rId1003" Type="http://schemas.openxmlformats.org/officeDocument/2006/relationships/customXml" Target="../ink/ink2011.xml"/><Relationship Id="rId14" Type="http://schemas.openxmlformats.org/officeDocument/2006/relationships/customXml" Target="../ink/ink1157.xml"/><Relationship Id="rId163" Type="http://schemas.openxmlformats.org/officeDocument/2006/relationships/customXml" Target="../ink/ink1275.xml"/><Relationship Id="rId370" Type="http://schemas.openxmlformats.org/officeDocument/2006/relationships/customXml" Target="../ink/ink1435.xml"/><Relationship Id="rId230" Type="http://schemas.openxmlformats.org/officeDocument/2006/relationships/customXml" Target="../ink/ink1323.xml"/><Relationship Id="rId468" Type="http://schemas.openxmlformats.org/officeDocument/2006/relationships/customXml" Target="../ink/ink1533.xml"/><Relationship Id="rId675" Type="http://schemas.openxmlformats.org/officeDocument/2006/relationships/customXml" Target="../ink/ink1711.xml"/><Relationship Id="rId882" Type="http://schemas.openxmlformats.org/officeDocument/2006/relationships/customXml" Target="../ink/ink1890.xml"/><Relationship Id="rId1098" Type="http://schemas.openxmlformats.org/officeDocument/2006/relationships/customXml" Target="../ink/ink2105.xml"/><Relationship Id="rId328" Type="http://schemas.openxmlformats.org/officeDocument/2006/relationships/customXml" Target="../ink/ink1401.xml"/><Relationship Id="rId535" Type="http://schemas.openxmlformats.org/officeDocument/2006/relationships/customXml" Target="../ink/ink1600.xml"/><Relationship Id="rId742" Type="http://schemas.openxmlformats.org/officeDocument/2006/relationships/customXml" Target="../ink/ink1778.xml"/><Relationship Id="rId1165" Type="http://schemas.openxmlformats.org/officeDocument/2006/relationships/customXml" Target="../ink/ink2172.xml"/><Relationship Id="rId602" Type="http://schemas.openxmlformats.org/officeDocument/2006/relationships/image" Target="../media/image11.png"/><Relationship Id="rId1025" Type="http://schemas.openxmlformats.org/officeDocument/2006/relationships/customXml" Target="../ink/ink2033.xml"/><Relationship Id="rId907" Type="http://schemas.openxmlformats.org/officeDocument/2006/relationships/customXml" Target="../ink/ink1915.xml"/><Relationship Id="rId36" Type="http://schemas.openxmlformats.org/officeDocument/2006/relationships/customXml" Target="../ink/ink1168.xml"/><Relationship Id="rId185" Type="http://schemas.openxmlformats.org/officeDocument/2006/relationships/customXml" Target="../ink/ink1286.xml"/><Relationship Id="rId392" Type="http://schemas.openxmlformats.org/officeDocument/2006/relationships/customXml" Target="../ink/ink1457.xml"/><Relationship Id="rId697" Type="http://schemas.openxmlformats.org/officeDocument/2006/relationships/customXml" Target="../ink/ink1733.xml"/><Relationship Id="rId252" Type="http://schemas.openxmlformats.org/officeDocument/2006/relationships/customXml" Target="../ink/ink1345.xml"/><Relationship Id="rId112" Type="http://schemas.openxmlformats.org/officeDocument/2006/relationships/customXml" Target="../ink/ink1233.xml"/><Relationship Id="rId557" Type="http://schemas.openxmlformats.org/officeDocument/2006/relationships/customXml" Target="../ink/ink1616.xml"/><Relationship Id="rId764" Type="http://schemas.openxmlformats.org/officeDocument/2006/relationships/customXml" Target="../ink/ink1800.xml"/><Relationship Id="rId971" Type="http://schemas.openxmlformats.org/officeDocument/2006/relationships/customXml" Target="../ink/ink1979.xml"/><Relationship Id="rId417" Type="http://schemas.openxmlformats.org/officeDocument/2006/relationships/customXml" Target="../ink/ink1482.xml"/><Relationship Id="rId624" Type="http://schemas.openxmlformats.org/officeDocument/2006/relationships/customXml" Target="../ink/ink1660.xml"/><Relationship Id="rId831" Type="http://schemas.openxmlformats.org/officeDocument/2006/relationships/customXml" Target="../ink/ink1854.xml"/><Relationship Id="rId1047" Type="http://schemas.openxmlformats.org/officeDocument/2006/relationships/customXml" Target="../ink/ink2055.xml"/><Relationship Id="rId929" Type="http://schemas.openxmlformats.org/officeDocument/2006/relationships/customXml" Target="../ink/ink1937.xml"/><Relationship Id="rId1114" Type="http://schemas.openxmlformats.org/officeDocument/2006/relationships/customXml" Target="../ink/ink2121.xml"/><Relationship Id="rId58" Type="http://schemas.openxmlformats.org/officeDocument/2006/relationships/customXml" Target="../ink/ink1179.xml"/><Relationship Id="rId274" Type="http://schemas.openxmlformats.org/officeDocument/2006/relationships/customXml" Target="../ink/ink1367.xml"/><Relationship Id="rId481" Type="http://schemas.openxmlformats.org/officeDocument/2006/relationships/customXml" Target="../ink/ink1546.xml"/><Relationship Id="rId702" Type="http://schemas.openxmlformats.org/officeDocument/2006/relationships/customXml" Target="../ink/ink1738.xml"/><Relationship Id="rId1125" Type="http://schemas.openxmlformats.org/officeDocument/2006/relationships/customXml" Target="../ink/ink2132.xml"/><Relationship Id="rId69" Type="http://schemas.openxmlformats.org/officeDocument/2006/relationships/customXml" Target="../ink/ink1190.xml"/><Relationship Id="rId134" Type="http://schemas.openxmlformats.org/officeDocument/2006/relationships/customXml" Target="../ink/ink1255.xml"/><Relationship Id="rId579" Type="http://schemas.openxmlformats.org/officeDocument/2006/relationships/customXml" Target="../ink/ink1627.xml"/><Relationship Id="rId786" Type="http://schemas.openxmlformats.org/officeDocument/2006/relationships/customXml" Target="../ink/ink1822.xml"/><Relationship Id="rId993" Type="http://schemas.openxmlformats.org/officeDocument/2006/relationships/customXml" Target="../ink/ink2001.xml"/><Relationship Id="rId341" Type="http://schemas.openxmlformats.org/officeDocument/2006/relationships/image" Target="../media/image10.png"/><Relationship Id="rId439" Type="http://schemas.openxmlformats.org/officeDocument/2006/relationships/customXml" Target="../ink/ink1504.xml"/><Relationship Id="rId646" Type="http://schemas.openxmlformats.org/officeDocument/2006/relationships/customXml" Target="../ink/ink1682.xml"/><Relationship Id="rId1069" Type="http://schemas.openxmlformats.org/officeDocument/2006/relationships/customXml" Target="../ink/ink2076.xml"/><Relationship Id="rId201" Type="http://schemas.openxmlformats.org/officeDocument/2006/relationships/customXml" Target="../ink/ink1294.xml"/><Relationship Id="rId285" Type="http://schemas.openxmlformats.org/officeDocument/2006/relationships/customXml" Target="../ink/ink1378.xml"/><Relationship Id="rId506" Type="http://schemas.openxmlformats.org/officeDocument/2006/relationships/customXml" Target="../ink/ink1571.xml"/><Relationship Id="rId853" Type="http://schemas.openxmlformats.org/officeDocument/2006/relationships/customXml" Target="../ink/ink1865.xml"/><Relationship Id="rId1136" Type="http://schemas.openxmlformats.org/officeDocument/2006/relationships/customXml" Target="../ink/ink2143.xml"/><Relationship Id="rId492" Type="http://schemas.openxmlformats.org/officeDocument/2006/relationships/customXml" Target="../ink/ink1557.xml"/><Relationship Id="rId713" Type="http://schemas.openxmlformats.org/officeDocument/2006/relationships/customXml" Target="../ink/ink1749.xml"/><Relationship Id="rId797" Type="http://schemas.openxmlformats.org/officeDocument/2006/relationships/customXml" Target="../ink/ink1833.xml"/><Relationship Id="rId920" Type="http://schemas.openxmlformats.org/officeDocument/2006/relationships/customXml" Target="../ink/ink1928.xml"/><Relationship Id="rId145" Type="http://schemas.openxmlformats.org/officeDocument/2006/relationships/customXml" Target="../ink/ink1266.xml"/><Relationship Id="rId352" Type="http://schemas.openxmlformats.org/officeDocument/2006/relationships/customXml" Target="../ink/ink1417.xml"/><Relationship Id="rId212" Type="http://schemas.openxmlformats.org/officeDocument/2006/relationships/customXml" Target="../ink/ink1305.xml"/><Relationship Id="rId657" Type="http://schemas.openxmlformats.org/officeDocument/2006/relationships/customXml" Target="../ink/ink1693.xml"/><Relationship Id="rId864" Type="http://schemas.openxmlformats.org/officeDocument/2006/relationships/customXml" Target="../ink/ink1872.xml"/><Relationship Id="rId296" Type="http://schemas.openxmlformats.org/officeDocument/2006/relationships/customXml" Target="../ink/ink1385.xml"/><Relationship Id="rId517" Type="http://schemas.openxmlformats.org/officeDocument/2006/relationships/customXml" Target="../ink/ink1582.xml"/><Relationship Id="rId724" Type="http://schemas.openxmlformats.org/officeDocument/2006/relationships/customXml" Target="../ink/ink1760.xml"/><Relationship Id="rId931" Type="http://schemas.openxmlformats.org/officeDocument/2006/relationships/customXml" Target="../ink/ink1939.xml"/><Relationship Id="rId1147" Type="http://schemas.openxmlformats.org/officeDocument/2006/relationships/customXml" Target="../ink/ink2154.xml"/><Relationship Id="rId60" Type="http://schemas.openxmlformats.org/officeDocument/2006/relationships/customXml" Target="../ink/ink1181.xml"/><Relationship Id="rId156" Type="http://schemas.openxmlformats.org/officeDocument/2006/relationships/image" Target="../media/image1.png"/><Relationship Id="rId363" Type="http://schemas.openxmlformats.org/officeDocument/2006/relationships/customXml" Target="../ink/ink1428.xml"/><Relationship Id="rId570" Type="http://schemas.openxmlformats.org/officeDocument/2006/relationships/image" Target="../media/image1.png"/><Relationship Id="rId1007" Type="http://schemas.openxmlformats.org/officeDocument/2006/relationships/customXml" Target="../ink/ink2015.xml"/><Relationship Id="rId223" Type="http://schemas.openxmlformats.org/officeDocument/2006/relationships/customXml" Target="../ink/ink1316.xml"/><Relationship Id="rId430" Type="http://schemas.openxmlformats.org/officeDocument/2006/relationships/customXml" Target="../ink/ink1495.xml"/><Relationship Id="rId668" Type="http://schemas.openxmlformats.org/officeDocument/2006/relationships/customXml" Target="../ink/ink1704.xml"/><Relationship Id="rId875" Type="http://schemas.openxmlformats.org/officeDocument/2006/relationships/customXml" Target="../ink/ink1883.xml"/><Relationship Id="rId1060" Type="http://schemas.openxmlformats.org/officeDocument/2006/relationships/customXml" Target="../ink/ink2068.xml"/><Relationship Id="rId18" Type="http://schemas.openxmlformats.org/officeDocument/2006/relationships/customXml" Target="../ink/ink1159.xml"/><Relationship Id="rId528" Type="http://schemas.openxmlformats.org/officeDocument/2006/relationships/customXml" Target="../ink/ink1593.xml"/><Relationship Id="rId735" Type="http://schemas.openxmlformats.org/officeDocument/2006/relationships/customXml" Target="../ink/ink1771.xml"/><Relationship Id="rId942" Type="http://schemas.openxmlformats.org/officeDocument/2006/relationships/customXml" Target="../ink/ink1950.xml"/><Relationship Id="rId1158" Type="http://schemas.openxmlformats.org/officeDocument/2006/relationships/customXml" Target="../ink/ink2165.xml"/><Relationship Id="rId167" Type="http://schemas.openxmlformats.org/officeDocument/2006/relationships/customXml" Target="../ink/ink1277.xml"/><Relationship Id="rId374" Type="http://schemas.openxmlformats.org/officeDocument/2006/relationships/customXml" Target="../ink/ink1439.xml"/><Relationship Id="rId581" Type="http://schemas.openxmlformats.org/officeDocument/2006/relationships/customXml" Target="../ink/ink1628.xml"/><Relationship Id="rId1018" Type="http://schemas.openxmlformats.org/officeDocument/2006/relationships/customXml" Target="../ink/ink2026.xml"/><Relationship Id="rId71" Type="http://schemas.openxmlformats.org/officeDocument/2006/relationships/customXml" Target="../ink/ink1192.xml"/><Relationship Id="rId234" Type="http://schemas.openxmlformats.org/officeDocument/2006/relationships/customXml" Target="../ink/ink1327.xml"/><Relationship Id="rId679" Type="http://schemas.openxmlformats.org/officeDocument/2006/relationships/customXml" Target="../ink/ink1715.xml"/><Relationship Id="rId802" Type="http://schemas.openxmlformats.org/officeDocument/2006/relationships/customXml" Target="../ink/ink1838.xml"/><Relationship Id="rId886" Type="http://schemas.openxmlformats.org/officeDocument/2006/relationships/customXml" Target="../ink/ink1894.xml"/><Relationship Id="rId2" Type="http://schemas.openxmlformats.org/officeDocument/2006/relationships/image" Target="../media/image1.png"/><Relationship Id="rId29" Type="http://schemas.openxmlformats.org/officeDocument/2006/relationships/image" Target="../media/image11.png"/><Relationship Id="rId441" Type="http://schemas.openxmlformats.org/officeDocument/2006/relationships/customXml" Target="../ink/ink1506.xml"/><Relationship Id="rId539" Type="http://schemas.openxmlformats.org/officeDocument/2006/relationships/customXml" Target="../ink/ink1604.xml"/><Relationship Id="rId746" Type="http://schemas.openxmlformats.org/officeDocument/2006/relationships/customXml" Target="../ink/ink1782.xml"/><Relationship Id="rId1071" Type="http://schemas.openxmlformats.org/officeDocument/2006/relationships/customXml" Target="../ink/ink2078.xml"/><Relationship Id="rId1169" Type="http://schemas.openxmlformats.org/officeDocument/2006/relationships/customXml" Target="../ink/ink2176.xml"/><Relationship Id="rId178" Type="http://schemas.openxmlformats.org/officeDocument/2006/relationships/image" Target="../media/image1.png"/><Relationship Id="rId301" Type="http://schemas.openxmlformats.org/officeDocument/2006/relationships/image" Target="../media/image10.png"/><Relationship Id="rId953" Type="http://schemas.openxmlformats.org/officeDocument/2006/relationships/customXml" Target="../ink/ink1961.xml"/><Relationship Id="rId1029" Type="http://schemas.openxmlformats.org/officeDocument/2006/relationships/customXml" Target="../ink/ink2037.xml"/><Relationship Id="rId82" Type="http://schemas.openxmlformats.org/officeDocument/2006/relationships/customXml" Target="../ink/ink1203.xml"/><Relationship Id="rId385" Type="http://schemas.openxmlformats.org/officeDocument/2006/relationships/customXml" Target="../ink/ink1450.xml"/><Relationship Id="rId592" Type="http://schemas.openxmlformats.org/officeDocument/2006/relationships/image" Target="../media/image1.png"/><Relationship Id="rId606" Type="http://schemas.openxmlformats.org/officeDocument/2006/relationships/customXml" Target="../ink/ink1642.xml"/><Relationship Id="rId813" Type="http://schemas.openxmlformats.org/officeDocument/2006/relationships/customXml" Target="../ink/ink1845.xml"/><Relationship Id="rId245" Type="http://schemas.openxmlformats.org/officeDocument/2006/relationships/customXml" Target="../ink/ink1338.xml"/><Relationship Id="rId452" Type="http://schemas.openxmlformats.org/officeDocument/2006/relationships/customXml" Target="../ink/ink1517.xml"/><Relationship Id="rId897" Type="http://schemas.openxmlformats.org/officeDocument/2006/relationships/customXml" Target="../ink/ink1905.xml"/><Relationship Id="rId1082" Type="http://schemas.openxmlformats.org/officeDocument/2006/relationships/customXml" Target="../ink/ink2089.xml"/><Relationship Id="rId105" Type="http://schemas.openxmlformats.org/officeDocument/2006/relationships/customXml" Target="../ink/ink1226.xml"/><Relationship Id="rId312" Type="http://schemas.openxmlformats.org/officeDocument/2006/relationships/customXml" Target="../ink/ink1393.xml"/><Relationship Id="rId757" Type="http://schemas.openxmlformats.org/officeDocument/2006/relationships/customXml" Target="../ink/ink1793.xml"/><Relationship Id="rId964" Type="http://schemas.openxmlformats.org/officeDocument/2006/relationships/customXml" Target="../ink/ink1972.xml"/><Relationship Id="rId93" Type="http://schemas.openxmlformats.org/officeDocument/2006/relationships/customXml" Target="../ink/ink1214.xml"/><Relationship Id="rId189" Type="http://schemas.openxmlformats.org/officeDocument/2006/relationships/customXml" Target="../ink/ink1288.xml"/><Relationship Id="rId396" Type="http://schemas.openxmlformats.org/officeDocument/2006/relationships/customXml" Target="../ink/ink1461.xml"/><Relationship Id="rId617" Type="http://schemas.openxmlformats.org/officeDocument/2006/relationships/customXml" Target="../ink/ink1653.xml"/><Relationship Id="rId824" Type="http://schemas.openxmlformats.org/officeDocument/2006/relationships/image" Target="../media/image10.png"/><Relationship Id="rId256" Type="http://schemas.openxmlformats.org/officeDocument/2006/relationships/customXml" Target="../ink/ink1349.xml"/><Relationship Id="rId463" Type="http://schemas.openxmlformats.org/officeDocument/2006/relationships/customXml" Target="../ink/ink1528.xml"/><Relationship Id="rId670" Type="http://schemas.openxmlformats.org/officeDocument/2006/relationships/customXml" Target="../ink/ink1706.xml"/><Relationship Id="rId1093" Type="http://schemas.openxmlformats.org/officeDocument/2006/relationships/customXml" Target="../ink/ink2100.xml"/><Relationship Id="rId1107" Type="http://schemas.openxmlformats.org/officeDocument/2006/relationships/customXml" Target="../ink/ink2114.xml"/><Relationship Id="rId116" Type="http://schemas.openxmlformats.org/officeDocument/2006/relationships/customXml" Target="../ink/ink1237.xml"/><Relationship Id="rId323" Type="http://schemas.openxmlformats.org/officeDocument/2006/relationships/image" Target="../media/image10.png"/><Relationship Id="rId530" Type="http://schemas.openxmlformats.org/officeDocument/2006/relationships/customXml" Target="../ink/ink1595.xml"/><Relationship Id="rId768" Type="http://schemas.openxmlformats.org/officeDocument/2006/relationships/customXml" Target="../ink/ink1804.xml"/><Relationship Id="rId975" Type="http://schemas.openxmlformats.org/officeDocument/2006/relationships/customXml" Target="../ink/ink1983.xml"/><Relationship Id="rId1160" Type="http://schemas.openxmlformats.org/officeDocument/2006/relationships/customXml" Target="../ink/ink2167.xml"/><Relationship Id="rId20" Type="http://schemas.openxmlformats.org/officeDocument/2006/relationships/customXml" Target="../ink/ink1160.xml"/><Relationship Id="rId628" Type="http://schemas.openxmlformats.org/officeDocument/2006/relationships/customXml" Target="../ink/ink1664.xml"/><Relationship Id="rId835" Type="http://schemas.openxmlformats.org/officeDocument/2006/relationships/customXml" Target="../ink/ink1856.xml"/><Relationship Id="rId267" Type="http://schemas.openxmlformats.org/officeDocument/2006/relationships/customXml" Target="../ink/ink1360.xml"/><Relationship Id="rId474" Type="http://schemas.openxmlformats.org/officeDocument/2006/relationships/customXml" Target="../ink/ink1539.xml"/><Relationship Id="rId1020" Type="http://schemas.openxmlformats.org/officeDocument/2006/relationships/customXml" Target="../ink/ink2028.xml"/><Relationship Id="rId1118" Type="http://schemas.openxmlformats.org/officeDocument/2006/relationships/customXml" Target="../ink/ink2125.xml"/><Relationship Id="rId127" Type="http://schemas.openxmlformats.org/officeDocument/2006/relationships/customXml" Target="../ink/ink1248.xml"/><Relationship Id="rId681" Type="http://schemas.openxmlformats.org/officeDocument/2006/relationships/customXml" Target="../ink/ink1717.xml"/><Relationship Id="rId779" Type="http://schemas.openxmlformats.org/officeDocument/2006/relationships/customXml" Target="../ink/ink1815.xml"/><Relationship Id="rId902" Type="http://schemas.openxmlformats.org/officeDocument/2006/relationships/customXml" Target="../ink/ink1910.xml"/><Relationship Id="rId986" Type="http://schemas.openxmlformats.org/officeDocument/2006/relationships/customXml" Target="../ink/ink1994.xml"/><Relationship Id="rId31" Type="http://schemas.openxmlformats.org/officeDocument/2006/relationships/image" Target="../media/image1.png"/><Relationship Id="rId334" Type="http://schemas.openxmlformats.org/officeDocument/2006/relationships/customXml" Target="../ink/ink1404.xml"/><Relationship Id="rId541" Type="http://schemas.openxmlformats.org/officeDocument/2006/relationships/customXml" Target="../ink/ink1606.xml"/><Relationship Id="rId639" Type="http://schemas.openxmlformats.org/officeDocument/2006/relationships/customXml" Target="../ink/ink1675.xml"/><Relationship Id="rId1171" Type="http://schemas.openxmlformats.org/officeDocument/2006/relationships/customXml" Target="../ink/ink2178.xml"/><Relationship Id="rId180" Type="http://schemas.openxmlformats.org/officeDocument/2006/relationships/image" Target="../media/image10.png"/><Relationship Id="rId278" Type="http://schemas.openxmlformats.org/officeDocument/2006/relationships/customXml" Target="../ink/ink1371.xml"/><Relationship Id="rId401" Type="http://schemas.openxmlformats.org/officeDocument/2006/relationships/customXml" Target="../ink/ink1466.xml"/><Relationship Id="rId846" Type="http://schemas.openxmlformats.org/officeDocument/2006/relationships/image" Target="../media/image10.png"/><Relationship Id="rId1031" Type="http://schemas.openxmlformats.org/officeDocument/2006/relationships/customXml" Target="../ink/ink2039.xml"/><Relationship Id="rId1129" Type="http://schemas.openxmlformats.org/officeDocument/2006/relationships/customXml" Target="../ink/ink2136.xml"/><Relationship Id="rId485" Type="http://schemas.openxmlformats.org/officeDocument/2006/relationships/customXml" Target="../ink/ink1550.xml"/><Relationship Id="rId692" Type="http://schemas.openxmlformats.org/officeDocument/2006/relationships/customXml" Target="../ink/ink1728.xml"/><Relationship Id="rId706" Type="http://schemas.openxmlformats.org/officeDocument/2006/relationships/customXml" Target="../ink/ink1742.xml"/><Relationship Id="rId913" Type="http://schemas.openxmlformats.org/officeDocument/2006/relationships/customXml" Target="../ink/ink1921.xml"/><Relationship Id="rId42" Type="http://schemas.openxmlformats.org/officeDocument/2006/relationships/customXml" Target="../ink/ink1171.xml"/><Relationship Id="rId138" Type="http://schemas.openxmlformats.org/officeDocument/2006/relationships/customXml" Target="../ink/ink1259.xml"/><Relationship Id="rId345" Type="http://schemas.openxmlformats.org/officeDocument/2006/relationships/customXml" Target="../ink/ink1410.xml"/><Relationship Id="rId552" Type="http://schemas.openxmlformats.org/officeDocument/2006/relationships/image" Target="../media/image11.png"/><Relationship Id="rId997" Type="http://schemas.openxmlformats.org/officeDocument/2006/relationships/customXml" Target="../ink/ink2005.xml"/><Relationship Id="rId191" Type="http://schemas.openxmlformats.org/officeDocument/2006/relationships/customXml" Target="../ink/ink1289.xml"/><Relationship Id="rId205" Type="http://schemas.openxmlformats.org/officeDocument/2006/relationships/customXml" Target="../ink/ink1298.xml"/><Relationship Id="rId412" Type="http://schemas.openxmlformats.org/officeDocument/2006/relationships/customXml" Target="../ink/ink1477.xml"/><Relationship Id="rId857" Type="http://schemas.openxmlformats.org/officeDocument/2006/relationships/customXml" Target="../ink/ink1867.xml"/><Relationship Id="rId1042" Type="http://schemas.openxmlformats.org/officeDocument/2006/relationships/customXml" Target="../ink/ink2050.xml"/><Relationship Id="rId289" Type="http://schemas.openxmlformats.org/officeDocument/2006/relationships/image" Target="../media/image1.png"/><Relationship Id="rId496" Type="http://schemas.openxmlformats.org/officeDocument/2006/relationships/customXml" Target="../ink/ink1561.xml"/><Relationship Id="rId717" Type="http://schemas.openxmlformats.org/officeDocument/2006/relationships/customXml" Target="../ink/ink1753.xml"/><Relationship Id="rId924" Type="http://schemas.openxmlformats.org/officeDocument/2006/relationships/customXml" Target="../ink/ink1932.xml"/><Relationship Id="rId53" Type="http://schemas.openxmlformats.org/officeDocument/2006/relationships/image" Target="../media/image1.png"/><Relationship Id="rId149" Type="http://schemas.openxmlformats.org/officeDocument/2006/relationships/customXml" Target="../ink/ink1268.xml"/><Relationship Id="rId356" Type="http://schemas.openxmlformats.org/officeDocument/2006/relationships/customXml" Target="../ink/ink1421.xml"/><Relationship Id="rId563" Type="http://schemas.openxmlformats.org/officeDocument/2006/relationships/customXml" Target="../ink/ink1619.xml"/><Relationship Id="rId770" Type="http://schemas.openxmlformats.org/officeDocument/2006/relationships/customXml" Target="../ink/ink1806.xml"/><Relationship Id="rId216" Type="http://schemas.openxmlformats.org/officeDocument/2006/relationships/customXml" Target="../ink/ink1309.xml"/><Relationship Id="rId423" Type="http://schemas.openxmlformats.org/officeDocument/2006/relationships/customXml" Target="../ink/ink1488.xml"/><Relationship Id="rId868" Type="http://schemas.openxmlformats.org/officeDocument/2006/relationships/customXml" Target="../ink/ink1876.xml"/><Relationship Id="rId1053" Type="http://schemas.openxmlformats.org/officeDocument/2006/relationships/customXml" Target="../ink/ink2061.xml"/><Relationship Id="rId630" Type="http://schemas.openxmlformats.org/officeDocument/2006/relationships/customXml" Target="../ink/ink1666.xml"/><Relationship Id="rId728" Type="http://schemas.openxmlformats.org/officeDocument/2006/relationships/customXml" Target="../ink/ink1764.xml"/><Relationship Id="rId935" Type="http://schemas.openxmlformats.org/officeDocument/2006/relationships/customXml" Target="../ink/ink1943.xml"/><Relationship Id="rId64" Type="http://schemas.openxmlformats.org/officeDocument/2006/relationships/customXml" Target="../ink/ink1185.xml"/><Relationship Id="rId367" Type="http://schemas.openxmlformats.org/officeDocument/2006/relationships/customXml" Target="../ink/ink1432.xml"/><Relationship Id="rId574" Type="http://schemas.openxmlformats.org/officeDocument/2006/relationships/image" Target="../media/image11.png"/><Relationship Id="rId1120" Type="http://schemas.openxmlformats.org/officeDocument/2006/relationships/customXml" Target="../ink/ink2127.xml"/><Relationship Id="rId227" Type="http://schemas.openxmlformats.org/officeDocument/2006/relationships/customXml" Target="../ink/ink1320.xml"/><Relationship Id="rId781" Type="http://schemas.openxmlformats.org/officeDocument/2006/relationships/customXml" Target="../ink/ink1817.xml"/><Relationship Id="rId879" Type="http://schemas.openxmlformats.org/officeDocument/2006/relationships/customXml" Target="../ink/ink1887.xml"/><Relationship Id="rId434" Type="http://schemas.openxmlformats.org/officeDocument/2006/relationships/customXml" Target="../ink/ink1499.xml"/><Relationship Id="rId641" Type="http://schemas.openxmlformats.org/officeDocument/2006/relationships/customXml" Target="../ink/ink1677.xml"/><Relationship Id="rId739" Type="http://schemas.openxmlformats.org/officeDocument/2006/relationships/customXml" Target="../ink/ink1775.xml"/><Relationship Id="rId1064" Type="http://schemas.openxmlformats.org/officeDocument/2006/relationships/image" Target="../media/image2.jpeg"/><Relationship Id="rId280" Type="http://schemas.openxmlformats.org/officeDocument/2006/relationships/customXml" Target="../ink/ink1373.xml"/><Relationship Id="rId501" Type="http://schemas.openxmlformats.org/officeDocument/2006/relationships/customXml" Target="../ink/ink1566.xml"/><Relationship Id="rId946" Type="http://schemas.openxmlformats.org/officeDocument/2006/relationships/customXml" Target="../ink/ink1954.xml"/><Relationship Id="rId1131" Type="http://schemas.openxmlformats.org/officeDocument/2006/relationships/customXml" Target="../ink/ink2138.xml"/><Relationship Id="rId75" Type="http://schemas.openxmlformats.org/officeDocument/2006/relationships/customXml" Target="../ink/ink1196.xml"/><Relationship Id="rId140" Type="http://schemas.openxmlformats.org/officeDocument/2006/relationships/customXml" Target="../ink/ink1261.xml"/><Relationship Id="rId378" Type="http://schemas.openxmlformats.org/officeDocument/2006/relationships/customXml" Target="../ink/ink1443.xml"/><Relationship Id="rId585" Type="http://schemas.openxmlformats.org/officeDocument/2006/relationships/customXml" Target="../ink/ink1630.xml"/><Relationship Id="rId792" Type="http://schemas.openxmlformats.org/officeDocument/2006/relationships/customXml" Target="../ink/ink1828.xml"/><Relationship Id="rId806" Type="http://schemas.openxmlformats.org/officeDocument/2006/relationships/image" Target="../media/image1.png"/><Relationship Id="rId6" Type="http://schemas.openxmlformats.org/officeDocument/2006/relationships/customXml" Target="../ink/ink1153.xml"/><Relationship Id="rId238" Type="http://schemas.openxmlformats.org/officeDocument/2006/relationships/customXml" Target="../ink/ink1331.xml"/><Relationship Id="rId445" Type="http://schemas.openxmlformats.org/officeDocument/2006/relationships/customXml" Target="../ink/ink1510.xml"/><Relationship Id="rId652" Type="http://schemas.openxmlformats.org/officeDocument/2006/relationships/customXml" Target="../ink/ink1688.xml"/><Relationship Id="rId1075" Type="http://schemas.openxmlformats.org/officeDocument/2006/relationships/customXml" Target="../ink/ink2082.xml"/><Relationship Id="rId291" Type="http://schemas.openxmlformats.org/officeDocument/2006/relationships/image" Target="../media/image10.png"/><Relationship Id="rId305" Type="http://schemas.openxmlformats.org/officeDocument/2006/relationships/image" Target="../media/image1.png"/><Relationship Id="rId512" Type="http://schemas.openxmlformats.org/officeDocument/2006/relationships/customXml" Target="../ink/ink1577.xml"/><Relationship Id="rId957" Type="http://schemas.openxmlformats.org/officeDocument/2006/relationships/customXml" Target="../ink/ink1965.xml"/><Relationship Id="rId1142" Type="http://schemas.openxmlformats.org/officeDocument/2006/relationships/customXml" Target="../ink/ink2149.xml"/><Relationship Id="rId86" Type="http://schemas.openxmlformats.org/officeDocument/2006/relationships/customXml" Target="../ink/ink1207.xml"/><Relationship Id="rId151" Type="http://schemas.openxmlformats.org/officeDocument/2006/relationships/customXml" Target="../ink/ink1269.xml"/><Relationship Id="rId389" Type="http://schemas.openxmlformats.org/officeDocument/2006/relationships/customXml" Target="../ink/ink1454.xml"/><Relationship Id="rId596" Type="http://schemas.openxmlformats.org/officeDocument/2006/relationships/image" Target="../media/image11.png"/><Relationship Id="rId817" Type="http://schemas.openxmlformats.org/officeDocument/2006/relationships/customXml" Target="../ink/ink1847.xml"/><Relationship Id="rId1002" Type="http://schemas.openxmlformats.org/officeDocument/2006/relationships/customXml" Target="../ink/ink2010.xml"/><Relationship Id="rId249" Type="http://schemas.openxmlformats.org/officeDocument/2006/relationships/customXml" Target="../ink/ink1342.xml"/><Relationship Id="rId456" Type="http://schemas.openxmlformats.org/officeDocument/2006/relationships/customXml" Target="../ink/ink1521.xml"/><Relationship Id="rId663" Type="http://schemas.openxmlformats.org/officeDocument/2006/relationships/customXml" Target="../ink/ink1699.xml"/><Relationship Id="rId870" Type="http://schemas.openxmlformats.org/officeDocument/2006/relationships/customXml" Target="../ink/ink1878.xml"/><Relationship Id="rId1086" Type="http://schemas.openxmlformats.org/officeDocument/2006/relationships/customXml" Target="../ink/ink2093.xml"/><Relationship Id="rId13" Type="http://schemas.openxmlformats.org/officeDocument/2006/relationships/image" Target="../media/image1.png"/><Relationship Id="rId109" Type="http://schemas.openxmlformats.org/officeDocument/2006/relationships/customXml" Target="../ink/ink1230.xml"/><Relationship Id="rId316" Type="http://schemas.openxmlformats.org/officeDocument/2006/relationships/customXml" Target="../ink/ink1395.xml"/><Relationship Id="rId523" Type="http://schemas.openxmlformats.org/officeDocument/2006/relationships/customXml" Target="../ink/ink1588.xml"/><Relationship Id="rId968" Type="http://schemas.openxmlformats.org/officeDocument/2006/relationships/customXml" Target="../ink/ink1976.xml"/><Relationship Id="rId1153" Type="http://schemas.openxmlformats.org/officeDocument/2006/relationships/customXml" Target="../ink/ink2160.xml"/><Relationship Id="rId97" Type="http://schemas.openxmlformats.org/officeDocument/2006/relationships/customXml" Target="../ink/ink1218.xml"/><Relationship Id="rId730" Type="http://schemas.openxmlformats.org/officeDocument/2006/relationships/customXml" Target="../ink/ink1766.xml"/><Relationship Id="rId828" Type="http://schemas.openxmlformats.org/officeDocument/2006/relationships/image" Target="../media/image1.png"/><Relationship Id="rId1013" Type="http://schemas.openxmlformats.org/officeDocument/2006/relationships/customXml" Target="../ink/ink2021.xml"/><Relationship Id="rId162" Type="http://schemas.openxmlformats.org/officeDocument/2006/relationships/image" Target="../media/image1.png"/><Relationship Id="rId467" Type="http://schemas.openxmlformats.org/officeDocument/2006/relationships/customXml" Target="../ink/ink1532.xml"/><Relationship Id="rId1097" Type="http://schemas.openxmlformats.org/officeDocument/2006/relationships/customXml" Target="../ink/ink2104.xml"/><Relationship Id="rId674" Type="http://schemas.openxmlformats.org/officeDocument/2006/relationships/customXml" Target="../ink/ink1710.xml"/><Relationship Id="rId881" Type="http://schemas.openxmlformats.org/officeDocument/2006/relationships/customXml" Target="../ink/ink1889.xml"/><Relationship Id="rId979" Type="http://schemas.openxmlformats.org/officeDocument/2006/relationships/customXml" Target="../ink/ink1987.xml"/><Relationship Id="rId24" Type="http://schemas.openxmlformats.org/officeDocument/2006/relationships/customXml" Target="../ink/ink1162.xml"/><Relationship Id="rId327" Type="http://schemas.openxmlformats.org/officeDocument/2006/relationships/image" Target="../media/image1.png"/><Relationship Id="rId534" Type="http://schemas.openxmlformats.org/officeDocument/2006/relationships/customXml" Target="../ink/ink1599.xml"/><Relationship Id="rId741" Type="http://schemas.openxmlformats.org/officeDocument/2006/relationships/customXml" Target="../ink/ink1777.xml"/><Relationship Id="rId839" Type="http://schemas.openxmlformats.org/officeDocument/2006/relationships/customXml" Target="../ink/ink1858.xml"/><Relationship Id="rId1164" Type="http://schemas.openxmlformats.org/officeDocument/2006/relationships/customXml" Target="../ink/ink2171.xml"/><Relationship Id="rId173" Type="http://schemas.openxmlformats.org/officeDocument/2006/relationships/customXml" Target="../ink/ink1280.xml"/><Relationship Id="rId380" Type="http://schemas.openxmlformats.org/officeDocument/2006/relationships/customXml" Target="../ink/ink1445.xml"/><Relationship Id="rId601" Type="http://schemas.openxmlformats.org/officeDocument/2006/relationships/customXml" Target="../ink/ink1638.xml"/><Relationship Id="rId1024" Type="http://schemas.openxmlformats.org/officeDocument/2006/relationships/customXml" Target="../ink/ink2032.xml"/><Relationship Id="rId240" Type="http://schemas.openxmlformats.org/officeDocument/2006/relationships/customXml" Target="../ink/ink1333.xml"/><Relationship Id="rId478" Type="http://schemas.openxmlformats.org/officeDocument/2006/relationships/customXml" Target="../ink/ink1543.xml"/><Relationship Id="rId685" Type="http://schemas.openxmlformats.org/officeDocument/2006/relationships/customXml" Target="../ink/ink1721.xml"/><Relationship Id="rId892" Type="http://schemas.openxmlformats.org/officeDocument/2006/relationships/customXml" Target="../ink/ink1900.xml"/><Relationship Id="rId906" Type="http://schemas.openxmlformats.org/officeDocument/2006/relationships/customXml" Target="../ink/ink1914.xml"/><Relationship Id="rId35" Type="http://schemas.openxmlformats.org/officeDocument/2006/relationships/image" Target="../media/image1.png"/><Relationship Id="rId100" Type="http://schemas.openxmlformats.org/officeDocument/2006/relationships/customXml" Target="../ink/ink1221.xml"/><Relationship Id="rId338" Type="http://schemas.openxmlformats.org/officeDocument/2006/relationships/customXml" Target="../ink/ink1406.xml"/><Relationship Id="rId545" Type="http://schemas.openxmlformats.org/officeDocument/2006/relationships/customXml" Target="../ink/ink1610.xml"/><Relationship Id="rId752" Type="http://schemas.openxmlformats.org/officeDocument/2006/relationships/customXml" Target="../ink/ink1788.xml"/><Relationship Id="rId1175" Type="http://schemas.openxmlformats.org/officeDocument/2006/relationships/customXml" Target="../ink/ink2182.xml"/><Relationship Id="rId184" Type="http://schemas.openxmlformats.org/officeDocument/2006/relationships/image" Target="../media/image1.png"/><Relationship Id="rId391" Type="http://schemas.openxmlformats.org/officeDocument/2006/relationships/customXml" Target="../ink/ink1456.xml"/><Relationship Id="rId405" Type="http://schemas.openxmlformats.org/officeDocument/2006/relationships/customXml" Target="../ink/ink1470.xml"/><Relationship Id="rId612" Type="http://schemas.openxmlformats.org/officeDocument/2006/relationships/customXml" Target="../ink/ink1648.xml"/><Relationship Id="rId1035" Type="http://schemas.openxmlformats.org/officeDocument/2006/relationships/customXml" Target="../ink/ink2043.xml"/><Relationship Id="rId251" Type="http://schemas.openxmlformats.org/officeDocument/2006/relationships/customXml" Target="../ink/ink1344.xml"/><Relationship Id="rId489" Type="http://schemas.openxmlformats.org/officeDocument/2006/relationships/customXml" Target="../ink/ink1554.xml"/><Relationship Id="rId696" Type="http://schemas.openxmlformats.org/officeDocument/2006/relationships/customXml" Target="../ink/ink1732.xml"/><Relationship Id="rId917" Type="http://schemas.openxmlformats.org/officeDocument/2006/relationships/customXml" Target="../ink/ink1925.xml"/><Relationship Id="rId1102" Type="http://schemas.openxmlformats.org/officeDocument/2006/relationships/customXml" Target="../ink/ink2109.xml"/><Relationship Id="rId46" Type="http://schemas.openxmlformats.org/officeDocument/2006/relationships/customXml" Target="../ink/ink1173.xml"/><Relationship Id="rId349" Type="http://schemas.openxmlformats.org/officeDocument/2006/relationships/customXml" Target="../ink/ink1414.xml"/><Relationship Id="rId556" Type="http://schemas.openxmlformats.org/officeDocument/2006/relationships/image" Target="../media/image10.png"/><Relationship Id="rId763" Type="http://schemas.openxmlformats.org/officeDocument/2006/relationships/customXml" Target="../ink/ink1799.xml"/><Relationship Id="rId111" Type="http://schemas.openxmlformats.org/officeDocument/2006/relationships/customXml" Target="../ink/ink1232.xml"/><Relationship Id="rId195" Type="http://schemas.openxmlformats.org/officeDocument/2006/relationships/customXml" Target="../ink/ink1291.xml"/><Relationship Id="rId209" Type="http://schemas.openxmlformats.org/officeDocument/2006/relationships/customXml" Target="../ink/ink1302.xml"/><Relationship Id="rId416" Type="http://schemas.openxmlformats.org/officeDocument/2006/relationships/customXml" Target="../ink/ink1481.xml"/><Relationship Id="rId970" Type="http://schemas.openxmlformats.org/officeDocument/2006/relationships/customXml" Target="../ink/ink1978.xml"/><Relationship Id="rId1046" Type="http://schemas.openxmlformats.org/officeDocument/2006/relationships/customXml" Target="../ink/ink2054.xml"/><Relationship Id="rId623" Type="http://schemas.openxmlformats.org/officeDocument/2006/relationships/customXml" Target="../ink/ink1659.xml"/><Relationship Id="rId830" Type="http://schemas.openxmlformats.org/officeDocument/2006/relationships/image" Target="../media/image10.png"/><Relationship Id="rId928" Type="http://schemas.openxmlformats.org/officeDocument/2006/relationships/customXml" Target="../ink/ink1936.xml"/><Relationship Id="rId57" Type="http://schemas.openxmlformats.org/officeDocument/2006/relationships/image" Target="../media/image11.png"/><Relationship Id="rId262" Type="http://schemas.openxmlformats.org/officeDocument/2006/relationships/customXml" Target="../ink/ink1355.xml"/><Relationship Id="rId567" Type="http://schemas.openxmlformats.org/officeDocument/2006/relationships/customXml" Target="../ink/ink1621.xml"/><Relationship Id="rId1113" Type="http://schemas.openxmlformats.org/officeDocument/2006/relationships/customXml" Target="../ink/ink2120.xml"/><Relationship Id="rId122" Type="http://schemas.openxmlformats.org/officeDocument/2006/relationships/customXml" Target="../ink/ink1243.xml"/><Relationship Id="rId774" Type="http://schemas.openxmlformats.org/officeDocument/2006/relationships/customXml" Target="../ink/ink1810.xml"/><Relationship Id="rId981" Type="http://schemas.openxmlformats.org/officeDocument/2006/relationships/customXml" Target="../ink/ink1989.xml"/><Relationship Id="rId1057" Type="http://schemas.openxmlformats.org/officeDocument/2006/relationships/customXml" Target="../ink/ink2065.xml"/><Relationship Id="rId427" Type="http://schemas.openxmlformats.org/officeDocument/2006/relationships/customXml" Target="../ink/ink1492.xml"/><Relationship Id="rId634" Type="http://schemas.openxmlformats.org/officeDocument/2006/relationships/customXml" Target="../ink/ink1670.xml"/><Relationship Id="rId841" Type="http://schemas.openxmlformats.org/officeDocument/2006/relationships/customXml" Target="../ink/ink1859.xml"/><Relationship Id="rId273" Type="http://schemas.openxmlformats.org/officeDocument/2006/relationships/customXml" Target="../ink/ink1366.xml"/><Relationship Id="rId480" Type="http://schemas.openxmlformats.org/officeDocument/2006/relationships/customXml" Target="../ink/ink1545.xml"/><Relationship Id="rId701" Type="http://schemas.openxmlformats.org/officeDocument/2006/relationships/customXml" Target="../ink/ink1737.xml"/><Relationship Id="rId939" Type="http://schemas.openxmlformats.org/officeDocument/2006/relationships/customXml" Target="../ink/ink1947.xml"/><Relationship Id="rId1124" Type="http://schemas.openxmlformats.org/officeDocument/2006/relationships/customXml" Target="../ink/ink2131.xml"/><Relationship Id="rId68" Type="http://schemas.openxmlformats.org/officeDocument/2006/relationships/customXml" Target="../ink/ink1189.xml"/><Relationship Id="rId133" Type="http://schemas.openxmlformats.org/officeDocument/2006/relationships/customXml" Target="../ink/ink1254.xml"/><Relationship Id="rId340" Type="http://schemas.openxmlformats.org/officeDocument/2006/relationships/customXml" Target="../ink/ink1407.xml"/><Relationship Id="rId578" Type="http://schemas.openxmlformats.org/officeDocument/2006/relationships/image" Target="../media/image10.png"/><Relationship Id="rId785" Type="http://schemas.openxmlformats.org/officeDocument/2006/relationships/customXml" Target="../ink/ink1821.xml"/><Relationship Id="rId992" Type="http://schemas.openxmlformats.org/officeDocument/2006/relationships/customXml" Target="../ink/ink2000.xml"/><Relationship Id="rId200" Type="http://schemas.openxmlformats.org/officeDocument/2006/relationships/image" Target="../media/image11.png"/><Relationship Id="rId438" Type="http://schemas.openxmlformats.org/officeDocument/2006/relationships/customXml" Target="../ink/ink1503.xml"/><Relationship Id="rId645" Type="http://schemas.openxmlformats.org/officeDocument/2006/relationships/customXml" Target="../ink/ink1681.xml"/><Relationship Id="rId852" Type="http://schemas.openxmlformats.org/officeDocument/2006/relationships/image" Target="../media/image10.png"/><Relationship Id="rId1068" Type="http://schemas.openxmlformats.org/officeDocument/2006/relationships/customXml" Target="../ink/ink2075.xml"/><Relationship Id="rId284" Type="http://schemas.openxmlformats.org/officeDocument/2006/relationships/customXml" Target="../ink/ink1377.xml"/><Relationship Id="rId491" Type="http://schemas.openxmlformats.org/officeDocument/2006/relationships/customXml" Target="../ink/ink1556.xml"/><Relationship Id="rId505" Type="http://schemas.openxmlformats.org/officeDocument/2006/relationships/customXml" Target="../ink/ink1570.xml"/><Relationship Id="rId712" Type="http://schemas.openxmlformats.org/officeDocument/2006/relationships/customXml" Target="../ink/ink1748.xml"/><Relationship Id="rId1135" Type="http://schemas.openxmlformats.org/officeDocument/2006/relationships/customXml" Target="../ink/ink2142.xml"/><Relationship Id="rId79" Type="http://schemas.openxmlformats.org/officeDocument/2006/relationships/customXml" Target="../ink/ink1200.xml"/><Relationship Id="rId144" Type="http://schemas.openxmlformats.org/officeDocument/2006/relationships/customXml" Target="../ink/ink1265.xml"/><Relationship Id="rId589" Type="http://schemas.openxmlformats.org/officeDocument/2006/relationships/customXml" Target="../ink/ink1632.xml"/><Relationship Id="rId796" Type="http://schemas.openxmlformats.org/officeDocument/2006/relationships/customXml" Target="../ink/ink1832.xml"/><Relationship Id="rId351" Type="http://schemas.openxmlformats.org/officeDocument/2006/relationships/customXml" Target="../ink/ink1416.xml"/><Relationship Id="rId449" Type="http://schemas.openxmlformats.org/officeDocument/2006/relationships/customXml" Target="../ink/ink1514.xml"/><Relationship Id="rId656" Type="http://schemas.openxmlformats.org/officeDocument/2006/relationships/customXml" Target="../ink/ink1692.xml"/><Relationship Id="rId863" Type="http://schemas.openxmlformats.org/officeDocument/2006/relationships/customXml" Target="../ink/ink1871.xml"/><Relationship Id="rId1079" Type="http://schemas.openxmlformats.org/officeDocument/2006/relationships/customXml" Target="../ink/ink2086.xml"/><Relationship Id="rId211" Type="http://schemas.openxmlformats.org/officeDocument/2006/relationships/customXml" Target="../ink/ink1304.xml"/><Relationship Id="rId295" Type="http://schemas.openxmlformats.org/officeDocument/2006/relationships/image" Target="../media/image1.png"/><Relationship Id="rId309" Type="http://schemas.openxmlformats.org/officeDocument/2006/relationships/image" Target="../media/image11.png"/><Relationship Id="rId516" Type="http://schemas.openxmlformats.org/officeDocument/2006/relationships/customXml" Target="../ink/ink1581.xml"/><Relationship Id="rId1146" Type="http://schemas.openxmlformats.org/officeDocument/2006/relationships/customXml" Target="../ink/ink2153.xml"/><Relationship Id="rId723" Type="http://schemas.openxmlformats.org/officeDocument/2006/relationships/customXml" Target="../ink/ink1759.xml"/><Relationship Id="rId930" Type="http://schemas.openxmlformats.org/officeDocument/2006/relationships/customXml" Target="../ink/ink1938.xml"/><Relationship Id="rId1006" Type="http://schemas.openxmlformats.org/officeDocument/2006/relationships/customXml" Target="../ink/ink2014.xml"/><Relationship Id="rId155" Type="http://schemas.openxmlformats.org/officeDocument/2006/relationships/customXml" Target="../ink/ink1271.xml"/><Relationship Id="rId362" Type="http://schemas.openxmlformats.org/officeDocument/2006/relationships/customXml" Target="../ink/ink1427.xml"/><Relationship Id="rId222" Type="http://schemas.openxmlformats.org/officeDocument/2006/relationships/customXml" Target="../ink/ink1315.xml"/><Relationship Id="rId667" Type="http://schemas.openxmlformats.org/officeDocument/2006/relationships/customXml" Target="../ink/ink1703.xml"/><Relationship Id="rId874" Type="http://schemas.openxmlformats.org/officeDocument/2006/relationships/customXml" Target="../ink/ink1882.xml"/><Relationship Id="rId17" Type="http://schemas.openxmlformats.org/officeDocument/2006/relationships/image" Target="../media/image11.png"/><Relationship Id="rId527" Type="http://schemas.openxmlformats.org/officeDocument/2006/relationships/customXml" Target="../ink/ink1592.xml"/><Relationship Id="rId734" Type="http://schemas.openxmlformats.org/officeDocument/2006/relationships/customXml" Target="../ink/ink1770.xml"/><Relationship Id="rId941" Type="http://schemas.openxmlformats.org/officeDocument/2006/relationships/customXml" Target="../ink/ink1949.xml"/><Relationship Id="rId1157" Type="http://schemas.openxmlformats.org/officeDocument/2006/relationships/customXml" Target="../ink/ink2164.xml"/><Relationship Id="rId70" Type="http://schemas.openxmlformats.org/officeDocument/2006/relationships/customXml" Target="../ink/ink1191.xml"/><Relationship Id="rId166" Type="http://schemas.openxmlformats.org/officeDocument/2006/relationships/image" Target="../media/image11.png"/><Relationship Id="rId373" Type="http://schemas.openxmlformats.org/officeDocument/2006/relationships/customXml" Target="../ink/ink1438.xml"/><Relationship Id="rId580" Type="http://schemas.openxmlformats.org/officeDocument/2006/relationships/image" Target="../media/image1.png"/><Relationship Id="rId801" Type="http://schemas.openxmlformats.org/officeDocument/2006/relationships/customXml" Target="../ink/ink1837.xml"/><Relationship Id="rId1017" Type="http://schemas.openxmlformats.org/officeDocument/2006/relationships/customXml" Target="../ink/ink2025.xml"/><Relationship Id="rId1" Type="http://schemas.openxmlformats.org/officeDocument/2006/relationships/customXml" Target="../ink/ink1151.xml"/><Relationship Id="rId233" Type="http://schemas.openxmlformats.org/officeDocument/2006/relationships/customXml" Target="../ink/ink1326.xml"/><Relationship Id="rId440" Type="http://schemas.openxmlformats.org/officeDocument/2006/relationships/customXml" Target="../ink/ink1505.xml"/><Relationship Id="rId678" Type="http://schemas.openxmlformats.org/officeDocument/2006/relationships/customXml" Target="../ink/ink1714.xml"/><Relationship Id="rId885" Type="http://schemas.openxmlformats.org/officeDocument/2006/relationships/customXml" Target="../ink/ink1893.xml"/><Relationship Id="rId1070" Type="http://schemas.openxmlformats.org/officeDocument/2006/relationships/customXml" Target="../ink/ink2077.xml"/><Relationship Id="rId28" Type="http://schemas.openxmlformats.org/officeDocument/2006/relationships/customXml" Target="../ink/ink1164.xml"/><Relationship Id="rId300" Type="http://schemas.openxmlformats.org/officeDocument/2006/relationships/customXml" Target="../ink/ink1387.xml"/><Relationship Id="rId538" Type="http://schemas.openxmlformats.org/officeDocument/2006/relationships/customXml" Target="../ink/ink1603.xml"/><Relationship Id="rId745" Type="http://schemas.openxmlformats.org/officeDocument/2006/relationships/customXml" Target="../ink/ink1781.xml"/><Relationship Id="rId952" Type="http://schemas.openxmlformats.org/officeDocument/2006/relationships/customXml" Target="../ink/ink1960.xml"/><Relationship Id="rId1168" Type="http://schemas.openxmlformats.org/officeDocument/2006/relationships/customXml" Target="../ink/ink2175.xml"/><Relationship Id="rId81" Type="http://schemas.openxmlformats.org/officeDocument/2006/relationships/customXml" Target="../ink/ink1202.xml"/><Relationship Id="rId177" Type="http://schemas.openxmlformats.org/officeDocument/2006/relationships/customXml" Target="../ink/ink1282.xml"/><Relationship Id="rId384" Type="http://schemas.openxmlformats.org/officeDocument/2006/relationships/customXml" Target="../ink/ink1449.xml"/><Relationship Id="rId591" Type="http://schemas.openxmlformats.org/officeDocument/2006/relationships/customXml" Target="../ink/ink1633.xml"/><Relationship Id="rId605" Type="http://schemas.openxmlformats.org/officeDocument/2006/relationships/customXml" Target="../ink/ink1641.xml"/><Relationship Id="rId812" Type="http://schemas.openxmlformats.org/officeDocument/2006/relationships/image" Target="../media/image1.png"/><Relationship Id="rId1028" Type="http://schemas.openxmlformats.org/officeDocument/2006/relationships/customXml" Target="../ink/ink2036.xml"/><Relationship Id="rId244" Type="http://schemas.openxmlformats.org/officeDocument/2006/relationships/customXml" Target="../ink/ink1337.xml"/><Relationship Id="rId689" Type="http://schemas.openxmlformats.org/officeDocument/2006/relationships/customXml" Target="../ink/ink1725.xml"/><Relationship Id="rId896" Type="http://schemas.openxmlformats.org/officeDocument/2006/relationships/customXml" Target="../ink/ink1904.xml"/><Relationship Id="rId1081" Type="http://schemas.openxmlformats.org/officeDocument/2006/relationships/customXml" Target="../ink/ink2088.xml"/><Relationship Id="rId39" Type="http://schemas.openxmlformats.org/officeDocument/2006/relationships/image" Target="../media/image11.png"/><Relationship Id="rId451" Type="http://schemas.openxmlformats.org/officeDocument/2006/relationships/customXml" Target="../ink/ink1516.xml"/><Relationship Id="rId549" Type="http://schemas.openxmlformats.org/officeDocument/2006/relationships/customXml" Target="../ink/ink1612.xml"/><Relationship Id="rId756" Type="http://schemas.openxmlformats.org/officeDocument/2006/relationships/customXml" Target="../ink/ink1792.xml"/><Relationship Id="rId104" Type="http://schemas.openxmlformats.org/officeDocument/2006/relationships/customXml" Target="../ink/ink1225.xml"/><Relationship Id="rId188" Type="http://schemas.openxmlformats.org/officeDocument/2006/relationships/image" Target="../media/image11.png"/><Relationship Id="rId311" Type="http://schemas.openxmlformats.org/officeDocument/2006/relationships/image" Target="../media/image1.png"/><Relationship Id="rId395" Type="http://schemas.openxmlformats.org/officeDocument/2006/relationships/customXml" Target="../ink/ink1460.xml"/><Relationship Id="rId409" Type="http://schemas.openxmlformats.org/officeDocument/2006/relationships/customXml" Target="../ink/ink1474.xml"/><Relationship Id="rId963" Type="http://schemas.openxmlformats.org/officeDocument/2006/relationships/customXml" Target="../ink/ink1971.xml"/><Relationship Id="rId1039" Type="http://schemas.openxmlformats.org/officeDocument/2006/relationships/customXml" Target="../ink/ink2047.xml"/><Relationship Id="rId92" Type="http://schemas.openxmlformats.org/officeDocument/2006/relationships/customXml" Target="../ink/ink1213.xml"/><Relationship Id="rId616" Type="http://schemas.openxmlformats.org/officeDocument/2006/relationships/customXml" Target="../ink/ink1652.xml"/><Relationship Id="rId823" Type="http://schemas.openxmlformats.org/officeDocument/2006/relationships/customXml" Target="../ink/ink1850.xml"/><Relationship Id="rId255" Type="http://schemas.openxmlformats.org/officeDocument/2006/relationships/customXml" Target="../ink/ink1348.xml"/><Relationship Id="rId462" Type="http://schemas.openxmlformats.org/officeDocument/2006/relationships/customXml" Target="../ink/ink1527.xml"/><Relationship Id="rId1092" Type="http://schemas.openxmlformats.org/officeDocument/2006/relationships/customXml" Target="../ink/ink2099.xml"/><Relationship Id="rId1106" Type="http://schemas.openxmlformats.org/officeDocument/2006/relationships/customXml" Target="../ink/ink2113.xml"/><Relationship Id="rId115" Type="http://schemas.openxmlformats.org/officeDocument/2006/relationships/customXml" Target="../ink/ink1236.xml"/><Relationship Id="rId322" Type="http://schemas.openxmlformats.org/officeDocument/2006/relationships/customXml" Target="../ink/ink1398.xml"/><Relationship Id="rId767" Type="http://schemas.openxmlformats.org/officeDocument/2006/relationships/customXml" Target="../ink/ink1803.xml"/><Relationship Id="rId974" Type="http://schemas.openxmlformats.org/officeDocument/2006/relationships/customXml" Target="../ink/ink1982.xml"/><Relationship Id="rId199" Type="http://schemas.openxmlformats.org/officeDocument/2006/relationships/customXml" Target="../ink/ink1293.xml"/><Relationship Id="rId627" Type="http://schemas.openxmlformats.org/officeDocument/2006/relationships/customXml" Target="../ink/ink1663.xml"/><Relationship Id="rId834" Type="http://schemas.openxmlformats.org/officeDocument/2006/relationships/image" Target="../media/image1.png"/><Relationship Id="rId266" Type="http://schemas.openxmlformats.org/officeDocument/2006/relationships/customXml" Target="../ink/ink1359.xml"/><Relationship Id="rId473" Type="http://schemas.openxmlformats.org/officeDocument/2006/relationships/customXml" Target="../ink/ink1538.xml"/><Relationship Id="rId680" Type="http://schemas.openxmlformats.org/officeDocument/2006/relationships/customXml" Target="../ink/ink1716.xml"/><Relationship Id="rId901" Type="http://schemas.openxmlformats.org/officeDocument/2006/relationships/customXml" Target="../ink/ink1909.xml"/><Relationship Id="rId1117" Type="http://schemas.openxmlformats.org/officeDocument/2006/relationships/customXml" Target="../ink/ink2124.xml"/><Relationship Id="rId30" Type="http://schemas.openxmlformats.org/officeDocument/2006/relationships/customXml" Target="../ink/ink1165.xml"/><Relationship Id="rId126" Type="http://schemas.openxmlformats.org/officeDocument/2006/relationships/customXml" Target="../ink/ink1247.xml"/><Relationship Id="rId333" Type="http://schemas.openxmlformats.org/officeDocument/2006/relationships/image" Target="../media/image1.png"/><Relationship Id="rId540" Type="http://schemas.openxmlformats.org/officeDocument/2006/relationships/customXml" Target="../ink/ink1605.xml"/><Relationship Id="rId778" Type="http://schemas.openxmlformats.org/officeDocument/2006/relationships/customXml" Target="../ink/ink1814.xml"/><Relationship Id="rId985" Type="http://schemas.openxmlformats.org/officeDocument/2006/relationships/customXml" Target="../ink/ink1993.xml"/><Relationship Id="rId1170" Type="http://schemas.openxmlformats.org/officeDocument/2006/relationships/customXml" Target="../ink/ink2177.xml"/><Relationship Id="rId638" Type="http://schemas.openxmlformats.org/officeDocument/2006/relationships/customXml" Target="../ink/ink1674.xml"/><Relationship Id="rId845" Type="http://schemas.openxmlformats.org/officeDocument/2006/relationships/customXml" Target="../ink/ink1861.xml"/><Relationship Id="rId1030" Type="http://schemas.openxmlformats.org/officeDocument/2006/relationships/customXml" Target="../ink/ink2038.xml"/><Relationship Id="rId277" Type="http://schemas.openxmlformats.org/officeDocument/2006/relationships/customXml" Target="../ink/ink1370.xml"/><Relationship Id="rId400" Type="http://schemas.openxmlformats.org/officeDocument/2006/relationships/customXml" Target="../ink/ink1465.xml"/><Relationship Id="rId484" Type="http://schemas.openxmlformats.org/officeDocument/2006/relationships/customXml" Target="../ink/ink1549.xml"/><Relationship Id="rId705" Type="http://schemas.openxmlformats.org/officeDocument/2006/relationships/customXml" Target="../ink/ink1741.xml"/><Relationship Id="rId1128" Type="http://schemas.openxmlformats.org/officeDocument/2006/relationships/customXml" Target="../ink/ink2135.xml"/><Relationship Id="rId137" Type="http://schemas.openxmlformats.org/officeDocument/2006/relationships/customXml" Target="../ink/ink1258.xml"/><Relationship Id="rId344" Type="http://schemas.openxmlformats.org/officeDocument/2006/relationships/customXml" Target="../ink/ink1409.xml"/><Relationship Id="rId691" Type="http://schemas.openxmlformats.org/officeDocument/2006/relationships/customXml" Target="../ink/ink1727.xml"/><Relationship Id="rId789" Type="http://schemas.openxmlformats.org/officeDocument/2006/relationships/customXml" Target="../ink/ink1825.xml"/><Relationship Id="rId912" Type="http://schemas.openxmlformats.org/officeDocument/2006/relationships/customXml" Target="../ink/ink1920.xml"/><Relationship Id="rId996" Type="http://schemas.openxmlformats.org/officeDocument/2006/relationships/customXml" Target="../ink/ink2004.xml"/><Relationship Id="rId41" Type="http://schemas.openxmlformats.org/officeDocument/2006/relationships/image" Target="../media/image1.png"/><Relationship Id="rId551" Type="http://schemas.openxmlformats.org/officeDocument/2006/relationships/customXml" Target="../ink/ink1613.xml"/><Relationship Id="rId649" Type="http://schemas.openxmlformats.org/officeDocument/2006/relationships/customXml" Target="../ink/ink1685.xml"/><Relationship Id="rId856" Type="http://schemas.openxmlformats.org/officeDocument/2006/relationships/image" Target="../media/image1.png"/><Relationship Id="rId190" Type="http://schemas.openxmlformats.org/officeDocument/2006/relationships/image" Target="../media/image1.png"/><Relationship Id="rId204" Type="http://schemas.openxmlformats.org/officeDocument/2006/relationships/customXml" Target="../ink/ink1297.xml"/><Relationship Id="rId288" Type="http://schemas.openxmlformats.org/officeDocument/2006/relationships/customXml" Target="../ink/ink1381.xml"/><Relationship Id="rId411" Type="http://schemas.openxmlformats.org/officeDocument/2006/relationships/customXml" Target="../ink/ink1476.xml"/><Relationship Id="rId509" Type="http://schemas.openxmlformats.org/officeDocument/2006/relationships/customXml" Target="../ink/ink1574.xml"/><Relationship Id="rId1041" Type="http://schemas.openxmlformats.org/officeDocument/2006/relationships/customXml" Target="../ink/ink2049.xml"/><Relationship Id="rId1139" Type="http://schemas.openxmlformats.org/officeDocument/2006/relationships/customXml" Target="../ink/ink2146.xml"/><Relationship Id="rId495" Type="http://schemas.openxmlformats.org/officeDocument/2006/relationships/customXml" Target="../ink/ink1560.xml"/><Relationship Id="rId716" Type="http://schemas.openxmlformats.org/officeDocument/2006/relationships/customXml" Target="../ink/ink1752.xml"/><Relationship Id="rId923" Type="http://schemas.openxmlformats.org/officeDocument/2006/relationships/customXml" Target="../ink/ink1931.xml"/><Relationship Id="rId52" Type="http://schemas.openxmlformats.org/officeDocument/2006/relationships/customXml" Target="../ink/ink1176.xml"/><Relationship Id="rId148" Type="http://schemas.openxmlformats.org/officeDocument/2006/relationships/image" Target="../media/image10.png"/><Relationship Id="rId355" Type="http://schemas.openxmlformats.org/officeDocument/2006/relationships/customXml" Target="../ink/ink1420.xml"/><Relationship Id="rId562" Type="http://schemas.openxmlformats.org/officeDocument/2006/relationships/image" Target="../media/image11.png"/><Relationship Id="rId215" Type="http://schemas.openxmlformats.org/officeDocument/2006/relationships/customXml" Target="../ink/ink1308.xml"/><Relationship Id="rId422" Type="http://schemas.openxmlformats.org/officeDocument/2006/relationships/customXml" Target="../ink/ink1487.xml"/><Relationship Id="rId867" Type="http://schemas.openxmlformats.org/officeDocument/2006/relationships/customXml" Target="../ink/ink1875.xml"/><Relationship Id="rId1052" Type="http://schemas.openxmlformats.org/officeDocument/2006/relationships/customXml" Target="../ink/ink2060.xml"/><Relationship Id="rId299" Type="http://schemas.openxmlformats.org/officeDocument/2006/relationships/image" Target="../media/image1.png"/><Relationship Id="rId727" Type="http://schemas.openxmlformats.org/officeDocument/2006/relationships/customXml" Target="../ink/ink1763.xml"/><Relationship Id="rId934" Type="http://schemas.openxmlformats.org/officeDocument/2006/relationships/customXml" Target="../ink/ink1942.xml"/><Relationship Id="rId63" Type="http://schemas.openxmlformats.org/officeDocument/2006/relationships/customXml" Target="../ink/ink1184.xml"/><Relationship Id="rId159" Type="http://schemas.openxmlformats.org/officeDocument/2006/relationships/customXml" Target="../ink/ink1273.xml"/><Relationship Id="rId366" Type="http://schemas.openxmlformats.org/officeDocument/2006/relationships/customXml" Target="../ink/ink1431.xml"/><Relationship Id="rId573" Type="http://schemas.openxmlformats.org/officeDocument/2006/relationships/customXml" Target="../ink/ink1624.xml"/><Relationship Id="rId780" Type="http://schemas.openxmlformats.org/officeDocument/2006/relationships/customXml" Target="../ink/ink1816.xml"/><Relationship Id="rId226" Type="http://schemas.openxmlformats.org/officeDocument/2006/relationships/customXml" Target="../ink/ink1319.xml"/><Relationship Id="rId433" Type="http://schemas.openxmlformats.org/officeDocument/2006/relationships/customXml" Target="../ink/ink1498.xml"/><Relationship Id="rId878" Type="http://schemas.openxmlformats.org/officeDocument/2006/relationships/customXml" Target="../ink/ink1886.xml"/><Relationship Id="rId1063" Type="http://schemas.openxmlformats.org/officeDocument/2006/relationships/customXml" Target="../ink/ink2071.xml"/><Relationship Id="rId640" Type="http://schemas.openxmlformats.org/officeDocument/2006/relationships/customXml" Target="../ink/ink1676.xml"/><Relationship Id="rId738" Type="http://schemas.openxmlformats.org/officeDocument/2006/relationships/customXml" Target="../ink/ink1774.xml"/><Relationship Id="rId945" Type="http://schemas.openxmlformats.org/officeDocument/2006/relationships/customXml" Target="../ink/ink1953.xml"/><Relationship Id="rId74" Type="http://schemas.openxmlformats.org/officeDocument/2006/relationships/customXml" Target="../ink/ink1195.xml"/><Relationship Id="rId377" Type="http://schemas.openxmlformats.org/officeDocument/2006/relationships/customXml" Target="../ink/ink1442.xml"/><Relationship Id="rId500" Type="http://schemas.openxmlformats.org/officeDocument/2006/relationships/customXml" Target="../ink/ink1565.xml"/><Relationship Id="rId584" Type="http://schemas.openxmlformats.org/officeDocument/2006/relationships/image" Target="../media/image11.png"/><Relationship Id="rId805" Type="http://schemas.openxmlformats.org/officeDocument/2006/relationships/customXml" Target="../ink/ink1841.xml"/><Relationship Id="rId1130" Type="http://schemas.openxmlformats.org/officeDocument/2006/relationships/customXml" Target="../ink/ink2137.xml"/><Relationship Id="rId5" Type="http://schemas.openxmlformats.org/officeDocument/2006/relationships/image" Target="../media/image10.png"/><Relationship Id="rId237" Type="http://schemas.openxmlformats.org/officeDocument/2006/relationships/customXml" Target="../ink/ink1330.xml"/><Relationship Id="rId791" Type="http://schemas.openxmlformats.org/officeDocument/2006/relationships/customXml" Target="../ink/ink1827.xml"/><Relationship Id="rId889" Type="http://schemas.openxmlformats.org/officeDocument/2006/relationships/customXml" Target="../ink/ink1897.xml"/><Relationship Id="rId1074" Type="http://schemas.openxmlformats.org/officeDocument/2006/relationships/customXml" Target="../ink/ink2081.xml"/><Relationship Id="rId444" Type="http://schemas.openxmlformats.org/officeDocument/2006/relationships/customXml" Target="../ink/ink1509.xml"/><Relationship Id="rId651" Type="http://schemas.openxmlformats.org/officeDocument/2006/relationships/customXml" Target="../ink/ink1687.xml"/><Relationship Id="rId749" Type="http://schemas.openxmlformats.org/officeDocument/2006/relationships/customXml" Target="../ink/ink1785.xml"/><Relationship Id="rId290" Type="http://schemas.openxmlformats.org/officeDocument/2006/relationships/customXml" Target="../ink/ink1382.xml"/><Relationship Id="rId304" Type="http://schemas.openxmlformats.org/officeDocument/2006/relationships/customXml" Target="../ink/ink1389.xml"/><Relationship Id="rId388" Type="http://schemas.openxmlformats.org/officeDocument/2006/relationships/customXml" Target="../ink/ink1453.xml"/><Relationship Id="rId511" Type="http://schemas.openxmlformats.org/officeDocument/2006/relationships/customXml" Target="../ink/ink1576.xml"/><Relationship Id="rId609" Type="http://schemas.openxmlformats.org/officeDocument/2006/relationships/customXml" Target="../ink/ink1645.xml"/><Relationship Id="rId956" Type="http://schemas.openxmlformats.org/officeDocument/2006/relationships/customXml" Target="../ink/ink1964.xml"/><Relationship Id="rId1141" Type="http://schemas.openxmlformats.org/officeDocument/2006/relationships/customXml" Target="../ink/ink2148.xml"/><Relationship Id="rId85" Type="http://schemas.openxmlformats.org/officeDocument/2006/relationships/customXml" Target="../ink/ink1206.xml"/><Relationship Id="rId150" Type="http://schemas.openxmlformats.org/officeDocument/2006/relationships/image" Target="../media/image11.png"/><Relationship Id="rId595" Type="http://schemas.openxmlformats.org/officeDocument/2006/relationships/customXml" Target="../ink/ink1635.xml"/><Relationship Id="rId816" Type="http://schemas.openxmlformats.org/officeDocument/2006/relationships/image" Target="../media/image1.png"/><Relationship Id="rId1001" Type="http://schemas.openxmlformats.org/officeDocument/2006/relationships/customXml" Target="../ink/ink2009.xml"/><Relationship Id="rId248" Type="http://schemas.openxmlformats.org/officeDocument/2006/relationships/customXml" Target="../ink/ink1341.xml"/><Relationship Id="rId455" Type="http://schemas.openxmlformats.org/officeDocument/2006/relationships/customXml" Target="../ink/ink1520.xml"/><Relationship Id="rId662" Type="http://schemas.openxmlformats.org/officeDocument/2006/relationships/customXml" Target="../ink/ink1698.xml"/><Relationship Id="rId1085" Type="http://schemas.openxmlformats.org/officeDocument/2006/relationships/customXml" Target="../ink/ink2092.xml"/><Relationship Id="rId12" Type="http://schemas.openxmlformats.org/officeDocument/2006/relationships/customXml" Target="../ink/ink1156.xml"/><Relationship Id="rId108" Type="http://schemas.openxmlformats.org/officeDocument/2006/relationships/customXml" Target="../ink/ink1229.xml"/><Relationship Id="rId315" Type="http://schemas.openxmlformats.org/officeDocument/2006/relationships/image" Target="../media/image11.png"/><Relationship Id="rId522" Type="http://schemas.openxmlformats.org/officeDocument/2006/relationships/customXml" Target="../ink/ink1587.xml"/><Relationship Id="rId967" Type="http://schemas.openxmlformats.org/officeDocument/2006/relationships/customXml" Target="../ink/ink1975.xml"/><Relationship Id="rId1152" Type="http://schemas.openxmlformats.org/officeDocument/2006/relationships/customXml" Target="../ink/ink2159.xml"/><Relationship Id="rId96" Type="http://schemas.openxmlformats.org/officeDocument/2006/relationships/customXml" Target="../ink/ink1217.xml"/><Relationship Id="rId161" Type="http://schemas.openxmlformats.org/officeDocument/2006/relationships/customXml" Target="../ink/ink1274.xml"/><Relationship Id="rId399" Type="http://schemas.openxmlformats.org/officeDocument/2006/relationships/customXml" Target="../ink/ink1464.xml"/><Relationship Id="rId827" Type="http://schemas.openxmlformats.org/officeDocument/2006/relationships/customXml" Target="../ink/ink1852.xml"/><Relationship Id="rId1012" Type="http://schemas.openxmlformats.org/officeDocument/2006/relationships/customXml" Target="../ink/ink2020.xml"/><Relationship Id="rId259" Type="http://schemas.openxmlformats.org/officeDocument/2006/relationships/customXml" Target="../ink/ink1352.xml"/><Relationship Id="rId466" Type="http://schemas.openxmlformats.org/officeDocument/2006/relationships/customXml" Target="../ink/ink1531.xml"/><Relationship Id="rId673" Type="http://schemas.openxmlformats.org/officeDocument/2006/relationships/customXml" Target="../ink/ink1709.xml"/><Relationship Id="rId880" Type="http://schemas.openxmlformats.org/officeDocument/2006/relationships/customXml" Target="../ink/ink1888.xml"/><Relationship Id="rId1096" Type="http://schemas.openxmlformats.org/officeDocument/2006/relationships/customXml" Target="../ink/ink2103.xml"/><Relationship Id="rId23" Type="http://schemas.openxmlformats.org/officeDocument/2006/relationships/image" Target="../media/image11.png"/><Relationship Id="rId119" Type="http://schemas.openxmlformats.org/officeDocument/2006/relationships/customXml" Target="../ink/ink1240.xml"/><Relationship Id="rId326" Type="http://schemas.openxmlformats.org/officeDocument/2006/relationships/customXml" Target="../ink/ink1400.xml"/><Relationship Id="rId533" Type="http://schemas.openxmlformats.org/officeDocument/2006/relationships/customXml" Target="../ink/ink1598.xml"/><Relationship Id="rId978" Type="http://schemas.openxmlformats.org/officeDocument/2006/relationships/customXml" Target="../ink/ink1986.xml"/><Relationship Id="rId1163" Type="http://schemas.openxmlformats.org/officeDocument/2006/relationships/customXml" Target="../ink/ink2170.xml"/><Relationship Id="rId740" Type="http://schemas.openxmlformats.org/officeDocument/2006/relationships/customXml" Target="../ink/ink1776.xml"/><Relationship Id="rId838" Type="http://schemas.openxmlformats.org/officeDocument/2006/relationships/image" Target="../media/image1.png"/><Relationship Id="rId1023" Type="http://schemas.openxmlformats.org/officeDocument/2006/relationships/customXml" Target="../ink/ink2031.xml"/><Relationship Id="rId172" Type="http://schemas.openxmlformats.org/officeDocument/2006/relationships/image" Target="../media/image11.png"/><Relationship Id="rId477" Type="http://schemas.openxmlformats.org/officeDocument/2006/relationships/customXml" Target="../ink/ink1542.xml"/><Relationship Id="rId600" Type="http://schemas.openxmlformats.org/officeDocument/2006/relationships/image" Target="../media/image10.png"/><Relationship Id="rId684" Type="http://schemas.openxmlformats.org/officeDocument/2006/relationships/customXml" Target="../ink/ink1720.xml"/><Relationship Id="rId337" Type="http://schemas.openxmlformats.org/officeDocument/2006/relationships/image" Target="../media/image11.png"/><Relationship Id="rId891" Type="http://schemas.openxmlformats.org/officeDocument/2006/relationships/customXml" Target="../ink/ink1899.xml"/><Relationship Id="rId905" Type="http://schemas.openxmlformats.org/officeDocument/2006/relationships/customXml" Target="../ink/ink1913.xml"/><Relationship Id="rId989" Type="http://schemas.openxmlformats.org/officeDocument/2006/relationships/customXml" Target="../ink/ink1997.xml"/><Relationship Id="rId34" Type="http://schemas.openxmlformats.org/officeDocument/2006/relationships/customXml" Target="../ink/ink1167.xml"/><Relationship Id="rId544" Type="http://schemas.openxmlformats.org/officeDocument/2006/relationships/customXml" Target="../ink/ink1609.xml"/><Relationship Id="rId751" Type="http://schemas.openxmlformats.org/officeDocument/2006/relationships/customXml" Target="../ink/ink1787.xml"/><Relationship Id="rId849" Type="http://schemas.openxmlformats.org/officeDocument/2006/relationships/customXml" Target="../ink/ink1863.xml"/><Relationship Id="rId1174" Type="http://schemas.openxmlformats.org/officeDocument/2006/relationships/customXml" Target="../ink/ink2181.xml"/><Relationship Id="rId183" Type="http://schemas.openxmlformats.org/officeDocument/2006/relationships/customXml" Target="../ink/ink1285.xml"/><Relationship Id="rId390" Type="http://schemas.openxmlformats.org/officeDocument/2006/relationships/customXml" Target="../ink/ink1455.xml"/><Relationship Id="rId404" Type="http://schemas.openxmlformats.org/officeDocument/2006/relationships/customXml" Target="../ink/ink1469.xml"/><Relationship Id="rId611" Type="http://schemas.openxmlformats.org/officeDocument/2006/relationships/customXml" Target="../ink/ink1647.xml"/><Relationship Id="rId1034" Type="http://schemas.openxmlformats.org/officeDocument/2006/relationships/customXml" Target="../ink/ink2042.xml"/><Relationship Id="rId250" Type="http://schemas.openxmlformats.org/officeDocument/2006/relationships/customXml" Target="../ink/ink1343.xml"/><Relationship Id="rId488" Type="http://schemas.openxmlformats.org/officeDocument/2006/relationships/customXml" Target="../ink/ink1553.xml"/><Relationship Id="rId695" Type="http://schemas.openxmlformats.org/officeDocument/2006/relationships/customXml" Target="../ink/ink1731.xml"/><Relationship Id="rId709" Type="http://schemas.openxmlformats.org/officeDocument/2006/relationships/customXml" Target="../ink/ink1745.xml"/><Relationship Id="rId916" Type="http://schemas.openxmlformats.org/officeDocument/2006/relationships/customXml" Target="../ink/ink1924.xml"/><Relationship Id="rId1101" Type="http://schemas.openxmlformats.org/officeDocument/2006/relationships/customXml" Target="../ink/ink2108.xml"/><Relationship Id="rId45" Type="http://schemas.openxmlformats.org/officeDocument/2006/relationships/image" Target="../media/image11.png"/><Relationship Id="rId110" Type="http://schemas.openxmlformats.org/officeDocument/2006/relationships/customXml" Target="../ink/ink1231.xml"/><Relationship Id="rId348" Type="http://schemas.openxmlformats.org/officeDocument/2006/relationships/customXml" Target="../ink/ink1413.xml"/><Relationship Id="rId555" Type="http://schemas.openxmlformats.org/officeDocument/2006/relationships/customXml" Target="../ink/ink1615.xml"/><Relationship Id="rId762" Type="http://schemas.openxmlformats.org/officeDocument/2006/relationships/customXml" Target="../ink/ink1798.xml"/><Relationship Id="rId194" Type="http://schemas.openxmlformats.org/officeDocument/2006/relationships/image" Target="../media/image11.png"/><Relationship Id="rId208" Type="http://schemas.openxmlformats.org/officeDocument/2006/relationships/customXml" Target="../ink/ink1301.xml"/><Relationship Id="rId415" Type="http://schemas.openxmlformats.org/officeDocument/2006/relationships/customXml" Target="../ink/ink1480.xml"/><Relationship Id="rId622" Type="http://schemas.openxmlformats.org/officeDocument/2006/relationships/customXml" Target="../ink/ink1658.xml"/><Relationship Id="rId1045" Type="http://schemas.openxmlformats.org/officeDocument/2006/relationships/customXml" Target="../ink/ink2053.xml"/><Relationship Id="rId261" Type="http://schemas.openxmlformats.org/officeDocument/2006/relationships/customXml" Target="../ink/ink1354.xml"/><Relationship Id="rId499" Type="http://schemas.openxmlformats.org/officeDocument/2006/relationships/customXml" Target="../ink/ink1564.xml"/><Relationship Id="rId927" Type="http://schemas.openxmlformats.org/officeDocument/2006/relationships/customXml" Target="../ink/ink1935.xml"/><Relationship Id="rId1112" Type="http://schemas.openxmlformats.org/officeDocument/2006/relationships/customXml" Target="../ink/ink2119.xml"/><Relationship Id="rId56" Type="http://schemas.openxmlformats.org/officeDocument/2006/relationships/customXml" Target="../ink/ink1178.xml"/><Relationship Id="rId359" Type="http://schemas.openxmlformats.org/officeDocument/2006/relationships/customXml" Target="../ink/ink1424.xml"/><Relationship Id="rId566" Type="http://schemas.openxmlformats.org/officeDocument/2006/relationships/image" Target="../media/image10.png"/><Relationship Id="rId773" Type="http://schemas.openxmlformats.org/officeDocument/2006/relationships/customXml" Target="../ink/ink1809.xml"/><Relationship Id="rId121" Type="http://schemas.openxmlformats.org/officeDocument/2006/relationships/customXml" Target="../ink/ink1242.xml"/><Relationship Id="rId219" Type="http://schemas.openxmlformats.org/officeDocument/2006/relationships/customXml" Target="../ink/ink1312.xml"/><Relationship Id="rId426" Type="http://schemas.openxmlformats.org/officeDocument/2006/relationships/customXml" Target="../ink/ink1491.xml"/><Relationship Id="rId633" Type="http://schemas.openxmlformats.org/officeDocument/2006/relationships/customXml" Target="../ink/ink1669.xml"/><Relationship Id="rId980" Type="http://schemas.openxmlformats.org/officeDocument/2006/relationships/customXml" Target="../ink/ink1988.xml"/><Relationship Id="rId1056" Type="http://schemas.openxmlformats.org/officeDocument/2006/relationships/customXml" Target="../ink/ink2064.xml"/><Relationship Id="rId840" Type="http://schemas.openxmlformats.org/officeDocument/2006/relationships/image" Target="../media/image10.png"/><Relationship Id="rId938" Type="http://schemas.openxmlformats.org/officeDocument/2006/relationships/customXml" Target="../ink/ink1946.xml"/><Relationship Id="rId67" Type="http://schemas.openxmlformats.org/officeDocument/2006/relationships/customXml" Target="../ink/ink1188.xml"/><Relationship Id="rId272" Type="http://schemas.openxmlformats.org/officeDocument/2006/relationships/customXml" Target="../ink/ink1365.xml"/><Relationship Id="rId577" Type="http://schemas.openxmlformats.org/officeDocument/2006/relationships/customXml" Target="../ink/ink1626.xml"/><Relationship Id="rId700" Type="http://schemas.openxmlformats.org/officeDocument/2006/relationships/customXml" Target="../ink/ink1736.xml"/><Relationship Id="rId1123" Type="http://schemas.openxmlformats.org/officeDocument/2006/relationships/customXml" Target="../ink/ink2130.xml"/><Relationship Id="rId132" Type="http://schemas.openxmlformats.org/officeDocument/2006/relationships/customXml" Target="../ink/ink1253.xml"/><Relationship Id="rId784" Type="http://schemas.openxmlformats.org/officeDocument/2006/relationships/customXml" Target="../ink/ink1820.xml"/><Relationship Id="rId991" Type="http://schemas.openxmlformats.org/officeDocument/2006/relationships/customXml" Target="../ink/ink1999.xml"/><Relationship Id="rId1067" Type="http://schemas.openxmlformats.org/officeDocument/2006/relationships/customXml" Target="../ink/ink2074.xml"/><Relationship Id="rId437" Type="http://schemas.openxmlformats.org/officeDocument/2006/relationships/customXml" Target="../ink/ink1502.xml"/><Relationship Id="rId644" Type="http://schemas.openxmlformats.org/officeDocument/2006/relationships/customXml" Target="../ink/ink1680.xml"/><Relationship Id="rId851" Type="http://schemas.openxmlformats.org/officeDocument/2006/relationships/customXml" Target="../ink/ink1864.xml"/><Relationship Id="rId283" Type="http://schemas.openxmlformats.org/officeDocument/2006/relationships/customXml" Target="../ink/ink1376.xml"/><Relationship Id="rId490" Type="http://schemas.openxmlformats.org/officeDocument/2006/relationships/customXml" Target="../ink/ink1555.xml"/><Relationship Id="rId504" Type="http://schemas.openxmlformats.org/officeDocument/2006/relationships/customXml" Target="../ink/ink1569.xml"/><Relationship Id="rId711" Type="http://schemas.openxmlformats.org/officeDocument/2006/relationships/customXml" Target="../ink/ink1747.xml"/><Relationship Id="rId949" Type="http://schemas.openxmlformats.org/officeDocument/2006/relationships/customXml" Target="../ink/ink1957.xml"/><Relationship Id="rId1134" Type="http://schemas.openxmlformats.org/officeDocument/2006/relationships/customXml" Target="../ink/ink2141.xml"/><Relationship Id="rId78" Type="http://schemas.openxmlformats.org/officeDocument/2006/relationships/customXml" Target="../ink/ink1199.xml"/><Relationship Id="rId143" Type="http://schemas.openxmlformats.org/officeDocument/2006/relationships/customXml" Target="../ink/ink1264.xml"/><Relationship Id="rId350" Type="http://schemas.openxmlformats.org/officeDocument/2006/relationships/customXml" Target="../ink/ink1415.xml"/><Relationship Id="rId588" Type="http://schemas.openxmlformats.org/officeDocument/2006/relationships/image" Target="../media/image10.png"/><Relationship Id="rId795" Type="http://schemas.openxmlformats.org/officeDocument/2006/relationships/customXml" Target="../ink/ink1831.xml"/><Relationship Id="rId809" Type="http://schemas.openxmlformats.org/officeDocument/2006/relationships/customXml" Target="../ink/ink1843.xml"/><Relationship Id="rId9" Type="http://schemas.openxmlformats.org/officeDocument/2006/relationships/image" Target="../media/image1.png"/><Relationship Id="rId210" Type="http://schemas.openxmlformats.org/officeDocument/2006/relationships/customXml" Target="../ink/ink1303.xml"/><Relationship Id="rId448" Type="http://schemas.openxmlformats.org/officeDocument/2006/relationships/customXml" Target="../ink/ink1513.xml"/><Relationship Id="rId655" Type="http://schemas.openxmlformats.org/officeDocument/2006/relationships/customXml" Target="../ink/ink1691.xml"/><Relationship Id="rId862" Type="http://schemas.openxmlformats.org/officeDocument/2006/relationships/customXml" Target="../ink/ink1870.xml"/><Relationship Id="rId1078" Type="http://schemas.openxmlformats.org/officeDocument/2006/relationships/customXml" Target="../ink/ink2085.xml"/><Relationship Id="rId294" Type="http://schemas.openxmlformats.org/officeDocument/2006/relationships/customXml" Target="../ink/ink1384.xml"/><Relationship Id="rId308" Type="http://schemas.openxmlformats.org/officeDocument/2006/relationships/customXml" Target="../ink/ink1391.xml"/><Relationship Id="rId515" Type="http://schemas.openxmlformats.org/officeDocument/2006/relationships/customXml" Target="../ink/ink1580.xml"/><Relationship Id="rId722" Type="http://schemas.openxmlformats.org/officeDocument/2006/relationships/customXml" Target="../ink/ink1758.xml"/><Relationship Id="rId1145" Type="http://schemas.openxmlformats.org/officeDocument/2006/relationships/customXml" Target="../ink/ink2152.xml"/><Relationship Id="rId89" Type="http://schemas.openxmlformats.org/officeDocument/2006/relationships/customXml" Target="../ink/ink1210.xml"/><Relationship Id="rId154" Type="http://schemas.openxmlformats.org/officeDocument/2006/relationships/image" Target="../media/image10.png"/><Relationship Id="rId361" Type="http://schemas.openxmlformats.org/officeDocument/2006/relationships/customXml" Target="../ink/ink1426.xml"/><Relationship Id="rId599" Type="http://schemas.openxmlformats.org/officeDocument/2006/relationships/customXml" Target="../ink/ink1637.xml"/><Relationship Id="rId1005" Type="http://schemas.openxmlformats.org/officeDocument/2006/relationships/customXml" Target="../ink/ink2013.xml"/><Relationship Id="rId459" Type="http://schemas.openxmlformats.org/officeDocument/2006/relationships/customXml" Target="../ink/ink1524.xml"/><Relationship Id="rId666" Type="http://schemas.openxmlformats.org/officeDocument/2006/relationships/customXml" Target="../ink/ink1702.xml"/><Relationship Id="rId873" Type="http://schemas.openxmlformats.org/officeDocument/2006/relationships/customXml" Target="../ink/ink1881.xml"/><Relationship Id="rId1089" Type="http://schemas.openxmlformats.org/officeDocument/2006/relationships/customXml" Target="../ink/ink2096.xml"/><Relationship Id="rId16" Type="http://schemas.openxmlformats.org/officeDocument/2006/relationships/customXml" Target="../ink/ink1158.xml"/><Relationship Id="rId221" Type="http://schemas.openxmlformats.org/officeDocument/2006/relationships/customXml" Target="../ink/ink1314.xml"/><Relationship Id="rId319" Type="http://schemas.openxmlformats.org/officeDocument/2006/relationships/image" Target="../media/image10.png"/><Relationship Id="rId526" Type="http://schemas.openxmlformats.org/officeDocument/2006/relationships/customXml" Target="../ink/ink1591.xml"/><Relationship Id="rId1156" Type="http://schemas.openxmlformats.org/officeDocument/2006/relationships/customXml" Target="../ink/ink2163.xml"/><Relationship Id="rId733" Type="http://schemas.openxmlformats.org/officeDocument/2006/relationships/customXml" Target="../ink/ink1769.xml"/><Relationship Id="rId940" Type="http://schemas.openxmlformats.org/officeDocument/2006/relationships/customXml" Target="../ink/ink1948.xml"/><Relationship Id="rId1016" Type="http://schemas.openxmlformats.org/officeDocument/2006/relationships/customXml" Target="../ink/ink2024.xml"/><Relationship Id="rId165" Type="http://schemas.openxmlformats.org/officeDocument/2006/relationships/customXml" Target="../ink/ink1276.xml"/><Relationship Id="rId372" Type="http://schemas.openxmlformats.org/officeDocument/2006/relationships/customXml" Target="../ink/ink1437.xml"/><Relationship Id="rId677" Type="http://schemas.openxmlformats.org/officeDocument/2006/relationships/customXml" Target="../ink/ink1713.xml"/><Relationship Id="rId800" Type="http://schemas.openxmlformats.org/officeDocument/2006/relationships/customXml" Target="../ink/ink1836.xml"/><Relationship Id="rId232" Type="http://schemas.openxmlformats.org/officeDocument/2006/relationships/customXml" Target="../ink/ink1325.xml"/><Relationship Id="rId884" Type="http://schemas.openxmlformats.org/officeDocument/2006/relationships/customXml" Target="../ink/ink1892.xml"/><Relationship Id="rId27" Type="http://schemas.openxmlformats.org/officeDocument/2006/relationships/image" Target="../media/image10.png"/><Relationship Id="rId537" Type="http://schemas.openxmlformats.org/officeDocument/2006/relationships/customXml" Target="../ink/ink1602.xml"/><Relationship Id="rId744" Type="http://schemas.openxmlformats.org/officeDocument/2006/relationships/customXml" Target="../ink/ink1780.xml"/><Relationship Id="rId951" Type="http://schemas.openxmlformats.org/officeDocument/2006/relationships/customXml" Target="../ink/ink1959.xml"/><Relationship Id="rId1167" Type="http://schemas.openxmlformats.org/officeDocument/2006/relationships/customXml" Target="../ink/ink2174.xml"/><Relationship Id="rId80" Type="http://schemas.openxmlformats.org/officeDocument/2006/relationships/customXml" Target="../ink/ink1201.xml"/><Relationship Id="rId176" Type="http://schemas.openxmlformats.org/officeDocument/2006/relationships/image" Target="../media/image10.png"/><Relationship Id="rId383" Type="http://schemas.openxmlformats.org/officeDocument/2006/relationships/customXml" Target="../ink/ink1448.xml"/><Relationship Id="rId590" Type="http://schemas.openxmlformats.org/officeDocument/2006/relationships/image" Target="../media/image11.png"/><Relationship Id="rId604" Type="http://schemas.openxmlformats.org/officeDocument/2006/relationships/customXml" Target="../ink/ink1640.xml"/><Relationship Id="rId811" Type="http://schemas.openxmlformats.org/officeDocument/2006/relationships/customXml" Target="../ink/ink1844.xml"/><Relationship Id="rId1027" Type="http://schemas.openxmlformats.org/officeDocument/2006/relationships/customXml" Target="../ink/ink2035.xml"/><Relationship Id="rId243" Type="http://schemas.openxmlformats.org/officeDocument/2006/relationships/customXml" Target="../ink/ink1336.xml"/><Relationship Id="rId450" Type="http://schemas.openxmlformats.org/officeDocument/2006/relationships/customXml" Target="../ink/ink1515.xml"/><Relationship Id="rId688" Type="http://schemas.openxmlformats.org/officeDocument/2006/relationships/customXml" Target="../ink/ink1724.xml"/><Relationship Id="rId895" Type="http://schemas.openxmlformats.org/officeDocument/2006/relationships/customXml" Target="../ink/ink1903.xml"/><Relationship Id="rId909" Type="http://schemas.openxmlformats.org/officeDocument/2006/relationships/customXml" Target="../ink/ink1917.xml"/><Relationship Id="rId1080" Type="http://schemas.openxmlformats.org/officeDocument/2006/relationships/customXml" Target="../ink/ink2087.xml"/><Relationship Id="rId38" Type="http://schemas.openxmlformats.org/officeDocument/2006/relationships/customXml" Target="../ink/ink1169.xml"/><Relationship Id="rId103" Type="http://schemas.openxmlformats.org/officeDocument/2006/relationships/customXml" Target="../ink/ink1224.xml"/><Relationship Id="rId310" Type="http://schemas.openxmlformats.org/officeDocument/2006/relationships/customXml" Target="../ink/ink1392.xml"/><Relationship Id="rId548" Type="http://schemas.openxmlformats.org/officeDocument/2006/relationships/image" Target="../media/image1.png"/><Relationship Id="rId755" Type="http://schemas.openxmlformats.org/officeDocument/2006/relationships/customXml" Target="../ink/ink1791.xml"/><Relationship Id="rId962" Type="http://schemas.openxmlformats.org/officeDocument/2006/relationships/customXml" Target="../ink/ink1970.xml"/><Relationship Id="rId1178" Type="http://schemas.openxmlformats.org/officeDocument/2006/relationships/customXml" Target="../ink/ink2185.xml"/><Relationship Id="rId91" Type="http://schemas.openxmlformats.org/officeDocument/2006/relationships/customXml" Target="../ink/ink1212.xml"/><Relationship Id="rId187" Type="http://schemas.openxmlformats.org/officeDocument/2006/relationships/customXml" Target="../ink/ink1287.xml"/><Relationship Id="rId394" Type="http://schemas.openxmlformats.org/officeDocument/2006/relationships/customXml" Target="../ink/ink1459.xml"/><Relationship Id="rId408" Type="http://schemas.openxmlformats.org/officeDocument/2006/relationships/customXml" Target="../ink/ink1473.xml"/><Relationship Id="rId615" Type="http://schemas.openxmlformats.org/officeDocument/2006/relationships/customXml" Target="../ink/ink1651.xml"/><Relationship Id="rId822" Type="http://schemas.openxmlformats.org/officeDocument/2006/relationships/image" Target="../media/image1.png"/><Relationship Id="rId1038" Type="http://schemas.openxmlformats.org/officeDocument/2006/relationships/customXml" Target="../ink/ink2046.xml"/><Relationship Id="rId254" Type="http://schemas.openxmlformats.org/officeDocument/2006/relationships/customXml" Target="../ink/ink1347.xml"/><Relationship Id="rId699" Type="http://schemas.openxmlformats.org/officeDocument/2006/relationships/customXml" Target="../ink/ink1735.xml"/><Relationship Id="rId1091" Type="http://schemas.openxmlformats.org/officeDocument/2006/relationships/customXml" Target="../ink/ink2098.xml"/><Relationship Id="rId1105" Type="http://schemas.openxmlformats.org/officeDocument/2006/relationships/customXml" Target="../ink/ink2112.xml"/><Relationship Id="rId49" Type="http://schemas.openxmlformats.org/officeDocument/2006/relationships/image" Target="../media/image10.png"/><Relationship Id="rId114" Type="http://schemas.openxmlformats.org/officeDocument/2006/relationships/customXml" Target="../ink/ink1235.xml"/><Relationship Id="rId461" Type="http://schemas.openxmlformats.org/officeDocument/2006/relationships/customXml" Target="../ink/ink1526.xml"/><Relationship Id="rId559" Type="http://schemas.openxmlformats.org/officeDocument/2006/relationships/customXml" Target="../ink/ink1617.xml"/><Relationship Id="rId766" Type="http://schemas.openxmlformats.org/officeDocument/2006/relationships/customXml" Target="../ink/ink1802.xml"/><Relationship Id="rId198" Type="http://schemas.openxmlformats.org/officeDocument/2006/relationships/image" Target="../media/image10.png"/><Relationship Id="rId321" Type="http://schemas.openxmlformats.org/officeDocument/2006/relationships/image" Target="../media/image1.png"/><Relationship Id="rId419" Type="http://schemas.openxmlformats.org/officeDocument/2006/relationships/customXml" Target="../ink/ink1484.xml"/><Relationship Id="rId626" Type="http://schemas.openxmlformats.org/officeDocument/2006/relationships/customXml" Target="../ink/ink1662.xml"/><Relationship Id="rId973" Type="http://schemas.openxmlformats.org/officeDocument/2006/relationships/customXml" Target="../ink/ink1981.xml"/><Relationship Id="rId1049" Type="http://schemas.openxmlformats.org/officeDocument/2006/relationships/customXml" Target="../ink/ink2057.xml"/><Relationship Id="rId833" Type="http://schemas.openxmlformats.org/officeDocument/2006/relationships/customXml" Target="../ink/ink1855.xml"/><Relationship Id="rId1116" Type="http://schemas.openxmlformats.org/officeDocument/2006/relationships/customXml" Target="../ink/ink2123.xml"/><Relationship Id="rId265" Type="http://schemas.openxmlformats.org/officeDocument/2006/relationships/customXml" Target="../ink/ink1358.xml"/><Relationship Id="rId472" Type="http://schemas.openxmlformats.org/officeDocument/2006/relationships/customXml" Target="../ink/ink1537.xml"/><Relationship Id="rId900" Type="http://schemas.openxmlformats.org/officeDocument/2006/relationships/customXml" Target="../ink/ink1908.xml"/><Relationship Id="rId125" Type="http://schemas.openxmlformats.org/officeDocument/2006/relationships/customXml" Target="../ink/ink1246.xml"/><Relationship Id="rId332" Type="http://schemas.openxmlformats.org/officeDocument/2006/relationships/customXml" Target="../ink/ink1403.xml"/><Relationship Id="rId777" Type="http://schemas.openxmlformats.org/officeDocument/2006/relationships/customXml" Target="../ink/ink1813.xml"/><Relationship Id="rId984" Type="http://schemas.openxmlformats.org/officeDocument/2006/relationships/customXml" Target="../ink/ink1992.xml"/><Relationship Id="rId637" Type="http://schemas.openxmlformats.org/officeDocument/2006/relationships/customXml" Target="../ink/ink1673.xml"/><Relationship Id="rId844" Type="http://schemas.openxmlformats.org/officeDocument/2006/relationships/image" Target="../media/image1.png"/><Relationship Id="rId276" Type="http://schemas.openxmlformats.org/officeDocument/2006/relationships/customXml" Target="../ink/ink1369.xml"/><Relationship Id="rId483" Type="http://schemas.openxmlformats.org/officeDocument/2006/relationships/customXml" Target="../ink/ink1548.xml"/><Relationship Id="rId690" Type="http://schemas.openxmlformats.org/officeDocument/2006/relationships/customXml" Target="../ink/ink1726.xml"/><Relationship Id="rId704" Type="http://schemas.openxmlformats.org/officeDocument/2006/relationships/customXml" Target="../ink/ink1740.xml"/><Relationship Id="rId911" Type="http://schemas.openxmlformats.org/officeDocument/2006/relationships/customXml" Target="../ink/ink1919.xml"/><Relationship Id="rId1127" Type="http://schemas.openxmlformats.org/officeDocument/2006/relationships/customXml" Target="../ink/ink2134.xml"/><Relationship Id="rId40" Type="http://schemas.openxmlformats.org/officeDocument/2006/relationships/customXml" Target="../ink/ink1170.xml"/><Relationship Id="rId136" Type="http://schemas.openxmlformats.org/officeDocument/2006/relationships/customXml" Target="../ink/ink1257.xml"/><Relationship Id="rId343" Type="http://schemas.openxmlformats.org/officeDocument/2006/relationships/image" Target="../media/image11.png"/><Relationship Id="rId550" Type="http://schemas.openxmlformats.org/officeDocument/2006/relationships/image" Target="../media/image10.png"/><Relationship Id="rId788" Type="http://schemas.openxmlformats.org/officeDocument/2006/relationships/customXml" Target="../ink/ink1824.xml"/><Relationship Id="rId995" Type="http://schemas.openxmlformats.org/officeDocument/2006/relationships/customXml" Target="../ink/ink2003.xml"/><Relationship Id="rId203" Type="http://schemas.openxmlformats.org/officeDocument/2006/relationships/customXml" Target="../ink/ink1296.xml"/><Relationship Id="rId648" Type="http://schemas.openxmlformats.org/officeDocument/2006/relationships/customXml" Target="../ink/ink1684.xml"/><Relationship Id="rId855" Type="http://schemas.openxmlformats.org/officeDocument/2006/relationships/customXml" Target="../ink/ink1866.xml"/><Relationship Id="rId1040" Type="http://schemas.openxmlformats.org/officeDocument/2006/relationships/customXml" Target="../ink/ink2048.xml"/><Relationship Id="rId287" Type="http://schemas.openxmlformats.org/officeDocument/2006/relationships/customXml" Target="../ink/ink1380.xml"/><Relationship Id="rId410" Type="http://schemas.openxmlformats.org/officeDocument/2006/relationships/customXml" Target="../ink/ink1475.xml"/><Relationship Id="rId494" Type="http://schemas.openxmlformats.org/officeDocument/2006/relationships/customXml" Target="../ink/ink1559.xml"/><Relationship Id="rId508" Type="http://schemas.openxmlformats.org/officeDocument/2006/relationships/customXml" Target="../ink/ink1573.xml"/><Relationship Id="rId715" Type="http://schemas.openxmlformats.org/officeDocument/2006/relationships/customXml" Target="../ink/ink1751.xml"/><Relationship Id="rId922" Type="http://schemas.openxmlformats.org/officeDocument/2006/relationships/customXml" Target="../ink/ink1930.xml"/><Relationship Id="rId1138" Type="http://schemas.openxmlformats.org/officeDocument/2006/relationships/customXml" Target="../ink/ink2145.xml"/><Relationship Id="rId147" Type="http://schemas.openxmlformats.org/officeDocument/2006/relationships/customXml" Target="../ink/ink1267.xml"/><Relationship Id="rId354" Type="http://schemas.openxmlformats.org/officeDocument/2006/relationships/customXml" Target="../ink/ink1419.xml"/><Relationship Id="rId799" Type="http://schemas.openxmlformats.org/officeDocument/2006/relationships/customXml" Target="../ink/ink1835.xml"/><Relationship Id="rId51" Type="http://schemas.openxmlformats.org/officeDocument/2006/relationships/image" Target="../media/image11.png"/><Relationship Id="rId561" Type="http://schemas.openxmlformats.org/officeDocument/2006/relationships/customXml" Target="../ink/ink1618.xml"/><Relationship Id="rId659" Type="http://schemas.openxmlformats.org/officeDocument/2006/relationships/customXml" Target="../ink/ink1695.xml"/><Relationship Id="rId866" Type="http://schemas.openxmlformats.org/officeDocument/2006/relationships/customXml" Target="../ink/ink1874.xml"/><Relationship Id="rId214" Type="http://schemas.openxmlformats.org/officeDocument/2006/relationships/customXml" Target="../ink/ink1307.xml"/><Relationship Id="rId298" Type="http://schemas.openxmlformats.org/officeDocument/2006/relationships/customXml" Target="../ink/ink1386.xml"/><Relationship Id="rId421" Type="http://schemas.openxmlformats.org/officeDocument/2006/relationships/customXml" Target="../ink/ink1486.xml"/><Relationship Id="rId519" Type="http://schemas.openxmlformats.org/officeDocument/2006/relationships/customXml" Target="../ink/ink1584.xml"/><Relationship Id="rId1051" Type="http://schemas.openxmlformats.org/officeDocument/2006/relationships/customXml" Target="../ink/ink2059.xml"/><Relationship Id="rId1149" Type="http://schemas.openxmlformats.org/officeDocument/2006/relationships/customXml" Target="../ink/ink2156.xml"/><Relationship Id="rId158" Type="http://schemas.openxmlformats.org/officeDocument/2006/relationships/image" Target="../media/image10.png"/><Relationship Id="rId726" Type="http://schemas.openxmlformats.org/officeDocument/2006/relationships/customXml" Target="../ink/ink1762.xml"/><Relationship Id="rId933" Type="http://schemas.openxmlformats.org/officeDocument/2006/relationships/customXml" Target="../ink/ink1941.xml"/><Relationship Id="rId1009" Type="http://schemas.openxmlformats.org/officeDocument/2006/relationships/customXml" Target="../ink/ink2017.xml"/><Relationship Id="rId62" Type="http://schemas.openxmlformats.org/officeDocument/2006/relationships/customXml" Target="../ink/ink1183.xml"/><Relationship Id="rId365" Type="http://schemas.openxmlformats.org/officeDocument/2006/relationships/customXml" Target="../ink/ink1430.xml"/><Relationship Id="rId572" Type="http://schemas.openxmlformats.org/officeDocument/2006/relationships/image" Target="../media/image10.png"/><Relationship Id="rId225" Type="http://schemas.openxmlformats.org/officeDocument/2006/relationships/customXml" Target="../ink/ink1318.xml"/><Relationship Id="rId432" Type="http://schemas.openxmlformats.org/officeDocument/2006/relationships/customXml" Target="../ink/ink1497.xml"/><Relationship Id="rId877" Type="http://schemas.openxmlformats.org/officeDocument/2006/relationships/customXml" Target="../ink/ink1885.xml"/><Relationship Id="rId1062" Type="http://schemas.openxmlformats.org/officeDocument/2006/relationships/customXml" Target="../ink/ink2070.xml"/><Relationship Id="rId737" Type="http://schemas.openxmlformats.org/officeDocument/2006/relationships/customXml" Target="../ink/ink1773.xml"/><Relationship Id="rId944" Type="http://schemas.openxmlformats.org/officeDocument/2006/relationships/customXml" Target="../ink/ink1952.xml"/><Relationship Id="rId73" Type="http://schemas.openxmlformats.org/officeDocument/2006/relationships/customXml" Target="../ink/ink1194.xml"/><Relationship Id="rId169" Type="http://schemas.openxmlformats.org/officeDocument/2006/relationships/customXml" Target="../ink/ink1278.xml"/><Relationship Id="rId376" Type="http://schemas.openxmlformats.org/officeDocument/2006/relationships/customXml" Target="../ink/ink1441.xml"/><Relationship Id="rId583" Type="http://schemas.openxmlformats.org/officeDocument/2006/relationships/customXml" Target="../ink/ink1629.xml"/><Relationship Id="rId790" Type="http://schemas.openxmlformats.org/officeDocument/2006/relationships/customXml" Target="../ink/ink1826.xml"/><Relationship Id="rId804" Type="http://schemas.openxmlformats.org/officeDocument/2006/relationships/customXml" Target="../ink/ink1840.xml"/><Relationship Id="rId236" Type="http://schemas.openxmlformats.org/officeDocument/2006/relationships/customXml" Target="../ink/ink1329.xml"/><Relationship Id="rId443" Type="http://schemas.openxmlformats.org/officeDocument/2006/relationships/customXml" Target="../ink/ink1508.xml"/><Relationship Id="rId650" Type="http://schemas.openxmlformats.org/officeDocument/2006/relationships/customXml" Target="../ink/ink1686.xml"/><Relationship Id="rId888" Type="http://schemas.openxmlformats.org/officeDocument/2006/relationships/customXml" Target="../ink/ink1896.xml"/><Relationship Id="rId1073" Type="http://schemas.openxmlformats.org/officeDocument/2006/relationships/customXml" Target="../ink/ink2080.xml"/><Relationship Id="rId303" Type="http://schemas.openxmlformats.org/officeDocument/2006/relationships/image" Target="../media/image11.png"/><Relationship Id="rId748" Type="http://schemas.openxmlformats.org/officeDocument/2006/relationships/customXml" Target="../ink/ink1784.xml"/><Relationship Id="rId955" Type="http://schemas.openxmlformats.org/officeDocument/2006/relationships/customXml" Target="../ink/ink1963.xml"/><Relationship Id="rId1140" Type="http://schemas.openxmlformats.org/officeDocument/2006/relationships/customXml" Target="../ink/ink2147.xml"/><Relationship Id="rId84" Type="http://schemas.openxmlformats.org/officeDocument/2006/relationships/customXml" Target="../ink/ink1205.xml"/><Relationship Id="rId387" Type="http://schemas.openxmlformats.org/officeDocument/2006/relationships/customXml" Target="../ink/ink1452.xml"/><Relationship Id="rId510" Type="http://schemas.openxmlformats.org/officeDocument/2006/relationships/customXml" Target="../ink/ink1575.xml"/><Relationship Id="rId594" Type="http://schemas.openxmlformats.org/officeDocument/2006/relationships/image" Target="../media/image10.png"/><Relationship Id="rId608" Type="http://schemas.openxmlformats.org/officeDocument/2006/relationships/customXml" Target="../ink/ink1644.xml"/><Relationship Id="rId815" Type="http://schemas.openxmlformats.org/officeDocument/2006/relationships/customXml" Target="../ink/ink1846.xml"/><Relationship Id="rId247" Type="http://schemas.openxmlformats.org/officeDocument/2006/relationships/customXml" Target="../ink/ink1340.xml"/><Relationship Id="rId899" Type="http://schemas.openxmlformats.org/officeDocument/2006/relationships/customXml" Target="../ink/ink1907.xml"/><Relationship Id="rId1000" Type="http://schemas.openxmlformats.org/officeDocument/2006/relationships/customXml" Target="../ink/ink2008.xml"/><Relationship Id="rId1084" Type="http://schemas.openxmlformats.org/officeDocument/2006/relationships/customXml" Target="../ink/ink2091.xml"/><Relationship Id="rId107" Type="http://schemas.openxmlformats.org/officeDocument/2006/relationships/customXml" Target="../ink/ink1228.xml"/><Relationship Id="rId454" Type="http://schemas.openxmlformats.org/officeDocument/2006/relationships/customXml" Target="../ink/ink1519.xml"/><Relationship Id="rId661" Type="http://schemas.openxmlformats.org/officeDocument/2006/relationships/customXml" Target="../ink/ink1697.xml"/><Relationship Id="rId759" Type="http://schemas.openxmlformats.org/officeDocument/2006/relationships/customXml" Target="../ink/ink1795.xml"/><Relationship Id="rId966" Type="http://schemas.openxmlformats.org/officeDocument/2006/relationships/customXml" Target="../ink/ink1974.xml"/><Relationship Id="rId11" Type="http://schemas.openxmlformats.org/officeDocument/2006/relationships/image" Target="../media/image10.png"/><Relationship Id="rId314" Type="http://schemas.openxmlformats.org/officeDocument/2006/relationships/customXml" Target="../ink/ink1394.xml"/><Relationship Id="rId398" Type="http://schemas.openxmlformats.org/officeDocument/2006/relationships/customXml" Target="../ink/ink1463.xml"/><Relationship Id="rId521" Type="http://schemas.openxmlformats.org/officeDocument/2006/relationships/customXml" Target="../ink/ink1586.xml"/><Relationship Id="rId619" Type="http://schemas.openxmlformats.org/officeDocument/2006/relationships/customXml" Target="../ink/ink1655.xml"/><Relationship Id="rId1151" Type="http://schemas.openxmlformats.org/officeDocument/2006/relationships/customXml" Target="../ink/ink2158.xml"/><Relationship Id="rId95" Type="http://schemas.openxmlformats.org/officeDocument/2006/relationships/customXml" Target="../ink/ink1216.xml"/><Relationship Id="rId160" Type="http://schemas.openxmlformats.org/officeDocument/2006/relationships/image" Target="../media/image11.png"/><Relationship Id="rId826" Type="http://schemas.openxmlformats.org/officeDocument/2006/relationships/image" Target="../media/image11.png"/><Relationship Id="rId1011" Type="http://schemas.openxmlformats.org/officeDocument/2006/relationships/customXml" Target="../ink/ink2019.xml"/><Relationship Id="rId1109" Type="http://schemas.openxmlformats.org/officeDocument/2006/relationships/customXml" Target="../ink/ink2116.xml"/><Relationship Id="rId258" Type="http://schemas.openxmlformats.org/officeDocument/2006/relationships/customXml" Target="../ink/ink1351.xml"/><Relationship Id="rId465" Type="http://schemas.openxmlformats.org/officeDocument/2006/relationships/customXml" Target="../ink/ink1530.xml"/><Relationship Id="rId672" Type="http://schemas.openxmlformats.org/officeDocument/2006/relationships/customXml" Target="../ink/ink1708.xml"/><Relationship Id="rId1095" Type="http://schemas.openxmlformats.org/officeDocument/2006/relationships/customXml" Target="../ink/ink2102.xml"/><Relationship Id="rId22" Type="http://schemas.openxmlformats.org/officeDocument/2006/relationships/customXml" Target="../ink/ink1161.xml"/><Relationship Id="rId118" Type="http://schemas.openxmlformats.org/officeDocument/2006/relationships/customXml" Target="../ink/ink1239.xml"/><Relationship Id="rId325" Type="http://schemas.openxmlformats.org/officeDocument/2006/relationships/image" Target="../media/image11.png"/><Relationship Id="rId532" Type="http://schemas.openxmlformats.org/officeDocument/2006/relationships/customXml" Target="../ink/ink1597.xml"/><Relationship Id="rId977" Type="http://schemas.openxmlformats.org/officeDocument/2006/relationships/customXml" Target="../ink/ink1985.xml"/><Relationship Id="rId1162" Type="http://schemas.openxmlformats.org/officeDocument/2006/relationships/customXml" Target="../ink/ink2169.xml"/><Relationship Id="rId171" Type="http://schemas.openxmlformats.org/officeDocument/2006/relationships/customXml" Target="../ink/ink1279.xml"/><Relationship Id="rId837" Type="http://schemas.openxmlformats.org/officeDocument/2006/relationships/customXml" Target="../ink/ink1857.xml"/><Relationship Id="rId1022" Type="http://schemas.openxmlformats.org/officeDocument/2006/relationships/customXml" Target="../ink/ink2030.xml"/><Relationship Id="rId269" Type="http://schemas.openxmlformats.org/officeDocument/2006/relationships/customXml" Target="../ink/ink1362.xml"/><Relationship Id="rId476" Type="http://schemas.openxmlformats.org/officeDocument/2006/relationships/customXml" Target="../ink/ink1541.xml"/><Relationship Id="rId683" Type="http://schemas.openxmlformats.org/officeDocument/2006/relationships/customXml" Target="../ink/ink1719.xml"/><Relationship Id="rId890" Type="http://schemas.openxmlformats.org/officeDocument/2006/relationships/customXml" Target="../ink/ink1898.xml"/><Relationship Id="rId904" Type="http://schemas.openxmlformats.org/officeDocument/2006/relationships/customXml" Target="../ink/ink1912.xml"/><Relationship Id="rId33" Type="http://schemas.openxmlformats.org/officeDocument/2006/relationships/image" Target="../media/image10.png"/><Relationship Id="rId129" Type="http://schemas.openxmlformats.org/officeDocument/2006/relationships/customXml" Target="../ink/ink1250.xml"/><Relationship Id="rId336" Type="http://schemas.openxmlformats.org/officeDocument/2006/relationships/customXml" Target="../ink/ink1405.xml"/><Relationship Id="rId543" Type="http://schemas.openxmlformats.org/officeDocument/2006/relationships/customXml" Target="../ink/ink1608.xml"/><Relationship Id="rId988" Type="http://schemas.openxmlformats.org/officeDocument/2006/relationships/customXml" Target="../ink/ink1996.xml"/><Relationship Id="rId1173" Type="http://schemas.openxmlformats.org/officeDocument/2006/relationships/customXml" Target="../ink/ink2180.xml"/><Relationship Id="rId182" Type="http://schemas.openxmlformats.org/officeDocument/2006/relationships/image" Target="../media/image11.png"/><Relationship Id="rId403" Type="http://schemas.openxmlformats.org/officeDocument/2006/relationships/customXml" Target="../ink/ink1468.xml"/><Relationship Id="rId750" Type="http://schemas.openxmlformats.org/officeDocument/2006/relationships/customXml" Target="../ink/ink1786.xml"/><Relationship Id="rId848" Type="http://schemas.openxmlformats.org/officeDocument/2006/relationships/image" Target="../media/image11.png"/><Relationship Id="rId1033" Type="http://schemas.openxmlformats.org/officeDocument/2006/relationships/customXml" Target="../ink/ink2041.xml"/><Relationship Id="rId487" Type="http://schemas.openxmlformats.org/officeDocument/2006/relationships/customXml" Target="../ink/ink1552.xml"/><Relationship Id="rId610" Type="http://schemas.openxmlformats.org/officeDocument/2006/relationships/customXml" Target="../ink/ink1646.xml"/><Relationship Id="rId694" Type="http://schemas.openxmlformats.org/officeDocument/2006/relationships/customXml" Target="../ink/ink1730.xml"/><Relationship Id="rId708" Type="http://schemas.openxmlformats.org/officeDocument/2006/relationships/customXml" Target="../ink/ink1744.xml"/><Relationship Id="rId915" Type="http://schemas.openxmlformats.org/officeDocument/2006/relationships/customXml" Target="../ink/ink1923.xml"/><Relationship Id="rId347" Type="http://schemas.openxmlformats.org/officeDocument/2006/relationships/customXml" Target="../ink/ink1412.xml"/><Relationship Id="rId999" Type="http://schemas.openxmlformats.org/officeDocument/2006/relationships/customXml" Target="../ink/ink2007.xml"/><Relationship Id="rId1100" Type="http://schemas.openxmlformats.org/officeDocument/2006/relationships/customXml" Target="../ink/ink2107.xml"/><Relationship Id="rId44" Type="http://schemas.openxmlformats.org/officeDocument/2006/relationships/customXml" Target="../ink/ink1172.xml"/><Relationship Id="rId554" Type="http://schemas.openxmlformats.org/officeDocument/2006/relationships/image" Target="../media/image1.png"/><Relationship Id="rId761" Type="http://schemas.openxmlformats.org/officeDocument/2006/relationships/customXml" Target="../ink/ink1797.xml"/><Relationship Id="rId859" Type="http://schemas.openxmlformats.org/officeDocument/2006/relationships/customXml" Target="../ink/ink1868.xml"/><Relationship Id="rId193" Type="http://schemas.openxmlformats.org/officeDocument/2006/relationships/customXml" Target="../ink/ink1290.xml"/><Relationship Id="rId207" Type="http://schemas.openxmlformats.org/officeDocument/2006/relationships/customXml" Target="../ink/ink1300.xml"/><Relationship Id="rId414" Type="http://schemas.openxmlformats.org/officeDocument/2006/relationships/customXml" Target="../ink/ink1479.xml"/><Relationship Id="rId498" Type="http://schemas.openxmlformats.org/officeDocument/2006/relationships/customXml" Target="../ink/ink1563.xml"/><Relationship Id="rId621" Type="http://schemas.openxmlformats.org/officeDocument/2006/relationships/customXml" Target="../ink/ink1657.xml"/><Relationship Id="rId1044" Type="http://schemas.openxmlformats.org/officeDocument/2006/relationships/customXml" Target="../ink/ink2052.xml"/><Relationship Id="rId260" Type="http://schemas.openxmlformats.org/officeDocument/2006/relationships/customXml" Target="../ink/ink1353.xml"/><Relationship Id="rId719" Type="http://schemas.openxmlformats.org/officeDocument/2006/relationships/customXml" Target="../ink/ink1755.xml"/><Relationship Id="rId926" Type="http://schemas.openxmlformats.org/officeDocument/2006/relationships/customXml" Target="../ink/ink1934.xml"/><Relationship Id="rId1111" Type="http://schemas.openxmlformats.org/officeDocument/2006/relationships/customXml" Target="../ink/ink2118.xml"/><Relationship Id="rId55" Type="http://schemas.openxmlformats.org/officeDocument/2006/relationships/image" Target="../media/image10.png"/><Relationship Id="rId120" Type="http://schemas.openxmlformats.org/officeDocument/2006/relationships/customXml" Target="../ink/ink1241.xml"/><Relationship Id="rId358" Type="http://schemas.openxmlformats.org/officeDocument/2006/relationships/customXml" Target="../ink/ink1423.xml"/><Relationship Id="rId565" Type="http://schemas.openxmlformats.org/officeDocument/2006/relationships/customXml" Target="../ink/ink1620.xml"/><Relationship Id="rId772" Type="http://schemas.openxmlformats.org/officeDocument/2006/relationships/customXml" Target="../ink/ink1808.xml"/><Relationship Id="rId218" Type="http://schemas.openxmlformats.org/officeDocument/2006/relationships/customXml" Target="../ink/ink1311.xml"/><Relationship Id="rId425" Type="http://schemas.openxmlformats.org/officeDocument/2006/relationships/customXml" Target="../ink/ink1490.xml"/><Relationship Id="rId632" Type="http://schemas.openxmlformats.org/officeDocument/2006/relationships/customXml" Target="../ink/ink1668.xml"/><Relationship Id="rId1055" Type="http://schemas.openxmlformats.org/officeDocument/2006/relationships/customXml" Target="../ink/ink2063.xml"/><Relationship Id="rId271" Type="http://schemas.openxmlformats.org/officeDocument/2006/relationships/customXml" Target="../ink/ink1364.xml"/><Relationship Id="rId937" Type="http://schemas.openxmlformats.org/officeDocument/2006/relationships/customXml" Target="../ink/ink1945.xml"/><Relationship Id="rId1122" Type="http://schemas.openxmlformats.org/officeDocument/2006/relationships/customXml" Target="../ink/ink2129.xml"/><Relationship Id="rId66" Type="http://schemas.openxmlformats.org/officeDocument/2006/relationships/customXml" Target="../ink/ink1187.xml"/><Relationship Id="rId131" Type="http://schemas.openxmlformats.org/officeDocument/2006/relationships/customXml" Target="../ink/ink1252.xml"/><Relationship Id="rId369" Type="http://schemas.openxmlformats.org/officeDocument/2006/relationships/customXml" Target="../ink/ink1434.xml"/><Relationship Id="rId576" Type="http://schemas.openxmlformats.org/officeDocument/2006/relationships/image" Target="../media/image1.png"/><Relationship Id="rId783" Type="http://schemas.openxmlformats.org/officeDocument/2006/relationships/customXml" Target="../ink/ink1819.xml"/><Relationship Id="rId990" Type="http://schemas.openxmlformats.org/officeDocument/2006/relationships/customXml" Target="../ink/ink1998.xml"/><Relationship Id="rId229" Type="http://schemas.openxmlformats.org/officeDocument/2006/relationships/customXml" Target="../ink/ink1322.xml"/><Relationship Id="rId436" Type="http://schemas.openxmlformats.org/officeDocument/2006/relationships/customXml" Target="../ink/ink1501.xml"/><Relationship Id="rId643" Type="http://schemas.openxmlformats.org/officeDocument/2006/relationships/customXml" Target="../ink/ink1679.xml"/><Relationship Id="rId1066" Type="http://schemas.openxmlformats.org/officeDocument/2006/relationships/customXml" Target="../ink/ink2073.xml"/><Relationship Id="rId850" Type="http://schemas.openxmlformats.org/officeDocument/2006/relationships/image" Target="../media/image1.png"/><Relationship Id="rId948" Type="http://schemas.openxmlformats.org/officeDocument/2006/relationships/customXml" Target="../ink/ink1956.xml"/><Relationship Id="rId1133" Type="http://schemas.openxmlformats.org/officeDocument/2006/relationships/customXml" Target="../ink/ink2140.xml"/><Relationship Id="rId77" Type="http://schemas.openxmlformats.org/officeDocument/2006/relationships/customXml" Target="../ink/ink1198.xml"/><Relationship Id="rId282" Type="http://schemas.openxmlformats.org/officeDocument/2006/relationships/customXml" Target="../ink/ink1375.xml"/><Relationship Id="rId503" Type="http://schemas.openxmlformats.org/officeDocument/2006/relationships/customXml" Target="../ink/ink1568.xml"/><Relationship Id="rId587" Type="http://schemas.openxmlformats.org/officeDocument/2006/relationships/customXml" Target="../ink/ink1631.xml"/><Relationship Id="rId710" Type="http://schemas.openxmlformats.org/officeDocument/2006/relationships/customXml" Target="../ink/ink1746.xml"/><Relationship Id="rId808" Type="http://schemas.openxmlformats.org/officeDocument/2006/relationships/image" Target="../media/image10.png"/><Relationship Id="rId8" Type="http://schemas.openxmlformats.org/officeDocument/2006/relationships/customXml" Target="../ink/ink1154.xml"/><Relationship Id="rId142" Type="http://schemas.openxmlformats.org/officeDocument/2006/relationships/customXml" Target="../ink/ink1263.xml"/><Relationship Id="rId447" Type="http://schemas.openxmlformats.org/officeDocument/2006/relationships/customXml" Target="../ink/ink1512.xml"/><Relationship Id="rId794" Type="http://schemas.openxmlformats.org/officeDocument/2006/relationships/customXml" Target="../ink/ink1830.xml"/><Relationship Id="rId1077" Type="http://schemas.openxmlformats.org/officeDocument/2006/relationships/customXml" Target="../ink/ink2084.xml"/><Relationship Id="rId654" Type="http://schemas.openxmlformats.org/officeDocument/2006/relationships/customXml" Target="../ink/ink1690.xml"/><Relationship Id="rId861" Type="http://schemas.openxmlformats.org/officeDocument/2006/relationships/customXml" Target="../ink/ink1869.xml"/><Relationship Id="rId959" Type="http://schemas.openxmlformats.org/officeDocument/2006/relationships/customXml" Target="../ink/ink1967.xml"/><Relationship Id="rId293" Type="http://schemas.openxmlformats.org/officeDocument/2006/relationships/image" Target="../media/image11.png"/><Relationship Id="rId307" Type="http://schemas.openxmlformats.org/officeDocument/2006/relationships/image" Target="../media/image10.png"/><Relationship Id="rId514" Type="http://schemas.openxmlformats.org/officeDocument/2006/relationships/customXml" Target="../ink/ink1579.xml"/><Relationship Id="rId721" Type="http://schemas.openxmlformats.org/officeDocument/2006/relationships/customXml" Target="../ink/ink1757.xml"/><Relationship Id="rId1144" Type="http://schemas.openxmlformats.org/officeDocument/2006/relationships/customXml" Target="../ink/ink2151.xml"/><Relationship Id="rId88" Type="http://schemas.openxmlformats.org/officeDocument/2006/relationships/customXml" Target="../ink/ink1209.xml"/><Relationship Id="rId153" Type="http://schemas.openxmlformats.org/officeDocument/2006/relationships/customXml" Target="../ink/ink1270.xml"/><Relationship Id="rId360" Type="http://schemas.openxmlformats.org/officeDocument/2006/relationships/customXml" Target="../ink/ink1425.xml"/><Relationship Id="rId598" Type="http://schemas.openxmlformats.org/officeDocument/2006/relationships/image" Target="../media/image1.png"/><Relationship Id="rId819" Type="http://schemas.openxmlformats.org/officeDocument/2006/relationships/customXml" Target="../ink/ink1848.xml"/><Relationship Id="rId1004" Type="http://schemas.openxmlformats.org/officeDocument/2006/relationships/customXml" Target="../ink/ink2012.xml"/><Relationship Id="rId220" Type="http://schemas.openxmlformats.org/officeDocument/2006/relationships/customXml" Target="../ink/ink1313.xml"/><Relationship Id="rId458" Type="http://schemas.openxmlformats.org/officeDocument/2006/relationships/customXml" Target="../ink/ink1523.xml"/><Relationship Id="rId665" Type="http://schemas.openxmlformats.org/officeDocument/2006/relationships/customXml" Target="../ink/ink1701.xml"/><Relationship Id="rId872" Type="http://schemas.openxmlformats.org/officeDocument/2006/relationships/customXml" Target="../ink/ink1880.xml"/><Relationship Id="rId1088" Type="http://schemas.openxmlformats.org/officeDocument/2006/relationships/customXml" Target="../ink/ink2095.xml"/><Relationship Id="rId15" Type="http://schemas.openxmlformats.org/officeDocument/2006/relationships/image" Target="../media/image10.png"/><Relationship Id="rId318" Type="http://schemas.openxmlformats.org/officeDocument/2006/relationships/customXml" Target="../ink/ink1396.xml"/><Relationship Id="rId525" Type="http://schemas.openxmlformats.org/officeDocument/2006/relationships/customXml" Target="../ink/ink1590.xml"/><Relationship Id="rId732" Type="http://schemas.openxmlformats.org/officeDocument/2006/relationships/customXml" Target="../ink/ink1768.xml"/><Relationship Id="rId1155" Type="http://schemas.openxmlformats.org/officeDocument/2006/relationships/customXml" Target="../ink/ink2162.xml"/><Relationship Id="rId99" Type="http://schemas.openxmlformats.org/officeDocument/2006/relationships/customXml" Target="../ink/ink1220.xml"/><Relationship Id="rId164" Type="http://schemas.openxmlformats.org/officeDocument/2006/relationships/image" Target="../media/image10.png"/><Relationship Id="rId371" Type="http://schemas.openxmlformats.org/officeDocument/2006/relationships/customXml" Target="../ink/ink1436.xml"/><Relationship Id="rId1015" Type="http://schemas.openxmlformats.org/officeDocument/2006/relationships/customXml" Target="../ink/ink2023.xml"/><Relationship Id="rId469" Type="http://schemas.openxmlformats.org/officeDocument/2006/relationships/customXml" Target="../ink/ink1534.xml"/><Relationship Id="rId676" Type="http://schemas.openxmlformats.org/officeDocument/2006/relationships/customXml" Target="../ink/ink1712.xml"/><Relationship Id="rId883" Type="http://schemas.openxmlformats.org/officeDocument/2006/relationships/customXml" Target="../ink/ink1891.xml"/><Relationship Id="rId1099" Type="http://schemas.openxmlformats.org/officeDocument/2006/relationships/customXml" Target="../ink/ink2106.xml"/><Relationship Id="rId26" Type="http://schemas.openxmlformats.org/officeDocument/2006/relationships/customXml" Target="../ink/ink1163.xml"/><Relationship Id="rId231" Type="http://schemas.openxmlformats.org/officeDocument/2006/relationships/customXml" Target="../ink/ink1324.xml"/><Relationship Id="rId329" Type="http://schemas.openxmlformats.org/officeDocument/2006/relationships/image" Target="../media/image10.png"/><Relationship Id="rId536" Type="http://schemas.openxmlformats.org/officeDocument/2006/relationships/customXml" Target="../ink/ink1601.xml"/><Relationship Id="rId1166" Type="http://schemas.openxmlformats.org/officeDocument/2006/relationships/customXml" Target="../ink/ink2173.xml"/><Relationship Id="rId175" Type="http://schemas.openxmlformats.org/officeDocument/2006/relationships/customXml" Target="../ink/ink1281.xml"/><Relationship Id="rId743" Type="http://schemas.openxmlformats.org/officeDocument/2006/relationships/customXml" Target="../ink/ink1779.xml"/><Relationship Id="rId950" Type="http://schemas.openxmlformats.org/officeDocument/2006/relationships/customXml" Target="../ink/ink1958.xml"/><Relationship Id="rId1026" Type="http://schemas.openxmlformats.org/officeDocument/2006/relationships/customXml" Target="../ink/ink2034.xml"/><Relationship Id="rId382" Type="http://schemas.openxmlformats.org/officeDocument/2006/relationships/customXml" Target="../ink/ink1447.xml"/><Relationship Id="rId603" Type="http://schemas.openxmlformats.org/officeDocument/2006/relationships/customXml" Target="../ink/ink1639.xml"/><Relationship Id="rId687" Type="http://schemas.openxmlformats.org/officeDocument/2006/relationships/customXml" Target="../ink/ink1723.xml"/><Relationship Id="rId810" Type="http://schemas.openxmlformats.org/officeDocument/2006/relationships/image" Target="../media/image11.png"/><Relationship Id="rId908" Type="http://schemas.openxmlformats.org/officeDocument/2006/relationships/customXml" Target="../ink/ink1916.xml"/><Relationship Id="rId242" Type="http://schemas.openxmlformats.org/officeDocument/2006/relationships/customXml" Target="../ink/ink1335.xml"/><Relationship Id="rId894" Type="http://schemas.openxmlformats.org/officeDocument/2006/relationships/customXml" Target="../ink/ink1902.xml"/><Relationship Id="rId1177" Type="http://schemas.openxmlformats.org/officeDocument/2006/relationships/customXml" Target="../ink/ink2184.xml"/><Relationship Id="rId37" Type="http://schemas.openxmlformats.org/officeDocument/2006/relationships/image" Target="../media/image10.png"/><Relationship Id="rId102" Type="http://schemas.openxmlformats.org/officeDocument/2006/relationships/customXml" Target="../ink/ink1223.xml"/><Relationship Id="rId754" Type="http://schemas.openxmlformats.org/officeDocument/2006/relationships/customXml" Target="../ink/ink1790.xml"/><Relationship Id="rId961" Type="http://schemas.openxmlformats.org/officeDocument/2006/relationships/customXml" Target="../ink/ink1969.xml"/><Relationship Id="rId90" Type="http://schemas.openxmlformats.org/officeDocument/2006/relationships/customXml" Target="../ink/ink1211.xml"/><Relationship Id="rId186" Type="http://schemas.openxmlformats.org/officeDocument/2006/relationships/image" Target="../media/image10.png"/><Relationship Id="rId393" Type="http://schemas.openxmlformats.org/officeDocument/2006/relationships/customXml" Target="../ink/ink1458.xml"/><Relationship Id="rId407" Type="http://schemas.openxmlformats.org/officeDocument/2006/relationships/customXml" Target="../ink/ink1472.xml"/><Relationship Id="rId614" Type="http://schemas.openxmlformats.org/officeDocument/2006/relationships/customXml" Target="../ink/ink1650.xml"/><Relationship Id="rId821" Type="http://schemas.openxmlformats.org/officeDocument/2006/relationships/customXml" Target="../ink/ink1849.xml"/><Relationship Id="rId1037" Type="http://schemas.openxmlformats.org/officeDocument/2006/relationships/customXml" Target="../ink/ink2045.xml"/><Relationship Id="rId253" Type="http://schemas.openxmlformats.org/officeDocument/2006/relationships/customXml" Target="../ink/ink1346.xml"/><Relationship Id="rId460" Type="http://schemas.openxmlformats.org/officeDocument/2006/relationships/customXml" Target="../ink/ink1525.xml"/><Relationship Id="rId698" Type="http://schemas.openxmlformats.org/officeDocument/2006/relationships/customXml" Target="../ink/ink1734.xml"/><Relationship Id="rId919" Type="http://schemas.openxmlformats.org/officeDocument/2006/relationships/customXml" Target="../ink/ink1927.xml"/><Relationship Id="rId1090" Type="http://schemas.openxmlformats.org/officeDocument/2006/relationships/customXml" Target="../ink/ink2097.xml"/><Relationship Id="rId1104" Type="http://schemas.openxmlformats.org/officeDocument/2006/relationships/customXml" Target="../ink/ink2111.xml"/><Relationship Id="rId48" Type="http://schemas.openxmlformats.org/officeDocument/2006/relationships/customXml" Target="../ink/ink1174.xml"/><Relationship Id="rId113" Type="http://schemas.openxmlformats.org/officeDocument/2006/relationships/customXml" Target="../ink/ink1234.xml"/><Relationship Id="rId320" Type="http://schemas.openxmlformats.org/officeDocument/2006/relationships/customXml" Target="../ink/ink1397.xml"/><Relationship Id="rId558" Type="http://schemas.openxmlformats.org/officeDocument/2006/relationships/image" Target="../media/image1.png"/><Relationship Id="rId765" Type="http://schemas.openxmlformats.org/officeDocument/2006/relationships/customXml" Target="../ink/ink1801.xml"/><Relationship Id="rId972" Type="http://schemas.openxmlformats.org/officeDocument/2006/relationships/customXml" Target="../ink/ink1980.xml"/><Relationship Id="rId197" Type="http://schemas.openxmlformats.org/officeDocument/2006/relationships/customXml" Target="../ink/ink1292.xml"/><Relationship Id="rId418" Type="http://schemas.openxmlformats.org/officeDocument/2006/relationships/customXml" Target="../ink/ink1483.xml"/><Relationship Id="rId625" Type="http://schemas.openxmlformats.org/officeDocument/2006/relationships/customXml" Target="../ink/ink1661.xml"/><Relationship Id="rId832" Type="http://schemas.openxmlformats.org/officeDocument/2006/relationships/image" Target="../media/image11.png"/><Relationship Id="rId1048" Type="http://schemas.openxmlformats.org/officeDocument/2006/relationships/customXml" Target="../ink/ink2056.xml"/><Relationship Id="rId264" Type="http://schemas.openxmlformats.org/officeDocument/2006/relationships/customXml" Target="../ink/ink1357.xml"/><Relationship Id="rId471" Type="http://schemas.openxmlformats.org/officeDocument/2006/relationships/customXml" Target="../ink/ink1536.xml"/><Relationship Id="rId1115" Type="http://schemas.openxmlformats.org/officeDocument/2006/relationships/customXml" Target="../ink/ink2122.xml"/><Relationship Id="rId59" Type="http://schemas.openxmlformats.org/officeDocument/2006/relationships/customXml" Target="../ink/ink1180.xml"/><Relationship Id="rId124" Type="http://schemas.openxmlformats.org/officeDocument/2006/relationships/customXml" Target="../ink/ink1245.xml"/><Relationship Id="rId569" Type="http://schemas.openxmlformats.org/officeDocument/2006/relationships/customXml" Target="../ink/ink1622.xml"/><Relationship Id="rId776" Type="http://schemas.openxmlformats.org/officeDocument/2006/relationships/customXml" Target="../ink/ink1812.xml"/><Relationship Id="rId983" Type="http://schemas.openxmlformats.org/officeDocument/2006/relationships/customXml" Target="../ink/ink1991.xml"/><Relationship Id="rId331" Type="http://schemas.openxmlformats.org/officeDocument/2006/relationships/image" Target="../media/image11.png"/><Relationship Id="rId429" Type="http://schemas.openxmlformats.org/officeDocument/2006/relationships/customXml" Target="../ink/ink1494.xml"/><Relationship Id="rId636" Type="http://schemas.openxmlformats.org/officeDocument/2006/relationships/customXml" Target="../ink/ink1672.xml"/><Relationship Id="rId1059" Type="http://schemas.openxmlformats.org/officeDocument/2006/relationships/customXml" Target="../ink/ink2067.xml"/><Relationship Id="rId843" Type="http://schemas.openxmlformats.org/officeDocument/2006/relationships/customXml" Target="../ink/ink1860.xml"/><Relationship Id="rId1126" Type="http://schemas.openxmlformats.org/officeDocument/2006/relationships/customXml" Target="../ink/ink2133.xml"/><Relationship Id="rId275" Type="http://schemas.openxmlformats.org/officeDocument/2006/relationships/customXml" Target="../ink/ink1368.xml"/><Relationship Id="rId482" Type="http://schemas.openxmlformats.org/officeDocument/2006/relationships/customXml" Target="../ink/ink1547.xml"/><Relationship Id="rId703" Type="http://schemas.openxmlformats.org/officeDocument/2006/relationships/customXml" Target="../ink/ink1739.xml"/><Relationship Id="rId910" Type="http://schemas.openxmlformats.org/officeDocument/2006/relationships/customXml" Target="../ink/ink1918.xml"/><Relationship Id="rId135" Type="http://schemas.openxmlformats.org/officeDocument/2006/relationships/customXml" Target="../ink/ink1256.xml"/><Relationship Id="rId342" Type="http://schemas.openxmlformats.org/officeDocument/2006/relationships/customXml" Target="../ink/ink1408.xml"/><Relationship Id="rId787" Type="http://schemas.openxmlformats.org/officeDocument/2006/relationships/customXml" Target="../ink/ink1823.xml"/><Relationship Id="rId994" Type="http://schemas.openxmlformats.org/officeDocument/2006/relationships/customXml" Target="../ink/ink2002.xml"/><Relationship Id="rId202" Type="http://schemas.openxmlformats.org/officeDocument/2006/relationships/customXml" Target="../ink/ink1295.xml"/><Relationship Id="rId647" Type="http://schemas.openxmlformats.org/officeDocument/2006/relationships/customXml" Target="../ink/ink1683.xml"/><Relationship Id="rId854" Type="http://schemas.openxmlformats.org/officeDocument/2006/relationships/image" Target="../media/image11.png"/><Relationship Id="rId286" Type="http://schemas.openxmlformats.org/officeDocument/2006/relationships/customXml" Target="../ink/ink1379.xml"/><Relationship Id="rId493" Type="http://schemas.openxmlformats.org/officeDocument/2006/relationships/customXml" Target="../ink/ink1558.xml"/><Relationship Id="rId507" Type="http://schemas.openxmlformats.org/officeDocument/2006/relationships/customXml" Target="../ink/ink1572.xml"/><Relationship Id="rId714" Type="http://schemas.openxmlformats.org/officeDocument/2006/relationships/customXml" Target="../ink/ink1750.xml"/><Relationship Id="rId921" Type="http://schemas.openxmlformats.org/officeDocument/2006/relationships/customXml" Target="../ink/ink1929.xml"/><Relationship Id="rId1137" Type="http://schemas.openxmlformats.org/officeDocument/2006/relationships/customXml" Target="../ink/ink2144.xml"/><Relationship Id="rId50" Type="http://schemas.openxmlformats.org/officeDocument/2006/relationships/customXml" Target="../ink/ink1175.xml"/><Relationship Id="rId146" Type="http://schemas.openxmlformats.org/officeDocument/2006/relationships/image" Target="../media/image1.png"/><Relationship Id="rId353" Type="http://schemas.openxmlformats.org/officeDocument/2006/relationships/customXml" Target="../ink/ink1418.xml"/><Relationship Id="rId560" Type="http://schemas.openxmlformats.org/officeDocument/2006/relationships/image" Target="../media/image10.png"/><Relationship Id="rId798" Type="http://schemas.openxmlformats.org/officeDocument/2006/relationships/customXml" Target="../ink/ink1834.xml"/><Relationship Id="rId213" Type="http://schemas.openxmlformats.org/officeDocument/2006/relationships/customXml" Target="../ink/ink1306.xml"/><Relationship Id="rId420" Type="http://schemas.openxmlformats.org/officeDocument/2006/relationships/customXml" Target="../ink/ink1485.xml"/><Relationship Id="rId658" Type="http://schemas.openxmlformats.org/officeDocument/2006/relationships/customXml" Target="../ink/ink1694.xml"/><Relationship Id="rId865" Type="http://schemas.openxmlformats.org/officeDocument/2006/relationships/customXml" Target="../ink/ink1873.xml"/><Relationship Id="rId1050" Type="http://schemas.openxmlformats.org/officeDocument/2006/relationships/customXml" Target="../ink/ink2058.xml"/><Relationship Id="rId297" Type="http://schemas.openxmlformats.org/officeDocument/2006/relationships/image" Target="../media/image10.png"/><Relationship Id="rId518" Type="http://schemas.openxmlformats.org/officeDocument/2006/relationships/customXml" Target="../ink/ink1583.xml"/><Relationship Id="rId725" Type="http://schemas.openxmlformats.org/officeDocument/2006/relationships/customXml" Target="../ink/ink1761.xml"/><Relationship Id="rId932" Type="http://schemas.openxmlformats.org/officeDocument/2006/relationships/customXml" Target="../ink/ink1940.xml"/><Relationship Id="rId1148" Type="http://schemas.openxmlformats.org/officeDocument/2006/relationships/customXml" Target="../ink/ink2155.xml"/><Relationship Id="rId157" Type="http://schemas.openxmlformats.org/officeDocument/2006/relationships/customXml" Target="../ink/ink1272.xml"/><Relationship Id="rId364" Type="http://schemas.openxmlformats.org/officeDocument/2006/relationships/customXml" Target="../ink/ink1429.xml"/><Relationship Id="rId1008" Type="http://schemas.openxmlformats.org/officeDocument/2006/relationships/customXml" Target="../ink/ink2016.xml"/><Relationship Id="rId61" Type="http://schemas.openxmlformats.org/officeDocument/2006/relationships/customXml" Target="../ink/ink1182.xml"/><Relationship Id="rId571" Type="http://schemas.openxmlformats.org/officeDocument/2006/relationships/customXml" Target="../ink/ink1623.xml"/><Relationship Id="rId669" Type="http://schemas.openxmlformats.org/officeDocument/2006/relationships/customXml" Target="../ink/ink1705.xml"/><Relationship Id="rId876" Type="http://schemas.openxmlformats.org/officeDocument/2006/relationships/customXml" Target="../ink/ink1884.xml"/><Relationship Id="rId19" Type="http://schemas.openxmlformats.org/officeDocument/2006/relationships/image" Target="../media/image1.png"/><Relationship Id="rId224" Type="http://schemas.openxmlformats.org/officeDocument/2006/relationships/customXml" Target="../ink/ink1317.xml"/><Relationship Id="rId431" Type="http://schemas.openxmlformats.org/officeDocument/2006/relationships/customXml" Target="../ink/ink1496.xml"/><Relationship Id="rId529" Type="http://schemas.openxmlformats.org/officeDocument/2006/relationships/customXml" Target="../ink/ink1594.xml"/><Relationship Id="rId736" Type="http://schemas.openxmlformats.org/officeDocument/2006/relationships/customXml" Target="../ink/ink1772.xml"/><Relationship Id="rId1061" Type="http://schemas.openxmlformats.org/officeDocument/2006/relationships/customXml" Target="../ink/ink2069.xml"/><Relationship Id="rId1159" Type="http://schemas.openxmlformats.org/officeDocument/2006/relationships/customXml" Target="../ink/ink2166.xml"/><Relationship Id="rId168" Type="http://schemas.openxmlformats.org/officeDocument/2006/relationships/image" Target="../media/image1.png"/><Relationship Id="rId943" Type="http://schemas.openxmlformats.org/officeDocument/2006/relationships/customXml" Target="../ink/ink1951.xml"/><Relationship Id="rId1019" Type="http://schemas.openxmlformats.org/officeDocument/2006/relationships/customXml" Target="../ink/ink2027.xml"/><Relationship Id="rId72" Type="http://schemas.openxmlformats.org/officeDocument/2006/relationships/customXml" Target="../ink/ink1193.xml"/><Relationship Id="rId375" Type="http://schemas.openxmlformats.org/officeDocument/2006/relationships/customXml" Target="../ink/ink1440.xml"/><Relationship Id="rId582" Type="http://schemas.openxmlformats.org/officeDocument/2006/relationships/image" Target="../media/image10.png"/><Relationship Id="rId803" Type="http://schemas.openxmlformats.org/officeDocument/2006/relationships/customXml" Target="../ink/ink1839.xml"/><Relationship Id="rId3" Type="http://schemas.openxmlformats.org/officeDocument/2006/relationships/customXml" Target="../ink/ink1152.xml"/><Relationship Id="rId235" Type="http://schemas.openxmlformats.org/officeDocument/2006/relationships/customXml" Target="../ink/ink1328.xml"/><Relationship Id="rId442" Type="http://schemas.openxmlformats.org/officeDocument/2006/relationships/customXml" Target="../ink/ink1507.xml"/><Relationship Id="rId887" Type="http://schemas.openxmlformats.org/officeDocument/2006/relationships/customXml" Target="../ink/ink1895.xml"/><Relationship Id="rId1072" Type="http://schemas.openxmlformats.org/officeDocument/2006/relationships/customXml" Target="../ink/ink2079.xml"/><Relationship Id="rId302" Type="http://schemas.openxmlformats.org/officeDocument/2006/relationships/customXml" Target="../ink/ink1388.xml"/><Relationship Id="rId747" Type="http://schemas.openxmlformats.org/officeDocument/2006/relationships/customXml" Target="../ink/ink1783.xml"/><Relationship Id="rId954" Type="http://schemas.openxmlformats.org/officeDocument/2006/relationships/customXml" Target="../ink/ink1962.xml"/><Relationship Id="rId83" Type="http://schemas.openxmlformats.org/officeDocument/2006/relationships/customXml" Target="../ink/ink1204.xml"/><Relationship Id="rId179" Type="http://schemas.openxmlformats.org/officeDocument/2006/relationships/customXml" Target="../ink/ink1283.xml"/><Relationship Id="rId386" Type="http://schemas.openxmlformats.org/officeDocument/2006/relationships/customXml" Target="../ink/ink1451.xml"/><Relationship Id="rId593" Type="http://schemas.openxmlformats.org/officeDocument/2006/relationships/customXml" Target="../ink/ink1634.xml"/><Relationship Id="rId607" Type="http://schemas.openxmlformats.org/officeDocument/2006/relationships/customXml" Target="../ink/ink1643.xml"/><Relationship Id="rId814" Type="http://schemas.openxmlformats.org/officeDocument/2006/relationships/image" Target="../media/image10.png"/><Relationship Id="rId246" Type="http://schemas.openxmlformats.org/officeDocument/2006/relationships/customXml" Target="../ink/ink1339.xml"/><Relationship Id="rId453" Type="http://schemas.openxmlformats.org/officeDocument/2006/relationships/customXml" Target="../ink/ink1518.xml"/><Relationship Id="rId660" Type="http://schemas.openxmlformats.org/officeDocument/2006/relationships/customXml" Target="../ink/ink1696.xml"/><Relationship Id="rId898" Type="http://schemas.openxmlformats.org/officeDocument/2006/relationships/customXml" Target="../ink/ink1906.xml"/><Relationship Id="rId1083" Type="http://schemas.openxmlformats.org/officeDocument/2006/relationships/customXml" Target="../ink/ink2090.xml"/><Relationship Id="rId106" Type="http://schemas.openxmlformats.org/officeDocument/2006/relationships/customXml" Target="../ink/ink1227.xml"/><Relationship Id="rId313" Type="http://schemas.openxmlformats.org/officeDocument/2006/relationships/image" Target="../media/image10.png"/><Relationship Id="rId758" Type="http://schemas.openxmlformats.org/officeDocument/2006/relationships/customXml" Target="../ink/ink1794.xml"/><Relationship Id="rId965" Type="http://schemas.openxmlformats.org/officeDocument/2006/relationships/customXml" Target="../ink/ink1973.xml"/><Relationship Id="rId1150" Type="http://schemas.openxmlformats.org/officeDocument/2006/relationships/customXml" Target="../ink/ink2157.xml"/><Relationship Id="rId10" Type="http://schemas.openxmlformats.org/officeDocument/2006/relationships/customXml" Target="../ink/ink1155.xml"/><Relationship Id="rId94" Type="http://schemas.openxmlformats.org/officeDocument/2006/relationships/customXml" Target="../ink/ink1215.xml"/><Relationship Id="rId397" Type="http://schemas.openxmlformats.org/officeDocument/2006/relationships/customXml" Target="../ink/ink1462.xml"/><Relationship Id="rId520" Type="http://schemas.openxmlformats.org/officeDocument/2006/relationships/customXml" Target="../ink/ink1585.xml"/><Relationship Id="rId618" Type="http://schemas.openxmlformats.org/officeDocument/2006/relationships/customXml" Target="../ink/ink1654.xml"/><Relationship Id="rId825" Type="http://schemas.openxmlformats.org/officeDocument/2006/relationships/customXml" Target="../ink/ink1851.xml"/><Relationship Id="rId257" Type="http://schemas.openxmlformats.org/officeDocument/2006/relationships/customXml" Target="../ink/ink1350.xml"/><Relationship Id="rId464" Type="http://schemas.openxmlformats.org/officeDocument/2006/relationships/customXml" Target="../ink/ink1529.xml"/><Relationship Id="rId1010" Type="http://schemas.openxmlformats.org/officeDocument/2006/relationships/customXml" Target="../ink/ink2018.xml"/><Relationship Id="rId1094" Type="http://schemas.openxmlformats.org/officeDocument/2006/relationships/customXml" Target="../ink/ink2101.xml"/><Relationship Id="rId1108" Type="http://schemas.openxmlformats.org/officeDocument/2006/relationships/customXml" Target="../ink/ink2115.xml"/><Relationship Id="rId117" Type="http://schemas.openxmlformats.org/officeDocument/2006/relationships/customXml" Target="../ink/ink1238.xml"/><Relationship Id="rId671" Type="http://schemas.openxmlformats.org/officeDocument/2006/relationships/customXml" Target="../ink/ink1707.xml"/><Relationship Id="rId769" Type="http://schemas.openxmlformats.org/officeDocument/2006/relationships/customXml" Target="../ink/ink1805.xml"/><Relationship Id="rId976" Type="http://schemas.openxmlformats.org/officeDocument/2006/relationships/customXml" Target="../ink/ink1984.xml"/><Relationship Id="rId324" Type="http://schemas.openxmlformats.org/officeDocument/2006/relationships/customXml" Target="../ink/ink1399.xml"/><Relationship Id="rId531" Type="http://schemas.openxmlformats.org/officeDocument/2006/relationships/customXml" Target="../ink/ink1596.xml"/><Relationship Id="rId629" Type="http://schemas.openxmlformats.org/officeDocument/2006/relationships/customXml" Target="../ink/ink1665.xml"/><Relationship Id="rId1161" Type="http://schemas.openxmlformats.org/officeDocument/2006/relationships/customXml" Target="../ink/ink2168.xml"/><Relationship Id="rId836" Type="http://schemas.openxmlformats.org/officeDocument/2006/relationships/image" Target="../media/image10.png"/><Relationship Id="rId1021" Type="http://schemas.openxmlformats.org/officeDocument/2006/relationships/customXml" Target="../ink/ink2029.xml"/><Relationship Id="rId1119" Type="http://schemas.openxmlformats.org/officeDocument/2006/relationships/customXml" Target="../ink/ink2126.xml"/><Relationship Id="rId903" Type="http://schemas.openxmlformats.org/officeDocument/2006/relationships/customXml" Target="../ink/ink1911.xml"/><Relationship Id="rId32" Type="http://schemas.openxmlformats.org/officeDocument/2006/relationships/customXml" Target="../ink/ink1166.xml"/><Relationship Id="rId181" Type="http://schemas.openxmlformats.org/officeDocument/2006/relationships/customXml" Target="../ink/ink1284.xml"/><Relationship Id="rId279" Type="http://schemas.openxmlformats.org/officeDocument/2006/relationships/customXml" Target="../ink/ink1372.xml"/><Relationship Id="rId486" Type="http://schemas.openxmlformats.org/officeDocument/2006/relationships/customXml" Target="../ink/ink1551.xml"/><Relationship Id="rId693" Type="http://schemas.openxmlformats.org/officeDocument/2006/relationships/customXml" Target="../ink/ink1729.xml"/><Relationship Id="rId139" Type="http://schemas.openxmlformats.org/officeDocument/2006/relationships/customXml" Target="../ink/ink1260.xml"/><Relationship Id="rId346" Type="http://schemas.openxmlformats.org/officeDocument/2006/relationships/customXml" Target="../ink/ink1411.xml"/><Relationship Id="rId553" Type="http://schemas.openxmlformats.org/officeDocument/2006/relationships/customXml" Target="../ink/ink1614.xml"/><Relationship Id="rId760" Type="http://schemas.openxmlformats.org/officeDocument/2006/relationships/customXml" Target="../ink/ink1796.xml"/><Relationship Id="rId998" Type="http://schemas.openxmlformats.org/officeDocument/2006/relationships/customXml" Target="../ink/ink2006.xml"/><Relationship Id="rId206" Type="http://schemas.openxmlformats.org/officeDocument/2006/relationships/customXml" Target="../ink/ink1299.xml"/><Relationship Id="rId413" Type="http://schemas.openxmlformats.org/officeDocument/2006/relationships/customXml" Target="../ink/ink1478.xml"/><Relationship Id="rId858" Type="http://schemas.openxmlformats.org/officeDocument/2006/relationships/image" Target="../media/image10.png"/><Relationship Id="rId1043" Type="http://schemas.openxmlformats.org/officeDocument/2006/relationships/customXml" Target="../ink/ink2051.xml"/><Relationship Id="rId620" Type="http://schemas.openxmlformats.org/officeDocument/2006/relationships/customXml" Target="../ink/ink1656.xml"/><Relationship Id="rId718" Type="http://schemas.openxmlformats.org/officeDocument/2006/relationships/customXml" Target="../ink/ink1754.xml"/><Relationship Id="rId925" Type="http://schemas.openxmlformats.org/officeDocument/2006/relationships/customXml" Target="../ink/ink1933.xml"/><Relationship Id="rId1110" Type="http://schemas.openxmlformats.org/officeDocument/2006/relationships/customXml" Target="../ink/ink2117.xml"/><Relationship Id="rId54" Type="http://schemas.openxmlformats.org/officeDocument/2006/relationships/customXml" Target="../ink/ink1177.xml"/><Relationship Id="rId270" Type="http://schemas.openxmlformats.org/officeDocument/2006/relationships/customXml" Target="../ink/ink1363.xml"/><Relationship Id="rId130" Type="http://schemas.openxmlformats.org/officeDocument/2006/relationships/customXml" Target="../ink/ink1251.xml"/><Relationship Id="rId368" Type="http://schemas.openxmlformats.org/officeDocument/2006/relationships/customXml" Target="../ink/ink1433.xml"/><Relationship Id="rId575" Type="http://schemas.openxmlformats.org/officeDocument/2006/relationships/customXml" Target="../ink/ink1625.xml"/><Relationship Id="rId782" Type="http://schemas.openxmlformats.org/officeDocument/2006/relationships/customXml" Target="../ink/ink1818.xml"/><Relationship Id="rId228" Type="http://schemas.openxmlformats.org/officeDocument/2006/relationships/customXml" Target="../ink/ink1321.xml"/><Relationship Id="rId435" Type="http://schemas.openxmlformats.org/officeDocument/2006/relationships/customXml" Target="../ink/ink1500.xml"/><Relationship Id="rId642" Type="http://schemas.openxmlformats.org/officeDocument/2006/relationships/customXml" Target="../ink/ink1678.xml"/><Relationship Id="rId1065" Type="http://schemas.openxmlformats.org/officeDocument/2006/relationships/customXml" Target="../ink/ink2072.xml"/><Relationship Id="rId502" Type="http://schemas.openxmlformats.org/officeDocument/2006/relationships/customXml" Target="../ink/ink1567.xml"/><Relationship Id="rId947" Type="http://schemas.openxmlformats.org/officeDocument/2006/relationships/customXml" Target="../ink/ink1955.xml"/><Relationship Id="rId1132" Type="http://schemas.openxmlformats.org/officeDocument/2006/relationships/customXml" Target="../ink/ink2139.xml"/><Relationship Id="rId76" Type="http://schemas.openxmlformats.org/officeDocument/2006/relationships/customXml" Target="../ink/ink1197.xml"/><Relationship Id="rId807" Type="http://schemas.openxmlformats.org/officeDocument/2006/relationships/customXml" Target="../ink/ink1842.xml"/><Relationship Id="rId292" Type="http://schemas.openxmlformats.org/officeDocument/2006/relationships/customXml" Target="../ink/ink1383.xml"/><Relationship Id="rId597" Type="http://schemas.openxmlformats.org/officeDocument/2006/relationships/customXml" Target="../ink/ink1636.xml"/><Relationship Id="rId152" Type="http://schemas.openxmlformats.org/officeDocument/2006/relationships/image" Target="../media/image1.png"/><Relationship Id="rId457" Type="http://schemas.openxmlformats.org/officeDocument/2006/relationships/customXml" Target="../ink/ink1522.xml"/><Relationship Id="rId1087" Type="http://schemas.openxmlformats.org/officeDocument/2006/relationships/customXml" Target="../ink/ink2094.xml"/><Relationship Id="rId664" Type="http://schemas.openxmlformats.org/officeDocument/2006/relationships/customXml" Target="../ink/ink1700.xml"/><Relationship Id="rId871" Type="http://schemas.openxmlformats.org/officeDocument/2006/relationships/customXml" Target="../ink/ink1879.xml"/><Relationship Id="rId969" Type="http://schemas.openxmlformats.org/officeDocument/2006/relationships/customXml" Target="../ink/ink1977.xml"/><Relationship Id="rId317" Type="http://schemas.openxmlformats.org/officeDocument/2006/relationships/image" Target="../media/image1.png"/><Relationship Id="rId524" Type="http://schemas.openxmlformats.org/officeDocument/2006/relationships/customXml" Target="../ink/ink1589.xml"/><Relationship Id="rId731" Type="http://schemas.openxmlformats.org/officeDocument/2006/relationships/customXml" Target="../ink/ink1767.xml"/><Relationship Id="rId1154" Type="http://schemas.openxmlformats.org/officeDocument/2006/relationships/customXml" Target="../ink/ink2161.xml"/><Relationship Id="rId98" Type="http://schemas.openxmlformats.org/officeDocument/2006/relationships/customXml" Target="../ink/ink1219.xml"/><Relationship Id="rId829" Type="http://schemas.openxmlformats.org/officeDocument/2006/relationships/customXml" Target="../ink/ink1853.xml"/><Relationship Id="rId1014" Type="http://schemas.openxmlformats.org/officeDocument/2006/relationships/customXml" Target="../ink/ink2022.xml"/><Relationship Id="rId25" Type="http://schemas.openxmlformats.org/officeDocument/2006/relationships/image" Target="../media/image1.png"/><Relationship Id="rId174" Type="http://schemas.openxmlformats.org/officeDocument/2006/relationships/image" Target="../media/image1.png"/><Relationship Id="rId381" Type="http://schemas.openxmlformats.org/officeDocument/2006/relationships/customXml" Target="../ink/ink1446.xml"/><Relationship Id="rId241" Type="http://schemas.openxmlformats.org/officeDocument/2006/relationships/customXml" Target="../ink/ink1334.xml"/><Relationship Id="rId479" Type="http://schemas.openxmlformats.org/officeDocument/2006/relationships/customXml" Target="../ink/ink1544.xml"/><Relationship Id="rId686" Type="http://schemas.openxmlformats.org/officeDocument/2006/relationships/customXml" Target="../ink/ink1722.xml"/><Relationship Id="rId893" Type="http://schemas.openxmlformats.org/officeDocument/2006/relationships/customXml" Target="../ink/ink1901.xml"/><Relationship Id="rId339" Type="http://schemas.openxmlformats.org/officeDocument/2006/relationships/image" Target="../media/image1.png"/><Relationship Id="rId546" Type="http://schemas.openxmlformats.org/officeDocument/2006/relationships/customXml" Target="../ink/ink1611.xml"/><Relationship Id="rId753" Type="http://schemas.openxmlformats.org/officeDocument/2006/relationships/customXml" Target="../ink/ink1789.xml"/><Relationship Id="rId1176" Type="http://schemas.openxmlformats.org/officeDocument/2006/relationships/customXml" Target="../ink/ink2183.xml"/><Relationship Id="rId101" Type="http://schemas.openxmlformats.org/officeDocument/2006/relationships/customXml" Target="../ink/ink1222.xml"/><Relationship Id="rId406" Type="http://schemas.openxmlformats.org/officeDocument/2006/relationships/customXml" Target="../ink/ink1471.xml"/><Relationship Id="rId960" Type="http://schemas.openxmlformats.org/officeDocument/2006/relationships/customXml" Target="../ink/ink1968.xml"/><Relationship Id="rId1036" Type="http://schemas.openxmlformats.org/officeDocument/2006/relationships/customXml" Target="../ink/ink2044.xml"/><Relationship Id="rId613" Type="http://schemas.openxmlformats.org/officeDocument/2006/relationships/customXml" Target="../ink/ink1649.xml"/><Relationship Id="rId820" Type="http://schemas.openxmlformats.org/officeDocument/2006/relationships/image" Target="../media/image11.png"/><Relationship Id="rId918" Type="http://schemas.openxmlformats.org/officeDocument/2006/relationships/customXml" Target="../ink/ink1926.xml"/><Relationship Id="rId1103" Type="http://schemas.openxmlformats.org/officeDocument/2006/relationships/customXml" Target="../ink/ink2110.xml"/><Relationship Id="rId47" Type="http://schemas.openxmlformats.org/officeDocument/2006/relationships/image" Target="../media/image1.png"/><Relationship Id="rId196" Type="http://schemas.openxmlformats.org/officeDocument/2006/relationships/image" Target="../media/image1.png"/><Relationship Id="rId263" Type="http://schemas.openxmlformats.org/officeDocument/2006/relationships/customXml" Target="../ink/ink1356.xml"/><Relationship Id="rId470" Type="http://schemas.openxmlformats.org/officeDocument/2006/relationships/customXml" Target="../ink/ink1535.xml"/><Relationship Id="rId123" Type="http://schemas.openxmlformats.org/officeDocument/2006/relationships/customXml" Target="../ink/ink1244.xml"/><Relationship Id="rId330" Type="http://schemas.openxmlformats.org/officeDocument/2006/relationships/customXml" Target="../ink/ink1402.xml"/><Relationship Id="rId568" Type="http://schemas.openxmlformats.org/officeDocument/2006/relationships/image" Target="../media/image11.png"/><Relationship Id="rId775" Type="http://schemas.openxmlformats.org/officeDocument/2006/relationships/customXml" Target="../ink/ink1811.xml"/><Relationship Id="rId982" Type="http://schemas.openxmlformats.org/officeDocument/2006/relationships/customXml" Target="../ink/ink1990.xml"/><Relationship Id="rId428" Type="http://schemas.openxmlformats.org/officeDocument/2006/relationships/customXml" Target="../ink/ink1493.xml"/><Relationship Id="rId635" Type="http://schemas.openxmlformats.org/officeDocument/2006/relationships/customXml" Target="../ink/ink1671.xml"/><Relationship Id="rId842" Type="http://schemas.openxmlformats.org/officeDocument/2006/relationships/image" Target="../media/image11.png"/><Relationship Id="rId1058" Type="http://schemas.openxmlformats.org/officeDocument/2006/relationships/customXml" Target="../ink/ink2066.xml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2273.xml"/><Relationship Id="rId671" Type="http://schemas.openxmlformats.org/officeDocument/2006/relationships/customXml" Target="../ink/ink2742.xml"/><Relationship Id="rId769" Type="http://schemas.openxmlformats.org/officeDocument/2006/relationships/customXml" Target="../ink/ink2840.xml"/><Relationship Id="rId21" Type="http://schemas.openxmlformats.org/officeDocument/2006/relationships/image" Target="../media/image10.png"/><Relationship Id="rId324" Type="http://schemas.openxmlformats.org/officeDocument/2006/relationships/customXml" Target="../ink/ink2434.xml"/><Relationship Id="rId531" Type="http://schemas.openxmlformats.org/officeDocument/2006/relationships/customXml" Target="../ink/ink2630.xml"/><Relationship Id="rId629" Type="http://schemas.openxmlformats.org/officeDocument/2006/relationships/customXml" Target="../ink/ink2700.xml"/><Relationship Id="rId170" Type="http://schemas.openxmlformats.org/officeDocument/2006/relationships/image" Target="../media/image10.png"/><Relationship Id="rId836" Type="http://schemas.openxmlformats.org/officeDocument/2006/relationships/image" Target="../media/image10.png"/><Relationship Id="rId268" Type="http://schemas.openxmlformats.org/officeDocument/2006/relationships/customXml" Target="../ink/ink2396.xml"/><Relationship Id="rId475" Type="http://schemas.openxmlformats.org/officeDocument/2006/relationships/customXml" Target="../ink/ink2574.xml"/><Relationship Id="rId682" Type="http://schemas.openxmlformats.org/officeDocument/2006/relationships/customXml" Target="../ink/ink2753.xml"/><Relationship Id="rId903" Type="http://schemas.openxmlformats.org/officeDocument/2006/relationships/customXml" Target="../ink/ink2946.xml"/><Relationship Id="rId32" Type="http://schemas.openxmlformats.org/officeDocument/2006/relationships/customXml" Target="../ink/ink2201.xml"/><Relationship Id="rId128" Type="http://schemas.openxmlformats.org/officeDocument/2006/relationships/customXml" Target="../ink/ink2284.xml"/><Relationship Id="rId335" Type="http://schemas.openxmlformats.org/officeDocument/2006/relationships/image" Target="../media/image10.png"/><Relationship Id="rId542" Type="http://schemas.openxmlformats.org/officeDocument/2006/relationships/customXml" Target="../ink/ink2641.xml"/><Relationship Id="rId181" Type="http://schemas.openxmlformats.org/officeDocument/2006/relationships/customXml" Target="../ink/ink2319.xml"/><Relationship Id="rId402" Type="http://schemas.openxmlformats.org/officeDocument/2006/relationships/customXml" Target="../ink/ink2502.xml"/><Relationship Id="rId847" Type="http://schemas.openxmlformats.org/officeDocument/2006/relationships/customXml" Target="../ink/ink2897.xml"/><Relationship Id="rId279" Type="http://schemas.openxmlformats.org/officeDocument/2006/relationships/customXml" Target="../ink/ink2407.xml"/><Relationship Id="rId486" Type="http://schemas.openxmlformats.org/officeDocument/2006/relationships/customXml" Target="../ink/ink2585.xml"/><Relationship Id="rId693" Type="http://schemas.openxmlformats.org/officeDocument/2006/relationships/customXml" Target="../ink/ink2764.xml"/><Relationship Id="rId707" Type="http://schemas.openxmlformats.org/officeDocument/2006/relationships/customXml" Target="../ink/ink2778.xml"/><Relationship Id="rId914" Type="http://schemas.openxmlformats.org/officeDocument/2006/relationships/customXml" Target="../ink/ink2957.xml"/><Relationship Id="rId43" Type="http://schemas.openxmlformats.org/officeDocument/2006/relationships/image" Target="../media/image10.png"/><Relationship Id="rId139" Type="http://schemas.openxmlformats.org/officeDocument/2006/relationships/customXml" Target="../ink/ink2295.xml"/><Relationship Id="rId346" Type="http://schemas.openxmlformats.org/officeDocument/2006/relationships/customXml" Target="../ink/ink2446.xml"/><Relationship Id="rId553" Type="http://schemas.openxmlformats.org/officeDocument/2006/relationships/customXml" Target="../ink/ink2649.xml"/><Relationship Id="rId760" Type="http://schemas.openxmlformats.org/officeDocument/2006/relationships/customXml" Target="../ink/ink2831.xml"/><Relationship Id="rId192" Type="http://schemas.openxmlformats.org/officeDocument/2006/relationships/image" Target="../media/image10.png"/><Relationship Id="rId206" Type="http://schemas.openxmlformats.org/officeDocument/2006/relationships/customXml" Target="../ink/ink2334.xml"/><Relationship Id="rId413" Type="http://schemas.openxmlformats.org/officeDocument/2006/relationships/customXml" Target="../ink/ink2513.xml"/><Relationship Id="rId858" Type="http://schemas.openxmlformats.org/officeDocument/2006/relationships/image" Target="../media/image10.png"/><Relationship Id="rId497" Type="http://schemas.openxmlformats.org/officeDocument/2006/relationships/customXml" Target="../ink/ink2596.xml"/><Relationship Id="rId620" Type="http://schemas.openxmlformats.org/officeDocument/2006/relationships/customXml" Target="../ink/ink2691.xml"/><Relationship Id="rId718" Type="http://schemas.openxmlformats.org/officeDocument/2006/relationships/customXml" Target="../ink/ink2789.xml"/><Relationship Id="rId925" Type="http://schemas.openxmlformats.org/officeDocument/2006/relationships/customXml" Target="../ink/ink2968.xml"/><Relationship Id="rId357" Type="http://schemas.openxmlformats.org/officeDocument/2006/relationships/customXml" Target="../ink/ink2457.xml"/><Relationship Id="rId54" Type="http://schemas.openxmlformats.org/officeDocument/2006/relationships/customXml" Target="../ink/ink2212.xml"/><Relationship Id="rId217" Type="http://schemas.openxmlformats.org/officeDocument/2006/relationships/customXml" Target="../ink/ink2345.xml"/><Relationship Id="rId564" Type="http://schemas.openxmlformats.org/officeDocument/2006/relationships/image" Target="../media/image1.png"/><Relationship Id="rId771" Type="http://schemas.openxmlformats.org/officeDocument/2006/relationships/customXml" Target="../ink/ink2842.xml"/><Relationship Id="rId869" Type="http://schemas.openxmlformats.org/officeDocument/2006/relationships/customXml" Target="../ink/ink2912.xml"/><Relationship Id="rId424" Type="http://schemas.openxmlformats.org/officeDocument/2006/relationships/customXml" Target="../ink/ink2524.xml"/><Relationship Id="rId631" Type="http://schemas.openxmlformats.org/officeDocument/2006/relationships/customXml" Target="../ink/ink2702.xml"/><Relationship Id="rId729" Type="http://schemas.openxmlformats.org/officeDocument/2006/relationships/customXml" Target="../ink/ink2800.xml"/><Relationship Id="rId270" Type="http://schemas.openxmlformats.org/officeDocument/2006/relationships/customXml" Target="../ink/ink2398.xml"/><Relationship Id="rId936" Type="http://schemas.openxmlformats.org/officeDocument/2006/relationships/customXml" Target="../ink/ink2979.xml"/><Relationship Id="rId65" Type="http://schemas.openxmlformats.org/officeDocument/2006/relationships/customXml" Target="../ink/ink2221.xml"/><Relationship Id="rId130" Type="http://schemas.openxmlformats.org/officeDocument/2006/relationships/customXml" Target="../ink/ink2286.xml"/><Relationship Id="rId368" Type="http://schemas.openxmlformats.org/officeDocument/2006/relationships/customXml" Target="../ink/ink2468.xml"/><Relationship Id="rId575" Type="http://schemas.openxmlformats.org/officeDocument/2006/relationships/customXml" Target="../ink/ink2660.xml"/><Relationship Id="rId782" Type="http://schemas.openxmlformats.org/officeDocument/2006/relationships/customXml" Target="../ink/ink2853.xml"/><Relationship Id="rId228" Type="http://schemas.openxmlformats.org/officeDocument/2006/relationships/customXml" Target="../ink/ink2356.xml"/><Relationship Id="rId435" Type="http://schemas.openxmlformats.org/officeDocument/2006/relationships/customXml" Target="../ink/ink2534.xml"/><Relationship Id="rId642" Type="http://schemas.openxmlformats.org/officeDocument/2006/relationships/customXml" Target="../ink/ink2713.xml"/><Relationship Id="rId281" Type="http://schemas.openxmlformats.org/officeDocument/2006/relationships/customXml" Target="../ink/ink2409.xml"/><Relationship Id="rId502" Type="http://schemas.openxmlformats.org/officeDocument/2006/relationships/customXml" Target="../ink/ink2601.xml"/><Relationship Id="rId947" Type="http://schemas.openxmlformats.org/officeDocument/2006/relationships/customXml" Target="../ink/ink2990.xml"/><Relationship Id="rId76" Type="http://schemas.openxmlformats.org/officeDocument/2006/relationships/customXml" Target="../ink/ink2232.xml"/><Relationship Id="rId141" Type="http://schemas.openxmlformats.org/officeDocument/2006/relationships/customXml" Target="../ink/ink2297.xml"/><Relationship Id="rId379" Type="http://schemas.openxmlformats.org/officeDocument/2006/relationships/customXml" Target="../ink/ink2479.xml"/><Relationship Id="rId586" Type="http://schemas.openxmlformats.org/officeDocument/2006/relationships/image" Target="../media/image1.png"/><Relationship Id="rId793" Type="http://schemas.openxmlformats.org/officeDocument/2006/relationships/customXml" Target="../ink/ink2864.xml"/><Relationship Id="rId807" Type="http://schemas.openxmlformats.org/officeDocument/2006/relationships/customXml" Target="../ink/ink2877.xml"/><Relationship Id="rId7" Type="http://schemas.openxmlformats.org/officeDocument/2006/relationships/image" Target="../media/image11.png"/><Relationship Id="rId239" Type="http://schemas.openxmlformats.org/officeDocument/2006/relationships/customXml" Target="../ink/ink2367.xml"/><Relationship Id="rId446" Type="http://schemas.openxmlformats.org/officeDocument/2006/relationships/customXml" Target="../ink/ink2545.xml"/><Relationship Id="rId653" Type="http://schemas.openxmlformats.org/officeDocument/2006/relationships/customXml" Target="../ink/ink2724.xml"/><Relationship Id="rId292" Type="http://schemas.openxmlformats.org/officeDocument/2006/relationships/customXml" Target="../ink/ink2418.xml"/><Relationship Id="rId306" Type="http://schemas.openxmlformats.org/officeDocument/2006/relationships/customXml" Target="../ink/ink2425.xml"/><Relationship Id="rId860" Type="http://schemas.openxmlformats.org/officeDocument/2006/relationships/image" Target="../media/image11.png"/><Relationship Id="rId87" Type="http://schemas.openxmlformats.org/officeDocument/2006/relationships/customXml" Target="../ink/ink2243.xml"/><Relationship Id="rId513" Type="http://schemas.openxmlformats.org/officeDocument/2006/relationships/customXml" Target="../ink/ink2612.xml"/><Relationship Id="rId597" Type="http://schemas.openxmlformats.org/officeDocument/2006/relationships/customXml" Target="../ink/ink2671.xml"/><Relationship Id="rId720" Type="http://schemas.openxmlformats.org/officeDocument/2006/relationships/customXml" Target="../ink/ink2791.xml"/><Relationship Id="rId818" Type="http://schemas.openxmlformats.org/officeDocument/2006/relationships/image" Target="../media/image10.png"/><Relationship Id="rId152" Type="http://schemas.openxmlformats.org/officeDocument/2006/relationships/image" Target="../media/image1.png"/><Relationship Id="rId457" Type="http://schemas.openxmlformats.org/officeDocument/2006/relationships/customXml" Target="../ink/ink2556.xml"/><Relationship Id="rId664" Type="http://schemas.openxmlformats.org/officeDocument/2006/relationships/customXml" Target="../ink/ink2735.xml"/><Relationship Id="rId871" Type="http://schemas.openxmlformats.org/officeDocument/2006/relationships/customXml" Target="../ink/ink2914.xml"/><Relationship Id="rId14" Type="http://schemas.openxmlformats.org/officeDocument/2006/relationships/customXml" Target="../ink/ink2192.xml"/><Relationship Id="rId317" Type="http://schemas.openxmlformats.org/officeDocument/2006/relationships/image" Target="../media/image1.png"/><Relationship Id="rId524" Type="http://schemas.openxmlformats.org/officeDocument/2006/relationships/customXml" Target="../ink/ink2623.xml"/><Relationship Id="rId731" Type="http://schemas.openxmlformats.org/officeDocument/2006/relationships/customXml" Target="../ink/ink2802.xml"/><Relationship Id="rId98" Type="http://schemas.openxmlformats.org/officeDocument/2006/relationships/customXml" Target="../ink/ink2254.xml"/><Relationship Id="rId163" Type="http://schemas.openxmlformats.org/officeDocument/2006/relationships/customXml" Target="../ink/ink2310.xml"/><Relationship Id="rId370" Type="http://schemas.openxmlformats.org/officeDocument/2006/relationships/customXml" Target="../ink/ink2470.xml"/><Relationship Id="rId829" Type="http://schemas.openxmlformats.org/officeDocument/2006/relationships/customXml" Target="../ink/ink2888.xml"/><Relationship Id="rId230" Type="http://schemas.openxmlformats.org/officeDocument/2006/relationships/customXml" Target="../ink/ink2358.xml"/><Relationship Id="rId468" Type="http://schemas.openxmlformats.org/officeDocument/2006/relationships/customXml" Target="../ink/ink2567.xml"/><Relationship Id="rId675" Type="http://schemas.openxmlformats.org/officeDocument/2006/relationships/customXml" Target="../ink/ink2746.xml"/><Relationship Id="rId882" Type="http://schemas.openxmlformats.org/officeDocument/2006/relationships/customXml" Target="../ink/ink2925.xml"/><Relationship Id="rId25" Type="http://schemas.openxmlformats.org/officeDocument/2006/relationships/image" Target="../media/image1.png"/><Relationship Id="rId328" Type="http://schemas.openxmlformats.org/officeDocument/2006/relationships/customXml" Target="../ink/ink2436.xml"/><Relationship Id="rId535" Type="http://schemas.openxmlformats.org/officeDocument/2006/relationships/customXml" Target="../ink/ink2634.xml"/><Relationship Id="rId742" Type="http://schemas.openxmlformats.org/officeDocument/2006/relationships/customXml" Target="../ink/ink2813.xml"/><Relationship Id="rId174" Type="http://schemas.openxmlformats.org/officeDocument/2006/relationships/image" Target="../media/image1.png"/><Relationship Id="rId381" Type="http://schemas.openxmlformats.org/officeDocument/2006/relationships/customXml" Target="../ink/ink2481.xml"/><Relationship Id="rId602" Type="http://schemas.openxmlformats.org/officeDocument/2006/relationships/image" Target="../media/image11.png"/><Relationship Id="rId241" Type="http://schemas.openxmlformats.org/officeDocument/2006/relationships/customXml" Target="../ink/ink2369.xml"/><Relationship Id="rId479" Type="http://schemas.openxmlformats.org/officeDocument/2006/relationships/customXml" Target="../ink/ink2578.xml"/><Relationship Id="rId686" Type="http://schemas.openxmlformats.org/officeDocument/2006/relationships/customXml" Target="../ink/ink2757.xml"/><Relationship Id="rId893" Type="http://schemas.openxmlformats.org/officeDocument/2006/relationships/customXml" Target="../ink/ink2936.xml"/><Relationship Id="rId907" Type="http://schemas.openxmlformats.org/officeDocument/2006/relationships/customXml" Target="../ink/ink2950.xml"/><Relationship Id="rId36" Type="http://schemas.openxmlformats.org/officeDocument/2006/relationships/customXml" Target="../ink/ink2203.xml"/><Relationship Id="rId339" Type="http://schemas.openxmlformats.org/officeDocument/2006/relationships/image" Target="../media/image1.png"/><Relationship Id="rId546" Type="http://schemas.openxmlformats.org/officeDocument/2006/relationships/customXml" Target="../ink/ink2645.xml"/><Relationship Id="rId753" Type="http://schemas.openxmlformats.org/officeDocument/2006/relationships/customXml" Target="../ink/ink2824.xml"/><Relationship Id="rId101" Type="http://schemas.openxmlformats.org/officeDocument/2006/relationships/customXml" Target="../ink/ink2257.xml"/><Relationship Id="rId185" Type="http://schemas.openxmlformats.org/officeDocument/2006/relationships/customXml" Target="../ink/ink2321.xml"/><Relationship Id="rId406" Type="http://schemas.openxmlformats.org/officeDocument/2006/relationships/customXml" Target="../ink/ink2506.xml"/><Relationship Id="rId392" Type="http://schemas.openxmlformats.org/officeDocument/2006/relationships/customXml" Target="../ink/ink2492.xml"/><Relationship Id="rId613" Type="http://schemas.openxmlformats.org/officeDocument/2006/relationships/customXml" Target="../ink/ink2684.xml"/><Relationship Id="rId697" Type="http://schemas.openxmlformats.org/officeDocument/2006/relationships/customXml" Target="../ink/ink2768.xml"/><Relationship Id="rId820" Type="http://schemas.openxmlformats.org/officeDocument/2006/relationships/image" Target="../media/image11.png"/><Relationship Id="rId918" Type="http://schemas.openxmlformats.org/officeDocument/2006/relationships/customXml" Target="../ink/ink2961.xml"/><Relationship Id="rId252" Type="http://schemas.openxmlformats.org/officeDocument/2006/relationships/customXml" Target="../ink/ink2380.xml"/><Relationship Id="rId47" Type="http://schemas.openxmlformats.org/officeDocument/2006/relationships/image" Target="../media/image1.png"/><Relationship Id="rId112" Type="http://schemas.openxmlformats.org/officeDocument/2006/relationships/customXml" Target="../ink/ink2268.xml"/><Relationship Id="rId557" Type="http://schemas.openxmlformats.org/officeDocument/2006/relationships/customXml" Target="../ink/ink2651.xml"/><Relationship Id="rId764" Type="http://schemas.openxmlformats.org/officeDocument/2006/relationships/customXml" Target="../ink/ink2835.xml"/><Relationship Id="rId196" Type="http://schemas.openxmlformats.org/officeDocument/2006/relationships/image" Target="../media/image1.png"/><Relationship Id="rId417" Type="http://schemas.openxmlformats.org/officeDocument/2006/relationships/customXml" Target="../ink/ink2517.xml"/><Relationship Id="rId624" Type="http://schemas.openxmlformats.org/officeDocument/2006/relationships/customXml" Target="../ink/ink2695.xml"/><Relationship Id="rId831" Type="http://schemas.openxmlformats.org/officeDocument/2006/relationships/customXml" Target="../ink/ink2889.xml"/><Relationship Id="rId263" Type="http://schemas.openxmlformats.org/officeDocument/2006/relationships/customXml" Target="../ink/ink2391.xml"/><Relationship Id="rId470" Type="http://schemas.openxmlformats.org/officeDocument/2006/relationships/customXml" Target="../ink/ink2569.xml"/><Relationship Id="rId929" Type="http://schemas.openxmlformats.org/officeDocument/2006/relationships/customXml" Target="../ink/ink2972.xml"/><Relationship Id="rId58" Type="http://schemas.openxmlformats.org/officeDocument/2006/relationships/customXml" Target="../ink/ink2214.xml"/><Relationship Id="rId123" Type="http://schemas.openxmlformats.org/officeDocument/2006/relationships/customXml" Target="../ink/ink2279.xml"/><Relationship Id="rId330" Type="http://schemas.openxmlformats.org/officeDocument/2006/relationships/customXml" Target="../ink/ink2437.xml"/><Relationship Id="rId568" Type="http://schemas.openxmlformats.org/officeDocument/2006/relationships/image" Target="../media/image11.png"/><Relationship Id="rId775" Type="http://schemas.openxmlformats.org/officeDocument/2006/relationships/customXml" Target="../ink/ink2846.xml"/><Relationship Id="rId428" Type="http://schemas.openxmlformats.org/officeDocument/2006/relationships/customXml" Target="../ink/ink2528.xml"/><Relationship Id="rId635" Type="http://schemas.openxmlformats.org/officeDocument/2006/relationships/customXml" Target="../ink/ink2706.xml"/><Relationship Id="rId842" Type="http://schemas.openxmlformats.org/officeDocument/2006/relationships/image" Target="../media/image11.png"/><Relationship Id="rId274" Type="http://schemas.openxmlformats.org/officeDocument/2006/relationships/customXml" Target="../ink/ink2402.xml"/><Relationship Id="rId481" Type="http://schemas.openxmlformats.org/officeDocument/2006/relationships/customXml" Target="../ink/ink2580.xml"/><Relationship Id="rId702" Type="http://schemas.openxmlformats.org/officeDocument/2006/relationships/customXml" Target="../ink/ink2773.xml"/><Relationship Id="rId69" Type="http://schemas.openxmlformats.org/officeDocument/2006/relationships/customXml" Target="../ink/ink2225.xml"/><Relationship Id="rId134" Type="http://schemas.openxmlformats.org/officeDocument/2006/relationships/customXml" Target="../ink/ink2290.xml"/><Relationship Id="rId579" Type="http://schemas.openxmlformats.org/officeDocument/2006/relationships/customXml" Target="../ink/ink2662.xml"/><Relationship Id="rId786" Type="http://schemas.openxmlformats.org/officeDocument/2006/relationships/customXml" Target="../ink/ink2857.xml"/><Relationship Id="rId341" Type="http://schemas.openxmlformats.org/officeDocument/2006/relationships/image" Target="../media/image10.png"/><Relationship Id="rId439" Type="http://schemas.openxmlformats.org/officeDocument/2006/relationships/customXml" Target="../ink/ink2538.xml"/><Relationship Id="rId646" Type="http://schemas.openxmlformats.org/officeDocument/2006/relationships/customXml" Target="../ink/ink2717.xml"/><Relationship Id="rId201" Type="http://schemas.openxmlformats.org/officeDocument/2006/relationships/customXml" Target="../ink/ink2329.xml"/><Relationship Id="rId285" Type="http://schemas.openxmlformats.org/officeDocument/2006/relationships/customXml" Target="../ink/ink2413.xml"/><Relationship Id="rId506" Type="http://schemas.openxmlformats.org/officeDocument/2006/relationships/customXml" Target="../ink/ink2605.xml"/><Relationship Id="rId853" Type="http://schemas.openxmlformats.org/officeDocument/2006/relationships/customXml" Target="../ink/ink2900.xml"/><Relationship Id="rId492" Type="http://schemas.openxmlformats.org/officeDocument/2006/relationships/customXml" Target="../ink/ink2591.xml"/><Relationship Id="rId713" Type="http://schemas.openxmlformats.org/officeDocument/2006/relationships/customXml" Target="../ink/ink2784.xml"/><Relationship Id="rId797" Type="http://schemas.openxmlformats.org/officeDocument/2006/relationships/customXml" Target="../ink/ink2868.xml"/><Relationship Id="rId920" Type="http://schemas.openxmlformats.org/officeDocument/2006/relationships/customXml" Target="../ink/ink2963.xml"/><Relationship Id="rId145" Type="http://schemas.openxmlformats.org/officeDocument/2006/relationships/customXml" Target="../ink/ink2301.xml"/><Relationship Id="rId352" Type="http://schemas.openxmlformats.org/officeDocument/2006/relationships/customXml" Target="../ink/ink2452.xml"/><Relationship Id="rId212" Type="http://schemas.openxmlformats.org/officeDocument/2006/relationships/customXml" Target="../ink/ink2340.xml"/><Relationship Id="rId657" Type="http://schemas.openxmlformats.org/officeDocument/2006/relationships/customXml" Target="../ink/ink2728.xml"/><Relationship Id="rId864" Type="http://schemas.openxmlformats.org/officeDocument/2006/relationships/customXml" Target="../ink/ink2907.xml"/><Relationship Id="rId296" Type="http://schemas.openxmlformats.org/officeDocument/2006/relationships/customXml" Target="../ink/ink2420.xml"/><Relationship Id="rId517" Type="http://schemas.openxmlformats.org/officeDocument/2006/relationships/customXml" Target="../ink/ink2616.xml"/><Relationship Id="rId724" Type="http://schemas.openxmlformats.org/officeDocument/2006/relationships/customXml" Target="../ink/ink2795.xml"/><Relationship Id="rId931" Type="http://schemas.openxmlformats.org/officeDocument/2006/relationships/customXml" Target="../ink/ink2974.xml"/><Relationship Id="rId60" Type="http://schemas.openxmlformats.org/officeDocument/2006/relationships/customXml" Target="../ink/ink2216.xml"/><Relationship Id="rId156" Type="http://schemas.openxmlformats.org/officeDocument/2006/relationships/image" Target="../media/image1.png"/><Relationship Id="rId363" Type="http://schemas.openxmlformats.org/officeDocument/2006/relationships/customXml" Target="../ink/ink2463.xml"/><Relationship Id="rId570" Type="http://schemas.openxmlformats.org/officeDocument/2006/relationships/image" Target="../media/image1.png"/><Relationship Id="rId223" Type="http://schemas.openxmlformats.org/officeDocument/2006/relationships/customXml" Target="../ink/ink2351.xml"/><Relationship Id="rId430" Type="http://schemas.openxmlformats.org/officeDocument/2006/relationships/customXml" Target="../ink/ink2530.xml"/><Relationship Id="rId668" Type="http://schemas.openxmlformats.org/officeDocument/2006/relationships/customXml" Target="../ink/ink2739.xml"/><Relationship Id="rId875" Type="http://schemas.openxmlformats.org/officeDocument/2006/relationships/customXml" Target="../ink/ink2918.xml"/><Relationship Id="rId18" Type="http://schemas.openxmlformats.org/officeDocument/2006/relationships/customXml" Target="../ink/ink2194.xml"/><Relationship Id="rId528" Type="http://schemas.openxmlformats.org/officeDocument/2006/relationships/customXml" Target="../ink/ink2627.xml"/><Relationship Id="rId735" Type="http://schemas.openxmlformats.org/officeDocument/2006/relationships/customXml" Target="../ink/ink2806.xml"/><Relationship Id="rId942" Type="http://schemas.openxmlformats.org/officeDocument/2006/relationships/customXml" Target="../ink/ink2985.xml"/><Relationship Id="rId167" Type="http://schemas.openxmlformats.org/officeDocument/2006/relationships/customXml" Target="../ink/ink2312.xml"/><Relationship Id="rId374" Type="http://schemas.openxmlformats.org/officeDocument/2006/relationships/customXml" Target="../ink/ink2474.xml"/><Relationship Id="rId581" Type="http://schemas.openxmlformats.org/officeDocument/2006/relationships/customXml" Target="../ink/ink2663.xml"/><Relationship Id="rId71" Type="http://schemas.openxmlformats.org/officeDocument/2006/relationships/customXml" Target="../ink/ink2227.xml"/><Relationship Id="rId234" Type="http://schemas.openxmlformats.org/officeDocument/2006/relationships/customXml" Target="../ink/ink2362.xml"/><Relationship Id="rId679" Type="http://schemas.openxmlformats.org/officeDocument/2006/relationships/customXml" Target="../ink/ink2750.xml"/><Relationship Id="rId802" Type="http://schemas.openxmlformats.org/officeDocument/2006/relationships/customXml" Target="../ink/ink2873.xml"/><Relationship Id="rId886" Type="http://schemas.openxmlformats.org/officeDocument/2006/relationships/customXml" Target="../ink/ink2929.xml"/><Relationship Id="rId2" Type="http://schemas.openxmlformats.org/officeDocument/2006/relationships/image" Target="../media/image1.png"/><Relationship Id="rId29" Type="http://schemas.openxmlformats.org/officeDocument/2006/relationships/image" Target="../media/image11.png"/><Relationship Id="rId441" Type="http://schemas.openxmlformats.org/officeDocument/2006/relationships/customXml" Target="../ink/ink2540.xml"/><Relationship Id="rId539" Type="http://schemas.openxmlformats.org/officeDocument/2006/relationships/customXml" Target="../ink/ink2638.xml"/><Relationship Id="rId746" Type="http://schemas.openxmlformats.org/officeDocument/2006/relationships/customXml" Target="../ink/ink2817.xml"/><Relationship Id="rId178" Type="http://schemas.openxmlformats.org/officeDocument/2006/relationships/image" Target="../media/image1.png"/><Relationship Id="rId301" Type="http://schemas.openxmlformats.org/officeDocument/2006/relationships/image" Target="../media/image10.png"/><Relationship Id="rId82" Type="http://schemas.openxmlformats.org/officeDocument/2006/relationships/customXml" Target="../ink/ink2238.xml"/><Relationship Id="rId385" Type="http://schemas.openxmlformats.org/officeDocument/2006/relationships/customXml" Target="../ink/ink2485.xml"/><Relationship Id="rId592" Type="http://schemas.openxmlformats.org/officeDocument/2006/relationships/image" Target="../media/image1.png"/><Relationship Id="rId606" Type="http://schemas.openxmlformats.org/officeDocument/2006/relationships/customXml" Target="../ink/ink2677.xml"/><Relationship Id="rId813" Type="http://schemas.openxmlformats.org/officeDocument/2006/relationships/customXml" Target="../ink/ink2880.xml"/><Relationship Id="rId245" Type="http://schemas.openxmlformats.org/officeDocument/2006/relationships/customXml" Target="../ink/ink2373.xml"/><Relationship Id="rId452" Type="http://schemas.openxmlformats.org/officeDocument/2006/relationships/customXml" Target="../ink/ink2551.xml"/><Relationship Id="rId897" Type="http://schemas.openxmlformats.org/officeDocument/2006/relationships/customXml" Target="../ink/ink2940.xml"/><Relationship Id="rId105" Type="http://schemas.openxmlformats.org/officeDocument/2006/relationships/customXml" Target="../ink/ink2261.xml"/><Relationship Id="rId312" Type="http://schemas.openxmlformats.org/officeDocument/2006/relationships/customXml" Target="../ink/ink2428.xml"/><Relationship Id="rId757" Type="http://schemas.openxmlformats.org/officeDocument/2006/relationships/customXml" Target="../ink/ink2828.xml"/><Relationship Id="rId93" Type="http://schemas.openxmlformats.org/officeDocument/2006/relationships/customXml" Target="../ink/ink2249.xml"/><Relationship Id="rId189" Type="http://schemas.openxmlformats.org/officeDocument/2006/relationships/customXml" Target="../ink/ink2323.xml"/><Relationship Id="rId396" Type="http://schemas.openxmlformats.org/officeDocument/2006/relationships/customXml" Target="../ink/ink2496.xml"/><Relationship Id="rId617" Type="http://schemas.openxmlformats.org/officeDocument/2006/relationships/customXml" Target="../ink/ink2688.xml"/><Relationship Id="rId824" Type="http://schemas.openxmlformats.org/officeDocument/2006/relationships/image" Target="../media/image10.png"/><Relationship Id="rId256" Type="http://schemas.openxmlformats.org/officeDocument/2006/relationships/customXml" Target="../ink/ink2384.xml"/><Relationship Id="rId463" Type="http://schemas.openxmlformats.org/officeDocument/2006/relationships/customXml" Target="../ink/ink2562.xml"/><Relationship Id="rId670" Type="http://schemas.openxmlformats.org/officeDocument/2006/relationships/customXml" Target="../ink/ink2741.xml"/><Relationship Id="rId116" Type="http://schemas.openxmlformats.org/officeDocument/2006/relationships/customXml" Target="../ink/ink2272.xml"/><Relationship Id="rId323" Type="http://schemas.openxmlformats.org/officeDocument/2006/relationships/image" Target="../media/image10.png"/><Relationship Id="rId530" Type="http://schemas.openxmlformats.org/officeDocument/2006/relationships/customXml" Target="../ink/ink2629.xml"/><Relationship Id="rId768" Type="http://schemas.openxmlformats.org/officeDocument/2006/relationships/customXml" Target="../ink/ink2839.xml"/><Relationship Id="rId20" Type="http://schemas.openxmlformats.org/officeDocument/2006/relationships/customXml" Target="../ink/ink2195.xml"/><Relationship Id="rId628" Type="http://schemas.openxmlformats.org/officeDocument/2006/relationships/customXml" Target="../ink/ink2699.xml"/><Relationship Id="rId835" Type="http://schemas.openxmlformats.org/officeDocument/2006/relationships/customXml" Target="../ink/ink2891.xml"/><Relationship Id="rId267" Type="http://schemas.openxmlformats.org/officeDocument/2006/relationships/customXml" Target="../ink/ink2395.xml"/><Relationship Id="rId474" Type="http://schemas.openxmlformats.org/officeDocument/2006/relationships/customXml" Target="../ink/ink2573.xml"/><Relationship Id="rId127" Type="http://schemas.openxmlformats.org/officeDocument/2006/relationships/customXml" Target="../ink/ink2283.xml"/><Relationship Id="rId681" Type="http://schemas.openxmlformats.org/officeDocument/2006/relationships/customXml" Target="../ink/ink2752.xml"/><Relationship Id="rId779" Type="http://schemas.openxmlformats.org/officeDocument/2006/relationships/customXml" Target="../ink/ink2850.xml"/><Relationship Id="rId902" Type="http://schemas.openxmlformats.org/officeDocument/2006/relationships/customXml" Target="../ink/ink2945.xml"/><Relationship Id="rId31" Type="http://schemas.openxmlformats.org/officeDocument/2006/relationships/image" Target="../media/image1.png"/><Relationship Id="rId334" Type="http://schemas.openxmlformats.org/officeDocument/2006/relationships/customXml" Target="../ink/ink2439.xml"/><Relationship Id="rId541" Type="http://schemas.openxmlformats.org/officeDocument/2006/relationships/customXml" Target="../ink/ink2640.xml"/><Relationship Id="rId639" Type="http://schemas.openxmlformats.org/officeDocument/2006/relationships/customXml" Target="../ink/ink2710.xml"/><Relationship Id="rId180" Type="http://schemas.openxmlformats.org/officeDocument/2006/relationships/image" Target="../media/image10.png"/><Relationship Id="rId278" Type="http://schemas.openxmlformats.org/officeDocument/2006/relationships/customXml" Target="../ink/ink2406.xml"/><Relationship Id="rId401" Type="http://schemas.openxmlformats.org/officeDocument/2006/relationships/customXml" Target="../ink/ink2501.xml"/><Relationship Id="rId846" Type="http://schemas.openxmlformats.org/officeDocument/2006/relationships/image" Target="../media/image10.png"/><Relationship Id="rId485" Type="http://schemas.openxmlformats.org/officeDocument/2006/relationships/customXml" Target="../ink/ink2584.xml"/><Relationship Id="rId692" Type="http://schemas.openxmlformats.org/officeDocument/2006/relationships/customXml" Target="../ink/ink2763.xml"/><Relationship Id="rId706" Type="http://schemas.openxmlformats.org/officeDocument/2006/relationships/customXml" Target="../ink/ink2777.xml"/><Relationship Id="rId913" Type="http://schemas.openxmlformats.org/officeDocument/2006/relationships/customXml" Target="../ink/ink2956.xml"/><Relationship Id="rId42" Type="http://schemas.openxmlformats.org/officeDocument/2006/relationships/customXml" Target="../ink/ink2206.xml"/><Relationship Id="rId138" Type="http://schemas.openxmlformats.org/officeDocument/2006/relationships/customXml" Target="../ink/ink2294.xml"/><Relationship Id="rId345" Type="http://schemas.openxmlformats.org/officeDocument/2006/relationships/customXml" Target="../ink/ink2445.xml"/><Relationship Id="rId552" Type="http://schemas.openxmlformats.org/officeDocument/2006/relationships/image" Target="../media/image11.png"/><Relationship Id="rId191" Type="http://schemas.openxmlformats.org/officeDocument/2006/relationships/customXml" Target="../ink/ink2324.xml"/><Relationship Id="rId205" Type="http://schemas.openxmlformats.org/officeDocument/2006/relationships/customXml" Target="../ink/ink2333.xml"/><Relationship Id="rId412" Type="http://schemas.openxmlformats.org/officeDocument/2006/relationships/customXml" Target="../ink/ink2512.xml"/><Relationship Id="rId857" Type="http://schemas.openxmlformats.org/officeDocument/2006/relationships/customXml" Target="../ink/ink2902.xml"/><Relationship Id="rId289" Type="http://schemas.openxmlformats.org/officeDocument/2006/relationships/image" Target="../media/image1.png"/><Relationship Id="rId496" Type="http://schemas.openxmlformats.org/officeDocument/2006/relationships/customXml" Target="../ink/ink2595.xml"/><Relationship Id="rId717" Type="http://schemas.openxmlformats.org/officeDocument/2006/relationships/customXml" Target="../ink/ink2788.xml"/><Relationship Id="rId924" Type="http://schemas.openxmlformats.org/officeDocument/2006/relationships/customXml" Target="../ink/ink2967.xml"/><Relationship Id="rId53" Type="http://schemas.openxmlformats.org/officeDocument/2006/relationships/image" Target="../media/image1.png"/><Relationship Id="rId149" Type="http://schemas.openxmlformats.org/officeDocument/2006/relationships/customXml" Target="../ink/ink2303.xml"/><Relationship Id="rId356" Type="http://schemas.openxmlformats.org/officeDocument/2006/relationships/customXml" Target="../ink/ink2456.xml"/><Relationship Id="rId563" Type="http://schemas.openxmlformats.org/officeDocument/2006/relationships/customXml" Target="../ink/ink2654.xml"/><Relationship Id="rId770" Type="http://schemas.openxmlformats.org/officeDocument/2006/relationships/customXml" Target="../ink/ink2841.xml"/><Relationship Id="rId216" Type="http://schemas.openxmlformats.org/officeDocument/2006/relationships/customXml" Target="../ink/ink2344.xml"/><Relationship Id="rId423" Type="http://schemas.openxmlformats.org/officeDocument/2006/relationships/customXml" Target="../ink/ink2523.xml"/><Relationship Id="rId868" Type="http://schemas.openxmlformats.org/officeDocument/2006/relationships/customXml" Target="../ink/ink2911.xml"/><Relationship Id="rId630" Type="http://schemas.openxmlformats.org/officeDocument/2006/relationships/customXml" Target="../ink/ink2701.xml"/><Relationship Id="rId728" Type="http://schemas.openxmlformats.org/officeDocument/2006/relationships/customXml" Target="../ink/ink2799.xml"/><Relationship Id="rId935" Type="http://schemas.openxmlformats.org/officeDocument/2006/relationships/customXml" Target="../ink/ink2978.xml"/><Relationship Id="rId64" Type="http://schemas.openxmlformats.org/officeDocument/2006/relationships/customXml" Target="../ink/ink2220.xml"/><Relationship Id="rId367" Type="http://schemas.openxmlformats.org/officeDocument/2006/relationships/customXml" Target="../ink/ink2467.xml"/><Relationship Id="rId574" Type="http://schemas.openxmlformats.org/officeDocument/2006/relationships/image" Target="../media/image11.png"/><Relationship Id="rId227" Type="http://schemas.openxmlformats.org/officeDocument/2006/relationships/customXml" Target="../ink/ink2355.xml"/><Relationship Id="rId781" Type="http://schemas.openxmlformats.org/officeDocument/2006/relationships/customXml" Target="../ink/ink2852.xml"/><Relationship Id="rId879" Type="http://schemas.openxmlformats.org/officeDocument/2006/relationships/customXml" Target="../ink/ink2922.xml"/><Relationship Id="rId434" Type="http://schemas.openxmlformats.org/officeDocument/2006/relationships/customXml" Target="../ink/ink2533.xml"/><Relationship Id="rId641" Type="http://schemas.openxmlformats.org/officeDocument/2006/relationships/customXml" Target="../ink/ink2712.xml"/><Relationship Id="rId739" Type="http://schemas.openxmlformats.org/officeDocument/2006/relationships/customXml" Target="../ink/ink2810.xml"/><Relationship Id="rId280" Type="http://schemas.openxmlformats.org/officeDocument/2006/relationships/customXml" Target="../ink/ink2408.xml"/><Relationship Id="rId501" Type="http://schemas.openxmlformats.org/officeDocument/2006/relationships/customXml" Target="../ink/ink2600.xml"/><Relationship Id="rId946" Type="http://schemas.openxmlformats.org/officeDocument/2006/relationships/customXml" Target="../ink/ink2989.xml"/><Relationship Id="rId75" Type="http://schemas.openxmlformats.org/officeDocument/2006/relationships/customXml" Target="../ink/ink2231.xml"/><Relationship Id="rId140" Type="http://schemas.openxmlformats.org/officeDocument/2006/relationships/customXml" Target="../ink/ink2296.xml"/><Relationship Id="rId378" Type="http://schemas.openxmlformats.org/officeDocument/2006/relationships/customXml" Target="../ink/ink2478.xml"/><Relationship Id="rId585" Type="http://schemas.openxmlformats.org/officeDocument/2006/relationships/customXml" Target="../ink/ink2665.xml"/><Relationship Id="rId792" Type="http://schemas.openxmlformats.org/officeDocument/2006/relationships/customXml" Target="../ink/ink2863.xml"/><Relationship Id="rId806" Type="http://schemas.openxmlformats.org/officeDocument/2006/relationships/image" Target="../media/image1.png"/><Relationship Id="rId6" Type="http://schemas.openxmlformats.org/officeDocument/2006/relationships/customXml" Target="../ink/ink2188.xml"/><Relationship Id="rId238" Type="http://schemas.openxmlformats.org/officeDocument/2006/relationships/customXml" Target="../ink/ink2366.xml"/><Relationship Id="rId445" Type="http://schemas.openxmlformats.org/officeDocument/2006/relationships/customXml" Target="../ink/ink2544.xml"/><Relationship Id="rId652" Type="http://schemas.openxmlformats.org/officeDocument/2006/relationships/customXml" Target="../ink/ink2723.xml"/><Relationship Id="rId291" Type="http://schemas.openxmlformats.org/officeDocument/2006/relationships/image" Target="../media/image10.png"/><Relationship Id="rId305" Type="http://schemas.openxmlformats.org/officeDocument/2006/relationships/image" Target="../media/image1.png"/><Relationship Id="rId512" Type="http://schemas.openxmlformats.org/officeDocument/2006/relationships/customXml" Target="../ink/ink2611.xml"/><Relationship Id="rId86" Type="http://schemas.openxmlformats.org/officeDocument/2006/relationships/customXml" Target="../ink/ink2242.xml"/><Relationship Id="rId151" Type="http://schemas.openxmlformats.org/officeDocument/2006/relationships/customXml" Target="../ink/ink2304.xml"/><Relationship Id="rId389" Type="http://schemas.openxmlformats.org/officeDocument/2006/relationships/customXml" Target="../ink/ink2489.xml"/><Relationship Id="rId596" Type="http://schemas.openxmlformats.org/officeDocument/2006/relationships/image" Target="../media/image11.png"/><Relationship Id="rId817" Type="http://schemas.openxmlformats.org/officeDocument/2006/relationships/customXml" Target="../ink/ink2882.xml"/><Relationship Id="rId249" Type="http://schemas.openxmlformats.org/officeDocument/2006/relationships/customXml" Target="../ink/ink2377.xml"/><Relationship Id="rId456" Type="http://schemas.openxmlformats.org/officeDocument/2006/relationships/customXml" Target="../ink/ink2555.xml"/><Relationship Id="rId663" Type="http://schemas.openxmlformats.org/officeDocument/2006/relationships/customXml" Target="../ink/ink2734.xml"/><Relationship Id="rId870" Type="http://schemas.openxmlformats.org/officeDocument/2006/relationships/customXml" Target="../ink/ink2913.xml"/><Relationship Id="rId13" Type="http://schemas.openxmlformats.org/officeDocument/2006/relationships/image" Target="../media/image1.png"/><Relationship Id="rId109" Type="http://schemas.openxmlformats.org/officeDocument/2006/relationships/customXml" Target="../ink/ink2265.xml"/><Relationship Id="rId316" Type="http://schemas.openxmlformats.org/officeDocument/2006/relationships/customXml" Target="../ink/ink2430.xml"/><Relationship Id="rId523" Type="http://schemas.openxmlformats.org/officeDocument/2006/relationships/customXml" Target="../ink/ink2622.xml"/><Relationship Id="rId97" Type="http://schemas.openxmlformats.org/officeDocument/2006/relationships/customXml" Target="../ink/ink2253.xml"/><Relationship Id="rId730" Type="http://schemas.openxmlformats.org/officeDocument/2006/relationships/customXml" Target="../ink/ink2801.xml"/><Relationship Id="rId828" Type="http://schemas.openxmlformats.org/officeDocument/2006/relationships/image" Target="../media/image1.png"/><Relationship Id="rId162" Type="http://schemas.openxmlformats.org/officeDocument/2006/relationships/image" Target="../media/image1.png"/><Relationship Id="rId467" Type="http://schemas.openxmlformats.org/officeDocument/2006/relationships/customXml" Target="../ink/ink2566.xml"/><Relationship Id="rId674" Type="http://schemas.openxmlformats.org/officeDocument/2006/relationships/customXml" Target="../ink/ink2745.xml"/><Relationship Id="rId881" Type="http://schemas.openxmlformats.org/officeDocument/2006/relationships/customXml" Target="../ink/ink2924.xml"/><Relationship Id="rId24" Type="http://schemas.openxmlformats.org/officeDocument/2006/relationships/customXml" Target="../ink/ink2197.xml"/><Relationship Id="rId327" Type="http://schemas.openxmlformats.org/officeDocument/2006/relationships/image" Target="../media/image1.png"/><Relationship Id="rId534" Type="http://schemas.openxmlformats.org/officeDocument/2006/relationships/customXml" Target="../ink/ink2633.xml"/><Relationship Id="rId741" Type="http://schemas.openxmlformats.org/officeDocument/2006/relationships/customXml" Target="../ink/ink2812.xml"/><Relationship Id="rId839" Type="http://schemas.openxmlformats.org/officeDocument/2006/relationships/customXml" Target="../ink/ink2893.xml"/><Relationship Id="rId173" Type="http://schemas.openxmlformats.org/officeDocument/2006/relationships/customXml" Target="../ink/ink2315.xml"/><Relationship Id="rId380" Type="http://schemas.openxmlformats.org/officeDocument/2006/relationships/customXml" Target="../ink/ink2480.xml"/><Relationship Id="rId601" Type="http://schemas.openxmlformats.org/officeDocument/2006/relationships/customXml" Target="../ink/ink2673.xml"/><Relationship Id="rId240" Type="http://schemas.openxmlformats.org/officeDocument/2006/relationships/customXml" Target="../ink/ink2368.xml"/><Relationship Id="rId478" Type="http://schemas.openxmlformats.org/officeDocument/2006/relationships/customXml" Target="../ink/ink2577.xml"/><Relationship Id="rId685" Type="http://schemas.openxmlformats.org/officeDocument/2006/relationships/customXml" Target="../ink/ink2756.xml"/><Relationship Id="rId892" Type="http://schemas.openxmlformats.org/officeDocument/2006/relationships/customXml" Target="../ink/ink2935.xml"/><Relationship Id="rId906" Type="http://schemas.openxmlformats.org/officeDocument/2006/relationships/customXml" Target="../ink/ink2949.xml"/><Relationship Id="rId35" Type="http://schemas.openxmlformats.org/officeDocument/2006/relationships/image" Target="../media/image1.png"/><Relationship Id="rId100" Type="http://schemas.openxmlformats.org/officeDocument/2006/relationships/customXml" Target="../ink/ink2256.xml"/><Relationship Id="rId338" Type="http://schemas.openxmlformats.org/officeDocument/2006/relationships/customXml" Target="../ink/ink2441.xml"/><Relationship Id="rId545" Type="http://schemas.openxmlformats.org/officeDocument/2006/relationships/customXml" Target="../ink/ink2644.xml"/><Relationship Id="rId752" Type="http://schemas.openxmlformats.org/officeDocument/2006/relationships/customXml" Target="../ink/ink2823.xml"/><Relationship Id="rId184" Type="http://schemas.openxmlformats.org/officeDocument/2006/relationships/image" Target="../media/image1.png"/><Relationship Id="rId391" Type="http://schemas.openxmlformats.org/officeDocument/2006/relationships/customXml" Target="../ink/ink2491.xml"/><Relationship Id="rId405" Type="http://schemas.openxmlformats.org/officeDocument/2006/relationships/customXml" Target="../ink/ink2505.xml"/><Relationship Id="rId612" Type="http://schemas.openxmlformats.org/officeDocument/2006/relationships/customXml" Target="../ink/ink2683.xml"/><Relationship Id="rId251" Type="http://schemas.openxmlformats.org/officeDocument/2006/relationships/customXml" Target="../ink/ink2379.xml"/><Relationship Id="rId489" Type="http://schemas.openxmlformats.org/officeDocument/2006/relationships/customXml" Target="../ink/ink2588.xml"/><Relationship Id="rId696" Type="http://schemas.openxmlformats.org/officeDocument/2006/relationships/customXml" Target="../ink/ink2767.xml"/><Relationship Id="rId917" Type="http://schemas.openxmlformats.org/officeDocument/2006/relationships/customXml" Target="../ink/ink2960.xml"/><Relationship Id="rId46" Type="http://schemas.openxmlformats.org/officeDocument/2006/relationships/customXml" Target="../ink/ink2208.xml"/><Relationship Id="rId349" Type="http://schemas.openxmlformats.org/officeDocument/2006/relationships/customXml" Target="../ink/ink2449.xml"/><Relationship Id="rId556" Type="http://schemas.openxmlformats.org/officeDocument/2006/relationships/image" Target="../media/image10.png"/><Relationship Id="rId763" Type="http://schemas.openxmlformats.org/officeDocument/2006/relationships/customXml" Target="../ink/ink2834.xml"/><Relationship Id="rId111" Type="http://schemas.openxmlformats.org/officeDocument/2006/relationships/customXml" Target="../ink/ink2267.xml"/><Relationship Id="rId195" Type="http://schemas.openxmlformats.org/officeDocument/2006/relationships/customXml" Target="../ink/ink2326.xml"/><Relationship Id="rId209" Type="http://schemas.openxmlformats.org/officeDocument/2006/relationships/customXml" Target="../ink/ink2337.xml"/><Relationship Id="rId416" Type="http://schemas.openxmlformats.org/officeDocument/2006/relationships/customXml" Target="../ink/ink2516.xml"/><Relationship Id="rId623" Type="http://schemas.openxmlformats.org/officeDocument/2006/relationships/customXml" Target="../ink/ink2694.xml"/><Relationship Id="rId830" Type="http://schemas.openxmlformats.org/officeDocument/2006/relationships/image" Target="../media/image10.png"/><Relationship Id="rId928" Type="http://schemas.openxmlformats.org/officeDocument/2006/relationships/customXml" Target="../ink/ink2971.xml"/><Relationship Id="rId57" Type="http://schemas.openxmlformats.org/officeDocument/2006/relationships/image" Target="../media/image11.png"/><Relationship Id="rId262" Type="http://schemas.openxmlformats.org/officeDocument/2006/relationships/customXml" Target="../ink/ink2390.xml"/><Relationship Id="rId567" Type="http://schemas.openxmlformats.org/officeDocument/2006/relationships/customXml" Target="../ink/ink2656.xml"/><Relationship Id="rId122" Type="http://schemas.openxmlformats.org/officeDocument/2006/relationships/customXml" Target="../ink/ink2278.xml"/><Relationship Id="rId774" Type="http://schemas.openxmlformats.org/officeDocument/2006/relationships/customXml" Target="../ink/ink2845.xml"/><Relationship Id="rId427" Type="http://schemas.openxmlformats.org/officeDocument/2006/relationships/customXml" Target="../ink/ink2527.xml"/><Relationship Id="rId634" Type="http://schemas.openxmlformats.org/officeDocument/2006/relationships/customXml" Target="../ink/ink2705.xml"/><Relationship Id="rId841" Type="http://schemas.openxmlformats.org/officeDocument/2006/relationships/customXml" Target="../ink/ink2894.xml"/><Relationship Id="rId273" Type="http://schemas.openxmlformats.org/officeDocument/2006/relationships/customXml" Target="../ink/ink2401.xml"/><Relationship Id="rId480" Type="http://schemas.openxmlformats.org/officeDocument/2006/relationships/customXml" Target="../ink/ink2579.xml"/><Relationship Id="rId701" Type="http://schemas.openxmlformats.org/officeDocument/2006/relationships/customXml" Target="../ink/ink2772.xml"/><Relationship Id="rId939" Type="http://schemas.openxmlformats.org/officeDocument/2006/relationships/customXml" Target="../ink/ink2982.xml"/><Relationship Id="rId68" Type="http://schemas.openxmlformats.org/officeDocument/2006/relationships/customXml" Target="../ink/ink2224.xml"/><Relationship Id="rId133" Type="http://schemas.openxmlformats.org/officeDocument/2006/relationships/customXml" Target="../ink/ink2289.xml"/><Relationship Id="rId340" Type="http://schemas.openxmlformats.org/officeDocument/2006/relationships/customXml" Target="../ink/ink2442.xml"/><Relationship Id="rId578" Type="http://schemas.openxmlformats.org/officeDocument/2006/relationships/image" Target="../media/image10.png"/><Relationship Id="rId785" Type="http://schemas.openxmlformats.org/officeDocument/2006/relationships/customXml" Target="../ink/ink2856.xml"/><Relationship Id="rId200" Type="http://schemas.openxmlformats.org/officeDocument/2006/relationships/image" Target="../media/image11.png"/><Relationship Id="rId438" Type="http://schemas.openxmlformats.org/officeDocument/2006/relationships/customXml" Target="../ink/ink2537.xml"/><Relationship Id="rId645" Type="http://schemas.openxmlformats.org/officeDocument/2006/relationships/customXml" Target="../ink/ink2716.xml"/><Relationship Id="rId852" Type="http://schemas.openxmlformats.org/officeDocument/2006/relationships/image" Target="../media/image10.png"/><Relationship Id="rId284" Type="http://schemas.openxmlformats.org/officeDocument/2006/relationships/customXml" Target="../ink/ink2412.xml"/><Relationship Id="rId491" Type="http://schemas.openxmlformats.org/officeDocument/2006/relationships/customXml" Target="../ink/ink2590.xml"/><Relationship Id="rId505" Type="http://schemas.openxmlformats.org/officeDocument/2006/relationships/customXml" Target="../ink/ink2604.xml"/><Relationship Id="rId712" Type="http://schemas.openxmlformats.org/officeDocument/2006/relationships/customXml" Target="../ink/ink2783.xml"/><Relationship Id="rId79" Type="http://schemas.openxmlformats.org/officeDocument/2006/relationships/customXml" Target="../ink/ink2235.xml"/><Relationship Id="rId144" Type="http://schemas.openxmlformats.org/officeDocument/2006/relationships/customXml" Target="../ink/ink2300.xml"/><Relationship Id="rId589" Type="http://schemas.openxmlformats.org/officeDocument/2006/relationships/customXml" Target="../ink/ink2667.xml"/><Relationship Id="rId796" Type="http://schemas.openxmlformats.org/officeDocument/2006/relationships/customXml" Target="../ink/ink2867.xml"/><Relationship Id="rId351" Type="http://schemas.openxmlformats.org/officeDocument/2006/relationships/customXml" Target="../ink/ink2451.xml"/><Relationship Id="rId449" Type="http://schemas.openxmlformats.org/officeDocument/2006/relationships/customXml" Target="../ink/ink2548.xml"/><Relationship Id="rId656" Type="http://schemas.openxmlformats.org/officeDocument/2006/relationships/customXml" Target="../ink/ink2727.xml"/><Relationship Id="rId863" Type="http://schemas.openxmlformats.org/officeDocument/2006/relationships/customXml" Target="../ink/ink2906.xml"/><Relationship Id="rId211" Type="http://schemas.openxmlformats.org/officeDocument/2006/relationships/customXml" Target="../ink/ink2339.xml"/><Relationship Id="rId295" Type="http://schemas.openxmlformats.org/officeDocument/2006/relationships/image" Target="../media/image1.png"/><Relationship Id="rId309" Type="http://schemas.openxmlformats.org/officeDocument/2006/relationships/image" Target="../media/image11.png"/><Relationship Id="rId516" Type="http://schemas.openxmlformats.org/officeDocument/2006/relationships/customXml" Target="../ink/ink2615.xml"/><Relationship Id="rId723" Type="http://schemas.openxmlformats.org/officeDocument/2006/relationships/customXml" Target="../ink/ink2794.xml"/><Relationship Id="rId930" Type="http://schemas.openxmlformats.org/officeDocument/2006/relationships/customXml" Target="../ink/ink2973.xml"/><Relationship Id="rId155" Type="http://schemas.openxmlformats.org/officeDocument/2006/relationships/customXml" Target="../ink/ink2306.xml"/><Relationship Id="rId362" Type="http://schemas.openxmlformats.org/officeDocument/2006/relationships/customXml" Target="../ink/ink2462.xml"/><Relationship Id="rId222" Type="http://schemas.openxmlformats.org/officeDocument/2006/relationships/customXml" Target="../ink/ink2350.xml"/><Relationship Id="rId667" Type="http://schemas.openxmlformats.org/officeDocument/2006/relationships/customXml" Target="../ink/ink2738.xml"/><Relationship Id="rId874" Type="http://schemas.openxmlformats.org/officeDocument/2006/relationships/customXml" Target="../ink/ink2917.xml"/><Relationship Id="rId17" Type="http://schemas.openxmlformats.org/officeDocument/2006/relationships/image" Target="../media/image11.png"/><Relationship Id="rId527" Type="http://schemas.openxmlformats.org/officeDocument/2006/relationships/customXml" Target="../ink/ink2626.xml"/><Relationship Id="rId734" Type="http://schemas.openxmlformats.org/officeDocument/2006/relationships/customXml" Target="../ink/ink2805.xml"/><Relationship Id="rId941" Type="http://schemas.openxmlformats.org/officeDocument/2006/relationships/customXml" Target="../ink/ink2984.xml"/><Relationship Id="rId70" Type="http://schemas.openxmlformats.org/officeDocument/2006/relationships/customXml" Target="../ink/ink2226.xml"/><Relationship Id="rId166" Type="http://schemas.openxmlformats.org/officeDocument/2006/relationships/image" Target="../media/image11.png"/><Relationship Id="rId373" Type="http://schemas.openxmlformats.org/officeDocument/2006/relationships/customXml" Target="../ink/ink2473.xml"/><Relationship Id="rId580" Type="http://schemas.openxmlformats.org/officeDocument/2006/relationships/image" Target="../media/image1.png"/><Relationship Id="rId801" Type="http://schemas.openxmlformats.org/officeDocument/2006/relationships/customXml" Target="../ink/ink2872.xml"/><Relationship Id="rId1" Type="http://schemas.openxmlformats.org/officeDocument/2006/relationships/customXml" Target="../ink/ink2186.xml"/><Relationship Id="rId233" Type="http://schemas.openxmlformats.org/officeDocument/2006/relationships/customXml" Target="../ink/ink2361.xml"/><Relationship Id="rId440" Type="http://schemas.openxmlformats.org/officeDocument/2006/relationships/customXml" Target="../ink/ink2539.xml"/><Relationship Id="rId678" Type="http://schemas.openxmlformats.org/officeDocument/2006/relationships/customXml" Target="../ink/ink2749.xml"/><Relationship Id="rId885" Type="http://schemas.openxmlformats.org/officeDocument/2006/relationships/customXml" Target="../ink/ink2928.xml"/><Relationship Id="rId28" Type="http://schemas.openxmlformats.org/officeDocument/2006/relationships/customXml" Target="../ink/ink2199.xml"/><Relationship Id="rId275" Type="http://schemas.openxmlformats.org/officeDocument/2006/relationships/customXml" Target="../ink/ink2403.xml"/><Relationship Id="rId300" Type="http://schemas.openxmlformats.org/officeDocument/2006/relationships/customXml" Target="../ink/ink2422.xml"/><Relationship Id="rId482" Type="http://schemas.openxmlformats.org/officeDocument/2006/relationships/customXml" Target="../ink/ink2581.xml"/><Relationship Id="rId538" Type="http://schemas.openxmlformats.org/officeDocument/2006/relationships/customXml" Target="../ink/ink2637.xml"/><Relationship Id="rId703" Type="http://schemas.openxmlformats.org/officeDocument/2006/relationships/customXml" Target="../ink/ink2774.xml"/><Relationship Id="rId745" Type="http://schemas.openxmlformats.org/officeDocument/2006/relationships/customXml" Target="../ink/ink2816.xml"/><Relationship Id="rId910" Type="http://schemas.openxmlformats.org/officeDocument/2006/relationships/customXml" Target="../ink/ink2953.xml"/><Relationship Id="rId81" Type="http://schemas.openxmlformats.org/officeDocument/2006/relationships/customXml" Target="../ink/ink2237.xml"/><Relationship Id="rId135" Type="http://schemas.openxmlformats.org/officeDocument/2006/relationships/customXml" Target="../ink/ink2291.xml"/><Relationship Id="rId177" Type="http://schemas.openxmlformats.org/officeDocument/2006/relationships/customXml" Target="../ink/ink2317.xml"/><Relationship Id="rId342" Type="http://schemas.openxmlformats.org/officeDocument/2006/relationships/customXml" Target="../ink/ink2443.xml"/><Relationship Id="rId384" Type="http://schemas.openxmlformats.org/officeDocument/2006/relationships/customXml" Target="../ink/ink2484.xml"/><Relationship Id="rId591" Type="http://schemas.openxmlformats.org/officeDocument/2006/relationships/customXml" Target="../ink/ink2668.xml"/><Relationship Id="rId605" Type="http://schemas.openxmlformats.org/officeDocument/2006/relationships/customXml" Target="../ink/ink2676.xml"/><Relationship Id="rId787" Type="http://schemas.openxmlformats.org/officeDocument/2006/relationships/customXml" Target="../ink/ink2858.xml"/><Relationship Id="rId812" Type="http://schemas.openxmlformats.org/officeDocument/2006/relationships/image" Target="../media/image1.png"/><Relationship Id="rId202" Type="http://schemas.openxmlformats.org/officeDocument/2006/relationships/customXml" Target="../ink/ink2330.xml"/><Relationship Id="rId244" Type="http://schemas.openxmlformats.org/officeDocument/2006/relationships/customXml" Target="../ink/ink2372.xml"/><Relationship Id="rId647" Type="http://schemas.openxmlformats.org/officeDocument/2006/relationships/customXml" Target="../ink/ink2718.xml"/><Relationship Id="rId689" Type="http://schemas.openxmlformats.org/officeDocument/2006/relationships/customXml" Target="../ink/ink2760.xml"/><Relationship Id="rId854" Type="http://schemas.openxmlformats.org/officeDocument/2006/relationships/image" Target="../media/image11.png"/><Relationship Id="rId896" Type="http://schemas.openxmlformats.org/officeDocument/2006/relationships/customXml" Target="../ink/ink2939.xml"/><Relationship Id="rId39" Type="http://schemas.openxmlformats.org/officeDocument/2006/relationships/image" Target="../media/image11.png"/><Relationship Id="rId286" Type="http://schemas.openxmlformats.org/officeDocument/2006/relationships/customXml" Target="../ink/ink2414.xml"/><Relationship Id="rId451" Type="http://schemas.openxmlformats.org/officeDocument/2006/relationships/customXml" Target="../ink/ink2550.xml"/><Relationship Id="rId493" Type="http://schemas.openxmlformats.org/officeDocument/2006/relationships/customXml" Target="../ink/ink2592.xml"/><Relationship Id="rId507" Type="http://schemas.openxmlformats.org/officeDocument/2006/relationships/customXml" Target="../ink/ink2606.xml"/><Relationship Id="rId549" Type="http://schemas.openxmlformats.org/officeDocument/2006/relationships/customXml" Target="../ink/ink2647.xml"/><Relationship Id="rId714" Type="http://schemas.openxmlformats.org/officeDocument/2006/relationships/customXml" Target="../ink/ink2785.xml"/><Relationship Id="rId756" Type="http://schemas.openxmlformats.org/officeDocument/2006/relationships/customXml" Target="../ink/ink2827.xml"/><Relationship Id="rId921" Type="http://schemas.openxmlformats.org/officeDocument/2006/relationships/customXml" Target="../ink/ink2964.xml"/><Relationship Id="rId50" Type="http://schemas.openxmlformats.org/officeDocument/2006/relationships/customXml" Target="../ink/ink2210.xml"/><Relationship Id="rId104" Type="http://schemas.openxmlformats.org/officeDocument/2006/relationships/customXml" Target="../ink/ink2260.xml"/><Relationship Id="rId146" Type="http://schemas.openxmlformats.org/officeDocument/2006/relationships/image" Target="../media/image1.png"/><Relationship Id="rId188" Type="http://schemas.openxmlformats.org/officeDocument/2006/relationships/image" Target="../media/image11.png"/><Relationship Id="rId311" Type="http://schemas.openxmlformats.org/officeDocument/2006/relationships/image" Target="../media/image1.png"/><Relationship Id="rId353" Type="http://schemas.openxmlformats.org/officeDocument/2006/relationships/customXml" Target="../ink/ink2453.xml"/><Relationship Id="rId395" Type="http://schemas.openxmlformats.org/officeDocument/2006/relationships/customXml" Target="../ink/ink2495.xml"/><Relationship Id="rId409" Type="http://schemas.openxmlformats.org/officeDocument/2006/relationships/customXml" Target="../ink/ink2509.xml"/><Relationship Id="rId560" Type="http://schemas.openxmlformats.org/officeDocument/2006/relationships/image" Target="../media/image10.png"/><Relationship Id="rId798" Type="http://schemas.openxmlformats.org/officeDocument/2006/relationships/customXml" Target="../ink/ink2869.xml"/><Relationship Id="rId92" Type="http://schemas.openxmlformats.org/officeDocument/2006/relationships/customXml" Target="../ink/ink2248.xml"/><Relationship Id="rId213" Type="http://schemas.openxmlformats.org/officeDocument/2006/relationships/customXml" Target="../ink/ink2341.xml"/><Relationship Id="rId420" Type="http://schemas.openxmlformats.org/officeDocument/2006/relationships/customXml" Target="../ink/ink2520.xml"/><Relationship Id="rId616" Type="http://schemas.openxmlformats.org/officeDocument/2006/relationships/customXml" Target="../ink/ink2687.xml"/><Relationship Id="rId658" Type="http://schemas.openxmlformats.org/officeDocument/2006/relationships/customXml" Target="../ink/ink2729.xml"/><Relationship Id="rId823" Type="http://schemas.openxmlformats.org/officeDocument/2006/relationships/customXml" Target="../ink/ink2885.xml"/><Relationship Id="rId865" Type="http://schemas.openxmlformats.org/officeDocument/2006/relationships/customXml" Target="../ink/ink2908.xml"/><Relationship Id="rId255" Type="http://schemas.openxmlformats.org/officeDocument/2006/relationships/customXml" Target="../ink/ink2383.xml"/><Relationship Id="rId297" Type="http://schemas.openxmlformats.org/officeDocument/2006/relationships/image" Target="../media/image10.png"/><Relationship Id="rId462" Type="http://schemas.openxmlformats.org/officeDocument/2006/relationships/customXml" Target="../ink/ink2561.xml"/><Relationship Id="rId518" Type="http://schemas.openxmlformats.org/officeDocument/2006/relationships/customXml" Target="../ink/ink2617.xml"/><Relationship Id="rId725" Type="http://schemas.openxmlformats.org/officeDocument/2006/relationships/customXml" Target="../ink/ink2796.xml"/><Relationship Id="rId932" Type="http://schemas.openxmlformats.org/officeDocument/2006/relationships/customXml" Target="../ink/ink2975.xml"/><Relationship Id="rId115" Type="http://schemas.openxmlformats.org/officeDocument/2006/relationships/customXml" Target="../ink/ink2271.xml"/><Relationship Id="rId157" Type="http://schemas.openxmlformats.org/officeDocument/2006/relationships/customXml" Target="../ink/ink2307.xml"/><Relationship Id="rId322" Type="http://schemas.openxmlformats.org/officeDocument/2006/relationships/customXml" Target="../ink/ink2433.xml"/><Relationship Id="rId364" Type="http://schemas.openxmlformats.org/officeDocument/2006/relationships/customXml" Target="../ink/ink2464.xml"/><Relationship Id="rId767" Type="http://schemas.openxmlformats.org/officeDocument/2006/relationships/customXml" Target="../ink/ink2838.xml"/><Relationship Id="rId61" Type="http://schemas.openxmlformats.org/officeDocument/2006/relationships/customXml" Target="../ink/ink2217.xml"/><Relationship Id="rId199" Type="http://schemas.openxmlformats.org/officeDocument/2006/relationships/customXml" Target="../ink/ink2328.xml"/><Relationship Id="rId571" Type="http://schemas.openxmlformats.org/officeDocument/2006/relationships/customXml" Target="../ink/ink2658.xml"/><Relationship Id="rId627" Type="http://schemas.openxmlformats.org/officeDocument/2006/relationships/customXml" Target="../ink/ink2698.xml"/><Relationship Id="rId669" Type="http://schemas.openxmlformats.org/officeDocument/2006/relationships/customXml" Target="../ink/ink2740.xml"/><Relationship Id="rId834" Type="http://schemas.openxmlformats.org/officeDocument/2006/relationships/image" Target="../media/image1.png"/><Relationship Id="rId876" Type="http://schemas.openxmlformats.org/officeDocument/2006/relationships/customXml" Target="../ink/ink2919.xml"/><Relationship Id="rId19" Type="http://schemas.openxmlformats.org/officeDocument/2006/relationships/image" Target="../media/image1.png"/><Relationship Id="rId224" Type="http://schemas.openxmlformats.org/officeDocument/2006/relationships/customXml" Target="../ink/ink2352.xml"/><Relationship Id="rId266" Type="http://schemas.openxmlformats.org/officeDocument/2006/relationships/customXml" Target="../ink/ink2394.xml"/><Relationship Id="rId431" Type="http://schemas.openxmlformats.org/officeDocument/2006/relationships/image" Target="../media/image3.jpeg"/><Relationship Id="rId473" Type="http://schemas.openxmlformats.org/officeDocument/2006/relationships/customXml" Target="../ink/ink2572.xml"/><Relationship Id="rId529" Type="http://schemas.openxmlformats.org/officeDocument/2006/relationships/customXml" Target="../ink/ink2628.xml"/><Relationship Id="rId680" Type="http://schemas.openxmlformats.org/officeDocument/2006/relationships/customXml" Target="../ink/ink2751.xml"/><Relationship Id="rId736" Type="http://schemas.openxmlformats.org/officeDocument/2006/relationships/customXml" Target="../ink/ink2807.xml"/><Relationship Id="rId901" Type="http://schemas.openxmlformats.org/officeDocument/2006/relationships/customXml" Target="../ink/ink2944.xml"/><Relationship Id="rId30" Type="http://schemas.openxmlformats.org/officeDocument/2006/relationships/customXml" Target="../ink/ink2200.xml"/><Relationship Id="rId126" Type="http://schemas.openxmlformats.org/officeDocument/2006/relationships/customXml" Target="../ink/ink2282.xml"/><Relationship Id="rId168" Type="http://schemas.openxmlformats.org/officeDocument/2006/relationships/image" Target="../media/image1.png"/><Relationship Id="rId333" Type="http://schemas.openxmlformats.org/officeDocument/2006/relationships/image" Target="../media/image1.png"/><Relationship Id="rId540" Type="http://schemas.openxmlformats.org/officeDocument/2006/relationships/customXml" Target="../ink/ink2639.xml"/><Relationship Id="rId778" Type="http://schemas.openxmlformats.org/officeDocument/2006/relationships/customXml" Target="../ink/ink2849.xml"/><Relationship Id="rId943" Type="http://schemas.openxmlformats.org/officeDocument/2006/relationships/customXml" Target="../ink/ink2986.xml"/><Relationship Id="rId72" Type="http://schemas.openxmlformats.org/officeDocument/2006/relationships/customXml" Target="../ink/ink2228.xml"/><Relationship Id="rId375" Type="http://schemas.openxmlformats.org/officeDocument/2006/relationships/customXml" Target="../ink/ink2475.xml"/><Relationship Id="rId582" Type="http://schemas.openxmlformats.org/officeDocument/2006/relationships/image" Target="../media/image10.png"/><Relationship Id="rId638" Type="http://schemas.openxmlformats.org/officeDocument/2006/relationships/customXml" Target="../ink/ink2709.xml"/><Relationship Id="rId803" Type="http://schemas.openxmlformats.org/officeDocument/2006/relationships/customXml" Target="../ink/ink2874.xml"/><Relationship Id="rId845" Type="http://schemas.openxmlformats.org/officeDocument/2006/relationships/customXml" Target="../ink/ink2896.xml"/><Relationship Id="rId3" Type="http://schemas.openxmlformats.org/officeDocument/2006/relationships/customXml" Target="../ink/ink2187.xml"/><Relationship Id="rId235" Type="http://schemas.openxmlformats.org/officeDocument/2006/relationships/customXml" Target="../ink/ink2363.xml"/><Relationship Id="rId277" Type="http://schemas.openxmlformats.org/officeDocument/2006/relationships/customXml" Target="../ink/ink2405.xml"/><Relationship Id="rId400" Type="http://schemas.openxmlformats.org/officeDocument/2006/relationships/customXml" Target="../ink/ink2500.xml"/><Relationship Id="rId442" Type="http://schemas.openxmlformats.org/officeDocument/2006/relationships/customXml" Target="../ink/ink2541.xml"/><Relationship Id="rId484" Type="http://schemas.openxmlformats.org/officeDocument/2006/relationships/customXml" Target="../ink/ink2583.xml"/><Relationship Id="rId705" Type="http://schemas.openxmlformats.org/officeDocument/2006/relationships/customXml" Target="../ink/ink2776.xml"/><Relationship Id="rId887" Type="http://schemas.openxmlformats.org/officeDocument/2006/relationships/customXml" Target="../ink/ink2930.xml"/><Relationship Id="rId137" Type="http://schemas.openxmlformats.org/officeDocument/2006/relationships/customXml" Target="../ink/ink2293.xml"/><Relationship Id="rId302" Type="http://schemas.openxmlformats.org/officeDocument/2006/relationships/customXml" Target="../ink/ink2423.xml"/><Relationship Id="rId344" Type="http://schemas.openxmlformats.org/officeDocument/2006/relationships/customXml" Target="../ink/ink2444.xml"/><Relationship Id="rId691" Type="http://schemas.openxmlformats.org/officeDocument/2006/relationships/customXml" Target="../ink/ink2762.xml"/><Relationship Id="rId747" Type="http://schemas.openxmlformats.org/officeDocument/2006/relationships/customXml" Target="../ink/ink2818.xml"/><Relationship Id="rId789" Type="http://schemas.openxmlformats.org/officeDocument/2006/relationships/customXml" Target="../ink/ink2860.xml"/><Relationship Id="rId912" Type="http://schemas.openxmlformats.org/officeDocument/2006/relationships/customXml" Target="../ink/ink2955.xml"/><Relationship Id="rId41" Type="http://schemas.openxmlformats.org/officeDocument/2006/relationships/image" Target="../media/image1.png"/><Relationship Id="rId83" Type="http://schemas.openxmlformats.org/officeDocument/2006/relationships/customXml" Target="../ink/ink2239.xml"/><Relationship Id="rId179" Type="http://schemas.openxmlformats.org/officeDocument/2006/relationships/customXml" Target="../ink/ink2318.xml"/><Relationship Id="rId386" Type="http://schemas.openxmlformats.org/officeDocument/2006/relationships/customXml" Target="../ink/ink2486.xml"/><Relationship Id="rId551" Type="http://schemas.openxmlformats.org/officeDocument/2006/relationships/customXml" Target="../ink/ink2648.xml"/><Relationship Id="rId593" Type="http://schemas.openxmlformats.org/officeDocument/2006/relationships/customXml" Target="../ink/ink2669.xml"/><Relationship Id="rId607" Type="http://schemas.openxmlformats.org/officeDocument/2006/relationships/customXml" Target="../ink/ink2678.xml"/><Relationship Id="rId649" Type="http://schemas.openxmlformats.org/officeDocument/2006/relationships/customXml" Target="../ink/ink2720.xml"/><Relationship Id="rId814" Type="http://schemas.openxmlformats.org/officeDocument/2006/relationships/image" Target="../media/image10.png"/><Relationship Id="rId856" Type="http://schemas.openxmlformats.org/officeDocument/2006/relationships/image" Target="../media/image1.png"/><Relationship Id="rId190" Type="http://schemas.openxmlformats.org/officeDocument/2006/relationships/image" Target="../media/image1.png"/><Relationship Id="rId204" Type="http://schemas.openxmlformats.org/officeDocument/2006/relationships/customXml" Target="../ink/ink2332.xml"/><Relationship Id="rId246" Type="http://schemas.openxmlformats.org/officeDocument/2006/relationships/customXml" Target="../ink/ink2374.xml"/><Relationship Id="rId288" Type="http://schemas.openxmlformats.org/officeDocument/2006/relationships/customXml" Target="../ink/ink2416.xml"/><Relationship Id="rId411" Type="http://schemas.openxmlformats.org/officeDocument/2006/relationships/customXml" Target="../ink/ink2511.xml"/><Relationship Id="rId453" Type="http://schemas.openxmlformats.org/officeDocument/2006/relationships/customXml" Target="../ink/ink2552.xml"/><Relationship Id="rId509" Type="http://schemas.openxmlformats.org/officeDocument/2006/relationships/customXml" Target="../ink/ink2608.xml"/><Relationship Id="rId660" Type="http://schemas.openxmlformats.org/officeDocument/2006/relationships/customXml" Target="../ink/ink2731.xml"/><Relationship Id="rId898" Type="http://schemas.openxmlformats.org/officeDocument/2006/relationships/customXml" Target="../ink/ink2941.xml"/><Relationship Id="rId106" Type="http://schemas.openxmlformats.org/officeDocument/2006/relationships/customXml" Target="../ink/ink2262.xml"/><Relationship Id="rId313" Type="http://schemas.openxmlformats.org/officeDocument/2006/relationships/image" Target="../media/image10.png"/><Relationship Id="rId495" Type="http://schemas.openxmlformats.org/officeDocument/2006/relationships/customXml" Target="../ink/ink2594.xml"/><Relationship Id="rId716" Type="http://schemas.openxmlformats.org/officeDocument/2006/relationships/customXml" Target="../ink/ink2787.xml"/><Relationship Id="rId758" Type="http://schemas.openxmlformats.org/officeDocument/2006/relationships/customXml" Target="../ink/ink2829.xml"/><Relationship Id="rId923" Type="http://schemas.openxmlformats.org/officeDocument/2006/relationships/customXml" Target="../ink/ink2966.xml"/><Relationship Id="rId10" Type="http://schemas.openxmlformats.org/officeDocument/2006/relationships/customXml" Target="../ink/ink2190.xml"/><Relationship Id="rId52" Type="http://schemas.openxmlformats.org/officeDocument/2006/relationships/customXml" Target="../ink/ink2211.xml"/><Relationship Id="rId94" Type="http://schemas.openxmlformats.org/officeDocument/2006/relationships/customXml" Target="../ink/ink2250.xml"/><Relationship Id="rId148" Type="http://schemas.openxmlformats.org/officeDocument/2006/relationships/image" Target="../media/image10.png"/><Relationship Id="rId355" Type="http://schemas.openxmlformats.org/officeDocument/2006/relationships/customXml" Target="../ink/ink2455.xml"/><Relationship Id="rId397" Type="http://schemas.openxmlformats.org/officeDocument/2006/relationships/customXml" Target="../ink/ink2497.xml"/><Relationship Id="rId520" Type="http://schemas.openxmlformats.org/officeDocument/2006/relationships/customXml" Target="../ink/ink2619.xml"/><Relationship Id="rId562" Type="http://schemas.openxmlformats.org/officeDocument/2006/relationships/image" Target="../media/image11.png"/><Relationship Id="rId618" Type="http://schemas.openxmlformats.org/officeDocument/2006/relationships/customXml" Target="../ink/ink2689.xml"/><Relationship Id="rId825" Type="http://schemas.openxmlformats.org/officeDocument/2006/relationships/customXml" Target="../ink/ink2886.xml"/><Relationship Id="rId215" Type="http://schemas.openxmlformats.org/officeDocument/2006/relationships/customXml" Target="../ink/ink2343.xml"/><Relationship Id="rId257" Type="http://schemas.openxmlformats.org/officeDocument/2006/relationships/customXml" Target="../ink/ink2385.xml"/><Relationship Id="rId422" Type="http://schemas.openxmlformats.org/officeDocument/2006/relationships/customXml" Target="../ink/ink2522.xml"/><Relationship Id="rId464" Type="http://schemas.openxmlformats.org/officeDocument/2006/relationships/customXml" Target="../ink/ink2563.xml"/><Relationship Id="rId867" Type="http://schemas.openxmlformats.org/officeDocument/2006/relationships/customXml" Target="../ink/ink2910.xml"/><Relationship Id="rId299" Type="http://schemas.openxmlformats.org/officeDocument/2006/relationships/image" Target="../media/image1.png"/><Relationship Id="rId727" Type="http://schemas.openxmlformats.org/officeDocument/2006/relationships/customXml" Target="../ink/ink2798.xml"/><Relationship Id="rId934" Type="http://schemas.openxmlformats.org/officeDocument/2006/relationships/customXml" Target="../ink/ink2977.xml"/><Relationship Id="rId63" Type="http://schemas.openxmlformats.org/officeDocument/2006/relationships/customXml" Target="../ink/ink2219.xml"/><Relationship Id="rId159" Type="http://schemas.openxmlformats.org/officeDocument/2006/relationships/customXml" Target="../ink/ink2308.xml"/><Relationship Id="rId366" Type="http://schemas.openxmlformats.org/officeDocument/2006/relationships/customXml" Target="../ink/ink2466.xml"/><Relationship Id="rId573" Type="http://schemas.openxmlformats.org/officeDocument/2006/relationships/customXml" Target="../ink/ink2659.xml"/><Relationship Id="rId780" Type="http://schemas.openxmlformats.org/officeDocument/2006/relationships/customXml" Target="../ink/ink2851.xml"/><Relationship Id="rId226" Type="http://schemas.openxmlformats.org/officeDocument/2006/relationships/customXml" Target="../ink/ink2354.xml"/><Relationship Id="rId433" Type="http://schemas.openxmlformats.org/officeDocument/2006/relationships/customXml" Target="../ink/ink2532.xml"/><Relationship Id="rId878" Type="http://schemas.openxmlformats.org/officeDocument/2006/relationships/customXml" Target="../ink/ink2921.xml"/><Relationship Id="rId640" Type="http://schemas.openxmlformats.org/officeDocument/2006/relationships/customXml" Target="../ink/ink2711.xml"/><Relationship Id="rId738" Type="http://schemas.openxmlformats.org/officeDocument/2006/relationships/customXml" Target="../ink/ink2809.xml"/><Relationship Id="rId945" Type="http://schemas.openxmlformats.org/officeDocument/2006/relationships/customXml" Target="../ink/ink2988.xml"/><Relationship Id="rId74" Type="http://schemas.openxmlformats.org/officeDocument/2006/relationships/customXml" Target="../ink/ink2230.xml"/><Relationship Id="rId377" Type="http://schemas.openxmlformats.org/officeDocument/2006/relationships/customXml" Target="../ink/ink2477.xml"/><Relationship Id="rId500" Type="http://schemas.openxmlformats.org/officeDocument/2006/relationships/customXml" Target="../ink/ink2599.xml"/><Relationship Id="rId584" Type="http://schemas.openxmlformats.org/officeDocument/2006/relationships/image" Target="../media/image11.png"/><Relationship Id="rId805" Type="http://schemas.openxmlformats.org/officeDocument/2006/relationships/customXml" Target="../ink/ink2876.xml"/><Relationship Id="rId5" Type="http://schemas.openxmlformats.org/officeDocument/2006/relationships/image" Target="../media/image10.png"/><Relationship Id="rId237" Type="http://schemas.openxmlformats.org/officeDocument/2006/relationships/customXml" Target="../ink/ink2365.xml"/><Relationship Id="rId791" Type="http://schemas.openxmlformats.org/officeDocument/2006/relationships/customXml" Target="../ink/ink2862.xml"/><Relationship Id="rId889" Type="http://schemas.openxmlformats.org/officeDocument/2006/relationships/customXml" Target="../ink/ink2932.xml"/><Relationship Id="rId444" Type="http://schemas.openxmlformats.org/officeDocument/2006/relationships/customXml" Target="../ink/ink2543.xml"/><Relationship Id="rId651" Type="http://schemas.openxmlformats.org/officeDocument/2006/relationships/customXml" Target="../ink/ink2722.xml"/><Relationship Id="rId749" Type="http://schemas.openxmlformats.org/officeDocument/2006/relationships/customXml" Target="../ink/ink2820.xml"/><Relationship Id="rId290" Type="http://schemas.openxmlformats.org/officeDocument/2006/relationships/customXml" Target="../ink/ink2417.xml"/><Relationship Id="rId304" Type="http://schemas.openxmlformats.org/officeDocument/2006/relationships/customXml" Target="../ink/ink2424.xml"/><Relationship Id="rId388" Type="http://schemas.openxmlformats.org/officeDocument/2006/relationships/customXml" Target="../ink/ink2488.xml"/><Relationship Id="rId511" Type="http://schemas.openxmlformats.org/officeDocument/2006/relationships/customXml" Target="../ink/ink2610.xml"/><Relationship Id="rId609" Type="http://schemas.openxmlformats.org/officeDocument/2006/relationships/customXml" Target="../ink/ink2680.xml"/><Relationship Id="rId85" Type="http://schemas.openxmlformats.org/officeDocument/2006/relationships/customXml" Target="../ink/ink2241.xml"/><Relationship Id="rId150" Type="http://schemas.openxmlformats.org/officeDocument/2006/relationships/image" Target="../media/image11.png"/><Relationship Id="rId595" Type="http://schemas.openxmlformats.org/officeDocument/2006/relationships/customXml" Target="../ink/ink2670.xml"/><Relationship Id="rId816" Type="http://schemas.openxmlformats.org/officeDocument/2006/relationships/image" Target="../media/image1.png"/><Relationship Id="rId248" Type="http://schemas.openxmlformats.org/officeDocument/2006/relationships/customXml" Target="../ink/ink2376.xml"/><Relationship Id="rId455" Type="http://schemas.openxmlformats.org/officeDocument/2006/relationships/customXml" Target="../ink/ink2554.xml"/><Relationship Id="rId662" Type="http://schemas.openxmlformats.org/officeDocument/2006/relationships/customXml" Target="../ink/ink2733.xml"/><Relationship Id="rId12" Type="http://schemas.openxmlformats.org/officeDocument/2006/relationships/customXml" Target="../ink/ink2191.xml"/><Relationship Id="rId108" Type="http://schemas.openxmlformats.org/officeDocument/2006/relationships/customXml" Target="../ink/ink2264.xml"/><Relationship Id="rId315" Type="http://schemas.openxmlformats.org/officeDocument/2006/relationships/image" Target="../media/image11.png"/><Relationship Id="rId522" Type="http://schemas.openxmlformats.org/officeDocument/2006/relationships/customXml" Target="../ink/ink2621.xml"/><Relationship Id="rId96" Type="http://schemas.openxmlformats.org/officeDocument/2006/relationships/customXml" Target="../ink/ink2252.xml"/><Relationship Id="rId161" Type="http://schemas.openxmlformats.org/officeDocument/2006/relationships/customXml" Target="../ink/ink2309.xml"/><Relationship Id="rId399" Type="http://schemas.openxmlformats.org/officeDocument/2006/relationships/customXml" Target="../ink/ink2499.xml"/><Relationship Id="rId827" Type="http://schemas.openxmlformats.org/officeDocument/2006/relationships/customXml" Target="../ink/ink2887.xml"/><Relationship Id="rId259" Type="http://schemas.openxmlformats.org/officeDocument/2006/relationships/customXml" Target="../ink/ink2387.xml"/><Relationship Id="rId466" Type="http://schemas.openxmlformats.org/officeDocument/2006/relationships/customXml" Target="../ink/ink2565.xml"/><Relationship Id="rId673" Type="http://schemas.openxmlformats.org/officeDocument/2006/relationships/customXml" Target="../ink/ink2744.xml"/><Relationship Id="rId880" Type="http://schemas.openxmlformats.org/officeDocument/2006/relationships/customXml" Target="../ink/ink2923.xml"/><Relationship Id="rId23" Type="http://schemas.openxmlformats.org/officeDocument/2006/relationships/image" Target="../media/image11.png"/><Relationship Id="rId119" Type="http://schemas.openxmlformats.org/officeDocument/2006/relationships/customXml" Target="../ink/ink2275.xml"/><Relationship Id="rId326" Type="http://schemas.openxmlformats.org/officeDocument/2006/relationships/customXml" Target="../ink/ink2435.xml"/><Relationship Id="rId533" Type="http://schemas.openxmlformats.org/officeDocument/2006/relationships/customXml" Target="../ink/ink2632.xml"/><Relationship Id="rId740" Type="http://schemas.openxmlformats.org/officeDocument/2006/relationships/customXml" Target="../ink/ink2811.xml"/><Relationship Id="rId838" Type="http://schemas.openxmlformats.org/officeDocument/2006/relationships/image" Target="../media/image1.png"/><Relationship Id="rId172" Type="http://schemas.openxmlformats.org/officeDocument/2006/relationships/image" Target="../media/image11.png"/><Relationship Id="rId477" Type="http://schemas.openxmlformats.org/officeDocument/2006/relationships/customXml" Target="../ink/ink2576.xml"/><Relationship Id="rId600" Type="http://schemas.openxmlformats.org/officeDocument/2006/relationships/image" Target="../media/image10.png"/><Relationship Id="rId684" Type="http://schemas.openxmlformats.org/officeDocument/2006/relationships/customXml" Target="../ink/ink2755.xml"/><Relationship Id="rId337" Type="http://schemas.openxmlformats.org/officeDocument/2006/relationships/image" Target="../media/image11.png"/><Relationship Id="rId891" Type="http://schemas.openxmlformats.org/officeDocument/2006/relationships/customXml" Target="../ink/ink2934.xml"/><Relationship Id="rId905" Type="http://schemas.openxmlformats.org/officeDocument/2006/relationships/customXml" Target="../ink/ink2948.xml"/><Relationship Id="rId34" Type="http://schemas.openxmlformats.org/officeDocument/2006/relationships/customXml" Target="../ink/ink2202.xml"/><Relationship Id="rId544" Type="http://schemas.openxmlformats.org/officeDocument/2006/relationships/customXml" Target="../ink/ink2643.xml"/><Relationship Id="rId751" Type="http://schemas.openxmlformats.org/officeDocument/2006/relationships/customXml" Target="../ink/ink2822.xml"/><Relationship Id="rId849" Type="http://schemas.openxmlformats.org/officeDocument/2006/relationships/customXml" Target="../ink/ink2898.xml"/><Relationship Id="rId183" Type="http://schemas.openxmlformats.org/officeDocument/2006/relationships/customXml" Target="../ink/ink2320.xml"/><Relationship Id="rId390" Type="http://schemas.openxmlformats.org/officeDocument/2006/relationships/customXml" Target="../ink/ink2490.xml"/><Relationship Id="rId404" Type="http://schemas.openxmlformats.org/officeDocument/2006/relationships/customXml" Target="../ink/ink2504.xml"/><Relationship Id="rId611" Type="http://schemas.openxmlformats.org/officeDocument/2006/relationships/customXml" Target="../ink/ink2682.xml"/><Relationship Id="rId250" Type="http://schemas.openxmlformats.org/officeDocument/2006/relationships/customXml" Target="../ink/ink2378.xml"/><Relationship Id="rId488" Type="http://schemas.openxmlformats.org/officeDocument/2006/relationships/customXml" Target="../ink/ink2587.xml"/><Relationship Id="rId695" Type="http://schemas.openxmlformats.org/officeDocument/2006/relationships/customXml" Target="../ink/ink2766.xml"/><Relationship Id="rId709" Type="http://schemas.openxmlformats.org/officeDocument/2006/relationships/customXml" Target="../ink/ink2780.xml"/><Relationship Id="rId916" Type="http://schemas.openxmlformats.org/officeDocument/2006/relationships/customXml" Target="../ink/ink2959.xml"/><Relationship Id="rId45" Type="http://schemas.openxmlformats.org/officeDocument/2006/relationships/image" Target="../media/image11.png"/><Relationship Id="rId110" Type="http://schemas.openxmlformats.org/officeDocument/2006/relationships/customXml" Target="../ink/ink2266.xml"/><Relationship Id="rId348" Type="http://schemas.openxmlformats.org/officeDocument/2006/relationships/customXml" Target="../ink/ink2448.xml"/><Relationship Id="rId555" Type="http://schemas.openxmlformats.org/officeDocument/2006/relationships/customXml" Target="../ink/ink2650.xml"/><Relationship Id="rId762" Type="http://schemas.openxmlformats.org/officeDocument/2006/relationships/customXml" Target="../ink/ink2833.xml"/><Relationship Id="rId194" Type="http://schemas.openxmlformats.org/officeDocument/2006/relationships/image" Target="../media/image11.png"/><Relationship Id="rId208" Type="http://schemas.openxmlformats.org/officeDocument/2006/relationships/customXml" Target="../ink/ink2336.xml"/><Relationship Id="rId415" Type="http://schemas.openxmlformats.org/officeDocument/2006/relationships/customXml" Target="../ink/ink2515.xml"/><Relationship Id="rId622" Type="http://schemas.openxmlformats.org/officeDocument/2006/relationships/customXml" Target="../ink/ink2693.xml"/><Relationship Id="rId261" Type="http://schemas.openxmlformats.org/officeDocument/2006/relationships/customXml" Target="../ink/ink2389.xml"/><Relationship Id="rId499" Type="http://schemas.openxmlformats.org/officeDocument/2006/relationships/customXml" Target="../ink/ink2598.xml"/><Relationship Id="rId927" Type="http://schemas.openxmlformats.org/officeDocument/2006/relationships/customXml" Target="../ink/ink2970.xml"/><Relationship Id="rId56" Type="http://schemas.openxmlformats.org/officeDocument/2006/relationships/customXml" Target="../ink/ink2213.xml"/><Relationship Id="rId359" Type="http://schemas.openxmlformats.org/officeDocument/2006/relationships/customXml" Target="../ink/ink2459.xml"/><Relationship Id="rId566" Type="http://schemas.openxmlformats.org/officeDocument/2006/relationships/image" Target="../media/image10.png"/><Relationship Id="rId773" Type="http://schemas.openxmlformats.org/officeDocument/2006/relationships/customXml" Target="../ink/ink2844.xml"/><Relationship Id="rId121" Type="http://schemas.openxmlformats.org/officeDocument/2006/relationships/customXml" Target="../ink/ink2277.xml"/><Relationship Id="rId219" Type="http://schemas.openxmlformats.org/officeDocument/2006/relationships/customXml" Target="../ink/ink2347.xml"/><Relationship Id="rId426" Type="http://schemas.openxmlformats.org/officeDocument/2006/relationships/customXml" Target="../ink/ink2526.xml"/><Relationship Id="rId633" Type="http://schemas.openxmlformats.org/officeDocument/2006/relationships/customXml" Target="../ink/ink2704.xml"/><Relationship Id="rId840" Type="http://schemas.openxmlformats.org/officeDocument/2006/relationships/image" Target="../media/image10.png"/><Relationship Id="rId938" Type="http://schemas.openxmlformats.org/officeDocument/2006/relationships/customXml" Target="../ink/ink2981.xml"/><Relationship Id="rId67" Type="http://schemas.openxmlformats.org/officeDocument/2006/relationships/customXml" Target="../ink/ink2223.xml"/><Relationship Id="rId272" Type="http://schemas.openxmlformats.org/officeDocument/2006/relationships/customXml" Target="../ink/ink2400.xml"/><Relationship Id="rId577" Type="http://schemas.openxmlformats.org/officeDocument/2006/relationships/customXml" Target="../ink/ink2661.xml"/><Relationship Id="rId700" Type="http://schemas.openxmlformats.org/officeDocument/2006/relationships/customXml" Target="../ink/ink2771.xml"/><Relationship Id="rId132" Type="http://schemas.openxmlformats.org/officeDocument/2006/relationships/customXml" Target="../ink/ink2288.xml"/><Relationship Id="rId784" Type="http://schemas.openxmlformats.org/officeDocument/2006/relationships/customXml" Target="../ink/ink2855.xml"/><Relationship Id="rId437" Type="http://schemas.openxmlformats.org/officeDocument/2006/relationships/customXml" Target="../ink/ink2536.xml"/><Relationship Id="rId644" Type="http://schemas.openxmlformats.org/officeDocument/2006/relationships/customXml" Target="../ink/ink2715.xml"/><Relationship Id="rId851" Type="http://schemas.openxmlformats.org/officeDocument/2006/relationships/customXml" Target="../ink/ink2899.xml"/><Relationship Id="rId283" Type="http://schemas.openxmlformats.org/officeDocument/2006/relationships/customXml" Target="../ink/ink2411.xml"/><Relationship Id="rId490" Type="http://schemas.openxmlformats.org/officeDocument/2006/relationships/customXml" Target="../ink/ink2589.xml"/><Relationship Id="rId504" Type="http://schemas.openxmlformats.org/officeDocument/2006/relationships/customXml" Target="../ink/ink2603.xml"/><Relationship Id="rId711" Type="http://schemas.openxmlformats.org/officeDocument/2006/relationships/customXml" Target="../ink/ink2782.xml"/><Relationship Id="rId78" Type="http://schemas.openxmlformats.org/officeDocument/2006/relationships/customXml" Target="../ink/ink2234.xml"/><Relationship Id="rId143" Type="http://schemas.openxmlformats.org/officeDocument/2006/relationships/customXml" Target="../ink/ink2299.xml"/><Relationship Id="rId350" Type="http://schemas.openxmlformats.org/officeDocument/2006/relationships/customXml" Target="../ink/ink2450.xml"/><Relationship Id="rId588" Type="http://schemas.openxmlformats.org/officeDocument/2006/relationships/image" Target="../media/image10.png"/><Relationship Id="rId795" Type="http://schemas.openxmlformats.org/officeDocument/2006/relationships/customXml" Target="../ink/ink2866.xml"/><Relationship Id="rId809" Type="http://schemas.openxmlformats.org/officeDocument/2006/relationships/customXml" Target="../ink/ink2878.xml"/><Relationship Id="rId9" Type="http://schemas.openxmlformats.org/officeDocument/2006/relationships/image" Target="../media/image1.png"/><Relationship Id="rId210" Type="http://schemas.openxmlformats.org/officeDocument/2006/relationships/customXml" Target="../ink/ink2338.xml"/><Relationship Id="rId448" Type="http://schemas.openxmlformats.org/officeDocument/2006/relationships/customXml" Target="../ink/ink2547.xml"/><Relationship Id="rId655" Type="http://schemas.openxmlformats.org/officeDocument/2006/relationships/customXml" Target="../ink/ink2726.xml"/><Relationship Id="rId862" Type="http://schemas.openxmlformats.org/officeDocument/2006/relationships/customXml" Target="../ink/ink2905.xml"/><Relationship Id="rId294" Type="http://schemas.openxmlformats.org/officeDocument/2006/relationships/customXml" Target="../ink/ink2419.xml"/><Relationship Id="rId308" Type="http://schemas.openxmlformats.org/officeDocument/2006/relationships/customXml" Target="../ink/ink2426.xml"/><Relationship Id="rId515" Type="http://schemas.openxmlformats.org/officeDocument/2006/relationships/customXml" Target="../ink/ink2614.xml"/><Relationship Id="rId722" Type="http://schemas.openxmlformats.org/officeDocument/2006/relationships/customXml" Target="../ink/ink2793.xml"/><Relationship Id="rId89" Type="http://schemas.openxmlformats.org/officeDocument/2006/relationships/customXml" Target="../ink/ink2245.xml"/><Relationship Id="rId154" Type="http://schemas.openxmlformats.org/officeDocument/2006/relationships/image" Target="../media/image10.png"/><Relationship Id="rId361" Type="http://schemas.openxmlformats.org/officeDocument/2006/relationships/customXml" Target="../ink/ink2461.xml"/><Relationship Id="rId599" Type="http://schemas.openxmlformats.org/officeDocument/2006/relationships/customXml" Target="../ink/ink2672.xml"/><Relationship Id="rId459" Type="http://schemas.openxmlformats.org/officeDocument/2006/relationships/customXml" Target="../ink/ink2558.xml"/><Relationship Id="rId666" Type="http://schemas.openxmlformats.org/officeDocument/2006/relationships/customXml" Target="../ink/ink2737.xml"/><Relationship Id="rId873" Type="http://schemas.openxmlformats.org/officeDocument/2006/relationships/customXml" Target="../ink/ink2916.xml"/><Relationship Id="rId16" Type="http://schemas.openxmlformats.org/officeDocument/2006/relationships/customXml" Target="../ink/ink2193.xml"/><Relationship Id="rId221" Type="http://schemas.openxmlformats.org/officeDocument/2006/relationships/customXml" Target="../ink/ink2349.xml"/><Relationship Id="rId319" Type="http://schemas.openxmlformats.org/officeDocument/2006/relationships/image" Target="../media/image10.png"/><Relationship Id="rId526" Type="http://schemas.openxmlformats.org/officeDocument/2006/relationships/customXml" Target="../ink/ink2625.xml"/><Relationship Id="rId733" Type="http://schemas.openxmlformats.org/officeDocument/2006/relationships/customXml" Target="../ink/ink2804.xml"/><Relationship Id="rId940" Type="http://schemas.openxmlformats.org/officeDocument/2006/relationships/customXml" Target="../ink/ink2983.xml"/><Relationship Id="rId165" Type="http://schemas.openxmlformats.org/officeDocument/2006/relationships/customXml" Target="../ink/ink2311.xml"/><Relationship Id="rId372" Type="http://schemas.openxmlformats.org/officeDocument/2006/relationships/customXml" Target="../ink/ink2472.xml"/><Relationship Id="rId677" Type="http://schemas.openxmlformats.org/officeDocument/2006/relationships/customXml" Target="../ink/ink2748.xml"/><Relationship Id="rId800" Type="http://schemas.openxmlformats.org/officeDocument/2006/relationships/customXml" Target="../ink/ink2871.xml"/><Relationship Id="rId232" Type="http://schemas.openxmlformats.org/officeDocument/2006/relationships/customXml" Target="../ink/ink2360.xml"/><Relationship Id="rId884" Type="http://schemas.openxmlformats.org/officeDocument/2006/relationships/customXml" Target="../ink/ink2927.xml"/><Relationship Id="rId27" Type="http://schemas.openxmlformats.org/officeDocument/2006/relationships/image" Target="../media/image10.png"/><Relationship Id="rId537" Type="http://schemas.openxmlformats.org/officeDocument/2006/relationships/customXml" Target="../ink/ink2636.xml"/><Relationship Id="rId744" Type="http://schemas.openxmlformats.org/officeDocument/2006/relationships/customXml" Target="../ink/ink2815.xml"/><Relationship Id="rId80" Type="http://schemas.openxmlformats.org/officeDocument/2006/relationships/customXml" Target="../ink/ink2236.xml"/><Relationship Id="rId176" Type="http://schemas.openxmlformats.org/officeDocument/2006/relationships/image" Target="../media/image10.png"/><Relationship Id="rId383" Type="http://schemas.openxmlformats.org/officeDocument/2006/relationships/customXml" Target="../ink/ink2483.xml"/><Relationship Id="rId590" Type="http://schemas.openxmlformats.org/officeDocument/2006/relationships/image" Target="../media/image11.png"/><Relationship Id="rId604" Type="http://schemas.openxmlformats.org/officeDocument/2006/relationships/customXml" Target="../ink/ink2675.xml"/><Relationship Id="rId811" Type="http://schemas.openxmlformats.org/officeDocument/2006/relationships/customXml" Target="../ink/ink2879.xml"/><Relationship Id="rId243" Type="http://schemas.openxmlformats.org/officeDocument/2006/relationships/customXml" Target="../ink/ink2371.xml"/><Relationship Id="rId450" Type="http://schemas.openxmlformats.org/officeDocument/2006/relationships/customXml" Target="../ink/ink2549.xml"/><Relationship Id="rId688" Type="http://schemas.openxmlformats.org/officeDocument/2006/relationships/customXml" Target="../ink/ink2759.xml"/><Relationship Id="rId895" Type="http://schemas.openxmlformats.org/officeDocument/2006/relationships/customXml" Target="../ink/ink2938.xml"/><Relationship Id="rId909" Type="http://schemas.openxmlformats.org/officeDocument/2006/relationships/customXml" Target="../ink/ink2952.xml"/><Relationship Id="rId38" Type="http://schemas.openxmlformats.org/officeDocument/2006/relationships/customXml" Target="../ink/ink2204.xml"/><Relationship Id="rId103" Type="http://schemas.openxmlformats.org/officeDocument/2006/relationships/customXml" Target="../ink/ink2259.xml"/><Relationship Id="rId310" Type="http://schemas.openxmlformats.org/officeDocument/2006/relationships/customXml" Target="../ink/ink2427.xml"/><Relationship Id="rId548" Type="http://schemas.openxmlformats.org/officeDocument/2006/relationships/image" Target="../media/image1.png"/><Relationship Id="rId755" Type="http://schemas.openxmlformats.org/officeDocument/2006/relationships/customXml" Target="../ink/ink2826.xml"/><Relationship Id="rId91" Type="http://schemas.openxmlformats.org/officeDocument/2006/relationships/customXml" Target="../ink/ink2247.xml"/><Relationship Id="rId187" Type="http://schemas.openxmlformats.org/officeDocument/2006/relationships/customXml" Target="../ink/ink2322.xml"/><Relationship Id="rId394" Type="http://schemas.openxmlformats.org/officeDocument/2006/relationships/customXml" Target="../ink/ink2494.xml"/><Relationship Id="rId408" Type="http://schemas.openxmlformats.org/officeDocument/2006/relationships/customXml" Target="../ink/ink2508.xml"/><Relationship Id="rId615" Type="http://schemas.openxmlformats.org/officeDocument/2006/relationships/customXml" Target="../ink/ink2686.xml"/><Relationship Id="rId822" Type="http://schemas.openxmlformats.org/officeDocument/2006/relationships/image" Target="../media/image1.png"/><Relationship Id="rId254" Type="http://schemas.openxmlformats.org/officeDocument/2006/relationships/customXml" Target="../ink/ink2382.xml"/><Relationship Id="rId699" Type="http://schemas.openxmlformats.org/officeDocument/2006/relationships/customXml" Target="../ink/ink2770.xml"/><Relationship Id="rId49" Type="http://schemas.openxmlformats.org/officeDocument/2006/relationships/image" Target="../media/image10.png"/><Relationship Id="rId114" Type="http://schemas.openxmlformats.org/officeDocument/2006/relationships/customXml" Target="../ink/ink2270.xml"/><Relationship Id="rId461" Type="http://schemas.openxmlformats.org/officeDocument/2006/relationships/customXml" Target="../ink/ink2560.xml"/><Relationship Id="rId559" Type="http://schemas.openxmlformats.org/officeDocument/2006/relationships/customXml" Target="../ink/ink2652.xml"/><Relationship Id="rId766" Type="http://schemas.openxmlformats.org/officeDocument/2006/relationships/customXml" Target="../ink/ink2837.xml"/><Relationship Id="rId198" Type="http://schemas.openxmlformats.org/officeDocument/2006/relationships/image" Target="../media/image10.png"/><Relationship Id="rId321" Type="http://schemas.openxmlformats.org/officeDocument/2006/relationships/image" Target="../media/image1.png"/><Relationship Id="rId419" Type="http://schemas.openxmlformats.org/officeDocument/2006/relationships/customXml" Target="../ink/ink2519.xml"/><Relationship Id="rId626" Type="http://schemas.openxmlformats.org/officeDocument/2006/relationships/customXml" Target="../ink/ink2697.xml"/><Relationship Id="rId833" Type="http://schemas.openxmlformats.org/officeDocument/2006/relationships/customXml" Target="../ink/ink2890.xml"/><Relationship Id="rId265" Type="http://schemas.openxmlformats.org/officeDocument/2006/relationships/customXml" Target="../ink/ink2393.xml"/><Relationship Id="rId472" Type="http://schemas.openxmlformats.org/officeDocument/2006/relationships/customXml" Target="../ink/ink2571.xml"/><Relationship Id="rId900" Type="http://schemas.openxmlformats.org/officeDocument/2006/relationships/customXml" Target="../ink/ink2943.xml"/><Relationship Id="rId125" Type="http://schemas.openxmlformats.org/officeDocument/2006/relationships/customXml" Target="../ink/ink2281.xml"/><Relationship Id="rId332" Type="http://schemas.openxmlformats.org/officeDocument/2006/relationships/customXml" Target="../ink/ink2438.xml"/><Relationship Id="rId777" Type="http://schemas.openxmlformats.org/officeDocument/2006/relationships/customXml" Target="../ink/ink2848.xml"/><Relationship Id="rId637" Type="http://schemas.openxmlformats.org/officeDocument/2006/relationships/customXml" Target="../ink/ink2708.xml"/><Relationship Id="rId844" Type="http://schemas.openxmlformats.org/officeDocument/2006/relationships/image" Target="../media/image1.png"/><Relationship Id="rId276" Type="http://schemas.openxmlformats.org/officeDocument/2006/relationships/customXml" Target="../ink/ink2404.xml"/><Relationship Id="rId483" Type="http://schemas.openxmlformats.org/officeDocument/2006/relationships/customXml" Target="../ink/ink2582.xml"/><Relationship Id="rId690" Type="http://schemas.openxmlformats.org/officeDocument/2006/relationships/customXml" Target="../ink/ink2761.xml"/><Relationship Id="rId704" Type="http://schemas.openxmlformats.org/officeDocument/2006/relationships/customXml" Target="../ink/ink2775.xml"/><Relationship Id="rId911" Type="http://schemas.openxmlformats.org/officeDocument/2006/relationships/customXml" Target="../ink/ink2954.xml"/><Relationship Id="rId40" Type="http://schemas.openxmlformats.org/officeDocument/2006/relationships/customXml" Target="../ink/ink2205.xml"/><Relationship Id="rId136" Type="http://schemas.openxmlformats.org/officeDocument/2006/relationships/customXml" Target="../ink/ink2292.xml"/><Relationship Id="rId343" Type="http://schemas.openxmlformats.org/officeDocument/2006/relationships/image" Target="../media/image11.png"/><Relationship Id="rId550" Type="http://schemas.openxmlformats.org/officeDocument/2006/relationships/image" Target="../media/image10.png"/><Relationship Id="rId788" Type="http://schemas.openxmlformats.org/officeDocument/2006/relationships/customXml" Target="../ink/ink2859.xml"/><Relationship Id="rId203" Type="http://schemas.openxmlformats.org/officeDocument/2006/relationships/customXml" Target="../ink/ink2331.xml"/><Relationship Id="rId648" Type="http://schemas.openxmlformats.org/officeDocument/2006/relationships/customXml" Target="../ink/ink2719.xml"/><Relationship Id="rId855" Type="http://schemas.openxmlformats.org/officeDocument/2006/relationships/customXml" Target="../ink/ink2901.xml"/><Relationship Id="rId287" Type="http://schemas.openxmlformats.org/officeDocument/2006/relationships/customXml" Target="../ink/ink2415.xml"/><Relationship Id="rId410" Type="http://schemas.openxmlformats.org/officeDocument/2006/relationships/customXml" Target="../ink/ink2510.xml"/><Relationship Id="rId494" Type="http://schemas.openxmlformats.org/officeDocument/2006/relationships/customXml" Target="../ink/ink2593.xml"/><Relationship Id="rId508" Type="http://schemas.openxmlformats.org/officeDocument/2006/relationships/customXml" Target="../ink/ink2607.xml"/><Relationship Id="rId715" Type="http://schemas.openxmlformats.org/officeDocument/2006/relationships/customXml" Target="../ink/ink2786.xml"/><Relationship Id="rId922" Type="http://schemas.openxmlformats.org/officeDocument/2006/relationships/customXml" Target="../ink/ink2965.xml"/><Relationship Id="rId147" Type="http://schemas.openxmlformats.org/officeDocument/2006/relationships/customXml" Target="../ink/ink2302.xml"/><Relationship Id="rId354" Type="http://schemas.openxmlformats.org/officeDocument/2006/relationships/customXml" Target="../ink/ink2454.xml"/><Relationship Id="rId799" Type="http://schemas.openxmlformats.org/officeDocument/2006/relationships/customXml" Target="../ink/ink2870.xml"/><Relationship Id="rId51" Type="http://schemas.openxmlformats.org/officeDocument/2006/relationships/image" Target="../media/image11.png"/><Relationship Id="rId561" Type="http://schemas.openxmlformats.org/officeDocument/2006/relationships/customXml" Target="../ink/ink2653.xml"/><Relationship Id="rId659" Type="http://schemas.openxmlformats.org/officeDocument/2006/relationships/customXml" Target="../ink/ink2730.xml"/><Relationship Id="rId866" Type="http://schemas.openxmlformats.org/officeDocument/2006/relationships/customXml" Target="../ink/ink2909.xml"/><Relationship Id="rId214" Type="http://schemas.openxmlformats.org/officeDocument/2006/relationships/customXml" Target="../ink/ink2342.xml"/><Relationship Id="rId298" Type="http://schemas.openxmlformats.org/officeDocument/2006/relationships/customXml" Target="../ink/ink2421.xml"/><Relationship Id="rId421" Type="http://schemas.openxmlformats.org/officeDocument/2006/relationships/customXml" Target="../ink/ink2521.xml"/><Relationship Id="rId519" Type="http://schemas.openxmlformats.org/officeDocument/2006/relationships/customXml" Target="../ink/ink2618.xml"/><Relationship Id="rId158" Type="http://schemas.openxmlformats.org/officeDocument/2006/relationships/image" Target="../media/image10.png"/><Relationship Id="rId726" Type="http://schemas.openxmlformats.org/officeDocument/2006/relationships/customXml" Target="../ink/ink2797.xml"/><Relationship Id="rId933" Type="http://schemas.openxmlformats.org/officeDocument/2006/relationships/customXml" Target="../ink/ink2976.xml"/><Relationship Id="rId62" Type="http://schemas.openxmlformats.org/officeDocument/2006/relationships/customXml" Target="../ink/ink2218.xml"/><Relationship Id="rId365" Type="http://schemas.openxmlformats.org/officeDocument/2006/relationships/customXml" Target="../ink/ink2465.xml"/><Relationship Id="rId572" Type="http://schemas.openxmlformats.org/officeDocument/2006/relationships/image" Target="../media/image10.png"/><Relationship Id="rId225" Type="http://schemas.openxmlformats.org/officeDocument/2006/relationships/customXml" Target="../ink/ink2353.xml"/><Relationship Id="rId432" Type="http://schemas.openxmlformats.org/officeDocument/2006/relationships/customXml" Target="../ink/ink2531.xml"/><Relationship Id="rId877" Type="http://schemas.openxmlformats.org/officeDocument/2006/relationships/customXml" Target="../ink/ink2920.xml"/><Relationship Id="rId737" Type="http://schemas.openxmlformats.org/officeDocument/2006/relationships/customXml" Target="../ink/ink2808.xml"/><Relationship Id="rId944" Type="http://schemas.openxmlformats.org/officeDocument/2006/relationships/customXml" Target="../ink/ink2987.xml"/><Relationship Id="rId73" Type="http://schemas.openxmlformats.org/officeDocument/2006/relationships/customXml" Target="../ink/ink2229.xml"/><Relationship Id="rId169" Type="http://schemas.openxmlformats.org/officeDocument/2006/relationships/customXml" Target="../ink/ink2313.xml"/><Relationship Id="rId376" Type="http://schemas.openxmlformats.org/officeDocument/2006/relationships/customXml" Target="../ink/ink2476.xml"/><Relationship Id="rId583" Type="http://schemas.openxmlformats.org/officeDocument/2006/relationships/customXml" Target="../ink/ink2664.xml"/><Relationship Id="rId790" Type="http://schemas.openxmlformats.org/officeDocument/2006/relationships/customXml" Target="../ink/ink2861.xml"/><Relationship Id="rId804" Type="http://schemas.openxmlformats.org/officeDocument/2006/relationships/customXml" Target="../ink/ink2875.xml"/><Relationship Id="rId236" Type="http://schemas.openxmlformats.org/officeDocument/2006/relationships/customXml" Target="../ink/ink2364.xml"/><Relationship Id="rId443" Type="http://schemas.openxmlformats.org/officeDocument/2006/relationships/customXml" Target="../ink/ink2542.xml"/><Relationship Id="rId650" Type="http://schemas.openxmlformats.org/officeDocument/2006/relationships/customXml" Target="../ink/ink2721.xml"/><Relationship Id="rId888" Type="http://schemas.openxmlformats.org/officeDocument/2006/relationships/customXml" Target="../ink/ink2931.xml"/><Relationship Id="rId303" Type="http://schemas.openxmlformats.org/officeDocument/2006/relationships/image" Target="../media/image11.png"/><Relationship Id="rId748" Type="http://schemas.openxmlformats.org/officeDocument/2006/relationships/customXml" Target="../ink/ink2819.xml"/><Relationship Id="rId84" Type="http://schemas.openxmlformats.org/officeDocument/2006/relationships/customXml" Target="../ink/ink2240.xml"/><Relationship Id="rId387" Type="http://schemas.openxmlformats.org/officeDocument/2006/relationships/customXml" Target="../ink/ink2487.xml"/><Relationship Id="rId510" Type="http://schemas.openxmlformats.org/officeDocument/2006/relationships/customXml" Target="../ink/ink2609.xml"/><Relationship Id="rId594" Type="http://schemas.openxmlformats.org/officeDocument/2006/relationships/image" Target="../media/image10.png"/><Relationship Id="rId608" Type="http://schemas.openxmlformats.org/officeDocument/2006/relationships/customXml" Target="../ink/ink2679.xml"/><Relationship Id="rId815" Type="http://schemas.openxmlformats.org/officeDocument/2006/relationships/customXml" Target="../ink/ink2881.xml"/><Relationship Id="rId247" Type="http://schemas.openxmlformats.org/officeDocument/2006/relationships/customXml" Target="../ink/ink2375.xml"/><Relationship Id="rId899" Type="http://schemas.openxmlformats.org/officeDocument/2006/relationships/customXml" Target="../ink/ink2942.xml"/><Relationship Id="rId107" Type="http://schemas.openxmlformats.org/officeDocument/2006/relationships/customXml" Target="../ink/ink2263.xml"/><Relationship Id="rId454" Type="http://schemas.openxmlformats.org/officeDocument/2006/relationships/customXml" Target="../ink/ink2553.xml"/><Relationship Id="rId661" Type="http://schemas.openxmlformats.org/officeDocument/2006/relationships/customXml" Target="../ink/ink2732.xml"/><Relationship Id="rId759" Type="http://schemas.openxmlformats.org/officeDocument/2006/relationships/customXml" Target="../ink/ink2830.xml"/><Relationship Id="rId11" Type="http://schemas.openxmlformats.org/officeDocument/2006/relationships/image" Target="../media/image10.png"/><Relationship Id="rId314" Type="http://schemas.openxmlformats.org/officeDocument/2006/relationships/customXml" Target="../ink/ink2429.xml"/><Relationship Id="rId398" Type="http://schemas.openxmlformats.org/officeDocument/2006/relationships/customXml" Target="../ink/ink2498.xml"/><Relationship Id="rId521" Type="http://schemas.openxmlformats.org/officeDocument/2006/relationships/customXml" Target="../ink/ink2620.xml"/><Relationship Id="rId619" Type="http://schemas.openxmlformats.org/officeDocument/2006/relationships/customXml" Target="../ink/ink2690.xml"/><Relationship Id="rId95" Type="http://schemas.openxmlformats.org/officeDocument/2006/relationships/customXml" Target="../ink/ink2251.xml"/><Relationship Id="rId160" Type="http://schemas.openxmlformats.org/officeDocument/2006/relationships/image" Target="../media/image11.png"/><Relationship Id="rId826" Type="http://schemas.openxmlformats.org/officeDocument/2006/relationships/image" Target="../media/image11.png"/><Relationship Id="rId258" Type="http://schemas.openxmlformats.org/officeDocument/2006/relationships/customXml" Target="../ink/ink2386.xml"/><Relationship Id="rId465" Type="http://schemas.openxmlformats.org/officeDocument/2006/relationships/customXml" Target="../ink/ink2564.xml"/><Relationship Id="rId672" Type="http://schemas.openxmlformats.org/officeDocument/2006/relationships/customXml" Target="../ink/ink2743.xml"/><Relationship Id="rId22" Type="http://schemas.openxmlformats.org/officeDocument/2006/relationships/customXml" Target="../ink/ink2196.xml"/><Relationship Id="rId118" Type="http://schemas.openxmlformats.org/officeDocument/2006/relationships/customXml" Target="../ink/ink2274.xml"/><Relationship Id="rId325" Type="http://schemas.openxmlformats.org/officeDocument/2006/relationships/image" Target="../media/image11.png"/><Relationship Id="rId532" Type="http://schemas.openxmlformats.org/officeDocument/2006/relationships/customXml" Target="../ink/ink2631.xml"/><Relationship Id="rId171" Type="http://schemas.openxmlformats.org/officeDocument/2006/relationships/customXml" Target="../ink/ink2314.xml"/><Relationship Id="rId837" Type="http://schemas.openxmlformats.org/officeDocument/2006/relationships/customXml" Target="../ink/ink2892.xml"/><Relationship Id="rId269" Type="http://schemas.openxmlformats.org/officeDocument/2006/relationships/customXml" Target="../ink/ink2397.xml"/><Relationship Id="rId476" Type="http://schemas.openxmlformats.org/officeDocument/2006/relationships/customXml" Target="../ink/ink2575.xml"/><Relationship Id="rId683" Type="http://schemas.openxmlformats.org/officeDocument/2006/relationships/customXml" Target="../ink/ink2754.xml"/><Relationship Id="rId890" Type="http://schemas.openxmlformats.org/officeDocument/2006/relationships/customXml" Target="../ink/ink2933.xml"/><Relationship Id="rId904" Type="http://schemas.openxmlformats.org/officeDocument/2006/relationships/customXml" Target="../ink/ink2947.xml"/><Relationship Id="rId33" Type="http://schemas.openxmlformats.org/officeDocument/2006/relationships/image" Target="../media/image10.png"/><Relationship Id="rId129" Type="http://schemas.openxmlformats.org/officeDocument/2006/relationships/customXml" Target="../ink/ink2285.xml"/><Relationship Id="rId336" Type="http://schemas.openxmlformats.org/officeDocument/2006/relationships/customXml" Target="../ink/ink2440.xml"/><Relationship Id="rId543" Type="http://schemas.openxmlformats.org/officeDocument/2006/relationships/customXml" Target="../ink/ink2642.xml"/><Relationship Id="rId182" Type="http://schemas.openxmlformats.org/officeDocument/2006/relationships/image" Target="../media/image11.png"/><Relationship Id="rId403" Type="http://schemas.openxmlformats.org/officeDocument/2006/relationships/customXml" Target="../ink/ink2503.xml"/><Relationship Id="rId750" Type="http://schemas.openxmlformats.org/officeDocument/2006/relationships/customXml" Target="../ink/ink2821.xml"/><Relationship Id="rId848" Type="http://schemas.openxmlformats.org/officeDocument/2006/relationships/image" Target="../media/image11.png"/><Relationship Id="rId487" Type="http://schemas.openxmlformats.org/officeDocument/2006/relationships/customXml" Target="../ink/ink2586.xml"/><Relationship Id="rId610" Type="http://schemas.openxmlformats.org/officeDocument/2006/relationships/customXml" Target="../ink/ink2681.xml"/><Relationship Id="rId694" Type="http://schemas.openxmlformats.org/officeDocument/2006/relationships/customXml" Target="../ink/ink2765.xml"/><Relationship Id="rId708" Type="http://schemas.openxmlformats.org/officeDocument/2006/relationships/customXml" Target="../ink/ink2779.xml"/><Relationship Id="rId915" Type="http://schemas.openxmlformats.org/officeDocument/2006/relationships/customXml" Target="../ink/ink2958.xml"/><Relationship Id="rId347" Type="http://schemas.openxmlformats.org/officeDocument/2006/relationships/customXml" Target="../ink/ink2447.xml"/><Relationship Id="rId44" Type="http://schemas.openxmlformats.org/officeDocument/2006/relationships/customXml" Target="../ink/ink2207.xml"/><Relationship Id="rId554" Type="http://schemas.openxmlformats.org/officeDocument/2006/relationships/image" Target="../media/image1.png"/><Relationship Id="rId761" Type="http://schemas.openxmlformats.org/officeDocument/2006/relationships/customXml" Target="../ink/ink2832.xml"/><Relationship Id="rId859" Type="http://schemas.openxmlformats.org/officeDocument/2006/relationships/customXml" Target="../ink/ink2903.xml"/><Relationship Id="rId193" Type="http://schemas.openxmlformats.org/officeDocument/2006/relationships/customXml" Target="../ink/ink2325.xml"/><Relationship Id="rId207" Type="http://schemas.openxmlformats.org/officeDocument/2006/relationships/customXml" Target="../ink/ink2335.xml"/><Relationship Id="rId414" Type="http://schemas.openxmlformats.org/officeDocument/2006/relationships/customXml" Target="../ink/ink2514.xml"/><Relationship Id="rId498" Type="http://schemas.openxmlformats.org/officeDocument/2006/relationships/customXml" Target="../ink/ink2597.xml"/><Relationship Id="rId621" Type="http://schemas.openxmlformats.org/officeDocument/2006/relationships/customXml" Target="../ink/ink2692.xml"/><Relationship Id="rId260" Type="http://schemas.openxmlformats.org/officeDocument/2006/relationships/customXml" Target="../ink/ink2388.xml"/><Relationship Id="rId719" Type="http://schemas.openxmlformats.org/officeDocument/2006/relationships/customXml" Target="../ink/ink2790.xml"/><Relationship Id="rId926" Type="http://schemas.openxmlformats.org/officeDocument/2006/relationships/customXml" Target="../ink/ink2969.xml"/><Relationship Id="rId55" Type="http://schemas.openxmlformats.org/officeDocument/2006/relationships/image" Target="../media/image10.png"/><Relationship Id="rId120" Type="http://schemas.openxmlformats.org/officeDocument/2006/relationships/customXml" Target="../ink/ink2276.xml"/><Relationship Id="rId358" Type="http://schemas.openxmlformats.org/officeDocument/2006/relationships/customXml" Target="../ink/ink2458.xml"/><Relationship Id="rId565" Type="http://schemas.openxmlformats.org/officeDocument/2006/relationships/customXml" Target="../ink/ink2655.xml"/><Relationship Id="rId772" Type="http://schemas.openxmlformats.org/officeDocument/2006/relationships/customXml" Target="../ink/ink2843.xml"/><Relationship Id="rId218" Type="http://schemas.openxmlformats.org/officeDocument/2006/relationships/customXml" Target="../ink/ink2346.xml"/><Relationship Id="rId425" Type="http://schemas.openxmlformats.org/officeDocument/2006/relationships/customXml" Target="../ink/ink2525.xml"/><Relationship Id="rId632" Type="http://schemas.openxmlformats.org/officeDocument/2006/relationships/customXml" Target="../ink/ink2703.xml"/><Relationship Id="rId271" Type="http://schemas.openxmlformats.org/officeDocument/2006/relationships/customXml" Target="../ink/ink2399.xml"/><Relationship Id="rId937" Type="http://schemas.openxmlformats.org/officeDocument/2006/relationships/customXml" Target="../ink/ink2980.xml"/><Relationship Id="rId66" Type="http://schemas.openxmlformats.org/officeDocument/2006/relationships/customXml" Target="../ink/ink2222.xml"/><Relationship Id="rId131" Type="http://schemas.openxmlformats.org/officeDocument/2006/relationships/customXml" Target="../ink/ink2287.xml"/><Relationship Id="rId369" Type="http://schemas.openxmlformats.org/officeDocument/2006/relationships/customXml" Target="../ink/ink2469.xml"/><Relationship Id="rId576" Type="http://schemas.openxmlformats.org/officeDocument/2006/relationships/image" Target="../media/image1.png"/><Relationship Id="rId783" Type="http://schemas.openxmlformats.org/officeDocument/2006/relationships/customXml" Target="../ink/ink2854.xml"/><Relationship Id="rId229" Type="http://schemas.openxmlformats.org/officeDocument/2006/relationships/customXml" Target="../ink/ink2357.xml"/><Relationship Id="rId436" Type="http://schemas.openxmlformats.org/officeDocument/2006/relationships/customXml" Target="../ink/ink2535.xml"/><Relationship Id="rId643" Type="http://schemas.openxmlformats.org/officeDocument/2006/relationships/customXml" Target="../ink/ink2714.xml"/><Relationship Id="rId850" Type="http://schemas.openxmlformats.org/officeDocument/2006/relationships/image" Target="../media/image1.png"/><Relationship Id="rId77" Type="http://schemas.openxmlformats.org/officeDocument/2006/relationships/customXml" Target="../ink/ink2233.xml"/><Relationship Id="rId282" Type="http://schemas.openxmlformats.org/officeDocument/2006/relationships/customXml" Target="../ink/ink2410.xml"/><Relationship Id="rId503" Type="http://schemas.openxmlformats.org/officeDocument/2006/relationships/customXml" Target="../ink/ink2602.xml"/><Relationship Id="rId587" Type="http://schemas.openxmlformats.org/officeDocument/2006/relationships/customXml" Target="../ink/ink2666.xml"/><Relationship Id="rId710" Type="http://schemas.openxmlformats.org/officeDocument/2006/relationships/customXml" Target="../ink/ink2781.xml"/><Relationship Id="rId808" Type="http://schemas.openxmlformats.org/officeDocument/2006/relationships/image" Target="../media/image10.png"/><Relationship Id="rId8" Type="http://schemas.openxmlformats.org/officeDocument/2006/relationships/customXml" Target="../ink/ink2189.xml"/><Relationship Id="rId142" Type="http://schemas.openxmlformats.org/officeDocument/2006/relationships/customXml" Target="../ink/ink2298.xml"/><Relationship Id="rId447" Type="http://schemas.openxmlformats.org/officeDocument/2006/relationships/customXml" Target="../ink/ink2546.xml"/><Relationship Id="rId794" Type="http://schemas.openxmlformats.org/officeDocument/2006/relationships/customXml" Target="../ink/ink2865.xml"/><Relationship Id="rId654" Type="http://schemas.openxmlformats.org/officeDocument/2006/relationships/customXml" Target="../ink/ink2725.xml"/><Relationship Id="rId861" Type="http://schemas.openxmlformats.org/officeDocument/2006/relationships/customXml" Target="../ink/ink2904.xml"/><Relationship Id="rId293" Type="http://schemas.openxmlformats.org/officeDocument/2006/relationships/image" Target="../media/image11.png"/><Relationship Id="rId307" Type="http://schemas.openxmlformats.org/officeDocument/2006/relationships/image" Target="../media/image10.png"/><Relationship Id="rId514" Type="http://schemas.openxmlformats.org/officeDocument/2006/relationships/customXml" Target="../ink/ink2613.xml"/><Relationship Id="rId721" Type="http://schemas.openxmlformats.org/officeDocument/2006/relationships/customXml" Target="../ink/ink2792.xml"/><Relationship Id="rId88" Type="http://schemas.openxmlformats.org/officeDocument/2006/relationships/customXml" Target="../ink/ink2244.xml"/><Relationship Id="rId153" Type="http://schemas.openxmlformats.org/officeDocument/2006/relationships/customXml" Target="../ink/ink2305.xml"/><Relationship Id="rId360" Type="http://schemas.openxmlformats.org/officeDocument/2006/relationships/customXml" Target="../ink/ink2460.xml"/><Relationship Id="rId598" Type="http://schemas.openxmlformats.org/officeDocument/2006/relationships/image" Target="../media/image1.png"/><Relationship Id="rId819" Type="http://schemas.openxmlformats.org/officeDocument/2006/relationships/customXml" Target="../ink/ink2883.xml"/><Relationship Id="rId220" Type="http://schemas.openxmlformats.org/officeDocument/2006/relationships/customXml" Target="../ink/ink2348.xml"/><Relationship Id="rId458" Type="http://schemas.openxmlformats.org/officeDocument/2006/relationships/customXml" Target="../ink/ink2557.xml"/><Relationship Id="rId665" Type="http://schemas.openxmlformats.org/officeDocument/2006/relationships/customXml" Target="../ink/ink2736.xml"/><Relationship Id="rId872" Type="http://schemas.openxmlformats.org/officeDocument/2006/relationships/customXml" Target="../ink/ink2915.xml"/><Relationship Id="rId15" Type="http://schemas.openxmlformats.org/officeDocument/2006/relationships/image" Target="../media/image10.png"/><Relationship Id="rId318" Type="http://schemas.openxmlformats.org/officeDocument/2006/relationships/customXml" Target="../ink/ink2431.xml"/><Relationship Id="rId525" Type="http://schemas.openxmlformats.org/officeDocument/2006/relationships/customXml" Target="../ink/ink2624.xml"/><Relationship Id="rId732" Type="http://schemas.openxmlformats.org/officeDocument/2006/relationships/customXml" Target="../ink/ink2803.xml"/><Relationship Id="rId99" Type="http://schemas.openxmlformats.org/officeDocument/2006/relationships/customXml" Target="../ink/ink2255.xml"/><Relationship Id="rId164" Type="http://schemas.openxmlformats.org/officeDocument/2006/relationships/image" Target="../media/image10.png"/><Relationship Id="rId371" Type="http://schemas.openxmlformats.org/officeDocument/2006/relationships/customXml" Target="../ink/ink2471.xml"/><Relationship Id="rId469" Type="http://schemas.openxmlformats.org/officeDocument/2006/relationships/customXml" Target="../ink/ink2568.xml"/><Relationship Id="rId676" Type="http://schemas.openxmlformats.org/officeDocument/2006/relationships/customXml" Target="../ink/ink2747.xml"/><Relationship Id="rId883" Type="http://schemas.openxmlformats.org/officeDocument/2006/relationships/customXml" Target="../ink/ink2926.xml"/><Relationship Id="rId26" Type="http://schemas.openxmlformats.org/officeDocument/2006/relationships/customXml" Target="../ink/ink2198.xml"/><Relationship Id="rId231" Type="http://schemas.openxmlformats.org/officeDocument/2006/relationships/customXml" Target="../ink/ink2359.xml"/><Relationship Id="rId329" Type="http://schemas.openxmlformats.org/officeDocument/2006/relationships/image" Target="../media/image10.png"/><Relationship Id="rId536" Type="http://schemas.openxmlformats.org/officeDocument/2006/relationships/customXml" Target="../ink/ink2635.xml"/><Relationship Id="rId175" Type="http://schemas.openxmlformats.org/officeDocument/2006/relationships/customXml" Target="../ink/ink2316.xml"/><Relationship Id="rId743" Type="http://schemas.openxmlformats.org/officeDocument/2006/relationships/customXml" Target="../ink/ink2814.xml"/><Relationship Id="rId382" Type="http://schemas.openxmlformats.org/officeDocument/2006/relationships/customXml" Target="../ink/ink2482.xml"/><Relationship Id="rId603" Type="http://schemas.openxmlformats.org/officeDocument/2006/relationships/customXml" Target="../ink/ink2674.xml"/><Relationship Id="rId687" Type="http://schemas.openxmlformats.org/officeDocument/2006/relationships/customXml" Target="../ink/ink2758.xml"/><Relationship Id="rId810" Type="http://schemas.openxmlformats.org/officeDocument/2006/relationships/image" Target="../media/image11.png"/><Relationship Id="rId908" Type="http://schemas.openxmlformats.org/officeDocument/2006/relationships/customXml" Target="../ink/ink2951.xml"/><Relationship Id="rId242" Type="http://schemas.openxmlformats.org/officeDocument/2006/relationships/customXml" Target="../ink/ink2370.xml"/><Relationship Id="rId894" Type="http://schemas.openxmlformats.org/officeDocument/2006/relationships/customXml" Target="../ink/ink2937.xml"/><Relationship Id="rId37" Type="http://schemas.openxmlformats.org/officeDocument/2006/relationships/image" Target="../media/image10.png"/><Relationship Id="rId102" Type="http://schemas.openxmlformats.org/officeDocument/2006/relationships/customXml" Target="../ink/ink2258.xml"/><Relationship Id="rId547" Type="http://schemas.openxmlformats.org/officeDocument/2006/relationships/customXml" Target="../ink/ink2646.xml"/><Relationship Id="rId754" Type="http://schemas.openxmlformats.org/officeDocument/2006/relationships/customXml" Target="../ink/ink2825.xml"/><Relationship Id="rId90" Type="http://schemas.openxmlformats.org/officeDocument/2006/relationships/customXml" Target="../ink/ink2246.xml"/><Relationship Id="rId186" Type="http://schemas.openxmlformats.org/officeDocument/2006/relationships/image" Target="../media/image10.png"/><Relationship Id="rId393" Type="http://schemas.openxmlformats.org/officeDocument/2006/relationships/customXml" Target="../ink/ink2493.xml"/><Relationship Id="rId407" Type="http://schemas.openxmlformats.org/officeDocument/2006/relationships/customXml" Target="../ink/ink2507.xml"/><Relationship Id="rId614" Type="http://schemas.openxmlformats.org/officeDocument/2006/relationships/customXml" Target="../ink/ink2685.xml"/><Relationship Id="rId821" Type="http://schemas.openxmlformats.org/officeDocument/2006/relationships/customXml" Target="../ink/ink2884.xml"/><Relationship Id="rId253" Type="http://schemas.openxmlformats.org/officeDocument/2006/relationships/customXml" Target="../ink/ink2381.xml"/><Relationship Id="rId460" Type="http://schemas.openxmlformats.org/officeDocument/2006/relationships/customXml" Target="../ink/ink2559.xml"/><Relationship Id="rId698" Type="http://schemas.openxmlformats.org/officeDocument/2006/relationships/customXml" Target="../ink/ink2769.xml"/><Relationship Id="rId919" Type="http://schemas.openxmlformats.org/officeDocument/2006/relationships/customXml" Target="../ink/ink2962.xml"/><Relationship Id="rId48" Type="http://schemas.openxmlformats.org/officeDocument/2006/relationships/customXml" Target="../ink/ink2209.xml"/><Relationship Id="rId113" Type="http://schemas.openxmlformats.org/officeDocument/2006/relationships/customXml" Target="../ink/ink2269.xml"/><Relationship Id="rId320" Type="http://schemas.openxmlformats.org/officeDocument/2006/relationships/customXml" Target="../ink/ink2432.xml"/><Relationship Id="rId558" Type="http://schemas.openxmlformats.org/officeDocument/2006/relationships/image" Target="../media/image1.png"/><Relationship Id="rId765" Type="http://schemas.openxmlformats.org/officeDocument/2006/relationships/customXml" Target="../ink/ink2836.xml"/><Relationship Id="rId197" Type="http://schemas.openxmlformats.org/officeDocument/2006/relationships/customXml" Target="../ink/ink2327.xml"/><Relationship Id="rId418" Type="http://schemas.openxmlformats.org/officeDocument/2006/relationships/customXml" Target="../ink/ink2518.xml"/><Relationship Id="rId625" Type="http://schemas.openxmlformats.org/officeDocument/2006/relationships/customXml" Target="../ink/ink2696.xml"/><Relationship Id="rId832" Type="http://schemas.openxmlformats.org/officeDocument/2006/relationships/image" Target="../media/image11.png"/><Relationship Id="rId264" Type="http://schemas.openxmlformats.org/officeDocument/2006/relationships/customXml" Target="../ink/ink2392.xml"/><Relationship Id="rId471" Type="http://schemas.openxmlformats.org/officeDocument/2006/relationships/customXml" Target="../ink/ink2570.xml"/><Relationship Id="rId59" Type="http://schemas.openxmlformats.org/officeDocument/2006/relationships/customXml" Target="../ink/ink2215.xml"/><Relationship Id="rId124" Type="http://schemas.openxmlformats.org/officeDocument/2006/relationships/customXml" Target="../ink/ink2280.xml"/><Relationship Id="rId569" Type="http://schemas.openxmlformats.org/officeDocument/2006/relationships/customXml" Target="../ink/ink2657.xml"/><Relationship Id="rId776" Type="http://schemas.openxmlformats.org/officeDocument/2006/relationships/customXml" Target="../ink/ink2847.xml"/><Relationship Id="rId331" Type="http://schemas.openxmlformats.org/officeDocument/2006/relationships/image" Target="../media/image11.png"/><Relationship Id="rId429" Type="http://schemas.openxmlformats.org/officeDocument/2006/relationships/customXml" Target="../ink/ink2529.xml"/><Relationship Id="rId636" Type="http://schemas.openxmlformats.org/officeDocument/2006/relationships/customXml" Target="../ink/ink2707.xml"/><Relationship Id="rId843" Type="http://schemas.openxmlformats.org/officeDocument/2006/relationships/customXml" Target="../ink/ink2895.xml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3078.xml"/><Relationship Id="rId671" Type="http://schemas.openxmlformats.org/officeDocument/2006/relationships/customXml" Target="../ink/ink3547.xml"/><Relationship Id="rId769" Type="http://schemas.openxmlformats.org/officeDocument/2006/relationships/customXml" Target="../ink/ink3645.xml"/><Relationship Id="rId21" Type="http://schemas.openxmlformats.org/officeDocument/2006/relationships/image" Target="../media/image10.png"/><Relationship Id="rId324" Type="http://schemas.openxmlformats.org/officeDocument/2006/relationships/customXml" Target="../ink/ink3239.xml"/><Relationship Id="rId531" Type="http://schemas.openxmlformats.org/officeDocument/2006/relationships/customXml" Target="../ink/ink3435.xml"/><Relationship Id="rId629" Type="http://schemas.openxmlformats.org/officeDocument/2006/relationships/customXml" Target="../ink/ink3505.xml"/><Relationship Id="rId170" Type="http://schemas.openxmlformats.org/officeDocument/2006/relationships/image" Target="../media/image10.png"/><Relationship Id="rId836" Type="http://schemas.openxmlformats.org/officeDocument/2006/relationships/image" Target="../media/image10.png"/><Relationship Id="rId268" Type="http://schemas.openxmlformats.org/officeDocument/2006/relationships/customXml" Target="../ink/ink3201.xml"/><Relationship Id="rId475" Type="http://schemas.openxmlformats.org/officeDocument/2006/relationships/customXml" Target="../ink/ink3379.xml"/><Relationship Id="rId682" Type="http://schemas.openxmlformats.org/officeDocument/2006/relationships/customXml" Target="../ink/ink3558.xml"/><Relationship Id="rId903" Type="http://schemas.openxmlformats.org/officeDocument/2006/relationships/customXml" Target="../ink/ink3751.xml"/><Relationship Id="rId32" Type="http://schemas.openxmlformats.org/officeDocument/2006/relationships/customXml" Target="../ink/ink3006.xml"/><Relationship Id="rId128" Type="http://schemas.openxmlformats.org/officeDocument/2006/relationships/customXml" Target="../ink/ink3089.xml"/><Relationship Id="rId335" Type="http://schemas.openxmlformats.org/officeDocument/2006/relationships/image" Target="../media/image10.png"/><Relationship Id="rId542" Type="http://schemas.openxmlformats.org/officeDocument/2006/relationships/customXml" Target="../ink/ink3446.xml"/><Relationship Id="rId181" Type="http://schemas.openxmlformats.org/officeDocument/2006/relationships/customXml" Target="../ink/ink3124.xml"/><Relationship Id="rId402" Type="http://schemas.openxmlformats.org/officeDocument/2006/relationships/customXml" Target="../ink/ink3307.xml"/><Relationship Id="rId847" Type="http://schemas.openxmlformats.org/officeDocument/2006/relationships/customXml" Target="../ink/ink3702.xml"/><Relationship Id="rId279" Type="http://schemas.openxmlformats.org/officeDocument/2006/relationships/customXml" Target="../ink/ink3212.xml"/><Relationship Id="rId486" Type="http://schemas.openxmlformats.org/officeDocument/2006/relationships/customXml" Target="../ink/ink3390.xml"/><Relationship Id="rId693" Type="http://schemas.openxmlformats.org/officeDocument/2006/relationships/customXml" Target="../ink/ink3569.xml"/><Relationship Id="rId707" Type="http://schemas.openxmlformats.org/officeDocument/2006/relationships/customXml" Target="../ink/ink3583.xml"/><Relationship Id="rId914" Type="http://schemas.openxmlformats.org/officeDocument/2006/relationships/customXml" Target="../ink/ink3762.xml"/><Relationship Id="rId43" Type="http://schemas.openxmlformats.org/officeDocument/2006/relationships/image" Target="../media/image10.png"/><Relationship Id="rId139" Type="http://schemas.openxmlformats.org/officeDocument/2006/relationships/customXml" Target="../ink/ink3100.xml"/><Relationship Id="rId346" Type="http://schemas.openxmlformats.org/officeDocument/2006/relationships/customXml" Target="../ink/ink3251.xml"/><Relationship Id="rId553" Type="http://schemas.openxmlformats.org/officeDocument/2006/relationships/customXml" Target="../ink/ink3454.xml"/><Relationship Id="rId760" Type="http://schemas.openxmlformats.org/officeDocument/2006/relationships/customXml" Target="../ink/ink3636.xml"/><Relationship Id="rId192" Type="http://schemas.openxmlformats.org/officeDocument/2006/relationships/image" Target="../media/image10.png"/><Relationship Id="rId206" Type="http://schemas.openxmlformats.org/officeDocument/2006/relationships/customXml" Target="../ink/ink3139.xml"/><Relationship Id="rId413" Type="http://schemas.openxmlformats.org/officeDocument/2006/relationships/customXml" Target="../ink/ink3318.xml"/><Relationship Id="rId858" Type="http://schemas.openxmlformats.org/officeDocument/2006/relationships/image" Target="../media/image10.png"/><Relationship Id="rId497" Type="http://schemas.openxmlformats.org/officeDocument/2006/relationships/customXml" Target="../ink/ink3401.xml"/><Relationship Id="rId620" Type="http://schemas.openxmlformats.org/officeDocument/2006/relationships/customXml" Target="../ink/ink3496.xml"/><Relationship Id="rId718" Type="http://schemas.openxmlformats.org/officeDocument/2006/relationships/customXml" Target="../ink/ink3594.xml"/><Relationship Id="rId925" Type="http://schemas.openxmlformats.org/officeDocument/2006/relationships/customXml" Target="../ink/ink3773.xml"/><Relationship Id="rId357" Type="http://schemas.openxmlformats.org/officeDocument/2006/relationships/customXml" Target="../ink/ink3262.xml"/><Relationship Id="rId54" Type="http://schemas.openxmlformats.org/officeDocument/2006/relationships/customXml" Target="../ink/ink3017.xml"/><Relationship Id="rId217" Type="http://schemas.openxmlformats.org/officeDocument/2006/relationships/customXml" Target="../ink/ink3150.xml"/><Relationship Id="rId564" Type="http://schemas.openxmlformats.org/officeDocument/2006/relationships/image" Target="../media/image1.png"/><Relationship Id="rId771" Type="http://schemas.openxmlformats.org/officeDocument/2006/relationships/customXml" Target="../ink/ink3647.xml"/><Relationship Id="rId869" Type="http://schemas.openxmlformats.org/officeDocument/2006/relationships/customXml" Target="../ink/ink3717.xml"/><Relationship Id="rId424" Type="http://schemas.openxmlformats.org/officeDocument/2006/relationships/customXml" Target="../ink/ink3329.xml"/><Relationship Id="rId631" Type="http://schemas.openxmlformats.org/officeDocument/2006/relationships/customXml" Target="../ink/ink3507.xml"/><Relationship Id="rId729" Type="http://schemas.openxmlformats.org/officeDocument/2006/relationships/customXml" Target="../ink/ink3605.xml"/><Relationship Id="rId270" Type="http://schemas.openxmlformats.org/officeDocument/2006/relationships/customXml" Target="../ink/ink3203.xml"/><Relationship Id="rId936" Type="http://schemas.openxmlformats.org/officeDocument/2006/relationships/customXml" Target="../ink/ink3784.xml"/><Relationship Id="rId65" Type="http://schemas.openxmlformats.org/officeDocument/2006/relationships/customXml" Target="../ink/ink3026.xml"/><Relationship Id="rId130" Type="http://schemas.openxmlformats.org/officeDocument/2006/relationships/customXml" Target="../ink/ink3091.xml"/><Relationship Id="rId368" Type="http://schemas.openxmlformats.org/officeDocument/2006/relationships/customXml" Target="../ink/ink3273.xml"/><Relationship Id="rId575" Type="http://schemas.openxmlformats.org/officeDocument/2006/relationships/customXml" Target="../ink/ink3465.xml"/><Relationship Id="rId782" Type="http://schemas.openxmlformats.org/officeDocument/2006/relationships/customXml" Target="../ink/ink3658.xml"/><Relationship Id="rId228" Type="http://schemas.openxmlformats.org/officeDocument/2006/relationships/customXml" Target="../ink/ink3161.xml"/><Relationship Id="rId435" Type="http://schemas.openxmlformats.org/officeDocument/2006/relationships/customXml" Target="../ink/ink3339.xml"/><Relationship Id="rId642" Type="http://schemas.openxmlformats.org/officeDocument/2006/relationships/customXml" Target="../ink/ink3518.xml"/><Relationship Id="rId281" Type="http://schemas.openxmlformats.org/officeDocument/2006/relationships/customXml" Target="../ink/ink3214.xml"/><Relationship Id="rId502" Type="http://schemas.openxmlformats.org/officeDocument/2006/relationships/customXml" Target="../ink/ink3406.xml"/><Relationship Id="rId947" Type="http://schemas.openxmlformats.org/officeDocument/2006/relationships/customXml" Target="../ink/ink3795.xml"/><Relationship Id="rId76" Type="http://schemas.openxmlformats.org/officeDocument/2006/relationships/customXml" Target="../ink/ink3037.xml"/><Relationship Id="rId141" Type="http://schemas.openxmlformats.org/officeDocument/2006/relationships/customXml" Target="../ink/ink3102.xml"/><Relationship Id="rId379" Type="http://schemas.openxmlformats.org/officeDocument/2006/relationships/customXml" Target="../ink/ink3284.xml"/><Relationship Id="rId586" Type="http://schemas.openxmlformats.org/officeDocument/2006/relationships/image" Target="../media/image1.png"/><Relationship Id="rId793" Type="http://schemas.openxmlformats.org/officeDocument/2006/relationships/customXml" Target="../ink/ink3669.xml"/><Relationship Id="rId807" Type="http://schemas.openxmlformats.org/officeDocument/2006/relationships/customXml" Target="../ink/ink3682.xml"/><Relationship Id="rId7" Type="http://schemas.openxmlformats.org/officeDocument/2006/relationships/image" Target="../media/image11.png"/><Relationship Id="rId239" Type="http://schemas.openxmlformats.org/officeDocument/2006/relationships/customXml" Target="../ink/ink3172.xml"/><Relationship Id="rId446" Type="http://schemas.openxmlformats.org/officeDocument/2006/relationships/customXml" Target="../ink/ink3350.xml"/><Relationship Id="rId653" Type="http://schemas.openxmlformats.org/officeDocument/2006/relationships/customXml" Target="../ink/ink3529.xml"/><Relationship Id="rId292" Type="http://schemas.openxmlformats.org/officeDocument/2006/relationships/customXml" Target="../ink/ink3223.xml"/><Relationship Id="rId306" Type="http://schemas.openxmlformats.org/officeDocument/2006/relationships/customXml" Target="../ink/ink3230.xml"/><Relationship Id="rId860" Type="http://schemas.openxmlformats.org/officeDocument/2006/relationships/image" Target="../media/image11.png"/><Relationship Id="rId87" Type="http://schemas.openxmlformats.org/officeDocument/2006/relationships/customXml" Target="../ink/ink3048.xml"/><Relationship Id="rId513" Type="http://schemas.openxmlformats.org/officeDocument/2006/relationships/customXml" Target="../ink/ink3417.xml"/><Relationship Id="rId597" Type="http://schemas.openxmlformats.org/officeDocument/2006/relationships/customXml" Target="../ink/ink3476.xml"/><Relationship Id="rId720" Type="http://schemas.openxmlformats.org/officeDocument/2006/relationships/customXml" Target="../ink/ink3596.xml"/><Relationship Id="rId818" Type="http://schemas.openxmlformats.org/officeDocument/2006/relationships/image" Target="../media/image10.png"/><Relationship Id="rId152" Type="http://schemas.openxmlformats.org/officeDocument/2006/relationships/image" Target="../media/image1.png"/><Relationship Id="rId457" Type="http://schemas.openxmlformats.org/officeDocument/2006/relationships/customXml" Target="../ink/ink3361.xml"/><Relationship Id="rId664" Type="http://schemas.openxmlformats.org/officeDocument/2006/relationships/customXml" Target="../ink/ink3540.xml"/><Relationship Id="rId871" Type="http://schemas.openxmlformats.org/officeDocument/2006/relationships/customXml" Target="../ink/ink3719.xml"/><Relationship Id="rId14" Type="http://schemas.openxmlformats.org/officeDocument/2006/relationships/customXml" Target="../ink/ink2997.xml"/><Relationship Id="rId317" Type="http://schemas.openxmlformats.org/officeDocument/2006/relationships/image" Target="../media/image1.png"/><Relationship Id="rId524" Type="http://schemas.openxmlformats.org/officeDocument/2006/relationships/customXml" Target="../ink/ink3428.xml"/><Relationship Id="rId731" Type="http://schemas.openxmlformats.org/officeDocument/2006/relationships/customXml" Target="../ink/ink3607.xml"/><Relationship Id="rId98" Type="http://schemas.openxmlformats.org/officeDocument/2006/relationships/customXml" Target="../ink/ink3059.xml"/><Relationship Id="rId163" Type="http://schemas.openxmlformats.org/officeDocument/2006/relationships/customXml" Target="../ink/ink3115.xml"/><Relationship Id="rId370" Type="http://schemas.openxmlformats.org/officeDocument/2006/relationships/customXml" Target="../ink/ink3275.xml"/><Relationship Id="rId829" Type="http://schemas.openxmlformats.org/officeDocument/2006/relationships/customXml" Target="../ink/ink3693.xml"/><Relationship Id="rId230" Type="http://schemas.openxmlformats.org/officeDocument/2006/relationships/customXml" Target="../ink/ink3163.xml"/><Relationship Id="rId468" Type="http://schemas.openxmlformats.org/officeDocument/2006/relationships/customXml" Target="../ink/ink3372.xml"/><Relationship Id="rId675" Type="http://schemas.openxmlformats.org/officeDocument/2006/relationships/customXml" Target="../ink/ink3551.xml"/><Relationship Id="rId882" Type="http://schemas.openxmlformats.org/officeDocument/2006/relationships/customXml" Target="../ink/ink3730.xml"/><Relationship Id="rId25" Type="http://schemas.openxmlformats.org/officeDocument/2006/relationships/image" Target="../media/image1.png"/><Relationship Id="rId328" Type="http://schemas.openxmlformats.org/officeDocument/2006/relationships/customXml" Target="../ink/ink3241.xml"/><Relationship Id="rId535" Type="http://schemas.openxmlformats.org/officeDocument/2006/relationships/customXml" Target="../ink/ink3439.xml"/><Relationship Id="rId742" Type="http://schemas.openxmlformats.org/officeDocument/2006/relationships/customXml" Target="../ink/ink3618.xml"/><Relationship Id="rId174" Type="http://schemas.openxmlformats.org/officeDocument/2006/relationships/image" Target="../media/image1.png"/><Relationship Id="rId381" Type="http://schemas.openxmlformats.org/officeDocument/2006/relationships/customXml" Target="../ink/ink3286.xml"/><Relationship Id="rId602" Type="http://schemas.openxmlformats.org/officeDocument/2006/relationships/image" Target="../media/image11.png"/><Relationship Id="rId241" Type="http://schemas.openxmlformats.org/officeDocument/2006/relationships/customXml" Target="../ink/ink3174.xml"/><Relationship Id="rId479" Type="http://schemas.openxmlformats.org/officeDocument/2006/relationships/customXml" Target="../ink/ink3383.xml"/><Relationship Id="rId686" Type="http://schemas.openxmlformats.org/officeDocument/2006/relationships/customXml" Target="../ink/ink3562.xml"/><Relationship Id="rId893" Type="http://schemas.openxmlformats.org/officeDocument/2006/relationships/customXml" Target="../ink/ink3741.xml"/><Relationship Id="rId907" Type="http://schemas.openxmlformats.org/officeDocument/2006/relationships/customXml" Target="../ink/ink3755.xml"/><Relationship Id="rId36" Type="http://schemas.openxmlformats.org/officeDocument/2006/relationships/customXml" Target="../ink/ink3008.xml"/><Relationship Id="rId339" Type="http://schemas.openxmlformats.org/officeDocument/2006/relationships/image" Target="../media/image1.png"/><Relationship Id="rId546" Type="http://schemas.openxmlformats.org/officeDocument/2006/relationships/customXml" Target="../ink/ink3450.xml"/><Relationship Id="rId753" Type="http://schemas.openxmlformats.org/officeDocument/2006/relationships/customXml" Target="../ink/ink3629.xml"/><Relationship Id="rId101" Type="http://schemas.openxmlformats.org/officeDocument/2006/relationships/customXml" Target="../ink/ink3062.xml"/><Relationship Id="rId185" Type="http://schemas.openxmlformats.org/officeDocument/2006/relationships/customXml" Target="../ink/ink3126.xml"/><Relationship Id="rId406" Type="http://schemas.openxmlformats.org/officeDocument/2006/relationships/customXml" Target="../ink/ink3311.xml"/><Relationship Id="rId392" Type="http://schemas.openxmlformats.org/officeDocument/2006/relationships/customXml" Target="../ink/ink3297.xml"/><Relationship Id="rId613" Type="http://schemas.openxmlformats.org/officeDocument/2006/relationships/customXml" Target="../ink/ink3489.xml"/><Relationship Id="rId697" Type="http://schemas.openxmlformats.org/officeDocument/2006/relationships/customXml" Target="../ink/ink3573.xml"/><Relationship Id="rId820" Type="http://schemas.openxmlformats.org/officeDocument/2006/relationships/image" Target="../media/image11.png"/><Relationship Id="rId918" Type="http://schemas.openxmlformats.org/officeDocument/2006/relationships/customXml" Target="../ink/ink3766.xml"/><Relationship Id="rId252" Type="http://schemas.openxmlformats.org/officeDocument/2006/relationships/customXml" Target="../ink/ink3185.xml"/><Relationship Id="rId47" Type="http://schemas.openxmlformats.org/officeDocument/2006/relationships/image" Target="../media/image1.png"/><Relationship Id="rId112" Type="http://schemas.openxmlformats.org/officeDocument/2006/relationships/customXml" Target="../ink/ink3073.xml"/><Relationship Id="rId557" Type="http://schemas.openxmlformats.org/officeDocument/2006/relationships/customXml" Target="../ink/ink3456.xml"/><Relationship Id="rId764" Type="http://schemas.openxmlformats.org/officeDocument/2006/relationships/customXml" Target="../ink/ink3640.xml"/><Relationship Id="rId196" Type="http://schemas.openxmlformats.org/officeDocument/2006/relationships/image" Target="../media/image1.png"/><Relationship Id="rId417" Type="http://schemas.openxmlformats.org/officeDocument/2006/relationships/customXml" Target="../ink/ink3322.xml"/><Relationship Id="rId624" Type="http://schemas.openxmlformats.org/officeDocument/2006/relationships/customXml" Target="../ink/ink3500.xml"/><Relationship Id="rId831" Type="http://schemas.openxmlformats.org/officeDocument/2006/relationships/customXml" Target="../ink/ink3694.xml"/><Relationship Id="rId263" Type="http://schemas.openxmlformats.org/officeDocument/2006/relationships/customXml" Target="../ink/ink3196.xml"/><Relationship Id="rId470" Type="http://schemas.openxmlformats.org/officeDocument/2006/relationships/customXml" Target="../ink/ink3374.xml"/><Relationship Id="rId929" Type="http://schemas.openxmlformats.org/officeDocument/2006/relationships/customXml" Target="../ink/ink3777.xml"/><Relationship Id="rId58" Type="http://schemas.openxmlformats.org/officeDocument/2006/relationships/customXml" Target="../ink/ink3019.xml"/><Relationship Id="rId123" Type="http://schemas.openxmlformats.org/officeDocument/2006/relationships/customXml" Target="../ink/ink3084.xml"/><Relationship Id="rId330" Type="http://schemas.openxmlformats.org/officeDocument/2006/relationships/customXml" Target="../ink/ink3242.xml"/><Relationship Id="rId568" Type="http://schemas.openxmlformats.org/officeDocument/2006/relationships/image" Target="../media/image11.png"/><Relationship Id="rId775" Type="http://schemas.openxmlformats.org/officeDocument/2006/relationships/customXml" Target="../ink/ink3651.xml"/><Relationship Id="rId428" Type="http://schemas.openxmlformats.org/officeDocument/2006/relationships/customXml" Target="../ink/ink3333.xml"/><Relationship Id="rId635" Type="http://schemas.openxmlformats.org/officeDocument/2006/relationships/customXml" Target="../ink/ink3511.xml"/><Relationship Id="rId842" Type="http://schemas.openxmlformats.org/officeDocument/2006/relationships/image" Target="../media/image11.png"/><Relationship Id="rId274" Type="http://schemas.openxmlformats.org/officeDocument/2006/relationships/customXml" Target="../ink/ink3207.xml"/><Relationship Id="rId481" Type="http://schemas.openxmlformats.org/officeDocument/2006/relationships/customXml" Target="../ink/ink3385.xml"/><Relationship Id="rId702" Type="http://schemas.openxmlformats.org/officeDocument/2006/relationships/customXml" Target="../ink/ink3578.xml"/><Relationship Id="rId69" Type="http://schemas.openxmlformats.org/officeDocument/2006/relationships/customXml" Target="../ink/ink3030.xml"/><Relationship Id="rId134" Type="http://schemas.openxmlformats.org/officeDocument/2006/relationships/customXml" Target="../ink/ink3095.xml"/><Relationship Id="rId579" Type="http://schemas.openxmlformats.org/officeDocument/2006/relationships/customXml" Target="../ink/ink3467.xml"/><Relationship Id="rId786" Type="http://schemas.openxmlformats.org/officeDocument/2006/relationships/customXml" Target="../ink/ink3662.xml"/><Relationship Id="rId341" Type="http://schemas.openxmlformats.org/officeDocument/2006/relationships/image" Target="../media/image10.png"/><Relationship Id="rId439" Type="http://schemas.openxmlformats.org/officeDocument/2006/relationships/customXml" Target="../ink/ink3343.xml"/><Relationship Id="rId646" Type="http://schemas.openxmlformats.org/officeDocument/2006/relationships/customXml" Target="../ink/ink3522.xml"/><Relationship Id="rId201" Type="http://schemas.openxmlformats.org/officeDocument/2006/relationships/customXml" Target="../ink/ink3134.xml"/><Relationship Id="rId285" Type="http://schemas.openxmlformats.org/officeDocument/2006/relationships/customXml" Target="../ink/ink3218.xml"/><Relationship Id="rId506" Type="http://schemas.openxmlformats.org/officeDocument/2006/relationships/customXml" Target="../ink/ink3410.xml"/><Relationship Id="rId853" Type="http://schemas.openxmlformats.org/officeDocument/2006/relationships/customXml" Target="../ink/ink3705.xml"/><Relationship Id="rId492" Type="http://schemas.openxmlformats.org/officeDocument/2006/relationships/customXml" Target="../ink/ink3396.xml"/><Relationship Id="rId713" Type="http://schemas.openxmlformats.org/officeDocument/2006/relationships/customXml" Target="../ink/ink3589.xml"/><Relationship Id="rId797" Type="http://schemas.openxmlformats.org/officeDocument/2006/relationships/customXml" Target="../ink/ink3673.xml"/><Relationship Id="rId920" Type="http://schemas.openxmlformats.org/officeDocument/2006/relationships/customXml" Target="../ink/ink3768.xml"/><Relationship Id="rId145" Type="http://schemas.openxmlformats.org/officeDocument/2006/relationships/customXml" Target="../ink/ink3106.xml"/><Relationship Id="rId352" Type="http://schemas.openxmlformats.org/officeDocument/2006/relationships/customXml" Target="../ink/ink3257.xml"/><Relationship Id="rId212" Type="http://schemas.openxmlformats.org/officeDocument/2006/relationships/customXml" Target="../ink/ink3145.xml"/><Relationship Id="rId657" Type="http://schemas.openxmlformats.org/officeDocument/2006/relationships/customXml" Target="../ink/ink3533.xml"/><Relationship Id="rId864" Type="http://schemas.openxmlformats.org/officeDocument/2006/relationships/customXml" Target="../ink/ink3712.xml"/><Relationship Id="rId296" Type="http://schemas.openxmlformats.org/officeDocument/2006/relationships/customXml" Target="../ink/ink3225.xml"/><Relationship Id="rId517" Type="http://schemas.openxmlformats.org/officeDocument/2006/relationships/customXml" Target="../ink/ink3421.xml"/><Relationship Id="rId724" Type="http://schemas.openxmlformats.org/officeDocument/2006/relationships/customXml" Target="../ink/ink3600.xml"/><Relationship Id="rId931" Type="http://schemas.openxmlformats.org/officeDocument/2006/relationships/customXml" Target="../ink/ink3779.xml"/><Relationship Id="rId60" Type="http://schemas.openxmlformats.org/officeDocument/2006/relationships/customXml" Target="../ink/ink3021.xml"/><Relationship Id="rId156" Type="http://schemas.openxmlformats.org/officeDocument/2006/relationships/image" Target="../media/image1.png"/><Relationship Id="rId363" Type="http://schemas.openxmlformats.org/officeDocument/2006/relationships/customXml" Target="../ink/ink3268.xml"/><Relationship Id="rId570" Type="http://schemas.openxmlformats.org/officeDocument/2006/relationships/image" Target="../media/image1.png"/><Relationship Id="rId223" Type="http://schemas.openxmlformats.org/officeDocument/2006/relationships/customXml" Target="../ink/ink3156.xml"/><Relationship Id="rId430" Type="http://schemas.openxmlformats.org/officeDocument/2006/relationships/customXml" Target="../ink/ink3335.xml"/><Relationship Id="rId668" Type="http://schemas.openxmlformats.org/officeDocument/2006/relationships/customXml" Target="../ink/ink3544.xml"/><Relationship Id="rId875" Type="http://schemas.openxmlformats.org/officeDocument/2006/relationships/customXml" Target="../ink/ink3723.xml"/><Relationship Id="rId18" Type="http://schemas.openxmlformats.org/officeDocument/2006/relationships/customXml" Target="../ink/ink2999.xml"/><Relationship Id="rId528" Type="http://schemas.openxmlformats.org/officeDocument/2006/relationships/customXml" Target="../ink/ink3432.xml"/><Relationship Id="rId735" Type="http://schemas.openxmlformats.org/officeDocument/2006/relationships/customXml" Target="../ink/ink3611.xml"/><Relationship Id="rId942" Type="http://schemas.openxmlformats.org/officeDocument/2006/relationships/customXml" Target="../ink/ink3790.xml"/><Relationship Id="rId167" Type="http://schemas.openxmlformats.org/officeDocument/2006/relationships/customXml" Target="../ink/ink3117.xml"/><Relationship Id="rId374" Type="http://schemas.openxmlformats.org/officeDocument/2006/relationships/customXml" Target="../ink/ink3279.xml"/><Relationship Id="rId581" Type="http://schemas.openxmlformats.org/officeDocument/2006/relationships/customXml" Target="../ink/ink3468.xml"/><Relationship Id="rId71" Type="http://schemas.openxmlformats.org/officeDocument/2006/relationships/customXml" Target="../ink/ink3032.xml"/><Relationship Id="rId234" Type="http://schemas.openxmlformats.org/officeDocument/2006/relationships/customXml" Target="../ink/ink3167.xml"/><Relationship Id="rId679" Type="http://schemas.openxmlformats.org/officeDocument/2006/relationships/customXml" Target="../ink/ink3555.xml"/><Relationship Id="rId802" Type="http://schemas.openxmlformats.org/officeDocument/2006/relationships/customXml" Target="../ink/ink3678.xml"/><Relationship Id="rId886" Type="http://schemas.openxmlformats.org/officeDocument/2006/relationships/customXml" Target="../ink/ink3734.xml"/><Relationship Id="rId2" Type="http://schemas.openxmlformats.org/officeDocument/2006/relationships/image" Target="../media/image1.png"/><Relationship Id="rId29" Type="http://schemas.openxmlformats.org/officeDocument/2006/relationships/image" Target="../media/image11.png"/><Relationship Id="rId441" Type="http://schemas.openxmlformats.org/officeDocument/2006/relationships/customXml" Target="../ink/ink3345.xml"/><Relationship Id="rId539" Type="http://schemas.openxmlformats.org/officeDocument/2006/relationships/customXml" Target="../ink/ink3443.xml"/><Relationship Id="rId746" Type="http://schemas.openxmlformats.org/officeDocument/2006/relationships/customXml" Target="../ink/ink3622.xml"/><Relationship Id="rId178" Type="http://schemas.openxmlformats.org/officeDocument/2006/relationships/image" Target="../media/image1.png"/><Relationship Id="rId301" Type="http://schemas.openxmlformats.org/officeDocument/2006/relationships/image" Target="../media/image10.png"/><Relationship Id="rId82" Type="http://schemas.openxmlformats.org/officeDocument/2006/relationships/customXml" Target="../ink/ink3043.xml"/><Relationship Id="rId385" Type="http://schemas.openxmlformats.org/officeDocument/2006/relationships/customXml" Target="../ink/ink3290.xml"/><Relationship Id="rId592" Type="http://schemas.openxmlformats.org/officeDocument/2006/relationships/image" Target="../media/image1.png"/><Relationship Id="rId606" Type="http://schemas.openxmlformats.org/officeDocument/2006/relationships/customXml" Target="../ink/ink3482.xml"/><Relationship Id="rId813" Type="http://schemas.openxmlformats.org/officeDocument/2006/relationships/customXml" Target="../ink/ink3685.xml"/><Relationship Id="rId245" Type="http://schemas.openxmlformats.org/officeDocument/2006/relationships/customXml" Target="../ink/ink3178.xml"/><Relationship Id="rId452" Type="http://schemas.openxmlformats.org/officeDocument/2006/relationships/customXml" Target="../ink/ink3356.xml"/><Relationship Id="rId897" Type="http://schemas.openxmlformats.org/officeDocument/2006/relationships/customXml" Target="../ink/ink3745.xml"/><Relationship Id="rId105" Type="http://schemas.openxmlformats.org/officeDocument/2006/relationships/customXml" Target="../ink/ink3066.xml"/><Relationship Id="rId312" Type="http://schemas.openxmlformats.org/officeDocument/2006/relationships/customXml" Target="../ink/ink3233.xml"/><Relationship Id="rId757" Type="http://schemas.openxmlformats.org/officeDocument/2006/relationships/customXml" Target="../ink/ink3633.xml"/><Relationship Id="rId93" Type="http://schemas.openxmlformats.org/officeDocument/2006/relationships/customXml" Target="../ink/ink3054.xml"/><Relationship Id="rId189" Type="http://schemas.openxmlformats.org/officeDocument/2006/relationships/customXml" Target="../ink/ink3128.xml"/><Relationship Id="rId396" Type="http://schemas.openxmlformats.org/officeDocument/2006/relationships/customXml" Target="../ink/ink3301.xml"/><Relationship Id="rId617" Type="http://schemas.openxmlformats.org/officeDocument/2006/relationships/customXml" Target="../ink/ink3493.xml"/><Relationship Id="rId824" Type="http://schemas.openxmlformats.org/officeDocument/2006/relationships/image" Target="../media/image10.png"/><Relationship Id="rId256" Type="http://schemas.openxmlformats.org/officeDocument/2006/relationships/customXml" Target="../ink/ink3189.xml"/><Relationship Id="rId463" Type="http://schemas.openxmlformats.org/officeDocument/2006/relationships/customXml" Target="../ink/ink3367.xml"/><Relationship Id="rId670" Type="http://schemas.openxmlformats.org/officeDocument/2006/relationships/customXml" Target="../ink/ink3546.xml"/><Relationship Id="rId116" Type="http://schemas.openxmlformats.org/officeDocument/2006/relationships/customXml" Target="../ink/ink3077.xml"/><Relationship Id="rId323" Type="http://schemas.openxmlformats.org/officeDocument/2006/relationships/image" Target="../media/image10.png"/><Relationship Id="rId530" Type="http://schemas.openxmlformats.org/officeDocument/2006/relationships/customXml" Target="../ink/ink3434.xml"/><Relationship Id="rId768" Type="http://schemas.openxmlformats.org/officeDocument/2006/relationships/customXml" Target="../ink/ink3644.xml"/><Relationship Id="rId20" Type="http://schemas.openxmlformats.org/officeDocument/2006/relationships/customXml" Target="../ink/ink3000.xml"/><Relationship Id="rId628" Type="http://schemas.openxmlformats.org/officeDocument/2006/relationships/customXml" Target="../ink/ink3504.xml"/><Relationship Id="rId835" Type="http://schemas.openxmlformats.org/officeDocument/2006/relationships/customXml" Target="../ink/ink3696.xml"/><Relationship Id="rId267" Type="http://schemas.openxmlformats.org/officeDocument/2006/relationships/customXml" Target="../ink/ink3200.xml"/><Relationship Id="rId474" Type="http://schemas.openxmlformats.org/officeDocument/2006/relationships/customXml" Target="../ink/ink3378.xml"/><Relationship Id="rId127" Type="http://schemas.openxmlformats.org/officeDocument/2006/relationships/customXml" Target="../ink/ink3088.xml"/><Relationship Id="rId681" Type="http://schemas.openxmlformats.org/officeDocument/2006/relationships/customXml" Target="../ink/ink3557.xml"/><Relationship Id="rId779" Type="http://schemas.openxmlformats.org/officeDocument/2006/relationships/customXml" Target="../ink/ink3655.xml"/><Relationship Id="rId902" Type="http://schemas.openxmlformats.org/officeDocument/2006/relationships/customXml" Target="../ink/ink3750.xml"/><Relationship Id="rId31" Type="http://schemas.openxmlformats.org/officeDocument/2006/relationships/image" Target="../media/image1.png"/><Relationship Id="rId334" Type="http://schemas.openxmlformats.org/officeDocument/2006/relationships/customXml" Target="../ink/ink3244.xml"/><Relationship Id="rId541" Type="http://schemas.openxmlformats.org/officeDocument/2006/relationships/customXml" Target="../ink/ink3445.xml"/><Relationship Id="rId639" Type="http://schemas.openxmlformats.org/officeDocument/2006/relationships/customXml" Target="../ink/ink3515.xml"/><Relationship Id="rId180" Type="http://schemas.openxmlformats.org/officeDocument/2006/relationships/image" Target="../media/image10.png"/><Relationship Id="rId278" Type="http://schemas.openxmlformats.org/officeDocument/2006/relationships/customXml" Target="../ink/ink3211.xml"/><Relationship Id="rId401" Type="http://schemas.openxmlformats.org/officeDocument/2006/relationships/customXml" Target="../ink/ink3306.xml"/><Relationship Id="rId846" Type="http://schemas.openxmlformats.org/officeDocument/2006/relationships/image" Target="../media/image10.png"/><Relationship Id="rId485" Type="http://schemas.openxmlformats.org/officeDocument/2006/relationships/customXml" Target="../ink/ink3389.xml"/><Relationship Id="rId692" Type="http://schemas.openxmlformats.org/officeDocument/2006/relationships/customXml" Target="../ink/ink3568.xml"/><Relationship Id="rId706" Type="http://schemas.openxmlformats.org/officeDocument/2006/relationships/customXml" Target="../ink/ink3582.xml"/><Relationship Id="rId913" Type="http://schemas.openxmlformats.org/officeDocument/2006/relationships/customXml" Target="../ink/ink3761.xml"/><Relationship Id="rId42" Type="http://schemas.openxmlformats.org/officeDocument/2006/relationships/customXml" Target="../ink/ink3011.xml"/><Relationship Id="rId138" Type="http://schemas.openxmlformats.org/officeDocument/2006/relationships/customXml" Target="../ink/ink3099.xml"/><Relationship Id="rId345" Type="http://schemas.openxmlformats.org/officeDocument/2006/relationships/customXml" Target="../ink/ink3250.xml"/><Relationship Id="rId552" Type="http://schemas.openxmlformats.org/officeDocument/2006/relationships/image" Target="../media/image11.png"/><Relationship Id="rId191" Type="http://schemas.openxmlformats.org/officeDocument/2006/relationships/customXml" Target="../ink/ink3129.xml"/><Relationship Id="rId205" Type="http://schemas.openxmlformats.org/officeDocument/2006/relationships/customXml" Target="../ink/ink3138.xml"/><Relationship Id="rId412" Type="http://schemas.openxmlformats.org/officeDocument/2006/relationships/customXml" Target="../ink/ink3317.xml"/><Relationship Id="rId857" Type="http://schemas.openxmlformats.org/officeDocument/2006/relationships/customXml" Target="../ink/ink3707.xml"/><Relationship Id="rId289" Type="http://schemas.openxmlformats.org/officeDocument/2006/relationships/image" Target="../media/image1.png"/><Relationship Id="rId496" Type="http://schemas.openxmlformats.org/officeDocument/2006/relationships/customXml" Target="../ink/ink3400.xml"/><Relationship Id="rId717" Type="http://schemas.openxmlformats.org/officeDocument/2006/relationships/customXml" Target="../ink/ink3593.xml"/><Relationship Id="rId924" Type="http://schemas.openxmlformats.org/officeDocument/2006/relationships/customXml" Target="../ink/ink3772.xml"/><Relationship Id="rId53" Type="http://schemas.openxmlformats.org/officeDocument/2006/relationships/image" Target="../media/image1.png"/><Relationship Id="rId149" Type="http://schemas.openxmlformats.org/officeDocument/2006/relationships/customXml" Target="../ink/ink3108.xml"/><Relationship Id="rId356" Type="http://schemas.openxmlformats.org/officeDocument/2006/relationships/customXml" Target="../ink/ink3261.xml"/><Relationship Id="rId563" Type="http://schemas.openxmlformats.org/officeDocument/2006/relationships/customXml" Target="../ink/ink3459.xml"/><Relationship Id="rId770" Type="http://schemas.openxmlformats.org/officeDocument/2006/relationships/customXml" Target="../ink/ink3646.xml"/><Relationship Id="rId216" Type="http://schemas.openxmlformats.org/officeDocument/2006/relationships/customXml" Target="../ink/ink3149.xml"/><Relationship Id="rId423" Type="http://schemas.openxmlformats.org/officeDocument/2006/relationships/customXml" Target="../ink/ink3328.xml"/><Relationship Id="rId868" Type="http://schemas.openxmlformats.org/officeDocument/2006/relationships/customXml" Target="../ink/ink3716.xml"/><Relationship Id="rId630" Type="http://schemas.openxmlformats.org/officeDocument/2006/relationships/customXml" Target="../ink/ink3506.xml"/><Relationship Id="rId728" Type="http://schemas.openxmlformats.org/officeDocument/2006/relationships/customXml" Target="../ink/ink3604.xml"/><Relationship Id="rId935" Type="http://schemas.openxmlformats.org/officeDocument/2006/relationships/customXml" Target="../ink/ink3783.xml"/><Relationship Id="rId64" Type="http://schemas.openxmlformats.org/officeDocument/2006/relationships/customXml" Target="../ink/ink3025.xml"/><Relationship Id="rId367" Type="http://schemas.openxmlformats.org/officeDocument/2006/relationships/customXml" Target="../ink/ink3272.xml"/><Relationship Id="rId574" Type="http://schemas.openxmlformats.org/officeDocument/2006/relationships/image" Target="../media/image11.png"/><Relationship Id="rId227" Type="http://schemas.openxmlformats.org/officeDocument/2006/relationships/customXml" Target="../ink/ink3160.xml"/><Relationship Id="rId781" Type="http://schemas.openxmlformats.org/officeDocument/2006/relationships/customXml" Target="../ink/ink3657.xml"/><Relationship Id="rId879" Type="http://schemas.openxmlformats.org/officeDocument/2006/relationships/customXml" Target="../ink/ink3727.xml"/><Relationship Id="rId434" Type="http://schemas.openxmlformats.org/officeDocument/2006/relationships/customXml" Target="../ink/ink3338.xml"/><Relationship Id="rId641" Type="http://schemas.openxmlformats.org/officeDocument/2006/relationships/customXml" Target="../ink/ink3517.xml"/><Relationship Id="rId739" Type="http://schemas.openxmlformats.org/officeDocument/2006/relationships/customXml" Target="../ink/ink3615.xml"/><Relationship Id="rId280" Type="http://schemas.openxmlformats.org/officeDocument/2006/relationships/customXml" Target="../ink/ink3213.xml"/><Relationship Id="rId501" Type="http://schemas.openxmlformats.org/officeDocument/2006/relationships/customXml" Target="../ink/ink3405.xml"/><Relationship Id="rId946" Type="http://schemas.openxmlformats.org/officeDocument/2006/relationships/customXml" Target="../ink/ink3794.xml"/><Relationship Id="rId75" Type="http://schemas.openxmlformats.org/officeDocument/2006/relationships/customXml" Target="../ink/ink3036.xml"/><Relationship Id="rId140" Type="http://schemas.openxmlformats.org/officeDocument/2006/relationships/customXml" Target="../ink/ink3101.xml"/><Relationship Id="rId378" Type="http://schemas.openxmlformats.org/officeDocument/2006/relationships/customXml" Target="../ink/ink3283.xml"/><Relationship Id="rId585" Type="http://schemas.openxmlformats.org/officeDocument/2006/relationships/customXml" Target="../ink/ink3470.xml"/><Relationship Id="rId792" Type="http://schemas.openxmlformats.org/officeDocument/2006/relationships/customXml" Target="../ink/ink3668.xml"/><Relationship Id="rId806" Type="http://schemas.openxmlformats.org/officeDocument/2006/relationships/image" Target="../media/image1.png"/><Relationship Id="rId6" Type="http://schemas.openxmlformats.org/officeDocument/2006/relationships/customXml" Target="../ink/ink2993.xml"/><Relationship Id="rId238" Type="http://schemas.openxmlformats.org/officeDocument/2006/relationships/customXml" Target="../ink/ink3171.xml"/><Relationship Id="rId445" Type="http://schemas.openxmlformats.org/officeDocument/2006/relationships/customXml" Target="../ink/ink3349.xml"/><Relationship Id="rId652" Type="http://schemas.openxmlformats.org/officeDocument/2006/relationships/customXml" Target="../ink/ink3528.xml"/><Relationship Id="rId291" Type="http://schemas.openxmlformats.org/officeDocument/2006/relationships/image" Target="../media/image10.png"/><Relationship Id="rId305" Type="http://schemas.openxmlformats.org/officeDocument/2006/relationships/image" Target="../media/image1.png"/><Relationship Id="rId512" Type="http://schemas.openxmlformats.org/officeDocument/2006/relationships/customXml" Target="../ink/ink3416.xml"/><Relationship Id="rId86" Type="http://schemas.openxmlformats.org/officeDocument/2006/relationships/customXml" Target="../ink/ink3047.xml"/><Relationship Id="rId151" Type="http://schemas.openxmlformats.org/officeDocument/2006/relationships/customXml" Target="../ink/ink3109.xml"/><Relationship Id="rId389" Type="http://schemas.openxmlformats.org/officeDocument/2006/relationships/customXml" Target="../ink/ink3294.xml"/><Relationship Id="rId596" Type="http://schemas.openxmlformats.org/officeDocument/2006/relationships/image" Target="../media/image11.png"/><Relationship Id="rId817" Type="http://schemas.openxmlformats.org/officeDocument/2006/relationships/customXml" Target="../ink/ink3687.xml"/><Relationship Id="rId249" Type="http://schemas.openxmlformats.org/officeDocument/2006/relationships/customXml" Target="../ink/ink3182.xml"/><Relationship Id="rId456" Type="http://schemas.openxmlformats.org/officeDocument/2006/relationships/customXml" Target="../ink/ink3360.xml"/><Relationship Id="rId663" Type="http://schemas.openxmlformats.org/officeDocument/2006/relationships/customXml" Target="../ink/ink3539.xml"/><Relationship Id="rId870" Type="http://schemas.openxmlformats.org/officeDocument/2006/relationships/customXml" Target="../ink/ink3718.xml"/><Relationship Id="rId13" Type="http://schemas.openxmlformats.org/officeDocument/2006/relationships/image" Target="../media/image1.png"/><Relationship Id="rId109" Type="http://schemas.openxmlformats.org/officeDocument/2006/relationships/customXml" Target="../ink/ink3070.xml"/><Relationship Id="rId316" Type="http://schemas.openxmlformats.org/officeDocument/2006/relationships/customXml" Target="../ink/ink3235.xml"/><Relationship Id="rId523" Type="http://schemas.openxmlformats.org/officeDocument/2006/relationships/customXml" Target="../ink/ink3427.xml"/><Relationship Id="rId97" Type="http://schemas.openxmlformats.org/officeDocument/2006/relationships/customXml" Target="../ink/ink3058.xml"/><Relationship Id="rId730" Type="http://schemas.openxmlformats.org/officeDocument/2006/relationships/customXml" Target="../ink/ink3606.xml"/><Relationship Id="rId828" Type="http://schemas.openxmlformats.org/officeDocument/2006/relationships/image" Target="../media/image1.png"/><Relationship Id="rId162" Type="http://schemas.openxmlformats.org/officeDocument/2006/relationships/image" Target="../media/image1.png"/><Relationship Id="rId467" Type="http://schemas.openxmlformats.org/officeDocument/2006/relationships/customXml" Target="../ink/ink3371.xml"/><Relationship Id="rId674" Type="http://schemas.openxmlformats.org/officeDocument/2006/relationships/customXml" Target="../ink/ink3550.xml"/><Relationship Id="rId881" Type="http://schemas.openxmlformats.org/officeDocument/2006/relationships/customXml" Target="../ink/ink3729.xml"/><Relationship Id="rId24" Type="http://schemas.openxmlformats.org/officeDocument/2006/relationships/customXml" Target="../ink/ink3002.xml"/><Relationship Id="rId327" Type="http://schemas.openxmlformats.org/officeDocument/2006/relationships/image" Target="../media/image1.png"/><Relationship Id="rId534" Type="http://schemas.openxmlformats.org/officeDocument/2006/relationships/customXml" Target="../ink/ink3438.xml"/><Relationship Id="rId741" Type="http://schemas.openxmlformats.org/officeDocument/2006/relationships/customXml" Target="../ink/ink3617.xml"/><Relationship Id="rId839" Type="http://schemas.openxmlformats.org/officeDocument/2006/relationships/customXml" Target="../ink/ink3698.xml"/><Relationship Id="rId173" Type="http://schemas.openxmlformats.org/officeDocument/2006/relationships/customXml" Target="../ink/ink3120.xml"/><Relationship Id="rId380" Type="http://schemas.openxmlformats.org/officeDocument/2006/relationships/customXml" Target="../ink/ink3285.xml"/><Relationship Id="rId601" Type="http://schemas.openxmlformats.org/officeDocument/2006/relationships/customXml" Target="../ink/ink3478.xml"/><Relationship Id="rId240" Type="http://schemas.openxmlformats.org/officeDocument/2006/relationships/customXml" Target="../ink/ink3173.xml"/><Relationship Id="rId478" Type="http://schemas.openxmlformats.org/officeDocument/2006/relationships/customXml" Target="../ink/ink3382.xml"/><Relationship Id="rId685" Type="http://schemas.openxmlformats.org/officeDocument/2006/relationships/customXml" Target="../ink/ink3561.xml"/><Relationship Id="rId892" Type="http://schemas.openxmlformats.org/officeDocument/2006/relationships/customXml" Target="../ink/ink3740.xml"/><Relationship Id="rId906" Type="http://schemas.openxmlformats.org/officeDocument/2006/relationships/customXml" Target="../ink/ink3754.xml"/><Relationship Id="rId35" Type="http://schemas.openxmlformats.org/officeDocument/2006/relationships/image" Target="../media/image1.png"/><Relationship Id="rId100" Type="http://schemas.openxmlformats.org/officeDocument/2006/relationships/customXml" Target="../ink/ink3061.xml"/><Relationship Id="rId338" Type="http://schemas.openxmlformats.org/officeDocument/2006/relationships/customXml" Target="../ink/ink3246.xml"/><Relationship Id="rId545" Type="http://schemas.openxmlformats.org/officeDocument/2006/relationships/customXml" Target="../ink/ink3449.xml"/><Relationship Id="rId752" Type="http://schemas.openxmlformats.org/officeDocument/2006/relationships/customXml" Target="../ink/ink3628.xml"/><Relationship Id="rId184" Type="http://schemas.openxmlformats.org/officeDocument/2006/relationships/image" Target="../media/image1.png"/><Relationship Id="rId391" Type="http://schemas.openxmlformats.org/officeDocument/2006/relationships/customXml" Target="../ink/ink3296.xml"/><Relationship Id="rId405" Type="http://schemas.openxmlformats.org/officeDocument/2006/relationships/customXml" Target="../ink/ink3310.xml"/><Relationship Id="rId612" Type="http://schemas.openxmlformats.org/officeDocument/2006/relationships/customXml" Target="../ink/ink3488.xml"/><Relationship Id="rId251" Type="http://schemas.openxmlformats.org/officeDocument/2006/relationships/customXml" Target="../ink/ink3184.xml"/><Relationship Id="rId489" Type="http://schemas.openxmlformats.org/officeDocument/2006/relationships/customXml" Target="../ink/ink3393.xml"/><Relationship Id="rId696" Type="http://schemas.openxmlformats.org/officeDocument/2006/relationships/customXml" Target="../ink/ink3572.xml"/><Relationship Id="rId917" Type="http://schemas.openxmlformats.org/officeDocument/2006/relationships/customXml" Target="../ink/ink3765.xml"/><Relationship Id="rId46" Type="http://schemas.openxmlformats.org/officeDocument/2006/relationships/customXml" Target="../ink/ink3013.xml"/><Relationship Id="rId349" Type="http://schemas.openxmlformats.org/officeDocument/2006/relationships/customXml" Target="../ink/ink3254.xml"/><Relationship Id="rId556" Type="http://schemas.openxmlformats.org/officeDocument/2006/relationships/image" Target="../media/image10.png"/><Relationship Id="rId763" Type="http://schemas.openxmlformats.org/officeDocument/2006/relationships/customXml" Target="../ink/ink3639.xml"/><Relationship Id="rId111" Type="http://schemas.openxmlformats.org/officeDocument/2006/relationships/customXml" Target="../ink/ink3072.xml"/><Relationship Id="rId195" Type="http://schemas.openxmlformats.org/officeDocument/2006/relationships/customXml" Target="../ink/ink3131.xml"/><Relationship Id="rId209" Type="http://schemas.openxmlformats.org/officeDocument/2006/relationships/customXml" Target="../ink/ink3142.xml"/><Relationship Id="rId416" Type="http://schemas.openxmlformats.org/officeDocument/2006/relationships/customXml" Target="../ink/ink3321.xml"/><Relationship Id="rId623" Type="http://schemas.openxmlformats.org/officeDocument/2006/relationships/customXml" Target="../ink/ink3499.xml"/><Relationship Id="rId830" Type="http://schemas.openxmlformats.org/officeDocument/2006/relationships/image" Target="../media/image10.png"/><Relationship Id="rId928" Type="http://schemas.openxmlformats.org/officeDocument/2006/relationships/customXml" Target="../ink/ink3776.xml"/><Relationship Id="rId57" Type="http://schemas.openxmlformats.org/officeDocument/2006/relationships/image" Target="../media/image11.png"/><Relationship Id="rId262" Type="http://schemas.openxmlformats.org/officeDocument/2006/relationships/customXml" Target="../ink/ink3195.xml"/><Relationship Id="rId567" Type="http://schemas.openxmlformats.org/officeDocument/2006/relationships/customXml" Target="../ink/ink3461.xml"/><Relationship Id="rId122" Type="http://schemas.openxmlformats.org/officeDocument/2006/relationships/customXml" Target="../ink/ink3083.xml"/><Relationship Id="rId774" Type="http://schemas.openxmlformats.org/officeDocument/2006/relationships/customXml" Target="../ink/ink3650.xml"/><Relationship Id="rId427" Type="http://schemas.openxmlformats.org/officeDocument/2006/relationships/customXml" Target="../ink/ink3332.xml"/><Relationship Id="rId634" Type="http://schemas.openxmlformats.org/officeDocument/2006/relationships/customXml" Target="../ink/ink3510.xml"/><Relationship Id="rId841" Type="http://schemas.openxmlformats.org/officeDocument/2006/relationships/customXml" Target="../ink/ink3699.xml"/><Relationship Id="rId273" Type="http://schemas.openxmlformats.org/officeDocument/2006/relationships/customXml" Target="../ink/ink3206.xml"/><Relationship Id="rId480" Type="http://schemas.openxmlformats.org/officeDocument/2006/relationships/customXml" Target="../ink/ink3384.xml"/><Relationship Id="rId701" Type="http://schemas.openxmlformats.org/officeDocument/2006/relationships/customXml" Target="../ink/ink3577.xml"/><Relationship Id="rId939" Type="http://schemas.openxmlformats.org/officeDocument/2006/relationships/customXml" Target="../ink/ink3787.xml"/><Relationship Id="rId68" Type="http://schemas.openxmlformats.org/officeDocument/2006/relationships/customXml" Target="../ink/ink3029.xml"/><Relationship Id="rId133" Type="http://schemas.openxmlformats.org/officeDocument/2006/relationships/customXml" Target="../ink/ink3094.xml"/><Relationship Id="rId340" Type="http://schemas.openxmlformats.org/officeDocument/2006/relationships/customXml" Target="../ink/ink3247.xml"/><Relationship Id="rId578" Type="http://schemas.openxmlformats.org/officeDocument/2006/relationships/image" Target="../media/image10.png"/><Relationship Id="rId785" Type="http://schemas.openxmlformats.org/officeDocument/2006/relationships/customXml" Target="../ink/ink3661.xml"/><Relationship Id="rId200" Type="http://schemas.openxmlformats.org/officeDocument/2006/relationships/image" Target="../media/image11.png"/><Relationship Id="rId438" Type="http://schemas.openxmlformats.org/officeDocument/2006/relationships/customXml" Target="../ink/ink3342.xml"/><Relationship Id="rId645" Type="http://schemas.openxmlformats.org/officeDocument/2006/relationships/customXml" Target="../ink/ink3521.xml"/><Relationship Id="rId852" Type="http://schemas.openxmlformats.org/officeDocument/2006/relationships/image" Target="../media/image10.png"/><Relationship Id="rId284" Type="http://schemas.openxmlformats.org/officeDocument/2006/relationships/customXml" Target="../ink/ink3217.xml"/><Relationship Id="rId491" Type="http://schemas.openxmlformats.org/officeDocument/2006/relationships/customXml" Target="../ink/ink3395.xml"/><Relationship Id="rId505" Type="http://schemas.openxmlformats.org/officeDocument/2006/relationships/customXml" Target="../ink/ink3409.xml"/><Relationship Id="rId712" Type="http://schemas.openxmlformats.org/officeDocument/2006/relationships/customXml" Target="../ink/ink3588.xml"/><Relationship Id="rId79" Type="http://schemas.openxmlformats.org/officeDocument/2006/relationships/customXml" Target="../ink/ink3040.xml"/><Relationship Id="rId144" Type="http://schemas.openxmlformats.org/officeDocument/2006/relationships/customXml" Target="../ink/ink3105.xml"/><Relationship Id="rId589" Type="http://schemas.openxmlformats.org/officeDocument/2006/relationships/customXml" Target="../ink/ink3472.xml"/><Relationship Id="rId796" Type="http://schemas.openxmlformats.org/officeDocument/2006/relationships/customXml" Target="../ink/ink3672.xml"/><Relationship Id="rId351" Type="http://schemas.openxmlformats.org/officeDocument/2006/relationships/customXml" Target="../ink/ink3256.xml"/><Relationship Id="rId449" Type="http://schemas.openxmlformats.org/officeDocument/2006/relationships/customXml" Target="../ink/ink3353.xml"/><Relationship Id="rId656" Type="http://schemas.openxmlformats.org/officeDocument/2006/relationships/customXml" Target="../ink/ink3532.xml"/><Relationship Id="rId863" Type="http://schemas.openxmlformats.org/officeDocument/2006/relationships/customXml" Target="../ink/ink3711.xml"/><Relationship Id="rId211" Type="http://schemas.openxmlformats.org/officeDocument/2006/relationships/customXml" Target="../ink/ink3144.xml"/><Relationship Id="rId295" Type="http://schemas.openxmlformats.org/officeDocument/2006/relationships/image" Target="../media/image1.png"/><Relationship Id="rId309" Type="http://schemas.openxmlformats.org/officeDocument/2006/relationships/image" Target="../media/image11.png"/><Relationship Id="rId516" Type="http://schemas.openxmlformats.org/officeDocument/2006/relationships/customXml" Target="../ink/ink3420.xml"/><Relationship Id="rId723" Type="http://schemas.openxmlformats.org/officeDocument/2006/relationships/customXml" Target="../ink/ink3599.xml"/><Relationship Id="rId930" Type="http://schemas.openxmlformats.org/officeDocument/2006/relationships/customXml" Target="../ink/ink3778.xml"/><Relationship Id="rId155" Type="http://schemas.openxmlformats.org/officeDocument/2006/relationships/customXml" Target="../ink/ink3111.xml"/><Relationship Id="rId362" Type="http://schemas.openxmlformats.org/officeDocument/2006/relationships/customXml" Target="../ink/ink3267.xml"/><Relationship Id="rId222" Type="http://schemas.openxmlformats.org/officeDocument/2006/relationships/customXml" Target="../ink/ink3155.xml"/><Relationship Id="rId667" Type="http://schemas.openxmlformats.org/officeDocument/2006/relationships/customXml" Target="../ink/ink3543.xml"/><Relationship Id="rId874" Type="http://schemas.openxmlformats.org/officeDocument/2006/relationships/customXml" Target="../ink/ink3722.xml"/><Relationship Id="rId17" Type="http://schemas.openxmlformats.org/officeDocument/2006/relationships/image" Target="../media/image11.png"/><Relationship Id="rId527" Type="http://schemas.openxmlformats.org/officeDocument/2006/relationships/customXml" Target="../ink/ink3431.xml"/><Relationship Id="rId734" Type="http://schemas.openxmlformats.org/officeDocument/2006/relationships/customXml" Target="../ink/ink3610.xml"/><Relationship Id="rId941" Type="http://schemas.openxmlformats.org/officeDocument/2006/relationships/customXml" Target="../ink/ink3789.xml"/><Relationship Id="rId70" Type="http://schemas.openxmlformats.org/officeDocument/2006/relationships/customXml" Target="../ink/ink3031.xml"/><Relationship Id="rId166" Type="http://schemas.openxmlformats.org/officeDocument/2006/relationships/image" Target="../media/image11.png"/><Relationship Id="rId373" Type="http://schemas.openxmlformats.org/officeDocument/2006/relationships/customXml" Target="../ink/ink3278.xml"/><Relationship Id="rId580" Type="http://schemas.openxmlformats.org/officeDocument/2006/relationships/image" Target="../media/image1.png"/><Relationship Id="rId801" Type="http://schemas.openxmlformats.org/officeDocument/2006/relationships/customXml" Target="../ink/ink3677.xml"/><Relationship Id="rId1" Type="http://schemas.openxmlformats.org/officeDocument/2006/relationships/customXml" Target="../ink/ink2991.xml"/><Relationship Id="rId233" Type="http://schemas.openxmlformats.org/officeDocument/2006/relationships/customXml" Target="../ink/ink3166.xml"/><Relationship Id="rId440" Type="http://schemas.openxmlformats.org/officeDocument/2006/relationships/customXml" Target="../ink/ink3344.xml"/><Relationship Id="rId678" Type="http://schemas.openxmlformats.org/officeDocument/2006/relationships/customXml" Target="../ink/ink3554.xml"/><Relationship Id="rId885" Type="http://schemas.openxmlformats.org/officeDocument/2006/relationships/customXml" Target="../ink/ink3733.xml"/><Relationship Id="rId28" Type="http://schemas.openxmlformats.org/officeDocument/2006/relationships/customXml" Target="../ink/ink3004.xml"/><Relationship Id="rId275" Type="http://schemas.openxmlformats.org/officeDocument/2006/relationships/customXml" Target="../ink/ink3208.xml"/><Relationship Id="rId300" Type="http://schemas.openxmlformats.org/officeDocument/2006/relationships/customXml" Target="../ink/ink3227.xml"/><Relationship Id="rId482" Type="http://schemas.openxmlformats.org/officeDocument/2006/relationships/customXml" Target="../ink/ink3386.xml"/><Relationship Id="rId538" Type="http://schemas.openxmlformats.org/officeDocument/2006/relationships/customXml" Target="../ink/ink3442.xml"/><Relationship Id="rId703" Type="http://schemas.openxmlformats.org/officeDocument/2006/relationships/customXml" Target="../ink/ink3579.xml"/><Relationship Id="rId745" Type="http://schemas.openxmlformats.org/officeDocument/2006/relationships/customXml" Target="../ink/ink3621.xml"/><Relationship Id="rId910" Type="http://schemas.openxmlformats.org/officeDocument/2006/relationships/customXml" Target="../ink/ink3758.xml"/><Relationship Id="rId81" Type="http://schemas.openxmlformats.org/officeDocument/2006/relationships/customXml" Target="../ink/ink3042.xml"/><Relationship Id="rId135" Type="http://schemas.openxmlformats.org/officeDocument/2006/relationships/customXml" Target="../ink/ink3096.xml"/><Relationship Id="rId177" Type="http://schemas.openxmlformats.org/officeDocument/2006/relationships/customXml" Target="../ink/ink3122.xml"/><Relationship Id="rId342" Type="http://schemas.openxmlformats.org/officeDocument/2006/relationships/customXml" Target="../ink/ink3248.xml"/><Relationship Id="rId384" Type="http://schemas.openxmlformats.org/officeDocument/2006/relationships/customXml" Target="../ink/ink3289.xml"/><Relationship Id="rId591" Type="http://schemas.openxmlformats.org/officeDocument/2006/relationships/customXml" Target="../ink/ink3473.xml"/><Relationship Id="rId605" Type="http://schemas.openxmlformats.org/officeDocument/2006/relationships/customXml" Target="../ink/ink3481.xml"/><Relationship Id="rId787" Type="http://schemas.openxmlformats.org/officeDocument/2006/relationships/customXml" Target="../ink/ink3663.xml"/><Relationship Id="rId812" Type="http://schemas.openxmlformats.org/officeDocument/2006/relationships/image" Target="../media/image1.png"/><Relationship Id="rId202" Type="http://schemas.openxmlformats.org/officeDocument/2006/relationships/customXml" Target="../ink/ink3135.xml"/><Relationship Id="rId244" Type="http://schemas.openxmlformats.org/officeDocument/2006/relationships/customXml" Target="../ink/ink3177.xml"/><Relationship Id="rId647" Type="http://schemas.openxmlformats.org/officeDocument/2006/relationships/customXml" Target="../ink/ink3523.xml"/><Relationship Id="rId689" Type="http://schemas.openxmlformats.org/officeDocument/2006/relationships/customXml" Target="../ink/ink3565.xml"/><Relationship Id="rId854" Type="http://schemas.openxmlformats.org/officeDocument/2006/relationships/image" Target="../media/image11.png"/><Relationship Id="rId896" Type="http://schemas.openxmlformats.org/officeDocument/2006/relationships/customXml" Target="../ink/ink3744.xml"/><Relationship Id="rId39" Type="http://schemas.openxmlformats.org/officeDocument/2006/relationships/image" Target="../media/image11.png"/><Relationship Id="rId286" Type="http://schemas.openxmlformats.org/officeDocument/2006/relationships/customXml" Target="../ink/ink3219.xml"/><Relationship Id="rId451" Type="http://schemas.openxmlformats.org/officeDocument/2006/relationships/customXml" Target="../ink/ink3355.xml"/><Relationship Id="rId493" Type="http://schemas.openxmlformats.org/officeDocument/2006/relationships/customXml" Target="../ink/ink3397.xml"/><Relationship Id="rId507" Type="http://schemas.openxmlformats.org/officeDocument/2006/relationships/customXml" Target="../ink/ink3411.xml"/><Relationship Id="rId549" Type="http://schemas.openxmlformats.org/officeDocument/2006/relationships/customXml" Target="../ink/ink3452.xml"/><Relationship Id="rId714" Type="http://schemas.openxmlformats.org/officeDocument/2006/relationships/customXml" Target="../ink/ink3590.xml"/><Relationship Id="rId756" Type="http://schemas.openxmlformats.org/officeDocument/2006/relationships/customXml" Target="../ink/ink3632.xml"/><Relationship Id="rId921" Type="http://schemas.openxmlformats.org/officeDocument/2006/relationships/customXml" Target="../ink/ink3769.xml"/><Relationship Id="rId50" Type="http://schemas.openxmlformats.org/officeDocument/2006/relationships/customXml" Target="../ink/ink3015.xml"/><Relationship Id="rId104" Type="http://schemas.openxmlformats.org/officeDocument/2006/relationships/customXml" Target="../ink/ink3065.xml"/><Relationship Id="rId146" Type="http://schemas.openxmlformats.org/officeDocument/2006/relationships/image" Target="../media/image1.png"/><Relationship Id="rId188" Type="http://schemas.openxmlformats.org/officeDocument/2006/relationships/image" Target="../media/image11.png"/><Relationship Id="rId311" Type="http://schemas.openxmlformats.org/officeDocument/2006/relationships/image" Target="../media/image1.png"/><Relationship Id="rId353" Type="http://schemas.openxmlformats.org/officeDocument/2006/relationships/customXml" Target="../ink/ink3258.xml"/><Relationship Id="rId395" Type="http://schemas.openxmlformats.org/officeDocument/2006/relationships/customXml" Target="../ink/ink3300.xml"/><Relationship Id="rId409" Type="http://schemas.openxmlformats.org/officeDocument/2006/relationships/customXml" Target="../ink/ink3314.xml"/><Relationship Id="rId560" Type="http://schemas.openxmlformats.org/officeDocument/2006/relationships/image" Target="../media/image10.png"/><Relationship Id="rId798" Type="http://schemas.openxmlformats.org/officeDocument/2006/relationships/customXml" Target="../ink/ink3674.xml"/><Relationship Id="rId92" Type="http://schemas.openxmlformats.org/officeDocument/2006/relationships/customXml" Target="../ink/ink3053.xml"/><Relationship Id="rId213" Type="http://schemas.openxmlformats.org/officeDocument/2006/relationships/customXml" Target="../ink/ink3146.xml"/><Relationship Id="rId420" Type="http://schemas.openxmlformats.org/officeDocument/2006/relationships/customXml" Target="../ink/ink3325.xml"/><Relationship Id="rId616" Type="http://schemas.openxmlformats.org/officeDocument/2006/relationships/customXml" Target="../ink/ink3492.xml"/><Relationship Id="rId658" Type="http://schemas.openxmlformats.org/officeDocument/2006/relationships/customXml" Target="../ink/ink3534.xml"/><Relationship Id="rId823" Type="http://schemas.openxmlformats.org/officeDocument/2006/relationships/customXml" Target="../ink/ink3690.xml"/><Relationship Id="rId865" Type="http://schemas.openxmlformats.org/officeDocument/2006/relationships/customXml" Target="../ink/ink3713.xml"/><Relationship Id="rId255" Type="http://schemas.openxmlformats.org/officeDocument/2006/relationships/customXml" Target="../ink/ink3188.xml"/><Relationship Id="rId297" Type="http://schemas.openxmlformats.org/officeDocument/2006/relationships/image" Target="../media/image10.png"/><Relationship Id="rId462" Type="http://schemas.openxmlformats.org/officeDocument/2006/relationships/customXml" Target="../ink/ink3366.xml"/><Relationship Id="rId518" Type="http://schemas.openxmlformats.org/officeDocument/2006/relationships/customXml" Target="../ink/ink3422.xml"/><Relationship Id="rId725" Type="http://schemas.openxmlformats.org/officeDocument/2006/relationships/customXml" Target="../ink/ink3601.xml"/><Relationship Id="rId932" Type="http://schemas.openxmlformats.org/officeDocument/2006/relationships/customXml" Target="../ink/ink3780.xml"/><Relationship Id="rId115" Type="http://schemas.openxmlformats.org/officeDocument/2006/relationships/customXml" Target="../ink/ink3076.xml"/><Relationship Id="rId157" Type="http://schemas.openxmlformats.org/officeDocument/2006/relationships/customXml" Target="../ink/ink3112.xml"/><Relationship Id="rId322" Type="http://schemas.openxmlformats.org/officeDocument/2006/relationships/customXml" Target="../ink/ink3238.xml"/><Relationship Id="rId364" Type="http://schemas.openxmlformats.org/officeDocument/2006/relationships/customXml" Target="../ink/ink3269.xml"/><Relationship Id="rId767" Type="http://schemas.openxmlformats.org/officeDocument/2006/relationships/customXml" Target="../ink/ink3643.xml"/><Relationship Id="rId61" Type="http://schemas.openxmlformats.org/officeDocument/2006/relationships/customXml" Target="../ink/ink3022.xml"/><Relationship Id="rId199" Type="http://schemas.openxmlformats.org/officeDocument/2006/relationships/customXml" Target="../ink/ink3133.xml"/><Relationship Id="rId571" Type="http://schemas.openxmlformats.org/officeDocument/2006/relationships/customXml" Target="../ink/ink3463.xml"/><Relationship Id="rId627" Type="http://schemas.openxmlformats.org/officeDocument/2006/relationships/customXml" Target="../ink/ink3503.xml"/><Relationship Id="rId669" Type="http://schemas.openxmlformats.org/officeDocument/2006/relationships/customXml" Target="../ink/ink3545.xml"/><Relationship Id="rId834" Type="http://schemas.openxmlformats.org/officeDocument/2006/relationships/image" Target="../media/image1.png"/><Relationship Id="rId876" Type="http://schemas.openxmlformats.org/officeDocument/2006/relationships/customXml" Target="../ink/ink3724.xml"/><Relationship Id="rId19" Type="http://schemas.openxmlformats.org/officeDocument/2006/relationships/image" Target="../media/image1.png"/><Relationship Id="rId224" Type="http://schemas.openxmlformats.org/officeDocument/2006/relationships/customXml" Target="../ink/ink3157.xml"/><Relationship Id="rId266" Type="http://schemas.openxmlformats.org/officeDocument/2006/relationships/customXml" Target="../ink/ink3199.xml"/><Relationship Id="rId431" Type="http://schemas.openxmlformats.org/officeDocument/2006/relationships/image" Target="../media/image4.jpeg"/><Relationship Id="rId473" Type="http://schemas.openxmlformats.org/officeDocument/2006/relationships/customXml" Target="../ink/ink3377.xml"/><Relationship Id="rId529" Type="http://schemas.openxmlformats.org/officeDocument/2006/relationships/customXml" Target="../ink/ink3433.xml"/><Relationship Id="rId680" Type="http://schemas.openxmlformats.org/officeDocument/2006/relationships/customXml" Target="../ink/ink3556.xml"/><Relationship Id="rId736" Type="http://schemas.openxmlformats.org/officeDocument/2006/relationships/customXml" Target="../ink/ink3612.xml"/><Relationship Id="rId901" Type="http://schemas.openxmlformats.org/officeDocument/2006/relationships/customXml" Target="../ink/ink3749.xml"/><Relationship Id="rId30" Type="http://schemas.openxmlformats.org/officeDocument/2006/relationships/customXml" Target="../ink/ink3005.xml"/><Relationship Id="rId126" Type="http://schemas.openxmlformats.org/officeDocument/2006/relationships/customXml" Target="../ink/ink3087.xml"/><Relationship Id="rId168" Type="http://schemas.openxmlformats.org/officeDocument/2006/relationships/image" Target="../media/image1.png"/><Relationship Id="rId333" Type="http://schemas.openxmlformats.org/officeDocument/2006/relationships/image" Target="../media/image1.png"/><Relationship Id="rId540" Type="http://schemas.openxmlformats.org/officeDocument/2006/relationships/customXml" Target="../ink/ink3444.xml"/><Relationship Id="rId778" Type="http://schemas.openxmlformats.org/officeDocument/2006/relationships/customXml" Target="../ink/ink3654.xml"/><Relationship Id="rId943" Type="http://schemas.openxmlformats.org/officeDocument/2006/relationships/customXml" Target="../ink/ink3791.xml"/><Relationship Id="rId72" Type="http://schemas.openxmlformats.org/officeDocument/2006/relationships/customXml" Target="../ink/ink3033.xml"/><Relationship Id="rId375" Type="http://schemas.openxmlformats.org/officeDocument/2006/relationships/customXml" Target="../ink/ink3280.xml"/><Relationship Id="rId582" Type="http://schemas.openxmlformats.org/officeDocument/2006/relationships/image" Target="../media/image10.png"/><Relationship Id="rId638" Type="http://schemas.openxmlformats.org/officeDocument/2006/relationships/customXml" Target="../ink/ink3514.xml"/><Relationship Id="rId803" Type="http://schemas.openxmlformats.org/officeDocument/2006/relationships/customXml" Target="../ink/ink3679.xml"/><Relationship Id="rId845" Type="http://schemas.openxmlformats.org/officeDocument/2006/relationships/customXml" Target="../ink/ink3701.xml"/><Relationship Id="rId3" Type="http://schemas.openxmlformats.org/officeDocument/2006/relationships/customXml" Target="../ink/ink2992.xml"/><Relationship Id="rId235" Type="http://schemas.openxmlformats.org/officeDocument/2006/relationships/customXml" Target="../ink/ink3168.xml"/><Relationship Id="rId277" Type="http://schemas.openxmlformats.org/officeDocument/2006/relationships/customXml" Target="../ink/ink3210.xml"/><Relationship Id="rId400" Type="http://schemas.openxmlformats.org/officeDocument/2006/relationships/customXml" Target="../ink/ink3305.xml"/><Relationship Id="rId442" Type="http://schemas.openxmlformats.org/officeDocument/2006/relationships/customXml" Target="../ink/ink3346.xml"/><Relationship Id="rId484" Type="http://schemas.openxmlformats.org/officeDocument/2006/relationships/customXml" Target="../ink/ink3388.xml"/><Relationship Id="rId705" Type="http://schemas.openxmlformats.org/officeDocument/2006/relationships/customXml" Target="../ink/ink3581.xml"/><Relationship Id="rId887" Type="http://schemas.openxmlformats.org/officeDocument/2006/relationships/customXml" Target="../ink/ink3735.xml"/><Relationship Id="rId137" Type="http://schemas.openxmlformats.org/officeDocument/2006/relationships/customXml" Target="../ink/ink3098.xml"/><Relationship Id="rId302" Type="http://schemas.openxmlformats.org/officeDocument/2006/relationships/customXml" Target="../ink/ink3228.xml"/><Relationship Id="rId344" Type="http://schemas.openxmlformats.org/officeDocument/2006/relationships/customXml" Target="../ink/ink3249.xml"/><Relationship Id="rId691" Type="http://schemas.openxmlformats.org/officeDocument/2006/relationships/customXml" Target="../ink/ink3567.xml"/><Relationship Id="rId747" Type="http://schemas.openxmlformats.org/officeDocument/2006/relationships/customXml" Target="../ink/ink3623.xml"/><Relationship Id="rId789" Type="http://schemas.openxmlformats.org/officeDocument/2006/relationships/customXml" Target="../ink/ink3665.xml"/><Relationship Id="rId912" Type="http://schemas.openxmlformats.org/officeDocument/2006/relationships/customXml" Target="../ink/ink3760.xml"/><Relationship Id="rId41" Type="http://schemas.openxmlformats.org/officeDocument/2006/relationships/image" Target="../media/image1.png"/><Relationship Id="rId83" Type="http://schemas.openxmlformats.org/officeDocument/2006/relationships/customXml" Target="../ink/ink3044.xml"/><Relationship Id="rId179" Type="http://schemas.openxmlformats.org/officeDocument/2006/relationships/customXml" Target="../ink/ink3123.xml"/><Relationship Id="rId386" Type="http://schemas.openxmlformats.org/officeDocument/2006/relationships/customXml" Target="../ink/ink3291.xml"/><Relationship Id="rId551" Type="http://schemas.openxmlformats.org/officeDocument/2006/relationships/customXml" Target="../ink/ink3453.xml"/><Relationship Id="rId593" Type="http://schemas.openxmlformats.org/officeDocument/2006/relationships/customXml" Target="../ink/ink3474.xml"/><Relationship Id="rId607" Type="http://schemas.openxmlformats.org/officeDocument/2006/relationships/customXml" Target="../ink/ink3483.xml"/><Relationship Id="rId649" Type="http://schemas.openxmlformats.org/officeDocument/2006/relationships/customXml" Target="../ink/ink3525.xml"/><Relationship Id="rId814" Type="http://schemas.openxmlformats.org/officeDocument/2006/relationships/image" Target="../media/image10.png"/><Relationship Id="rId856" Type="http://schemas.openxmlformats.org/officeDocument/2006/relationships/image" Target="../media/image1.png"/><Relationship Id="rId190" Type="http://schemas.openxmlformats.org/officeDocument/2006/relationships/image" Target="../media/image1.png"/><Relationship Id="rId204" Type="http://schemas.openxmlformats.org/officeDocument/2006/relationships/customXml" Target="../ink/ink3137.xml"/><Relationship Id="rId246" Type="http://schemas.openxmlformats.org/officeDocument/2006/relationships/customXml" Target="../ink/ink3179.xml"/><Relationship Id="rId288" Type="http://schemas.openxmlformats.org/officeDocument/2006/relationships/customXml" Target="../ink/ink3221.xml"/><Relationship Id="rId411" Type="http://schemas.openxmlformats.org/officeDocument/2006/relationships/customXml" Target="../ink/ink3316.xml"/><Relationship Id="rId453" Type="http://schemas.openxmlformats.org/officeDocument/2006/relationships/customXml" Target="../ink/ink3357.xml"/><Relationship Id="rId509" Type="http://schemas.openxmlformats.org/officeDocument/2006/relationships/customXml" Target="../ink/ink3413.xml"/><Relationship Id="rId660" Type="http://schemas.openxmlformats.org/officeDocument/2006/relationships/customXml" Target="../ink/ink3536.xml"/><Relationship Id="rId898" Type="http://schemas.openxmlformats.org/officeDocument/2006/relationships/customXml" Target="../ink/ink3746.xml"/><Relationship Id="rId106" Type="http://schemas.openxmlformats.org/officeDocument/2006/relationships/customXml" Target="../ink/ink3067.xml"/><Relationship Id="rId313" Type="http://schemas.openxmlformats.org/officeDocument/2006/relationships/image" Target="../media/image10.png"/><Relationship Id="rId495" Type="http://schemas.openxmlformats.org/officeDocument/2006/relationships/customXml" Target="../ink/ink3399.xml"/><Relationship Id="rId716" Type="http://schemas.openxmlformats.org/officeDocument/2006/relationships/customXml" Target="../ink/ink3592.xml"/><Relationship Id="rId758" Type="http://schemas.openxmlformats.org/officeDocument/2006/relationships/customXml" Target="../ink/ink3634.xml"/><Relationship Id="rId923" Type="http://schemas.openxmlformats.org/officeDocument/2006/relationships/customXml" Target="../ink/ink3771.xml"/><Relationship Id="rId10" Type="http://schemas.openxmlformats.org/officeDocument/2006/relationships/customXml" Target="../ink/ink2995.xml"/><Relationship Id="rId52" Type="http://schemas.openxmlformats.org/officeDocument/2006/relationships/customXml" Target="../ink/ink3016.xml"/><Relationship Id="rId94" Type="http://schemas.openxmlformats.org/officeDocument/2006/relationships/customXml" Target="../ink/ink3055.xml"/><Relationship Id="rId148" Type="http://schemas.openxmlformats.org/officeDocument/2006/relationships/image" Target="../media/image10.png"/><Relationship Id="rId355" Type="http://schemas.openxmlformats.org/officeDocument/2006/relationships/customXml" Target="../ink/ink3260.xml"/><Relationship Id="rId397" Type="http://schemas.openxmlformats.org/officeDocument/2006/relationships/customXml" Target="../ink/ink3302.xml"/><Relationship Id="rId520" Type="http://schemas.openxmlformats.org/officeDocument/2006/relationships/customXml" Target="../ink/ink3424.xml"/><Relationship Id="rId562" Type="http://schemas.openxmlformats.org/officeDocument/2006/relationships/image" Target="../media/image11.png"/><Relationship Id="rId618" Type="http://schemas.openxmlformats.org/officeDocument/2006/relationships/customXml" Target="../ink/ink3494.xml"/><Relationship Id="rId825" Type="http://schemas.openxmlformats.org/officeDocument/2006/relationships/customXml" Target="../ink/ink3691.xml"/><Relationship Id="rId215" Type="http://schemas.openxmlformats.org/officeDocument/2006/relationships/customXml" Target="../ink/ink3148.xml"/><Relationship Id="rId257" Type="http://schemas.openxmlformats.org/officeDocument/2006/relationships/customXml" Target="../ink/ink3190.xml"/><Relationship Id="rId422" Type="http://schemas.openxmlformats.org/officeDocument/2006/relationships/customXml" Target="../ink/ink3327.xml"/><Relationship Id="rId464" Type="http://schemas.openxmlformats.org/officeDocument/2006/relationships/customXml" Target="../ink/ink3368.xml"/><Relationship Id="rId867" Type="http://schemas.openxmlformats.org/officeDocument/2006/relationships/customXml" Target="../ink/ink3715.xml"/><Relationship Id="rId299" Type="http://schemas.openxmlformats.org/officeDocument/2006/relationships/image" Target="../media/image1.png"/><Relationship Id="rId727" Type="http://schemas.openxmlformats.org/officeDocument/2006/relationships/customXml" Target="../ink/ink3603.xml"/><Relationship Id="rId934" Type="http://schemas.openxmlformats.org/officeDocument/2006/relationships/customXml" Target="../ink/ink3782.xml"/><Relationship Id="rId63" Type="http://schemas.openxmlformats.org/officeDocument/2006/relationships/customXml" Target="../ink/ink3024.xml"/><Relationship Id="rId159" Type="http://schemas.openxmlformats.org/officeDocument/2006/relationships/customXml" Target="../ink/ink3113.xml"/><Relationship Id="rId366" Type="http://schemas.openxmlformats.org/officeDocument/2006/relationships/customXml" Target="../ink/ink3271.xml"/><Relationship Id="rId573" Type="http://schemas.openxmlformats.org/officeDocument/2006/relationships/customXml" Target="../ink/ink3464.xml"/><Relationship Id="rId780" Type="http://schemas.openxmlformats.org/officeDocument/2006/relationships/customXml" Target="../ink/ink3656.xml"/><Relationship Id="rId226" Type="http://schemas.openxmlformats.org/officeDocument/2006/relationships/customXml" Target="../ink/ink3159.xml"/><Relationship Id="rId433" Type="http://schemas.openxmlformats.org/officeDocument/2006/relationships/customXml" Target="../ink/ink3337.xml"/><Relationship Id="rId878" Type="http://schemas.openxmlformats.org/officeDocument/2006/relationships/customXml" Target="../ink/ink3726.xml"/><Relationship Id="rId640" Type="http://schemas.openxmlformats.org/officeDocument/2006/relationships/customXml" Target="../ink/ink3516.xml"/><Relationship Id="rId738" Type="http://schemas.openxmlformats.org/officeDocument/2006/relationships/customXml" Target="../ink/ink3614.xml"/><Relationship Id="rId945" Type="http://schemas.openxmlformats.org/officeDocument/2006/relationships/customXml" Target="../ink/ink3793.xml"/><Relationship Id="rId74" Type="http://schemas.openxmlformats.org/officeDocument/2006/relationships/customXml" Target="../ink/ink3035.xml"/><Relationship Id="rId377" Type="http://schemas.openxmlformats.org/officeDocument/2006/relationships/customXml" Target="../ink/ink3282.xml"/><Relationship Id="rId500" Type="http://schemas.openxmlformats.org/officeDocument/2006/relationships/customXml" Target="../ink/ink3404.xml"/><Relationship Id="rId584" Type="http://schemas.openxmlformats.org/officeDocument/2006/relationships/image" Target="../media/image11.png"/><Relationship Id="rId805" Type="http://schemas.openxmlformats.org/officeDocument/2006/relationships/customXml" Target="../ink/ink3681.xml"/><Relationship Id="rId5" Type="http://schemas.openxmlformats.org/officeDocument/2006/relationships/image" Target="../media/image10.png"/><Relationship Id="rId237" Type="http://schemas.openxmlformats.org/officeDocument/2006/relationships/customXml" Target="../ink/ink3170.xml"/><Relationship Id="rId791" Type="http://schemas.openxmlformats.org/officeDocument/2006/relationships/customXml" Target="../ink/ink3667.xml"/><Relationship Id="rId889" Type="http://schemas.openxmlformats.org/officeDocument/2006/relationships/customXml" Target="../ink/ink3737.xml"/><Relationship Id="rId444" Type="http://schemas.openxmlformats.org/officeDocument/2006/relationships/customXml" Target="../ink/ink3348.xml"/><Relationship Id="rId651" Type="http://schemas.openxmlformats.org/officeDocument/2006/relationships/customXml" Target="../ink/ink3527.xml"/><Relationship Id="rId749" Type="http://schemas.openxmlformats.org/officeDocument/2006/relationships/customXml" Target="../ink/ink3625.xml"/><Relationship Id="rId290" Type="http://schemas.openxmlformats.org/officeDocument/2006/relationships/customXml" Target="../ink/ink3222.xml"/><Relationship Id="rId304" Type="http://schemas.openxmlformats.org/officeDocument/2006/relationships/customXml" Target="../ink/ink3229.xml"/><Relationship Id="rId388" Type="http://schemas.openxmlformats.org/officeDocument/2006/relationships/customXml" Target="../ink/ink3293.xml"/><Relationship Id="rId511" Type="http://schemas.openxmlformats.org/officeDocument/2006/relationships/customXml" Target="../ink/ink3415.xml"/><Relationship Id="rId609" Type="http://schemas.openxmlformats.org/officeDocument/2006/relationships/customXml" Target="../ink/ink3485.xml"/><Relationship Id="rId85" Type="http://schemas.openxmlformats.org/officeDocument/2006/relationships/customXml" Target="../ink/ink3046.xml"/><Relationship Id="rId150" Type="http://schemas.openxmlformats.org/officeDocument/2006/relationships/image" Target="../media/image11.png"/><Relationship Id="rId595" Type="http://schemas.openxmlformats.org/officeDocument/2006/relationships/customXml" Target="../ink/ink3475.xml"/><Relationship Id="rId816" Type="http://schemas.openxmlformats.org/officeDocument/2006/relationships/image" Target="../media/image1.png"/><Relationship Id="rId248" Type="http://schemas.openxmlformats.org/officeDocument/2006/relationships/customXml" Target="../ink/ink3181.xml"/><Relationship Id="rId455" Type="http://schemas.openxmlformats.org/officeDocument/2006/relationships/customXml" Target="../ink/ink3359.xml"/><Relationship Id="rId662" Type="http://schemas.openxmlformats.org/officeDocument/2006/relationships/customXml" Target="../ink/ink3538.xml"/><Relationship Id="rId12" Type="http://schemas.openxmlformats.org/officeDocument/2006/relationships/customXml" Target="../ink/ink2996.xml"/><Relationship Id="rId108" Type="http://schemas.openxmlformats.org/officeDocument/2006/relationships/customXml" Target="../ink/ink3069.xml"/><Relationship Id="rId315" Type="http://schemas.openxmlformats.org/officeDocument/2006/relationships/image" Target="../media/image11.png"/><Relationship Id="rId522" Type="http://schemas.openxmlformats.org/officeDocument/2006/relationships/customXml" Target="../ink/ink3426.xml"/><Relationship Id="rId96" Type="http://schemas.openxmlformats.org/officeDocument/2006/relationships/customXml" Target="../ink/ink3057.xml"/><Relationship Id="rId161" Type="http://schemas.openxmlformats.org/officeDocument/2006/relationships/customXml" Target="../ink/ink3114.xml"/><Relationship Id="rId399" Type="http://schemas.openxmlformats.org/officeDocument/2006/relationships/customXml" Target="../ink/ink3304.xml"/><Relationship Id="rId827" Type="http://schemas.openxmlformats.org/officeDocument/2006/relationships/customXml" Target="../ink/ink3692.xml"/><Relationship Id="rId259" Type="http://schemas.openxmlformats.org/officeDocument/2006/relationships/customXml" Target="../ink/ink3192.xml"/><Relationship Id="rId466" Type="http://schemas.openxmlformats.org/officeDocument/2006/relationships/customXml" Target="../ink/ink3370.xml"/><Relationship Id="rId673" Type="http://schemas.openxmlformats.org/officeDocument/2006/relationships/customXml" Target="../ink/ink3549.xml"/><Relationship Id="rId880" Type="http://schemas.openxmlformats.org/officeDocument/2006/relationships/customXml" Target="../ink/ink3728.xml"/><Relationship Id="rId23" Type="http://schemas.openxmlformats.org/officeDocument/2006/relationships/image" Target="../media/image11.png"/><Relationship Id="rId119" Type="http://schemas.openxmlformats.org/officeDocument/2006/relationships/customXml" Target="../ink/ink3080.xml"/><Relationship Id="rId326" Type="http://schemas.openxmlformats.org/officeDocument/2006/relationships/customXml" Target="../ink/ink3240.xml"/><Relationship Id="rId533" Type="http://schemas.openxmlformats.org/officeDocument/2006/relationships/customXml" Target="../ink/ink3437.xml"/><Relationship Id="rId740" Type="http://schemas.openxmlformats.org/officeDocument/2006/relationships/customXml" Target="../ink/ink3616.xml"/><Relationship Id="rId838" Type="http://schemas.openxmlformats.org/officeDocument/2006/relationships/image" Target="../media/image1.png"/><Relationship Id="rId172" Type="http://schemas.openxmlformats.org/officeDocument/2006/relationships/image" Target="../media/image11.png"/><Relationship Id="rId477" Type="http://schemas.openxmlformats.org/officeDocument/2006/relationships/customXml" Target="../ink/ink3381.xml"/><Relationship Id="rId600" Type="http://schemas.openxmlformats.org/officeDocument/2006/relationships/image" Target="../media/image10.png"/><Relationship Id="rId684" Type="http://schemas.openxmlformats.org/officeDocument/2006/relationships/customXml" Target="../ink/ink3560.xml"/><Relationship Id="rId337" Type="http://schemas.openxmlformats.org/officeDocument/2006/relationships/image" Target="../media/image11.png"/><Relationship Id="rId891" Type="http://schemas.openxmlformats.org/officeDocument/2006/relationships/customXml" Target="../ink/ink3739.xml"/><Relationship Id="rId905" Type="http://schemas.openxmlformats.org/officeDocument/2006/relationships/customXml" Target="../ink/ink3753.xml"/><Relationship Id="rId34" Type="http://schemas.openxmlformats.org/officeDocument/2006/relationships/customXml" Target="../ink/ink3007.xml"/><Relationship Id="rId544" Type="http://schemas.openxmlformats.org/officeDocument/2006/relationships/customXml" Target="../ink/ink3448.xml"/><Relationship Id="rId751" Type="http://schemas.openxmlformats.org/officeDocument/2006/relationships/customXml" Target="../ink/ink3627.xml"/><Relationship Id="rId849" Type="http://schemas.openxmlformats.org/officeDocument/2006/relationships/customXml" Target="../ink/ink3703.xml"/><Relationship Id="rId183" Type="http://schemas.openxmlformats.org/officeDocument/2006/relationships/customXml" Target="../ink/ink3125.xml"/><Relationship Id="rId390" Type="http://schemas.openxmlformats.org/officeDocument/2006/relationships/customXml" Target="../ink/ink3295.xml"/><Relationship Id="rId404" Type="http://schemas.openxmlformats.org/officeDocument/2006/relationships/customXml" Target="../ink/ink3309.xml"/><Relationship Id="rId611" Type="http://schemas.openxmlformats.org/officeDocument/2006/relationships/customXml" Target="../ink/ink3487.xml"/><Relationship Id="rId250" Type="http://schemas.openxmlformats.org/officeDocument/2006/relationships/customXml" Target="../ink/ink3183.xml"/><Relationship Id="rId488" Type="http://schemas.openxmlformats.org/officeDocument/2006/relationships/customXml" Target="../ink/ink3392.xml"/><Relationship Id="rId695" Type="http://schemas.openxmlformats.org/officeDocument/2006/relationships/customXml" Target="../ink/ink3571.xml"/><Relationship Id="rId709" Type="http://schemas.openxmlformats.org/officeDocument/2006/relationships/customXml" Target="../ink/ink3585.xml"/><Relationship Id="rId916" Type="http://schemas.openxmlformats.org/officeDocument/2006/relationships/customXml" Target="../ink/ink3764.xml"/><Relationship Id="rId45" Type="http://schemas.openxmlformats.org/officeDocument/2006/relationships/image" Target="../media/image11.png"/><Relationship Id="rId110" Type="http://schemas.openxmlformats.org/officeDocument/2006/relationships/customXml" Target="../ink/ink3071.xml"/><Relationship Id="rId348" Type="http://schemas.openxmlformats.org/officeDocument/2006/relationships/customXml" Target="../ink/ink3253.xml"/><Relationship Id="rId555" Type="http://schemas.openxmlformats.org/officeDocument/2006/relationships/customXml" Target="../ink/ink3455.xml"/><Relationship Id="rId762" Type="http://schemas.openxmlformats.org/officeDocument/2006/relationships/customXml" Target="../ink/ink3638.xml"/><Relationship Id="rId194" Type="http://schemas.openxmlformats.org/officeDocument/2006/relationships/image" Target="../media/image11.png"/><Relationship Id="rId208" Type="http://schemas.openxmlformats.org/officeDocument/2006/relationships/customXml" Target="../ink/ink3141.xml"/><Relationship Id="rId415" Type="http://schemas.openxmlformats.org/officeDocument/2006/relationships/customXml" Target="../ink/ink3320.xml"/><Relationship Id="rId622" Type="http://schemas.openxmlformats.org/officeDocument/2006/relationships/customXml" Target="../ink/ink3498.xml"/><Relationship Id="rId261" Type="http://schemas.openxmlformats.org/officeDocument/2006/relationships/customXml" Target="../ink/ink3194.xml"/><Relationship Id="rId499" Type="http://schemas.openxmlformats.org/officeDocument/2006/relationships/customXml" Target="../ink/ink3403.xml"/><Relationship Id="rId927" Type="http://schemas.openxmlformats.org/officeDocument/2006/relationships/customXml" Target="../ink/ink3775.xml"/><Relationship Id="rId56" Type="http://schemas.openxmlformats.org/officeDocument/2006/relationships/customXml" Target="../ink/ink3018.xml"/><Relationship Id="rId359" Type="http://schemas.openxmlformats.org/officeDocument/2006/relationships/customXml" Target="../ink/ink3264.xml"/><Relationship Id="rId566" Type="http://schemas.openxmlformats.org/officeDocument/2006/relationships/image" Target="../media/image10.png"/><Relationship Id="rId773" Type="http://schemas.openxmlformats.org/officeDocument/2006/relationships/customXml" Target="../ink/ink3649.xml"/><Relationship Id="rId121" Type="http://schemas.openxmlformats.org/officeDocument/2006/relationships/customXml" Target="../ink/ink3082.xml"/><Relationship Id="rId219" Type="http://schemas.openxmlformats.org/officeDocument/2006/relationships/customXml" Target="../ink/ink3152.xml"/><Relationship Id="rId426" Type="http://schemas.openxmlformats.org/officeDocument/2006/relationships/customXml" Target="../ink/ink3331.xml"/><Relationship Id="rId633" Type="http://schemas.openxmlformats.org/officeDocument/2006/relationships/customXml" Target="../ink/ink3509.xml"/><Relationship Id="rId840" Type="http://schemas.openxmlformats.org/officeDocument/2006/relationships/image" Target="../media/image10.png"/><Relationship Id="rId938" Type="http://schemas.openxmlformats.org/officeDocument/2006/relationships/customXml" Target="../ink/ink3786.xml"/><Relationship Id="rId67" Type="http://schemas.openxmlformats.org/officeDocument/2006/relationships/customXml" Target="../ink/ink3028.xml"/><Relationship Id="rId272" Type="http://schemas.openxmlformats.org/officeDocument/2006/relationships/customXml" Target="../ink/ink3205.xml"/><Relationship Id="rId577" Type="http://schemas.openxmlformats.org/officeDocument/2006/relationships/customXml" Target="../ink/ink3466.xml"/><Relationship Id="rId700" Type="http://schemas.openxmlformats.org/officeDocument/2006/relationships/customXml" Target="../ink/ink3576.xml"/><Relationship Id="rId132" Type="http://schemas.openxmlformats.org/officeDocument/2006/relationships/customXml" Target="../ink/ink3093.xml"/><Relationship Id="rId784" Type="http://schemas.openxmlformats.org/officeDocument/2006/relationships/customXml" Target="../ink/ink3660.xml"/><Relationship Id="rId437" Type="http://schemas.openxmlformats.org/officeDocument/2006/relationships/customXml" Target="../ink/ink3341.xml"/><Relationship Id="rId644" Type="http://schemas.openxmlformats.org/officeDocument/2006/relationships/customXml" Target="../ink/ink3520.xml"/><Relationship Id="rId851" Type="http://schemas.openxmlformats.org/officeDocument/2006/relationships/customXml" Target="../ink/ink3704.xml"/><Relationship Id="rId283" Type="http://schemas.openxmlformats.org/officeDocument/2006/relationships/customXml" Target="../ink/ink3216.xml"/><Relationship Id="rId490" Type="http://schemas.openxmlformats.org/officeDocument/2006/relationships/customXml" Target="../ink/ink3394.xml"/><Relationship Id="rId504" Type="http://schemas.openxmlformats.org/officeDocument/2006/relationships/customXml" Target="../ink/ink3408.xml"/><Relationship Id="rId711" Type="http://schemas.openxmlformats.org/officeDocument/2006/relationships/customXml" Target="../ink/ink3587.xml"/><Relationship Id="rId78" Type="http://schemas.openxmlformats.org/officeDocument/2006/relationships/customXml" Target="../ink/ink3039.xml"/><Relationship Id="rId143" Type="http://schemas.openxmlformats.org/officeDocument/2006/relationships/customXml" Target="../ink/ink3104.xml"/><Relationship Id="rId350" Type="http://schemas.openxmlformats.org/officeDocument/2006/relationships/customXml" Target="../ink/ink3255.xml"/><Relationship Id="rId588" Type="http://schemas.openxmlformats.org/officeDocument/2006/relationships/image" Target="../media/image10.png"/><Relationship Id="rId795" Type="http://schemas.openxmlformats.org/officeDocument/2006/relationships/customXml" Target="../ink/ink3671.xml"/><Relationship Id="rId809" Type="http://schemas.openxmlformats.org/officeDocument/2006/relationships/customXml" Target="../ink/ink3683.xml"/><Relationship Id="rId9" Type="http://schemas.openxmlformats.org/officeDocument/2006/relationships/image" Target="../media/image1.png"/><Relationship Id="rId210" Type="http://schemas.openxmlformats.org/officeDocument/2006/relationships/customXml" Target="../ink/ink3143.xml"/><Relationship Id="rId448" Type="http://schemas.openxmlformats.org/officeDocument/2006/relationships/customXml" Target="../ink/ink3352.xml"/><Relationship Id="rId655" Type="http://schemas.openxmlformats.org/officeDocument/2006/relationships/customXml" Target="../ink/ink3531.xml"/><Relationship Id="rId862" Type="http://schemas.openxmlformats.org/officeDocument/2006/relationships/customXml" Target="../ink/ink3710.xml"/><Relationship Id="rId294" Type="http://schemas.openxmlformats.org/officeDocument/2006/relationships/customXml" Target="../ink/ink3224.xml"/><Relationship Id="rId308" Type="http://schemas.openxmlformats.org/officeDocument/2006/relationships/customXml" Target="../ink/ink3231.xml"/><Relationship Id="rId515" Type="http://schemas.openxmlformats.org/officeDocument/2006/relationships/customXml" Target="../ink/ink3419.xml"/><Relationship Id="rId722" Type="http://schemas.openxmlformats.org/officeDocument/2006/relationships/customXml" Target="../ink/ink3598.xml"/><Relationship Id="rId89" Type="http://schemas.openxmlformats.org/officeDocument/2006/relationships/customXml" Target="../ink/ink3050.xml"/><Relationship Id="rId154" Type="http://schemas.openxmlformats.org/officeDocument/2006/relationships/image" Target="../media/image10.png"/><Relationship Id="rId361" Type="http://schemas.openxmlformats.org/officeDocument/2006/relationships/customXml" Target="../ink/ink3266.xml"/><Relationship Id="rId599" Type="http://schemas.openxmlformats.org/officeDocument/2006/relationships/customXml" Target="../ink/ink3477.xml"/><Relationship Id="rId459" Type="http://schemas.openxmlformats.org/officeDocument/2006/relationships/customXml" Target="../ink/ink3363.xml"/><Relationship Id="rId666" Type="http://schemas.openxmlformats.org/officeDocument/2006/relationships/customXml" Target="../ink/ink3542.xml"/><Relationship Id="rId873" Type="http://schemas.openxmlformats.org/officeDocument/2006/relationships/customXml" Target="../ink/ink3721.xml"/><Relationship Id="rId16" Type="http://schemas.openxmlformats.org/officeDocument/2006/relationships/customXml" Target="../ink/ink2998.xml"/><Relationship Id="rId221" Type="http://schemas.openxmlformats.org/officeDocument/2006/relationships/customXml" Target="../ink/ink3154.xml"/><Relationship Id="rId319" Type="http://schemas.openxmlformats.org/officeDocument/2006/relationships/image" Target="../media/image10.png"/><Relationship Id="rId526" Type="http://schemas.openxmlformats.org/officeDocument/2006/relationships/customXml" Target="../ink/ink3430.xml"/><Relationship Id="rId733" Type="http://schemas.openxmlformats.org/officeDocument/2006/relationships/customXml" Target="../ink/ink3609.xml"/><Relationship Id="rId940" Type="http://schemas.openxmlformats.org/officeDocument/2006/relationships/customXml" Target="../ink/ink3788.xml"/><Relationship Id="rId165" Type="http://schemas.openxmlformats.org/officeDocument/2006/relationships/customXml" Target="../ink/ink3116.xml"/><Relationship Id="rId372" Type="http://schemas.openxmlformats.org/officeDocument/2006/relationships/customXml" Target="../ink/ink3277.xml"/><Relationship Id="rId677" Type="http://schemas.openxmlformats.org/officeDocument/2006/relationships/customXml" Target="../ink/ink3553.xml"/><Relationship Id="rId800" Type="http://schemas.openxmlformats.org/officeDocument/2006/relationships/customXml" Target="../ink/ink3676.xml"/><Relationship Id="rId232" Type="http://schemas.openxmlformats.org/officeDocument/2006/relationships/customXml" Target="../ink/ink3165.xml"/><Relationship Id="rId884" Type="http://schemas.openxmlformats.org/officeDocument/2006/relationships/customXml" Target="../ink/ink3732.xml"/><Relationship Id="rId27" Type="http://schemas.openxmlformats.org/officeDocument/2006/relationships/image" Target="../media/image10.png"/><Relationship Id="rId537" Type="http://schemas.openxmlformats.org/officeDocument/2006/relationships/customXml" Target="../ink/ink3441.xml"/><Relationship Id="rId744" Type="http://schemas.openxmlformats.org/officeDocument/2006/relationships/customXml" Target="../ink/ink3620.xml"/><Relationship Id="rId80" Type="http://schemas.openxmlformats.org/officeDocument/2006/relationships/customXml" Target="../ink/ink3041.xml"/><Relationship Id="rId176" Type="http://schemas.openxmlformats.org/officeDocument/2006/relationships/image" Target="../media/image10.png"/><Relationship Id="rId383" Type="http://schemas.openxmlformats.org/officeDocument/2006/relationships/customXml" Target="../ink/ink3288.xml"/><Relationship Id="rId590" Type="http://schemas.openxmlformats.org/officeDocument/2006/relationships/image" Target="../media/image11.png"/><Relationship Id="rId604" Type="http://schemas.openxmlformats.org/officeDocument/2006/relationships/customXml" Target="../ink/ink3480.xml"/><Relationship Id="rId811" Type="http://schemas.openxmlformats.org/officeDocument/2006/relationships/customXml" Target="../ink/ink3684.xml"/><Relationship Id="rId243" Type="http://schemas.openxmlformats.org/officeDocument/2006/relationships/customXml" Target="../ink/ink3176.xml"/><Relationship Id="rId450" Type="http://schemas.openxmlformats.org/officeDocument/2006/relationships/customXml" Target="../ink/ink3354.xml"/><Relationship Id="rId688" Type="http://schemas.openxmlformats.org/officeDocument/2006/relationships/customXml" Target="../ink/ink3564.xml"/><Relationship Id="rId895" Type="http://schemas.openxmlformats.org/officeDocument/2006/relationships/customXml" Target="../ink/ink3743.xml"/><Relationship Id="rId909" Type="http://schemas.openxmlformats.org/officeDocument/2006/relationships/customXml" Target="../ink/ink3757.xml"/><Relationship Id="rId38" Type="http://schemas.openxmlformats.org/officeDocument/2006/relationships/customXml" Target="../ink/ink3009.xml"/><Relationship Id="rId103" Type="http://schemas.openxmlformats.org/officeDocument/2006/relationships/customXml" Target="../ink/ink3064.xml"/><Relationship Id="rId310" Type="http://schemas.openxmlformats.org/officeDocument/2006/relationships/customXml" Target="../ink/ink3232.xml"/><Relationship Id="rId548" Type="http://schemas.openxmlformats.org/officeDocument/2006/relationships/image" Target="../media/image1.png"/><Relationship Id="rId755" Type="http://schemas.openxmlformats.org/officeDocument/2006/relationships/customXml" Target="../ink/ink3631.xml"/><Relationship Id="rId91" Type="http://schemas.openxmlformats.org/officeDocument/2006/relationships/customXml" Target="../ink/ink3052.xml"/><Relationship Id="rId187" Type="http://schemas.openxmlformats.org/officeDocument/2006/relationships/customXml" Target="../ink/ink3127.xml"/><Relationship Id="rId394" Type="http://schemas.openxmlformats.org/officeDocument/2006/relationships/customXml" Target="../ink/ink3299.xml"/><Relationship Id="rId408" Type="http://schemas.openxmlformats.org/officeDocument/2006/relationships/customXml" Target="../ink/ink3313.xml"/><Relationship Id="rId615" Type="http://schemas.openxmlformats.org/officeDocument/2006/relationships/customXml" Target="../ink/ink3491.xml"/><Relationship Id="rId822" Type="http://schemas.openxmlformats.org/officeDocument/2006/relationships/image" Target="../media/image1.png"/><Relationship Id="rId254" Type="http://schemas.openxmlformats.org/officeDocument/2006/relationships/customXml" Target="../ink/ink3187.xml"/><Relationship Id="rId699" Type="http://schemas.openxmlformats.org/officeDocument/2006/relationships/customXml" Target="../ink/ink3575.xml"/><Relationship Id="rId49" Type="http://schemas.openxmlformats.org/officeDocument/2006/relationships/image" Target="../media/image10.png"/><Relationship Id="rId114" Type="http://schemas.openxmlformats.org/officeDocument/2006/relationships/customXml" Target="../ink/ink3075.xml"/><Relationship Id="rId461" Type="http://schemas.openxmlformats.org/officeDocument/2006/relationships/customXml" Target="../ink/ink3365.xml"/><Relationship Id="rId559" Type="http://schemas.openxmlformats.org/officeDocument/2006/relationships/customXml" Target="../ink/ink3457.xml"/><Relationship Id="rId766" Type="http://schemas.openxmlformats.org/officeDocument/2006/relationships/customXml" Target="../ink/ink3642.xml"/><Relationship Id="rId198" Type="http://schemas.openxmlformats.org/officeDocument/2006/relationships/image" Target="../media/image10.png"/><Relationship Id="rId321" Type="http://schemas.openxmlformats.org/officeDocument/2006/relationships/image" Target="../media/image1.png"/><Relationship Id="rId419" Type="http://schemas.openxmlformats.org/officeDocument/2006/relationships/customXml" Target="../ink/ink3324.xml"/><Relationship Id="rId626" Type="http://schemas.openxmlformats.org/officeDocument/2006/relationships/customXml" Target="../ink/ink3502.xml"/><Relationship Id="rId833" Type="http://schemas.openxmlformats.org/officeDocument/2006/relationships/customXml" Target="../ink/ink3695.xml"/><Relationship Id="rId265" Type="http://schemas.openxmlformats.org/officeDocument/2006/relationships/customXml" Target="../ink/ink3198.xml"/><Relationship Id="rId472" Type="http://schemas.openxmlformats.org/officeDocument/2006/relationships/customXml" Target="../ink/ink3376.xml"/><Relationship Id="rId900" Type="http://schemas.openxmlformats.org/officeDocument/2006/relationships/customXml" Target="../ink/ink3748.xml"/><Relationship Id="rId125" Type="http://schemas.openxmlformats.org/officeDocument/2006/relationships/customXml" Target="../ink/ink3086.xml"/><Relationship Id="rId332" Type="http://schemas.openxmlformats.org/officeDocument/2006/relationships/customXml" Target="../ink/ink3243.xml"/><Relationship Id="rId777" Type="http://schemas.openxmlformats.org/officeDocument/2006/relationships/customXml" Target="../ink/ink3653.xml"/><Relationship Id="rId637" Type="http://schemas.openxmlformats.org/officeDocument/2006/relationships/customXml" Target="../ink/ink3513.xml"/><Relationship Id="rId844" Type="http://schemas.openxmlformats.org/officeDocument/2006/relationships/image" Target="../media/image1.png"/><Relationship Id="rId276" Type="http://schemas.openxmlformats.org/officeDocument/2006/relationships/customXml" Target="../ink/ink3209.xml"/><Relationship Id="rId483" Type="http://schemas.openxmlformats.org/officeDocument/2006/relationships/customXml" Target="../ink/ink3387.xml"/><Relationship Id="rId690" Type="http://schemas.openxmlformats.org/officeDocument/2006/relationships/customXml" Target="../ink/ink3566.xml"/><Relationship Id="rId704" Type="http://schemas.openxmlformats.org/officeDocument/2006/relationships/customXml" Target="../ink/ink3580.xml"/><Relationship Id="rId911" Type="http://schemas.openxmlformats.org/officeDocument/2006/relationships/customXml" Target="../ink/ink3759.xml"/><Relationship Id="rId40" Type="http://schemas.openxmlformats.org/officeDocument/2006/relationships/customXml" Target="../ink/ink3010.xml"/><Relationship Id="rId136" Type="http://schemas.openxmlformats.org/officeDocument/2006/relationships/customXml" Target="../ink/ink3097.xml"/><Relationship Id="rId343" Type="http://schemas.openxmlformats.org/officeDocument/2006/relationships/image" Target="../media/image11.png"/><Relationship Id="rId550" Type="http://schemas.openxmlformats.org/officeDocument/2006/relationships/image" Target="../media/image10.png"/><Relationship Id="rId788" Type="http://schemas.openxmlformats.org/officeDocument/2006/relationships/customXml" Target="../ink/ink3664.xml"/><Relationship Id="rId203" Type="http://schemas.openxmlformats.org/officeDocument/2006/relationships/customXml" Target="../ink/ink3136.xml"/><Relationship Id="rId648" Type="http://schemas.openxmlformats.org/officeDocument/2006/relationships/customXml" Target="../ink/ink3524.xml"/><Relationship Id="rId855" Type="http://schemas.openxmlformats.org/officeDocument/2006/relationships/customXml" Target="../ink/ink3706.xml"/><Relationship Id="rId287" Type="http://schemas.openxmlformats.org/officeDocument/2006/relationships/customXml" Target="../ink/ink3220.xml"/><Relationship Id="rId410" Type="http://schemas.openxmlformats.org/officeDocument/2006/relationships/customXml" Target="../ink/ink3315.xml"/><Relationship Id="rId494" Type="http://schemas.openxmlformats.org/officeDocument/2006/relationships/customXml" Target="../ink/ink3398.xml"/><Relationship Id="rId508" Type="http://schemas.openxmlformats.org/officeDocument/2006/relationships/customXml" Target="../ink/ink3412.xml"/><Relationship Id="rId715" Type="http://schemas.openxmlformats.org/officeDocument/2006/relationships/customXml" Target="../ink/ink3591.xml"/><Relationship Id="rId922" Type="http://schemas.openxmlformats.org/officeDocument/2006/relationships/customXml" Target="../ink/ink3770.xml"/><Relationship Id="rId147" Type="http://schemas.openxmlformats.org/officeDocument/2006/relationships/customXml" Target="../ink/ink3107.xml"/><Relationship Id="rId354" Type="http://schemas.openxmlformats.org/officeDocument/2006/relationships/customXml" Target="../ink/ink3259.xml"/><Relationship Id="rId799" Type="http://schemas.openxmlformats.org/officeDocument/2006/relationships/customXml" Target="../ink/ink3675.xml"/><Relationship Id="rId51" Type="http://schemas.openxmlformats.org/officeDocument/2006/relationships/image" Target="../media/image11.png"/><Relationship Id="rId561" Type="http://schemas.openxmlformats.org/officeDocument/2006/relationships/customXml" Target="../ink/ink3458.xml"/><Relationship Id="rId659" Type="http://schemas.openxmlformats.org/officeDocument/2006/relationships/customXml" Target="../ink/ink3535.xml"/><Relationship Id="rId866" Type="http://schemas.openxmlformats.org/officeDocument/2006/relationships/customXml" Target="../ink/ink3714.xml"/><Relationship Id="rId214" Type="http://schemas.openxmlformats.org/officeDocument/2006/relationships/customXml" Target="../ink/ink3147.xml"/><Relationship Id="rId298" Type="http://schemas.openxmlformats.org/officeDocument/2006/relationships/customXml" Target="../ink/ink3226.xml"/><Relationship Id="rId421" Type="http://schemas.openxmlformats.org/officeDocument/2006/relationships/customXml" Target="../ink/ink3326.xml"/><Relationship Id="rId519" Type="http://schemas.openxmlformats.org/officeDocument/2006/relationships/customXml" Target="../ink/ink3423.xml"/><Relationship Id="rId158" Type="http://schemas.openxmlformats.org/officeDocument/2006/relationships/image" Target="../media/image10.png"/><Relationship Id="rId726" Type="http://schemas.openxmlformats.org/officeDocument/2006/relationships/customXml" Target="../ink/ink3602.xml"/><Relationship Id="rId933" Type="http://schemas.openxmlformats.org/officeDocument/2006/relationships/customXml" Target="../ink/ink3781.xml"/><Relationship Id="rId62" Type="http://schemas.openxmlformats.org/officeDocument/2006/relationships/customXml" Target="../ink/ink3023.xml"/><Relationship Id="rId365" Type="http://schemas.openxmlformats.org/officeDocument/2006/relationships/customXml" Target="../ink/ink3270.xml"/><Relationship Id="rId572" Type="http://schemas.openxmlformats.org/officeDocument/2006/relationships/image" Target="../media/image10.png"/><Relationship Id="rId225" Type="http://schemas.openxmlformats.org/officeDocument/2006/relationships/customXml" Target="../ink/ink3158.xml"/><Relationship Id="rId432" Type="http://schemas.openxmlformats.org/officeDocument/2006/relationships/customXml" Target="../ink/ink3336.xml"/><Relationship Id="rId877" Type="http://schemas.openxmlformats.org/officeDocument/2006/relationships/customXml" Target="../ink/ink3725.xml"/><Relationship Id="rId737" Type="http://schemas.openxmlformats.org/officeDocument/2006/relationships/customXml" Target="../ink/ink3613.xml"/><Relationship Id="rId944" Type="http://schemas.openxmlformats.org/officeDocument/2006/relationships/customXml" Target="../ink/ink3792.xml"/><Relationship Id="rId73" Type="http://schemas.openxmlformats.org/officeDocument/2006/relationships/customXml" Target="../ink/ink3034.xml"/><Relationship Id="rId169" Type="http://schemas.openxmlformats.org/officeDocument/2006/relationships/customXml" Target="../ink/ink3118.xml"/><Relationship Id="rId376" Type="http://schemas.openxmlformats.org/officeDocument/2006/relationships/customXml" Target="../ink/ink3281.xml"/><Relationship Id="rId583" Type="http://schemas.openxmlformats.org/officeDocument/2006/relationships/customXml" Target="../ink/ink3469.xml"/><Relationship Id="rId790" Type="http://schemas.openxmlformats.org/officeDocument/2006/relationships/customXml" Target="../ink/ink3666.xml"/><Relationship Id="rId804" Type="http://schemas.openxmlformats.org/officeDocument/2006/relationships/customXml" Target="../ink/ink3680.xml"/><Relationship Id="rId236" Type="http://schemas.openxmlformats.org/officeDocument/2006/relationships/customXml" Target="../ink/ink3169.xml"/><Relationship Id="rId443" Type="http://schemas.openxmlformats.org/officeDocument/2006/relationships/customXml" Target="../ink/ink3347.xml"/><Relationship Id="rId650" Type="http://schemas.openxmlformats.org/officeDocument/2006/relationships/customXml" Target="../ink/ink3526.xml"/><Relationship Id="rId888" Type="http://schemas.openxmlformats.org/officeDocument/2006/relationships/customXml" Target="../ink/ink3736.xml"/><Relationship Id="rId303" Type="http://schemas.openxmlformats.org/officeDocument/2006/relationships/image" Target="../media/image11.png"/><Relationship Id="rId748" Type="http://schemas.openxmlformats.org/officeDocument/2006/relationships/customXml" Target="../ink/ink3624.xml"/><Relationship Id="rId84" Type="http://schemas.openxmlformats.org/officeDocument/2006/relationships/customXml" Target="../ink/ink3045.xml"/><Relationship Id="rId387" Type="http://schemas.openxmlformats.org/officeDocument/2006/relationships/customXml" Target="../ink/ink3292.xml"/><Relationship Id="rId510" Type="http://schemas.openxmlformats.org/officeDocument/2006/relationships/customXml" Target="../ink/ink3414.xml"/><Relationship Id="rId594" Type="http://schemas.openxmlformats.org/officeDocument/2006/relationships/image" Target="../media/image10.png"/><Relationship Id="rId608" Type="http://schemas.openxmlformats.org/officeDocument/2006/relationships/customXml" Target="../ink/ink3484.xml"/><Relationship Id="rId815" Type="http://schemas.openxmlformats.org/officeDocument/2006/relationships/customXml" Target="../ink/ink3686.xml"/><Relationship Id="rId247" Type="http://schemas.openxmlformats.org/officeDocument/2006/relationships/customXml" Target="../ink/ink3180.xml"/><Relationship Id="rId899" Type="http://schemas.openxmlformats.org/officeDocument/2006/relationships/customXml" Target="../ink/ink3747.xml"/><Relationship Id="rId107" Type="http://schemas.openxmlformats.org/officeDocument/2006/relationships/customXml" Target="../ink/ink3068.xml"/><Relationship Id="rId454" Type="http://schemas.openxmlformats.org/officeDocument/2006/relationships/customXml" Target="../ink/ink3358.xml"/><Relationship Id="rId661" Type="http://schemas.openxmlformats.org/officeDocument/2006/relationships/customXml" Target="../ink/ink3537.xml"/><Relationship Id="rId759" Type="http://schemas.openxmlformats.org/officeDocument/2006/relationships/customXml" Target="../ink/ink3635.xml"/><Relationship Id="rId11" Type="http://schemas.openxmlformats.org/officeDocument/2006/relationships/image" Target="../media/image10.png"/><Relationship Id="rId314" Type="http://schemas.openxmlformats.org/officeDocument/2006/relationships/customXml" Target="../ink/ink3234.xml"/><Relationship Id="rId398" Type="http://schemas.openxmlformats.org/officeDocument/2006/relationships/customXml" Target="../ink/ink3303.xml"/><Relationship Id="rId521" Type="http://schemas.openxmlformats.org/officeDocument/2006/relationships/customXml" Target="../ink/ink3425.xml"/><Relationship Id="rId619" Type="http://schemas.openxmlformats.org/officeDocument/2006/relationships/customXml" Target="../ink/ink3495.xml"/><Relationship Id="rId95" Type="http://schemas.openxmlformats.org/officeDocument/2006/relationships/customXml" Target="../ink/ink3056.xml"/><Relationship Id="rId160" Type="http://schemas.openxmlformats.org/officeDocument/2006/relationships/image" Target="../media/image11.png"/><Relationship Id="rId826" Type="http://schemas.openxmlformats.org/officeDocument/2006/relationships/image" Target="../media/image11.png"/><Relationship Id="rId258" Type="http://schemas.openxmlformats.org/officeDocument/2006/relationships/customXml" Target="../ink/ink3191.xml"/><Relationship Id="rId465" Type="http://schemas.openxmlformats.org/officeDocument/2006/relationships/customXml" Target="../ink/ink3369.xml"/><Relationship Id="rId672" Type="http://schemas.openxmlformats.org/officeDocument/2006/relationships/customXml" Target="../ink/ink3548.xml"/><Relationship Id="rId22" Type="http://schemas.openxmlformats.org/officeDocument/2006/relationships/customXml" Target="../ink/ink3001.xml"/><Relationship Id="rId118" Type="http://schemas.openxmlformats.org/officeDocument/2006/relationships/customXml" Target="../ink/ink3079.xml"/><Relationship Id="rId325" Type="http://schemas.openxmlformats.org/officeDocument/2006/relationships/image" Target="../media/image11.png"/><Relationship Id="rId532" Type="http://schemas.openxmlformats.org/officeDocument/2006/relationships/customXml" Target="../ink/ink3436.xml"/><Relationship Id="rId171" Type="http://schemas.openxmlformats.org/officeDocument/2006/relationships/customXml" Target="../ink/ink3119.xml"/><Relationship Id="rId837" Type="http://schemas.openxmlformats.org/officeDocument/2006/relationships/customXml" Target="../ink/ink3697.xml"/><Relationship Id="rId269" Type="http://schemas.openxmlformats.org/officeDocument/2006/relationships/customXml" Target="../ink/ink3202.xml"/><Relationship Id="rId476" Type="http://schemas.openxmlformats.org/officeDocument/2006/relationships/customXml" Target="../ink/ink3380.xml"/><Relationship Id="rId683" Type="http://schemas.openxmlformats.org/officeDocument/2006/relationships/customXml" Target="../ink/ink3559.xml"/><Relationship Id="rId890" Type="http://schemas.openxmlformats.org/officeDocument/2006/relationships/customXml" Target="../ink/ink3738.xml"/><Relationship Id="rId904" Type="http://schemas.openxmlformats.org/officeDocument/2006/relationships/customXml" Target="../ink/ink3752.xml"/><Relationship Id="rId33" Type="http://schemas.openxmlformats.org/officeDocument/2006/relationships/image" Target="../media/image10.png"/><Relationship Id="rId129" Type="http://schemas.openxmlformats.org/officeDocument/2006/relationships/customXml" Target="../ink/ink3090.xml"/><Relationship Id="rId336" Type="http://schemas.openxmlformats.org/officeDocument/2006/relationships/customXml" Target="../ink/ink3245.xml"/><Relationship Id="rId543" Type="http://schemas.openxmlformats.org/officeDocument/2006/relationships/customXml" Target="../ink/ink3447.xml"/><Relationship Id="rId182" Type="http://schemas.openxmlformats.org/officeDocument/2006/relationships/image" Target="../media/image11.png"/><Relationship Id="rId403" Type="http://schemas.openxmlformats.org/officeDocument/2006/relationships/customXml" Target="../ink/ink3308.xml"/><Relationship Id="rId750" Type="http://schemas.openxmlformats.org/officeDocument/2006/relationships/customXml" Target="../ink/ink3626.xml"/><Relationship Id="rId848" Type="http://schemas.openxmlformats.org/officeDocument/2006/relationships/image" Target="../media/image11.png"/><Relationship Id="rId487" Type="http://schemas.openxmlformats.org/officeDocument/2006/relationships/customXml" Target="../ink/ink3391.xml"/><Relationship Id="rId610" Type="http://schemas.openxmlformats.org/officeDocument/2006/relationships/customXml" Target="../ink/ink3486.xml"/><Relationship Id="rId694" Type="http://schemas.openxmlformats.org/officeDocument/2006/relationships/customXml" Target="../ink/ink3570.xml"/><Relationship Id="rId708" Type="http://schemas.openxmlformats.org/officeDocument/2006/relationships/customXml" Target="../ink/ink3584.xml"/><Relationship Id="rId915" Type="http://schemas.openxmlformats.org/officeDocument/2006/relationships/customXml" Target="../ink/ink3763.xml"/><Relationship Id="rId347" Type="http://schemas.openxmlformats.org/officeDocument/2006/relationships/customXml" Target="../ink/ink3252.xml"/><Relationship Id="rId44" Type="http://schemas.openxmlformats.org/officeDocument/2006/relationships/customXml" Target="../ink/ink3012.xml"/><Relationship Id="rId554" Type="http://schemas.openxmlformats.org/officeDocument/2006/relationships/image" Target="../media/image1.png"/><Relationship Id="rId761" Type="http://schemas.openxmlformats.org/officeDocument/2006/relationships/customXml" Target="../ink/ink3637.xml"/><Relationship Id="rId859" Type="http://schemas.openxmlformats.org/officeDocument/2006/relationships/customXml" Target="../ink/ink3708.xml"/><Relationship Id="rId193" Type="http://schemas.openxmlformats.org/officeDocument/2006/relationships/customXml" Target="../ink/ink3130.xml"/><Relationship Id="rId207" Type="http://schemas.openxmlformats.org/officeDocument/2006/relationships/customXml" Target="../ink/ink3140.xml"/><Relationship Id="rId414" Type="http://schemas.openxmlformats.org/officeDocument/2006/relationships/customXml" Target="../ink/ink3319.xml"/><Relationship Id="rId498" Type="http://schemas.openxmlformats.org/officeDocument/2006/relationships/customXml" Target="../ink/ink3402.xml"/><Relationship Id="rId621" Type="http://schemas.openxmlformats.org/officeDocument/2006/relationships/customXml" Target="../ink/ink3497.xml"/><Relationship Id="rId260" Type="http://schemas.openxmlformats.org/officeDocument/2006/relationships/customXml" Target="../ink/ink3193.xml"/><Relationship Id="rId719" Type="http://schemas.openxmlformats.org/officeDocument/2006/relationships/customXml" Target="../ink/ink3595.xml"/><Relationship Id="rId926" Type="http://schemas.openxmlformats.org/officeDocument/2006/relationships/customXml" Target="../ink/ink3774.xml"/><Relationship Id="rId55" Type="http://schemas.openxmlformats.org/officeDocument/2006/relationships/image" Target="../media/image10.png"/><Relationship Id="rId120" Type="http://schemas.openxmlformats.org/officeDocument/2006/relationships/customXml" Target="../ink/ink3081.xml"/><Relationship Id="rId358" Type="http://schemas.openxmlformats.org/officeDocument/2006/relationships/customXml" Target="../ink/ink3263.xml"/><Relationship Id="rId565" Type="http://schemas.openxmlformats.org/officeDocument/2006/relationships/customXml" Target="../ink/ink3460.xml"/><Relationship Id="rId772" Type="http://schemas.openxmlformats.org/officeDocument/2006/relationships/customXml" Target="../ink/ink3648.xml"/><Relationship Id="rId218" Type="http://schemas.openxmlformats.org/officeDocument/2006/relationships/customXml" Target="../ink/ink3151.xml"/><Relationship Id="rId425" Type="http://schemas.openxmlformats.org/officeDocument/2006/relationships/customXml" Target="../ink/ink3330.xml"/><Relationship Id="rId632" Type="http://schemas.openxmlformats.org/officeDocument/2006/relationships/customXml" Target="../ink/ink3508.xml"/><Relationship Id="rId271" Type="http://schemas.openxmlformats.org/officeDocument/2006/relationships/customXml" Target="../ink/ink3204.xml"/><Relationship Id="rId937" Type="http://schemas.openxmlformats.org/officeDocument/2006/relationships/customXml" Target="../ink/ink3785.xml"/><Relationship Id="rId66" Type="http://schemas.openxmlformats.org/officeDocument/2006/relationships/customXml" Target="../ink/ink3027.xml"/><Relationship Id="rId131" Type="http://schemas.openxmlformats.org/officeDocument/2006/relationships/customXml" Target="../ink/ink3092.xml"/><Relationship Id="rId369" Type="http://schemas.openxmlformats.org/officeDocument/2006/relationships/customXml" Target="../ink/ink3274.xml"/><Relationship Id="rId576" Type="http://schemas.openxmlformats.org/officeDocument/2006/relationships/image" Target="../media/image1.png"/><Relationship Id="rId783" Type="http://schemas.openxmlformats.org/officeDocument/2006/relationships/customXml" Target="../ink/ink3659.xml"/><Relationship Id="rId229" Type="http://schemas.openxmlformats.org/officeDocument/2006/relationships/customXml" Target="../ink/ink3162.xml"/><Relationship Id="rId436" Type="http://schemas.openxmlformats.org/officeDocument/2006/relationships/customXml" Target="../ink/ink3340.xml"/><Relationship Id="rId643" Type="http://schemas.openxmlformats.org/officeDocument/2006/relationships/customXml" Target="../ink/ink3519.xml"/><Relationship Id="rId850" Type="http://schemas.openxmlformats.org/officeDocument/2006/relationships/image" Target="../media/image1.png"/><Relationship Id="rId77" Type="http://schemas.openxmlformats.org/officeDocument/2006/relationships/customXml" Target="../ink/ink3038.xml"/><Relationship Id="rId282" Type="http://schemas.openxmlformats.org/officeDocument/2006/relationships/customXml" Target="../ink/ink3215.xml"/><Relationship Id="rId503" Type="http://schemas.openxmlformats.org/officeDocument/2006/relationships/customXml" Target="../ink/ink3407.xml"/><Relationship Id="rId587" Type="http://schemas.openxmlformats.org/officeDocument/2006/relationships/customXml" Target="../ink/ink3471.xml"/><Relationship Id="rId710" Type="http://schemas.openxmlformats.org/officeDocument/2006/relationships/customXml" Target="../ink/ink3586.xml"/><Relationship Id="rId808" Type="http://schemas.openxmlformats.org/officeDocument/2006/relationships/image" Target="../media/image10.png"/><Relationship Id="rId8" Type="http://schemas.openxmlformats.org/officeDocument/2006/relationships/customXml" Target="../ink/ink2994.xml"/><Relationship Id="rId142" Type="http://schemas.openxmlformats.org/officeDocument/2006/relationships/customXml" Target="../ink/ink3103.xml"/><Relationship Id="rId447" Type="http://schemas.openxmlformats.org/officeDocument/2006/relationships/customXml" Target="../ink/ink3351.xml"/><Relationship Id="rId794" Type="http://schemas.openxmlformats.org/officeDocument/2006/relationships/customXml" Target="../ink/ink3670.xml"/><Relationship Id="rId654" Type="http://schemas.openxmlformats.org/officeDocument/2006/relationships/customXml" Target="../ink/ink3530.xml"/><Relationship Id="rId861" Type="http://schemas.openxmlformats.org/officeDocument/2006/relationships/customXml" Target="../ink/ink3709.xml"/><Relationship Id="rId293" Type="http://schemas.openxmlformats.org/officeDocument/2006/relationships/image" Target="../media/image11.png"/><Relationship Id="rId307" Type="http://schemas.openxmlformats.org/officeDocument/2006/relationships/image" Target="../media/image10.png"/><Relationship Id="rId514" Type="http://schemas.openxmlformats.org/officeDocument/2006/relationships/customXml" Target="../ink/ink3418.xml"/><Relationship Id="rId721" Type="http://schemas.openxmlformats.org/officeDocument/2006/relationships/customXml" Target="../ink/ink3597.xml"/><Relationship Id="rId88" Type="http://schemas.openxmlformats.org/officeDocument/2006/relationships/customXml" Target="../ink/ink3049.xml"/><Relationship Id="rId153" Type="http://schemas.openxmlformats.org/officeDocument/2006/relationships/customXml" Target="../ink/ink3110.xml"/><Relationship Id="rId360" Type="http://schemas.openxmlformats.org/officeDocument/2006/relationships/customXml" Target="../ink/ink3265.xml"/><Relationship Id="rId598" Type="http://schemas.openxmlformats.org/officeDocument/2006/relationships/image" Target="../media/image1.png"/><Relationship Id="rId819" Type="http://schemas.openxmlformats.org/officeDocument/2006/relationships/customXml" Target="../ink/ink3688.xml"/><Relationship Id="rId220" Type="http://schemas.openxmlformats.org/officeDocument/2006/relationships/customXml" Target="../ink/ink3153.xml"/><Relationship Id="rId458" Type="http://schemas.openxmlformats.org/officeDocument/2006/relationships/customXml" Target="../ink/ink3362.xml"/><Relationship Id="rId665" Type="http://schemas.openxmlformats.org/officeDocument/2006/relationships/customXml" Target="../ink/ink3541.xml"/><Relationship Id="rId872" Type="http://schemas.openxmlformats.org/officeDocument/2006/relationships/customXml" Target="../ink/ink3720.xml"/><Relationship Id="rId15" Type="http://schemas.openxmlformats.org/officeDocument/2006/relationships/image" Target="../media/image10.png"/><Relationship Id="rId318" Type="http://schemas.openxmlformats.org/officeDocument/2006/relationships/customXml" Target="../ink/ink3236.xml"/><Relationship Id="rId525" Type="http://schemas.openxmlformats.org/officeDocument/2006/relationships/customXml" Target="../ink/ink3429.xml"/><Relationship Id="rId732" Type="http://schemas.openxmlformats.org/officeDocument/2006/relationships/customXml" Target="../ink/ink3608.xml"/><Relationship Id="rId99" Type="http://schemas.openxmlformats.org/officeDocument/2006/relationships/customXml" Target="../ink/ink3060.xml"/><Relationship Id="rId164" Type="http://schemas.openxmlformats.org/officeDocument/2006/relationships/image" Target="../media/image10.png"/><Relationship Id="rId371" Type="http://schemas.openxmlformats.org/officeDocument/2006/relationships/customXml" Target="../ink/ink3276.xml"/><Relationship Id="rId469" Type="http://schemas.openxmlformats.org/officeDocument/2006/relationships/customXml" Target="../ink/ink3373.xml"/><Relationship Id="rId676" Type="http://schemas.openxmlformats.org/officeDocument/2006/relationships/customXml" Target="../ink/ink3552.xml"/><Relationship Id="rId883" Type="http://schemas.openxmlformats.org/officeDocument/2006/relationships/customXml" Target="../ink/ink3731.xml"/><Relationship Id="rId26" Type="http://schemas.openxmlformats.org/officeDocument/2006/relationships/customXml" Target="../ink/ink3003.xml"/><Relationship Id="rId231" Type="http://schemas.openxmlformats.org/officeDocument/2006/relationships/customXml" Target="../ink/ink3164.xml"/><Relationship Id="rId329" Type="http://schemas.openxmlformats.org/officeDocument/2006/relationships/image" Target="../media/image10.png"/><Relationship Id="rId536" Type="http://schemas.openxmlformats.org/officeDocument/2006/relationships/customXml" Target="../ink/ink3440.xml"/><Relationship Id="rId175" Type="http://schemas.openxmlformats.org/officeDocument/2006/relationships/customXml" Target="../ink/ink3121.xml"/><Relationship Id="rId743" Type="http://schemas.openxmlformats.org/officeDocument/2006/relationships/customXml" Target="../ink/ink3619.xml"/><Relationship Id="rId382" Type="http://schemas.openxmlformats.org/officeDocument/2006/relationships/customXml" Target="../ink/ink3287.xml"/><Relationship Id="rId603" Type="http://schemas.openxmlformats.org/officeDocument/2006/relationships/customXml" Target="../ink/ink3479.xml"/><Relationship Id="rId687" Type="http://schemas.openxmlformats.org/officeDocument/2006/relationships/customXml" Target="../ink/ink3563.xml"/><Relationship Id="rId810" Type="http://schemas.openxmlformats.org/officeDocument/2006/relationships/image" Target="../media/image11.png"/><Relationship Id="rId908" Type="http://schemas.openxmlformats.org/officeDocument/2006/relationships/customXml" Target="../ink/ink3756.xml"/><Relationship Id="rId242" Type="http://schemas.openxmlformats.org/officeDocument/2006/relationships/customXml" Target="../ink/ink3175.xml"/><Relationship Id="rId894" Type="http://schemas.openxmlformats.org/officeDocument/2006/relationships/customXml" Target="../ink/ink3742.xml"/><Relationship Id="rId37" Type="http://schemas.openxmlformats.org/officeDocument/2006/relationships/image" Target="../media/image10.png"/><Relationship Id="rId102" Type="http://schemas.openxmlformats.org/officeDocument/2006/relationships/customXml" Target="../ink/ink3063.xml"/><Relationship Id="rId547" Type="http://schemas.openxmlformats.org/officeDocument/2006/relationships/customXml" Target="../ink/ink3451.xml"/><Relationship Id="rId754" Type="http://schemas.openxmlformats.org/officeDocument/2006/relationships/customXml" Target="../ink/ink3630.xml"/><Relationship Id="rId90" Type="http://schemas.openxmlformats.org/officeDocument/2006/relationships/customXml" Target="../ink/ink3051.xml"/><Relationship Id="rId186" Type="http://schemas.openxmlformats.org/officeDocument/2006/relationships/image" Target="../media/image10.png"/><Relationship Id="rId393" Type="http://schemas.openxmlformats.org/officeDocument/2006/relationships/customXml" Target="../ink/ink3298.xml"/><Relationship Id="rId407" Type="http://schemas.openxmlformats.org/officeDocument/2006/relationships/customXml" Target="../ink/ink3312.xml"/><Relationship Id="rId614" Type="http://schemas.openxmlformats.org/officeDocument/2006/relationships/customXml" Target="../ink/ink3490.xml"/><Relationship Id="rId821" Type="http://schemas.openxmlformats.org/officeDocument/2006/relationships/customXml" Target="../ink/ink3689.xml"/><Relationship Id="rId253" Type="http://schemas.openxmlformats.org/officeDocument/2006/relationships/customXml" Target="../ink/ink3186.xml"/><Relationship Id="rId460" Type="http://schemas.openxmlformats.org/officeDocument/2006/relationships/customXml" Target="../ink/ink3364.xml"/><Relationship Id="rId698" Type="http://schemas.openxmlformats.org/officeDocument/2006/relationships/customXml" Target="../ink/ink3574.xml"/><Relationship Id="rId919" Type="http://schemas.openxmlformats.org/officeDocument/2006/relationships/customXml" Target="../ink/ink3767.xml"/><Relationship Id="rId48" Type="http://schemas.openxmlformats.org/officeDocument/2006/relationships/customXml" Target="../ink/ink3014.xml"/><Relationship Id="rId113" Type="http://schemas.openxmlformats.org/officeDocument/2006/relationships/customXml" Target="../ink/ink3074.xml"/><Relationship Id="rId320" Type="http://schemas.openxmlformats.org/officeDocument/2006/relationships/customXml" Target="../ink/ink3237.xml"/><Relationship Id="rId558" Type="http://schemas.openxmlformats.org/officeDocument/2006/relationships/image" Target="../media/image1.png"/><Relationship Id="rId765" Type="http://schemas.openxmlformats.org/officeDocument/2006/relationships/customXml" Target="../ink/ink3641.xml"/><Relationship Id="rId197" Type="http://schemas.openxmlformats.org/officeDocument/2006/relationships/customXml" Target="../ink/ink3132.xml"/><Relationship Id="rId418" Type="http://schemas.openxmlformats.org/officeDocument/2006/relationships/customXml" Target="../ink/ink3323.xml"/><Relationship Id="rId625" Type="http://schemas.openxmlformats.org/officeDocument/2006/relationships/customXml" Target="../ink/ink3501.xml"/><Relationship Id="rId832" Type="http://schemas.openxmlformats.org/officeDocument/2006/relationships/image" Target="../media/image11.png"/><Relationship Id="rId264" Type="http://schemas.openxmlformats.org/officeDocument/2006/relationships/customXml" Target="../ink/ink3197.xml"/><Relationship Id="rId471" Type="http://schemas.openxmlformats.org/officeDocument/2006/relationships/customXml" Target="../ink/ink3375.xml"/><Relationship Id="rId59" Type="http://schemas.openxmlformats.org/officeDocument/2006/relationships/customXml" Target="../ink/ink3020.xml"/><Relationship Id="rId124" Type="http://schemas.openxmlformats.org/officeDocument/2006/relationships/customXml" Target="../ink/ink3085.xml"/><Relationship Id="rId569" Type="http://schemas.openxmlformats.org/officeDocument/2006/relationships/customXml" Target="../ink/ink3462.xml"/><Relationship Id="rId776" Type="http://schemas.openxmlformats.org/officeDocument/2006/relationships/customXml" Target="../ink/ink3652.xml"/><Relationship Id="rId331" Type="http://schemas.openxmlformats.org/officeDocument/2006/relationships/image" Target="../media/image11.png"/><Relationship Id="rId429" Type="http://schemas.openxmlformats.org/officeDocument/2006/relationships/customXml" Target="../ink/ink3334.xml"/><Relationship Id="rId636" Type="http://schemas.openxmlformats.org/officeDocument/2006/relationships/customXml" Target="../ink/ink3512.xml"/><Relationship Id="rId843" Type="http://schemas.openxmlformats.org/officeDocument/2006/relationships/customXml" Target="../ink/ink3700.xml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3883.xml"/><Relationship Id="rId299" Type="http://schemas.openxmlformats.org/officeDocument/2006/relationships/customXml" Target="../ink/ink4036.xml"/><Relationship Id="rId21" Type="http://schemas.openxmlformats.org/officeDocument/2006/relationships/image" Target="../media/image10.png"/><Relationship Id="rId63" Type="http://schemas.openxmlformats.org/officeDocument/2006/relationships/customXml" Target="../ink/ink3829.xml"/><Relationship Id="rId159" Type="http://schemas.openxmlformats.org/officeDocument/2006/relationships/customXml" Target="../ink/ink3918.xml"/><Relationship Id="rId324" Type="http://schemas.openxmlformats.org/officeDocument/2006/relationships/customXml" Target="../ink/ink4061.xml"/><Relationship Id="rId366" Type="http://schemas.openxmlformats.org/officeDocument/2006/relationships/customXml" Target="../ink/ink4103.xml"/><Relationship Id="rId170" Type="http://schemas.openxmlformats.org/officeDocument/2006/relationships/image" Target="../media/image10.png"/><Relationship Id="rId226" Type="http://schemas.openxmlformats.org/officeDocument/2006/relationships/customXml" Target="../ink/ink3964.xml"/><Relationship Id="rId268" Type="http://schemas.openxmlformats.org/officeDocument/2006/relationships/customXml" Target="../ink/ink4006.xml"/><Relationship Id="rId32" Type="http://schemas.openxmlformats.org/officeDocument/2006/relationships/customXml" Target="../ink/ink3811.xml"/><Relationship Id="rId74" Type="http://schemas.openxmlformats.org/officeDocument/2006/relationships/customXml" Target="../ink/ink3840.xml"/><Relationship Id="rId128" Type="http://schemas.openxmlformats.org/officeDocument/2006/relationships/customXml" Target="../ink/ink3894.xml"/><Relationship Id="rId335" Type="http://schemas.openxmlformats.org/officeDocument/2006/relationships/customXml" Target="../ink/ink4072.xml"/><Relationship Id="rId377" Type="http://schemas.openxmlformats.org/officeDocument/2006/relationships/customXml" Target="../ink/ink4114.xml"/><Relationship Id="rId5" Type="http://schemas.openxmlformats.org/officeDocument/2006/relationships/image" Target="../media/image10.png"/><Relationship Id="rId181" Type="http://schemas.openxmlformats.org/officeDocument/2006/relationships/customXml" Target="../ink/ink3929.xml"/><Relationship Id="rId237" Type="http://schemas.openxmlformats.org/officeDocument/2006/relationships/customXml" Target="../ink/ink3975.xml"/><Relationship Id="rId402" Type="http://schemas.openxmlformats.org/officeDocument/2006/relationships/customXml" Target="../ink/ink4139.xml"/><Relationship Id="rId279" Type="http://schemas.openxmlformats.org/officeDocument/2006/relationships/customXml" Target="../ink/ink4017.xml"/><Relationship Id="rId43" Type="http://schemas.openxmlformats.org/officeDocument/2006/relationships/image" Target="../media/image10.png"/><Relationship Id="rId139" Type="http://schemas.openxmlformats.org/officeDocument/2006/relationships/customXml" Target="../ink/ink3905.xml"/><Relationship Id="rId290" Type="http://schemas.openxmlformats.org/officeDocument/2006/relationships/customXml" Target="../ink/ink4027.xml"/><Relationship Id="rId304" Type="http://schemas.openxmlformats.org/officeDocument/2006/relationships/customXml" Target="../ink/ink4041.xml"/><Relationship Id="rId346" Type="http://schemas.openxmlformats.org/officeDocument/2006/relationships/customXml" Target="../ink/ink4083.xml"/><Relationship Id="rId388" Type="http://schemas.openxmlformats.org/officeDocument/2006/relationships/customXml" Target="../ink/ink4125.xml"/><Relationship Id="rId85" Type="http://schemas.openxmlformats.org/officeDocument/2006/relationships/customXml" Target="../ink/ink3851.xml"/><Relationship Id="rId150" Type="http://schemas.openxmlformats.org/officeDocument/2006/relationships/image" Target="../media/image11.png"/><Relationship Id="rId192" Type="http://schemas.openxmlformats.org/officeDocument/2006/relationships/image" Target="../media/image10.png"/><Relationship Id="rId206" Type="http://schemas.openxmlformats.org/officeDocument/2006/relationships/customXml" Target="../ink/ink3944.xml"/><Relationship Id="rId248" Type="http://schemas.openxmlformats.org/officeDocument/2006/relationships/customXml" Target="../ink/ink3986.xml"/><Relationship Id="rId12" Type="http://schemas.openxmlformats.org/officeDocument/2006/relationships/customXml" Target="../ink/ink3801.xml"/><Relationship Id="rId108" Type="http://schemas.openxmlformats.org/officeDocument/2006/relationships/customXml" Target="../ink/ink3874.xml"/><Relationship Id="rId315" Type="http://schemas.openxmlformats.org/officeDocument/2006/relationships/customXml" Target="../ink/ink4052.xml"/><Relationship Id="rId357" Type="http://schemas.openxmlformats.org/officeDocument/2006/relationships/customXml" Target="../ink/ink4094.xml"/><Relationship Id="rId54" Type="http://schemas.openxmlformats.org/officeDocument/2006/relationships/customXml" Target="../ink/ink3822.xml"/><Relationship Id="rId96" Type="http://schemas.openxmlformats.org/officeDocument/2006/relationships/customXml" Target="../ink/ink3862.xml"/><Relationship Id="rId161" Type="http://schemas.openxmlformats.org/officeDocument/2006/relationships/customXml" Target="../ink/ink3919.xml"/><Relationship Id="rId217" Type="http://schemas.openxmlformats.org/officeDocument/2006/relationships/customXml" Target="../ink/ink3955.xml"/><Relationship Id="rId399" Type="http://schemas.openxmlformats.org/officeDocument/2006/relationships/customXml" Target="../ink/ink4136.xml"/><Relationship Id="rId259" Type="http://schemas.openxmlformats.org/officeDocument/2006/relationships/customXml" Target="../ink/ink3997.xml"/><Relationship Id="rId23" Type="http://schemas.openxmlformats.org/officeDocument/2006/relationships/image" Target="../media/image11.png"/><Relationship Id="rId119" Type="http://schemas.openxmlformats.org/officeDocument/2006/relationships/customXml" Target="../ink/ink3885.xml"/><Relationship Id="rId270" Type="http://schemas.openxmlformats.org/officeDocument/2006/relationships/customXml" Target="../ink/ink4008.xml"/><Relationship Id="rId326" Type="http://schemas.openxmlformats.org/officeDocument/2006/relationships/customXml" Target="../ink/ink4063.xml"/><Relationship Id="rId65" Type="http://schemas.openxmlformats.org/officeDocument/2006/relationships/customXml" Target="../ink/ink3831.xml"/><Relationship Id="rId130" Type="http://schemas.openxmlformats.org/officeDocument/2006/relationships/customXml" Target="../ink/ink3896.xml"/><Relationship Id="rId368" Type="http://schemas.openxmlformats.org/officeDocument/2006/relationships/customXml" Target="../ink/ink4105.xml"/><Relationship Id="rId172" Type="http://schemas.openxmlformats.org/officeDocument/2006/relationships/image" Target="../media/image11.png"/><Relationship Id="rId228" Type="http://schemas.openxmlformats.org/officeDocument/2006/relationships/customXml" Target="../ink/ink3966.xml"/><Relationship Id="rId281" Type="http://schemas.openxmlformats.org/officeDocument/2006/relationships/customXml" Target="../ink/ink4019.xml"/><Relationship Id="rId337" Type="http://schemas.openxmlformats.org/officeDocument/2006/relationships/customXml" Target="../ink/ink4074.xml"/><Relationship Id="rId34" Type="http://schemas.openxmlformats.org/officeDocument/2006/relationships/customXml" Target="../ink/ink3812.xml"/><Relationship Id="rId76" Type="http://schemas.openxmlformats.org/officeDocument/2006/relationships/customXml" Target="../ink/ink3842.xml"/><Relationship Id="rId141" Type="http://schemas.openxmlformats.org/officeDocument/2006/relationships/customXml" Target="../ink/ink3907.xml"/><Relationship Id="rId379" Type="http://schemas.openxmlformats.org/officeDocument/2006/relationships/customXml" Target="../ink/ink4116.xml"/><Relationship Id="rId7" Type="http://schemas.openxmlformats.org/officeDocument/2006/relationships/image" Target="../media/image11.png"/><Relationship Id="rId183" Type="http://schemas.openxmlformats.org/officeDocument/2006/relationships/customXml" Target="../ink/ink3930.xml"/><Relationship Id="rId239" Type="http://schemas.openxmlformats.org/officeDocument/2006/relationships/customXml" Target="../ink/ink3977.xml"/><Relationship Id="rId390" Type="http://schemas.openxmlformats.org/officeDocument/2006/relationships/customXml" Target="../ink/ink4127.xml"/><Relationship Id="rId250" Type="http://schemas.openxmlformats.org/officeDocument/2006/relationships/customXml" Target="../ink/ink3988.xml"/><Relationship Id="rId292" Type="http://schemas.openxmlformats.org/officeDocument/2006/relationships/customXml" Target="../ink/ink4029.xml"/><Relationship Id="rId306" Type="http://schemas.openxmlformats.org/officeDocument/2006/relationships/customXml" Target="../ink/ink4043.xml"/><Relationship Id="rId45" Type="http://schemas.openxmlformats.org/officeDocument/2006/relationships/image" Target="../media/image11.png"/><Relationship Id="rId87" Type="http://schemas.openxmlformats.org/officeDocument/2006/relationships/customXml" Target="../ink/ink3853.xml"/><Relationship Id="rId110" Type="http://schemas.openxmlformats.org/officeDocument/2006/relationships/customXml" Target="../ink/ink3876.xml"/><Relationship Id="rId348" Type="http://schemas.openxmlformats.org/officeDocument/2006/relationships/customXml" Target="../ink/ink4085.xml"/><Relationship Id="rId152" Type="http://schemas.openxmlformats.org/officeDocument/2006/relationships/image" Target="../media/image1.png"/><Relationship Id="rId194" Type="http://schemas.openxmlformats.org/officeDocument/2006/relationships/image" Target="../media/image11.png"/><Relationship Id="rId208" Type="http://schemas.openxmlformats.org/officeDocument/2006/relationships/customXml" Target="../ink/ink3946.xml"/><Relationship Id="rId261" Type="http://schemas.openxmlformats.org/officeDocument/2006/relationships/customXml" Target="../ink/ink3999.xml"/><Relationship Id="rId14" Type="http://schemas.openxmlformats.org/officeDocument/2006/relationships/customXml" Target="../ink/ink3802.xml"/><Relationship Id="rId56" Type="http://schemas.openxmlformats.org/officeDocument/2006/relationships/customXml" Target="../ink/ink3823.xml"/><Relationship Id="rId317" Type="http://schemas.openxmlformats.org/officeDocument/2006/relationships/customXml" Target="../ink/ink4054.xml"/><Relationship Id="rId359" Type="http://schemas.openxmlformats.org/officeDocument/2006/relationships/customXml" Target="../ink/ink4096.xml"/><Relationship Id="rId98" Type="http://schemas.openxmlformats.org/officeDocument/2006/relationships/customXml" Target="../ink/ink3864.xml"/><Relationship Id="rId121" Type="http://schemas.openxmlformats.org/officeDocument/2006/relationships/customXml" Target="../ink/ink3887.xml"/><Relationship Id="rId163" Type="http://schemas.openxmlformats.org/officeDocument/2006/relationships/customXml" Target="../ink/ink3920.xml"/><Relationship Id="rId219" Type="http://schemas.openxmlformats.org/officeDocument/2006/relationships/customXml" Target="../ink/ink3957.xml"/><Relationship Id="rId370" Type="http://schemas.openxmlformats.org/officeDocument/2006/relationships/customXml" Target="../ink/ink4107.xml"/><Relationship Id="rId230" Type="http://schemas.openxmlformats.org/officeDocument/2006/relationships/customXml" Target="../ink/ink3968.xml"/><Relationship Id="rId25" Type="http://schemas.openxmlformats.org/officeDocument/2006/relationships/image" Target="../media/image1.png"/><Relationship Id="rId67" Type="http://schemas.openxmlformats.org/officeDocument/2006/relationships/customXml" Target="../ink/ink3833.xml"/><Relationship Id="rId272" Type="http://schemas.openxmlformats.org/officeDocument/2006/relationships/customXml" Target="../ink/ink4010.xml"/><Relationship Id="rId328" Type="http://schemas.openxmlformats.org/officeDocument/2006/relationships/customXml" Target="../ink/ink4065.xml"/><Relationship Id="rId132" Type="http://schemas.openxmlformats.org/officeDocument/2006/relationships/customXml" Target="../ink/ink3898.xml"/><Relationship Id="rId174" Type="http://schemas.openxmlformats.org/officeDocument/2006/relationships/image" Target="../media/image1.png"/><Relationship Id="rId381" Type="http://schemas.openxmlformats.org/officeDocument/2006/relationships/customXml" Target="../ink/ink4118.xml"/><Relationship Id="rId241" Type="http://schemas.openxmlformats.org/officeDocument/2006/relationships/customXml" Target="../ink/ink3979.xml"/><Relationship Id="rId36" Type="http://schemas.openxmlformats.org/officeDocument/2006/relationships/customXml" Target="../ink/ink3813.xml"/><Relationship Id="rId283" Type="http://schemas.openxmlformats.org/officeDocument/2006/relationships/customXml" Target="../ink/ink4021.xml"/><Relationship Id="rId339" Type="http://schemas.openxmlformats.org/officeDocument/2006/relationships/customXml" Target="../ink/ink4076.xml"/><Relationship Id="rId78" Type="http://schemas.openxmlformats.org/officeDocument/2006/relationships/customXml" Target="../ink/ink3844.xml"/><Relationship Id="rId101" Type="http://schemas.openxmlformats.org/officeDocument/2006/relationships/customXml" Target="../ink/ink3867.xml"/><Relationship Id="rId143" Type="http://schemas.openxmlformats.org/officeDocument/2006/relationships/customXml" Target="../ink/ink3909.xml"/><Relationship Id="rId185" Type="http://schemas.openxmlformats.org/officeDocument/2006/relationships/customXml" Target="../ink/ink3931.xml"/><Relationship Id="rId350" Type="http://schemas.openxmlformats.org/officeDocument/2006/relationships/customXml" Target="../ink/ink4087.xml"/><Relationship Id="rId9" Type="http://schemas.openxmlformats.org/officeDocument/2006/relationships/image" Target="../media/image1.png"/><Relationship Id="rId210" Type="http://schemas.openxmlformats.org/officeDocument/2006/relationships/customXml" Target="../ink/ink3948.xml"/><Relationship Id="rId392" Type="http://schemas.openxmlformats.org/officeDocument/2006/relationships/customXml" Target="../ink/ink4129.xml"/><Relationship Id="rId252" Type="http://schemas.openxmlformats.org/officeDocument/2006/relationships/customXml" Target="../ink/ink3990.xml"/><Relationship Id="rId294" Type="http://schemas.openxmlformats.org/officeDocument/2006/relationships/customXml" Target="../ink/ink4031.xml"/><Relationship Id="rId308" Type="http://schemas.openxmlformats.org/officeDocument/2006/relationships/customXml" Target="../ink/ink4045.xml"/><Relationship Id="rId47" Type="http://schemas.openxmlformats.org/officeDocument/2006/relationships/image" Target="../media/image1.png"/><Relationship Id="rId89" Type="http://schemas.openxmlformats.org/officeDocument/2006/relationships/customXml" Target="../ink/ink3855.xml"/><Relationship Id="rId112" Type="http://schemas.openxmlformats.org/officeDocument/2006/relationships/customXml" Target="../ink/ink3878.xml"/><Relationship Id="rId154" Type="http://schemas.openxmlformats.org/officeDocument/2006/relationships/image" Target="../media/image10.png"/><Relationship Id="rId361" Type="http://schemas.openxmlformats.org/officeDocument/2006/relationships/customXml" Target="../ink/ink4098.xml"/><Relationship Id="rId196" Type="http://schemas.openxmlformats.org/officeDocument/2006/relationships/image" Target="../media/image1.png"/><Relationship Id="rId16" Type="http://schemas.openxmlformats.org/officeDocument/2006/relationships/customXml" Target="../ink/ink3803.xml"/><Relationship Id="rId221" Type="http://schemas.openxmlformats.org/officeDocument/2006/relationships/customXml" Target="../ink/ink3959.xml"/><Relationship Id="rId263" Type="http://schemas.openxmlformats.org/officeDocument/2006/relationships/customXml" Target="../ink/ink4001.xml"/><Relationship Id="rId319" Type="http://schemas.openxmlformats.org/officeDocument/2006/relationships/customXml" Target="../ink/ink4056.xml"/><Relationship Id="rId58" Type="http://schemas.openxmlformats.org/officeDocument/2006/relationships/customXml" Target="../ink/ink3824.xml"/><Relationship Id="rId123" Type="http://schemas.openxmlformats.org/officeDocument/2006/relationships/customXml" Target="../ink/ink3889.xml"/><Relationship Id="rId330" Type="http://schemas.openxmlformats.org/officeDocument/2006/relationships/customXml" Target="../ink/ink4067.xml"/><Relationship Id="rId90" Type="http://schemas.openxmlformats.org/officeDocument/2006/relationships/customXml" Target="../ink/ink3856.xml"/><Relationship Id="rId165" Type="http://schemas.openxmlformats.org/officeDocument/2006/relationships/customXml" Target="../ink/ink3921.xml"/><Relationship Id="rId186" Type="http://schemas.openxmlformats.org/officeDocument/2006/relationships/image" Target="../media/image10.png"/><Relationship Id="rId351" Type="http://schemas.openxmlformats.org/officeDocument/2006/relationships/customXml" Target="../ink/ink4088.xml"/><Relationship Id="rId372" Type="http://schemas.openxmlformats.org/officeDocument/2006/relationships/customXml" Target="../ink/ink4109.xml"/><Relationship Id="rId393" Type="http://schemas.openxmlformats.org/officeDocument/2006/relationships/customXml" Target="../ink/ink4130.xml"/><Relationship Id="rId211" Type="http://schemas.openxmlformats.org/officeDocument/2006/relationships/customXml" Target="../ink/ink3949.xml"/><Relationship Id="rId232" Type="http://schemas.openxmlformats.org/officeDocument/2006/relationships/customXml" Target="../ink/ink3970.xml"/><Relationship Id="rId253" Type="http://schemas.openxmlformats.org/officeDocument/2006/relationships/customXml" Target="../ink/ink3991.xml"/><Relationship Id="rId274" Type="http://schemas.openxmlformats.org/officeDocument/2006/relationships/customXml" Target="../ink/ink4012.xml"/><Relationship Id="rId295" Type="http://schemas.openxmlformats.org/officeDocument/2006/relationships/customXml" Target="../ink/ink4032.xml"/><Relationship Id="rId309" Type="http://schemas.openxmlformats.org/officeDocument/2006/relationships/customXml" Target="../ink/ink4046.xml"/><Relationship Id="rId27" Type="http://schemas.openxmlformats.org/officeDocument/2006/relationships/image" Target="../media/image10.png"/><Relationship Id="rId48" Type="http://schemas.openxmlformats.org/officeDocument/2006/relationships/customXml" Target="../ink/ink3819.xml"/><Relationship Id="rId69" Type="http://schemas.openxmlformats.org/officeDocument/2006/relationships/customXml" Target="../ink/ink3835.xml"/><Relationship Id="rId113" Type="http://schemas.openxmlformats.org/officeDocument/2006/relationships/customXml" Target="../ink/ink3879.xml"/><Relationship Id="rId134" Type="http://schemas.openxmlformats.org/officeDocument/2006/relationships/customXml" Target="../ink/ink3900.xml"/><Relationship Id="rId320" Type="http://schemas.openxmlformats.org/officeDocument/2006/relationships/customXml" Target="../ink/ink4057.xml"/><Relationship Id="rId80" Type="http://schemas.openxmlformats.org/officeDocument/2006/relationships/customXml" Target="../ink/ink3846.xml"/><Relationship Id="rId155" Type="http://schemas.openxmlformats.org/officeDocument/2006/relationships/customXml" Target="../ink/ink3916.xml"/><Relationship Id="rId176" Type="http://schemas.openxmlformats.org/officeDocument/2006/relationships/image" Target="../media/image10.png"/><Relationship Id="rId197" Type="http://schemas.openxmlformats.org/officeDocument/2006/relationships/customXml" Target="../ink/ink3937.xml"/><Relationship Id="rId341" Type="http://schemas.openxmlformats.org/officeDocument/2006/relationships/customXml" Target="../ink/ink4078.xml"/><Relationship Id="rId362" Type="http://schemas.openxmlformats.org/officeDocument/2006/relationships/customXml" Target="../ink/ink4099.xml"/><Relationship Id="rId383" Type="http://schemas.openxmlformats.org/officeDocument/2006/relationships/customXml" Target="../ink/ink4120.xml"/><Relationship Id="rId201" Type="http://schemas.openxmlformats.org/officeDocument/2006/relationships/customXml" Target="../ink/ink3939.xml"/><Relationship Id="rId222" Type="http://schemas.openxmlformats.org/officeDocument/2006/relationships/customXml" Target="../ink/ink3960.xml"/><Relationship Id="rId243" Type="http://schemas.openxmlformats.org/officeDocument/2006/relationships/customXml" Target="../ink/ink3981.xml"/><Relationship Id="rId264" Type="http://schemas.openxmlformats.org/officeDocument/2006/relationships/customXml" Target="../ink/ink4002.xml"/><Relationship Id="rId285" Type="http://schemas.openxmlformats.org/officeDocument/2006/relationships/customXml" Target="../ink/ink4023.xml"/><Relationship Id="rId17" Type="http://schemas.openxmlformats.org/officeDocument/2006/relationships/image" Target="../media/image11.png"/><Relationship Id="rId38" Type="http://schemas.openxmlformats.org/officeDocument/2006/relationships/customXml" Target="../ink/ink3814.xml"/><Relationship Id="rId59" Type="http://schemas.openxmlformats.org/officeDocument/2006/relationships/customXml" Target="../ink/ink3825.xml"/><Relationship Id="rId103" Type="http://schemas.openxmlformats.org/officeDocument/2006/relationships/customXml" Target="../ink/ink3869.xml"/><Relationship Id="rId124" Type="http://schemas.openxmlformats.org/officeDocument/2006/relationships/customXml" Target="../ink/ink3890.xml"/><Relationship Id="rId310" Type="http://schemas.openxmlformats.org/officeDocument/2006/relationships/customXml" Target="../ink/ink4047.xml"/><Relationship Id="rId70" Type="http://schemas.openxmlformats.org/officeDocument/2006/relationships/customXml" Target="../ink/ink3836.xml"/><Relationship Id="rId91" Type="http://schemas.openxmlformats.org/officeDocument/2006/relationships/customXml" Target="../ink/ink3857.xml"/><Relationship Id="rId145" Type="http://schemas.openxmlformats.org/officeDocument/2006/relationships/customXml" Target="../ink/ink3911.xml"/><Relationship Id="rId166" Type="http://schemas.openxmlformats.org/officeDocument/2006/relationships/image" Target="../media/image11.png"/><Relationship Id="rId187" Type="http://schemas.openxmlformats.org/officeDocument/2006/relationships/customXml" Target="../ink/ink3932.xml"/><Relationship Id="rId331" Type="http://schemas.openxmlformats.org/officeDocument/2006/relationships/customXml" Target="../ink/ink4068.xml"/><Relationship Id="rId352" Type="http://schemas.openxmlformats.org/officeDocument/2006/relationships/customXml" Target="../ink/ink4089.xml"/><Relationship Id="rId373" Type="http://schemas.openxmlformats.org/officeDocument/2006/relationships/customXml" Target="../ink/ink4110.xml"/><Relationship Id="rId394" Type="http://schemas.openxmlformats.org/officeDocument/2006/relationships/customXml" Target="../ink/ink4131.xml"/><Relationship Id="rId1" Type="http://schemas.openxmlformats.org/officeDocument/2006/relationships/customXml" Target="../ink/ink3796.xml"/><Relationship Id="rId212" Type="http://schemas.openxmlformats.org/officeDocument/2006/relationships/customXml" Target="../ink/ink3950.xml"/><Relationship Id="rId233" Type="http://schemas.openxmlformats.org/officeDocument/2006/relationships/customXml" Target="../ink/ink3971.xml"/><Relationship Id="rId254" Type="http://schemas.openxmlformats.org/officeDocument/2006/relationships/customXml" Target="../ink/ink3992.xml"/><Relationship Id="rId28" Type="http://schemas.openxmlformats.org/officeDocument/2006/relationships/customXml" Target="../ink/ink3809.xml"/><Relationship Id="rId49" Type="http://schemas.openxmlformats.org/officeDocument/2006/relationships/image" Target="../media/image10.png"/><Relationship Id="rId114" Type="http://schemas.openxmlformats.org/officeDocument/2006/relationships/customXml" Target="../ink/ink3880.xml"/><Relationship Id="rId275" Type="http://schemas.openxmlformats.org/officeDocument/2006/relationships/customXml" Target="../ink/ink4013.xml"/><Relationship Id="rId296" Type="http://schemas.openxmlformats.org/officeDocument/2006/relationships/customXml" Target="../ink/ink4033.xml"/><Relationship Id="rId300" Type="http://schemas.openxmlformats.org/officeDocument/2006/relationships/customXml" Target="../ink/ink4037.xml"/><Relationship Id="rId60" Type="http://schemas.openxmlformats.org/officeDocument/2006/relationships/customXml" Target="../ink/ink3826.xml"/><Relationship Id="rId81" Type="http://schemas.openxmlformats.org/officeDocument/2006/relationships/customXml" Target="../ink/ink3847.xml"/><Relationship Id="rId135" Type="http://schemas.openxmlformats.org/officeDocument/2006/relationships/customXml" Target="../ink/ink3901.xml"/><Relationship Id="rId156" Type="http://schemas.openxmlformats.org/officeDocument/2006/relationships/image" Target="../media/image1.png"/><Relationship Id="rId177" Type="http://schemas.openxmlformats.org/officeDocument/2006/relationships/customXml" Target="../ink/ink3927.xml"/><Relationship Id="rId198" Type="http://schemas.openxmlformats.org/officeDocument/2006/relationships/image" Target="../media/image10.png"/><Relationship Id="rId321" Type="http://schemas.openxmlformats.org/officeDocument/2006/relationships/customXml" Target="../ink/ink4058.xml"/><Relationship Id="rId342" Type="http://schemas.openxmlformats.org/officeDocument/2006/relationships/customXml" Target="../ink/ink4079.xml"/><Relationship Id="rId363" Type="http://schemas.openxmlformats.org/officeDocument/2006/relationships/customXml" Target="../ink/ink4100.xml"/><Relationship Id="rId384" Type="http://schemas.openxmlformats.org/officeDocument/2006/relationships/customXml" Target="../ink/ink4121.xml"/><Relationship Id="rId202" Type="http://schemas.openxmlformats.org/officeDocument/2006/relationships/customXml" Target="../ink/ink3940.xml"/><Relationship Id="rId223" Type="http://schemas.openxmlformats.org/officeDocument/2006/relationships/customXml" Target="../ink/ink3961.xml"/><Relationship Id="rId244" Type="http://schemas.openxmlformats.org/officeDocument/2006/relationships/customXml" Target="../ink/ink3982.xml"/><Relationship Id="rId18" Type="http://schemas.openxmlformats.org/officeDocument/2006/relationships/customXml" Target="../ink/ink3804.xml"/><Relationship Id="rId39" Type="http://schemas.openxmlformats.org/officeDocument/2006/relationships/image" Target="../media/image11.png"/><Relationship Id="rId265" Type="http://schemas.openxmlformats.org/officeDocument/2006/relationships/customXml" Target="../ink/ink4003.xml"/><Relationship Id="rId286" Type="http://schemas.openxmlformats.org/officeDocument/2006/relationships/customXml" Target="../ink/ink4024.xml"/><Relationship Id="rId50" Type="http://schemas.openxmlformats.org/officeDocument/2006/relationships/customXml" Target="../ink/ink3820.xml"/><Relationship Id="rId104" Type="http://schemas.openxmlformats.org/officeDocument/2006/relationships/customXml" Target="../ink/ink3870.xml"/><Relationship Id="rId125" Type="http://schemas.openxmlformats.org/officeDocument/2006/relationships/customXml" Target="../ink/ink3891.xml"/><Relationship Id="rId146" Type="http://schemas.openxmlformats.org/officeDocument/2006/relationships/image" Target="../media/image1.png"/><Relationship Id="rId167" Type="http://schemas.openxmlformats.org/officeDocument/2006/relationships/customXml" Target="../ink/ink3922.xml"/><Relationship Id="rId188" Type="http://schemas.openxmlformats.org/officeDocument/2006/relationships/image" Target="../media/image11.png"/><Relationship Id="rId311" Type="http://schemas.openxmlformats.org/officeDocument/2006/relationships/customXml" Target="../ink/ink4048.xml"/><Relationship Id="rId332" Type="http://schemas.openxmlformats.org/officeDocument/2006/relationships/customXml" Target="../ink/ink4069.xml"/><Relationship Id="rId353" Type="http://schemas.openxmlformats.org/officeDocument/2006/relationships/customXml" Target="../ink/ink4090.xml"/><Relationship Id="rId374" Type="http://schemas.openxmlformats.org/officeDocument/2006/relationships/customXml" Target="../ink/ink4111.xml"/><Relationship Id="rId395" Type="http://schemas.openxmlformats.org/officeDocument/2006/relationships/customXml" Target="../ink/ink4132.xml"/><Relationship Id="rId71" Type="http://schemas.openxmlformats.org/officeDocument/2006/relationships/customXml" Target="../ink/ink3837.xml"/><Relationship Id="rId92" Type="http://schemas.openxmlformats.org/officeDocument/2006/relationships/customXml" Target="../ink/ink3858.xml"/><Relationship Id="rId213" Type="http://schemas.openxmlformats.org/officeDocument/2006/relationships/customXml" Target="../ink/ink3951.xml"/><Relationship Id="rId234" Type="http://schemas.openxmlformats.org/officeDocument/2006/relationships/customXml" Target="../ink/ink3972.xml"/><Relationship Id="rId2" Type="http://schemas.openxmlformats.org/officeDocument/2006/relationships/image" Target="../media/image1.png"/><Relationship Id="rId29" Type="http://schemas.openxmlformats.org/officeDocument/2006/relationships/image" Target="../media/image11.png"/><Relationship Id="rId255" Type="http://schemas.openxmlformats.org/officeDocument/2006/relationships/customXml" Target="../ink/ink3993.xml"/><Relationship Id="rId276" Type="http://schemas.openxmlformats.org/officeDocument/2006/relationships/customXml" Target="../ink/ink4014.xml"/><Relationship Id="rId297" Type="http://schemas.openxmlformats.org/officeDocument/2006/relationships/customXml" Target="../ink/ink4034.xml"/><Relationship Id="rId40" Type="http://schemas.openxmlformats.org/officeDocument/2006/relationships/customXml" Target="../ink/ink3815.xml"/><Relationship Id="rId115" Type="http://schemas.openxmlformats.org/officeDocument/2006/relationships/customXml" Target="../ink/ink3881.xml"/><Relationship Id="rId136" Type="http://schemas.openxmlformats.org/officeDocument/2006/relationships/customXml" Target="../ink/ink3902.xml"/><Relationship Id="rId157" Type="http://schemas.openxmlformats.org/officeDocument/2006/relationships/customXml" Target="../ink/ink3917.xml"/><Relationship Id="rId178" Type="http://schemas.openxmlformats.org/officeDocument/2006/relationships/image" Target="../media/image1.png"/><Relationship Id="rId301" Type="http://schemas.openxmlformats.org/officeDocument/2006/relationships/customXml" Target="../ink/ink4038.xml"/><Relationship Id="rId322" Type="http://schemas.openxmlformats.org/officeDocument/2006/relationships/customXml" Target="../ink/ink4059.xml"/><Relationship Id="rId343" Type="http://schemas.openxmlformats.org/officeDocument/2006/relationships/customXml" Target="../ink/ink4080.xml"/><Relationship Id="rId364" Type="http://schemas.openxmlformats.org/officeDocument/2006/relationships/customXml" Target="../ink/ink4101.xml"/><Relationship Id="rId61" Type="http://schemas.openxmlformats.org/officeDocument/2006/relationships/customXml" Target="../ink/ink3827.xml"/><Relationship Id="rId82" Type="http://schemas.openxmlformats.org/officeDocument/2006/relationships/customXml" Target="../ink/ink3848.xml"/><Relationship Id="rId199" Type="http://schemas.openxmlformats.org/officeDocument/2006/relationships/customXml" Target="../ink/ink3938.xml"/><Relationship Id="rId203" Type="http://schemas.openxmlformats.org/officeDocument/2006/relationships/customXml" Target="../ink/ink3941.xml"/><Relationship Id="rId385" Type="http://schemas.openxmlformats.org/officeDocument/2006/relationships/customXml" Target="../ink/ink4122.xml"/><Relationship Id="rId19" Type="http://schemas.openxmlformats.org/officeDocument/2006/relationships/image" Target="../media/image1.png"/><Relationship Id="rId224" Type="http://schemas.openxmlformats.org/officeDocument/2006/relationships/customXml" Target="../ink/ink3962.xml"/><Relationship Id="rId245" Type="http://schemas.openxmlformats.org/officeDocument/2006/relationships/customXml" Target="../ink/ink3983.xml"/><Relationship Id="rId266" Type="http://schemas.openxmlformats.org/officeDocument/2006/relationships/customXml" Target="../ink/ink4004.xml"/><Relationship Id="rId287" Type="http://schemas.openxmlformats.org/officeDocument/2006/relationships/customXml" Target="../ink/ink4025.xml"/><Relationship Id="rId30" Type="http://schemas.openxmlformats.org/officeDocument/2006/relationships/customXml" Target="../ink/ink3810.xml"/><Relationship Id="rId105" Type="http://schemas.openxmlformats.org/officeDocument/2006/relationships/customXml" Target="../ink/ink3871.xml"/><Relationship Id="rId126" Type="http://schemas.openxmlformats.org/officeDocument/2006/relationships/customXml" Target="../ink/ink3892.xml"/><Relationship Id="rId147" Type="http://schemas.openxmlformats.org/officeDocument/2006/relationships/customXml" Target="../ink/ink3912.xml"/><Relationship Id="rId168" Type="http://schemas.openxmlformats.org/officeDocument/2006/relationships/image" Target="../media/image1.png"/><Relationship Id="rId312" Type="http://schemas.openxmlformats.org/officeDocument/2006/relationships/customXml" Target="../ink/ink4049.xml"/><Relationship Id="rId333" Type="http://schemas.openxmlformats.org/officeDocument/2006/relationships/customXml" Target="../ink/ink4070.xml"/><Relationship Id="rId354" Type="http://schemas.openxmlformats.org/officeDocument/2006/relationships/customXml" Target="../ink/ink4091.xml"/><Relationship Id="rId51" Type="http://schemas.openxmlformats.org/officeDocument/2006/relationships/image" Target="../media/image11.png"/><Relationship Id="rId72" Type="http://schemas.openxmlformats.org/officeDocument/2006/relationships/customXml" Target="../ink/ink3838.xml"/><Relationship Id="rId93" Type="http://schemas.openxmlformats.org/officeDocument/2006/relationships/customXml" Target="../ink/ink3859.xml"/><Relationship Id="rId189" Type="http://schemas.openxmlformats.org/officeDocument/2006/relationships/customXml" Target="../ink/ink3933.xml"/><Relationship Id="rId375" Type="http://schemas.openxmlformats.org/officeDocument/2006/relationships/customXml" Target="../ink/ink4112.xml"/><Relationship Id="rId396" Type="http://schemas.openxmlformats.org/officeDocument/2006/relationships/customXml" Target="../ink/ink4133.xml"/><Relationship Id="rId3" Type="http://schemas.openxmlformats.org/officeDocument/2006/relationships/customXml" Target="../ink/ink3797.xml"/><Relationship Id="rId214" Type="http://schemas.openxmlformats.org/officeDocument/2006/relationships/customXml" Target="../ink/ink3952.xml"/><Relationship Id="rId235" Type="http://schemas.openxmlformats.org/officeDocument/2006/relationships/customXml" Target="../ink/ink3973.xml"/><Relationship Id="rId256" Type="http://schemas.openxmlformats.org/officeDocument/2006/relationships/customXml" Target="../ink/ink3994.xml"/><Relationship Id="rId277" Type="http://schemas.openxmlformats.org/officeDocument/2006/relationships/customXml" Target="../ink/ink4015.xml"/><Relationship Id="rId298" Type="http://schemas.openxmlformats.org/officeDocument/2006/relationships/customXml" Target="../ink/ink4035.xml"/><Relationship Id="rId400" Type="http://schemas.openxmlformats.org/officeDocument/2006/relationships/customXml" Target="../ink/ink4137.xml"/><Relationship Id="rId116" Type="http://schemas.openxmlformats.org/officeDocument/2006/relationships/customXml" Target="../ink/ink3882.xml"/><Relationship Id="rId137" Type="http://schemas.openxmlformats.org/officeDocument/2006/relationships/customXml" Target="../ink/ink3903.xml"/><Relationship Id="rId158" Type="http://schemas.openxmlformats.org/officeDocument/2006/relationships/image" Target="../media/image10.png"/><Relationship Id="rId302" Type="http://schemas.openxmlformats.org/officeDocument/2006/relationships/customXml" Target="../ink/ink4039.xml"/><Relationship Id="rId323" Type="http://schemas.openxmlformats.org/officeDocument/2006/relationships/customXml" Target="../ink/ink4060.xml"/><Relationship Id="rId344" Type="http://schemas.openxmlformats.org/officeDocument/2006/relationships/customXml" Target="../ink/ink4081.xml"/><Relationship Id="rId20" Type="http://schemas.openxmlformats.org/officeDocument/2006/relationships/customXml" Target="../ink/ink3805.xml"/><Relationship Id="rId41" Type="http://schemas.openxmlformats.org/officeDocument/2006/relationships/image" Target="../media/image1.png"/><Relationship Id="rId62" Type="http://schemas.openxmlformats.org/officeDocument/2006/relationships/customXml" Target="../ink/ink3828.xml"/><Relationship Id="rId83" Type="http://schemas.openxmlformats.org/officeDocument/2006/relationships/customXml" Target="../ink/ink3849.xml"/><Relationship Id="rId179" Type="http://schemas.openxmlformats.org/officeDocument/2006/relationships/customXml" Target="../ink/ink3928.xml"/><Relationship Id="rId365" Type="http://schemas.openxmlformats.org/officeDocument/2006/relationships/customXml" Target="../ink/ink4102.xml"/><Relationship Id="rId386" Type="http://schemas.openxmlformats.org/officeDocument/2006/relationships/customXml" Target="../ink/ink4123.xml"/><Relationship Id="rId190" Type="http://schemas.openxmlformats.org/officeDocument/2006/relationships/image" Target="../media/image1.png"/><Relationship Id="rId204" Type="http://schemas.openxmlformats.org/officeDocument/2006/relationships/customXml" Target="../ink/ink3942.xml"/><Relationship Id="rId225" Type="http://schemas.openxmlformats.org/officeDocument/2006/relationships/customXml" Target="../ink/ink3963.xml"/><Relationship Id="rId246" Type="http://schemas.openxmlformats.org/officeDocument/2006/relationships/customXml" Target="../ink/ink3984.xml"/><Relationship Id="rId267" Type="http://schemas.openxmlformats.org/officeDocument/2006/relationships/customXml" Target="../ink/ink4005.xml"/><Relationship Id="rId288" Type="http://schemas.openxmlformats.org/officeDocument/2006/relationships/customXml" Target="../ink/ink4026.xml"/><Relationship Id="rId106" Type="http://schemas.openxmlformats.org/officeDocument/2006/relationships/customXml" Target="../ink/ink3872.xml"/><Relationship Id="rId127" Type="http://schemas.openxmlformats.org/officeDocument/2006/relationships/customXml" Target="../ink/ink3893.xml"/><Relationship Id="rId313" Type="http://schemas.openxmlformats.org/officeDocument/2006/relationships/customXml" Target="../ink/ink4050.xml"/><Relationship Id="rId10" Type="http://schemas.openxmlformats.org/officeDocument/2006/relationships/customXml" Target="../ink/ink3800.xml"/><Relationship Id="rId31" Type="http://schemas.openxmlformats.org/officeDocument/2006/relationships/image" Target="../media/image1.png"/><Relationship Id="rId52" Type="http://schemas.openxmlformats.org/officeDocument/2006/relationships/customXml" Target="../ink/ink3821.xml"/><Relationship Id="rId73" Type="http://schemas.openxmlformats.org/officeDocument/2006/relationships/customXml" Target="../ink/ink3839.xml"/><Relationship Id="rId94" Type="http://schemas.openxmlformats.org/officeDocument/2006/relationships/customXml" Target="../ink/ink3860.xml"/><Relationship Id="rId148" Type="http://schemas.openxmlformats.org/officeDocument/2006/relationships/image" Target="../media/image10.png"/><Relationship Id="rId169" Type="http://schemas.openxmlformats.org/officeDocument/2006/relationships/customXml" Target="../ink/ink3923.xml"/><Relationship Id="rId334" Type="http://schemas.openxmlformats.org/officeDocument/2006/relationships/customXml" Target="../ink/ink4071.xml"/><Relationship Id="rId355" Type="http://schemas.openxmlformats.org/officeDocument/2006/relationships/customXml" Target="../ink/ink4092.xml"/><Relationship Id="rId376" Type="http://schemas.openxmlformats.org/officeDocument/2006/relationships/customXml" Target="../ink/ink4113.xml"/><Relationship Id="rId397" Type="http://schemas.openxmlformats.org/officeDocument/2006/relationships/customXml" Target="../ink/ink4134.xml"/><Relationship Id="rId180" Type="http://schemas.openxmlformats.org/officeDocument/2006/relationships/image" Target="../media/image10.png"/><Relationship Id="rId215" Type="http://schemas.openxmlformats.org/officeDocument/2006/relationships/customXml" Target="../ink/ink3953.xml"/><Relationship Id="rId236" Type="http://schemas.openxmlformats.org/officeDocument/2006/relationships/customXml" Target="../ink/ink3974.xml"/><Relationship Id="rId257" Type="http://schemas.openxmlformats.org/officeDocument/2006/relationships/customXml" Target="../ink/ink3995.xml"/><Relationship Id="rId278" Type="http://schemas.openxmlformats.org/officeDocument/2006/relationships/customXml" Target="../ink/ink4016.xml"/><Relationship Id="rId401" Type="http://schemas.openxmlformats.org/officeDocument/2006/relationships/customXml" Target="../ink/ink4138.xml"/><Relationship Id="rId303" Type="http://schemas.openxmlformats.org/officeDocument/2006/relationships/customXml" Target="../ink/ink4040.xml"/><Relationship Id="rId42" Type="http://schemas.openxmlformats.org/officeDocument/2006/relationships/customXml" Target="../ink/ink3816.xml"/><Relationship Id="rId84" Type="http://schemas.openxmlformats.org/officeDocument/2006/relationships/customXml" Target="../ink/ink3850.xml"/><Relationship Id="rId138" Type="http://schemas.openxmlformats.org/officeDocument/2006/relationships/customXml" Target="../ink/ink3904.xml"/><Relationship Id="rId345" Type="http://schemas.openxmlformats.org/officeDocument/2006/relationships/customXml" Target="../ink/ink4082.xml"/><Relationship Id="rId387" Type="http://schemas.openxmlformats.org/officeDocument/2006/relationships/customXml" Target="../ink/ink4124.xml"/><Relationship Id="rId191" Type="http://schemas.openxmlformats.org/officeDocument/2006/relationships/customXml" Target="../ink/ink3934.xml"/><Relationship Id="rId205" Type="http://schemas.openxmlformats.org/officeDocument/2006/relationships/customXml" Target="../ink/ink3943.xml"/><Relationship Id="rId247" Type="http://schemas.openxmlformats.org/officeDocument/2006/relationships/customXml" Target="../ink/ink3985.xml"/><Relationship Id="rId107" Type="http://schemas.openxmlformats.org/officeDocument/2006/relationships/customXml" Target="../ink/ink3873.xml"/><Relationship Id="rId289" Type="http://schemas.openxmlformats.org/officeDocument/2006/relationships/image" Target="../media/image5.jpeg"/><Relationship Id="rId11" Type="http://schemas.openxmlformats.org/officeDocument/2006/relationships/image" Target="../media/image10.png"/><Relationship Id="rId53" Type="http://schemas.openxmlformats.org/officeDocument/2006/relationships/image" Target="../media/image1.png"/><Relationship Id="rId149" Type="http://schemas.openxmlformats.org/officeDocument/2006/relationships/customXml" Target="../ink/ink3913.xml"/><Relationship Id="rId314" Type="http://schemas.openxmlformats.org/officeDocument/2006/relationships/customXml" Target="../ink/ink4051.xml"/><Relationship Id="rId356" Type="http://schemas.openxmlformats.org/officeDocument/2006/relationships/customXml" Target="../ink/ink4093.xml"/><Relationship Id="rId398" Type="http://schemas.openxmlformats.org/officeDocument/2006/relationships/customXml" Target="../ink/ink4135.xml"/><Relationship Id="rId95" Type="http://schemas.openxmlformats.org/officeDocument/2006/relationships/customXml" Target="../ink/ink3861.xml"/><Relationship Id="rId160" Type="http://schemas.openxmlformats.org/officeDocument/2006/relationships/image" Target="../media/image11.png"/><Relationship Id="rId216" Type="http://schemas.openxmlformats.org/officeDocument/2006/relationships/customXml" Target="../ink/ink3954.xml"/><Relationship Id="rId258" Type="http://schemas.openxmlformats.org/officeDocument/2006/relationships/customXml" Target="../ink/ink3996.xml"/><Relationship Id="rId22" Type="http://schemas.openxmlformats.org/officeDocument/2006/relationships/customXml" Target="../ink/ink3806.xml"/><Relationship Id="rId64" Type="http://schemas.openxmlformats.org/officeDocument/2006/relationships/customXml" Target="../ink/ink3830.xml"/><Relationship Id="rId118" Type="http://schemas.openxmlformats.org/officeDocument/2006/relationships/customXml" Target="../ink/ink3884.xml"/><Relationship Id="rId325" Type="http://schemas.openxmlformats.org/officeDocument/2006/relationships/customXml" Target="../ink/ink4062.xml"/><Relationship Id="rId367" Type="http://schemas.openxmlformats.org/officeDocument/2006/relationships/customXml" Target="../ink/ink4104.xml"/><Relationship Id="rId171" Type="http://schemas.openxmlformats.org/officeDocument/2006/relationships/customXml" Target="../ink/ink3924.xml"/><Relationship Id="rId227" Type="http://schemas.openxmlformats.org/officeDocument/2006/relationships/customXml" Target="../ink/ink3965.xml"/><Relationship Id="rId269" Type="http://schemas.openxmlformats.org/officeDocument/2006/relationships/customXml" Target="../ink/ink4007.xml"/><Relationship Id="rId33" Type="http://schemas.openxmlformats.org/officeDocument/2006/relationships/image" Target="../media/image10.png"/><Relationship Id="rId129" Type="http://schemas.openxmlformats.org/officeDocument/2006/relationships/customXml" Target="../ink/ink3895.xml"/><Relationship Id="rId280" Type="http://schemas.openxmlformats.org/officeDocument/2006/relationships/customXml" Target="../ink/ink4018.xml"/><Relationship Id="rId336" Type="http://schemas.openxmlformats.org/officeDocument/2006/relationships/customXml" Target="../ink/ink4073.xml"/><Relationship Id="rId75" Type="http://schemas.openxmlformats.org/officeDocument/2006/relationships/customXml" Target="../ink/ink3841.xml"/><Relationship Id="rId140" Type="http://schemas.openxmlformats.org/officeDocument/2006/relationships/customXml" Target="../ink/ink3906.xml"/><Relationship Id="rId182" Type="http://schemas.openxmlformats.org/officeDocument/2006/relationships/image" Target="../media/image11.png"/><Relationship Id="rId378" Type="http://schemas.openxmlformats.org/officeDocument/2006/relationships/customXml" Target="../ink/ink4115.xml"/><Relationship Id="rId403" Type="http://schemas.openxmlformats.org/officeDocument/2006/relationships/customXml" Target="../ink/ink4140.xml"/><Relationship Id="rId6" Type="http://schemas.openxmlformats.org/officeDocument/2006/relationships/customXml" Target="../ink/ink3798.xml"/><Relationship Id="rId238" Type="http://schemas.openxmlformats.org/officeDocument/2006/relationships/customXml" Target="../ink/ink3976.xml"/><Relationship Id="rId291" Type="http://schemas.openxmlformats.org/officeDocument/2006/relationships/customXml" Target="../ink/ink4028.xml"/><Relationship Id="rId305" Type="http://schemas.openxmlformats.org/officeDocument/2006/relationships/customXml" Target="../ink/ink4042.xml"/><Relationship Id="rId347" Type="http://schemas.openxmlformats.org/officeDocument/2006/relationships/customXml" Target="../ink/ink4084.xml"/><Relationship Id="rId44" Type="http://schemas.openxmlformats.org/officeDocument/2006/relationships/customXml" Target="../ink/ink3817.xml"/><Relationship Id="rId86" Type="http://schemas.openxmlformats.org/officeDocument/2006/relationships/customXml" Target="../ink/ink3852.xml"/><Relationship Id="rId151" Type="http://schemas.openxmlformats.org/officeDocument/2006/relationships/customXml" Target="../ink/ink3914.xml"/><Relationship Id="rId389" Type="http://schemas.openxmlformats.org/officeDocument/2006/relationships/customXml" Target="../ink/ink4126.xml"/><Relationship Id="rId193" Type="http://schemas.openxmlformats.org/officeDocument/2006/relationships/customXml" Target="../ink/ink3935.xml"/><Relationship Id="rId207" Type="http://schemas.openxmlformats.org/officeDocument/2006/relationships/customXml" Target="../ink/ink3945.xml"/><Relationship Id="rId249" Type="http://schemas.openxmlformats.org/officeDocument/2006/relationships/customXml" Target="../ink/ink3987.xml"/><Relationship Id="rId13" Type="http://schemas.openxmlformats.org/officeDocument/2006/relationships/image" Target="../media/image1.png"/><Relationship Id="rId109" Type="http://schemas.openxmlformats.org/officeDocument/2006/relationships/customXml" Target="../ink/ink3875.xml"/><Relationship Id="rId260" Type="http://schemas.openxmlformats.org/officeDocument/2006/relationships/customXml" Target="../ink/ink3998.xml"/><Relationship Id="rId316" Type="http://schemas.openxmlformats.org/officeDocument/2006/relationships/customXml" Target="../ink/ink4053.xml"/><Relationship Id="rId55" Type="http://schemas.openxmlformats.org/officeDocument/2006/relationships/image" Target="../media/image10.png"/><Relationship Id="rId97" Type="http://schemas.openxmlformats.org/officeDocument/2006/relationships/customXml" Target="../ink/ink3863.xml"/><Relationship Id="rId120" Type="http://schemas.openxmlformats.org/officeDocument/2006/relationships/customXml" Target="../ink/ink3886.xml"/><Relationship Id="rId358" Type="http://schemas.openxmlformats.org/officeDocument/2006/relationships/customXml" Target="../ink/ink4095.xml"/><Relationship Id="rId162" Type="http://schemas.openxmlformats.org/officeDocument/2006/relationships/image" Target="../media/image1.png"/><Relationship Id="rId218" Type="http://schemas.openxmlformats.org/officeDocument/2006/relationships/customXml" Target="../ink/ink3956.xml"/><Relationship Id="rId271" Type="http://schemas.openxmlformats.org/officeDocument/2006/relationships/customXml" Target="../ink/ink4009.xml"/><Relationship Id="rId24" Type="http://schemas.openxmlformats.org/officeDocument/2006/relationships/customXml" Target="../ink/ink3807.xml"/><Relationship Id="rId66" Type="http://schemas.openxmlformats.org/officeDocument/2006/relationships/customXml" Target="../ink/ink3832.xml"/><Relationship Id="rId131" Type="http://schemas.openxmlformats.org/officeDocument/2006/relationships/customXml" Target="../ink/ink3897.xml"/><Relationship Id="rId327" Type="http://schemas.openxmlformats.org/officeDocument/2006/relationships/customXml" Target="../ink/ink4064.xml"/><Relationship Id="rId369" Type="http://schemas.openxmlformats.org/officeDocument/2006/relationships/customXml" Target="../ink/ink4106.xml"/><Relationship Id="rId173" Type="http://schemas.openxmlformats.org/officeDocument/2006/relationships/customXml" Target="../ink/ink3925.xml"/><Relationship Id="rId229" Type="http://schemas.openxmlformats.org/officeDocument/2006/relationships/customXml" Target="../ink/ink3967.xml"/><Relationship Id="rId380" Type="http://schemas.openxmlformats.org/officeDocument/2006/relationships/customXml" Target="../ink/ink4117.xml"/><Relationship Id="rId240" Type="http://schemas.openxmlformats.org/officeDocument/2006/relationships/customXml" Target="../ink/ink3978.xml"/><Relationship Id="rId35" Type="http://schemas.openxmlformats.org/officeDocument/2006/relationships/image" Target="../media/image1.png"/><Relationship Id="rId77" Type="http://schemas.openxmlformats.org/officeDocument/2006/relationships/customXml" Target="../ink/ink3843.xml"/><Relationship Id="rId100" Type="http://schemas.openxmlformats.org/officeDocument/2006/relationships/customXml" Target="../ink/ink3866.xml"/><Relationship Id="rId282" Type="http://schemas.openxmlformats.org/officeDocument/2006/relationships/customXml" Target="../ink/ink4020.xml"/><Relationship Id="rId338" Type="http://schemas.openxmlformats.org/officeDocument/2006/relationships/customXml" Target="../ink/ink4075.xml"/><Relationship Id="rId8" Type="http://schemas.openxmlformats.org/officeDocument/2006/relationships/customXml" Target="../ink/ink3799.xml"/><Relationship Id="rId142" Type="http://schemas.openxmlformats.org/officeDocument/2006/relationships/customXml" Target="../ink/ink3908.xml"/><Relationship Id="rId184" Type="http://schemas.openxmlformats.org/officeDocument/2006/relationships/image" Target="../media/image1.png"/><Relationship Id="rId391" Type="http://schemas.openxmlformats.org/officeDocument/2006/relationships/customXml" Target="../ink/ink4128.xml"/><Relationship Id="rId251" Type="http://schemas.openxmlformats.org/officeDocument/2006/relationships/customXml" Target="../ink/ink3989.xml"/><Relationship Id="rId46" Type="http://schemas.openxmlformats.org/officeDocument/2006/relationships/customXml" Target="../ink/ink3818.xml"/><Relationship Id="rId293" Type="http://schemas.openxmlformats.org/officeDocument/2006/relationships/customXml" Target="../ink/ink4030.xml"/><Relationship Id="rId307" Type="http://schemas.openxmlformats.org/officeDocument/2006/relationships/customXml" Target="../ink/ink4044.xml"/><Relationship Id="rId349" Type="http://schemas.openxmlformats.org/officeDocument/2006/relationships/customXml" Target="../ink/ink4086.xml"/><Relationship Id="rId88" Type="http://schemas.openxmlformats.org/officeDocument/2006/relationships/customXml" Target="../ink/ink3854.xml"/><Relationship Id="rId111" Type="http://schemas.openxmlformats.org/officeDocument/2006/relationships/customXml" Target="../ink/ink3877.xml"/><Relationship Id="rId153" Type="http://schemas.openxmlformats.org/officeDocument/2006/relationships/customXml" Target="../ink/ink3915.xml"/><Relationship Id="rId195" Type="http://schemas.openxmlformats.org/officeDocument/2006/relationships/customXml" Target="../ink/ink3936.xml"/><Relationship Id="rId209" Type="http://schemas.openxmlformats.org/officeDocument/2006/relationships/customXml" Target="../ink/ink3947.xml"/><Relationship Id="rId360" Type="http://schemas.openxmlformats.org/officeDocument/2006/relationships/customXml" Target="../ink/ink4097.xml"/><Relationship Id="rId220" Type="http://schemas.openxmlformats.org/officeDocument/2006/relationships/customXml" Target="../ink/ink3958.xml"/><Relationship Id="rId15" Type="http://schemas.openxmlformats.org/officeDocument/2006/relationships/image" Target="../media/image10.png"/><Relationship Id="rId57" Type="http://schemas.openxmlformats.org/officeDocument/2006/relationships/image" Target="../media/image11.png"/><Relationship Id="rId262" Type="http://schemas.openxmlformats.org/officeDocument/2006/relationships/customXml" Target="../ink/ink4000.xml"/><Relationship Id="rId318" Type="http://schemas.openxmlformats.org/officeDocument/2006/relationships/customXml" Target="../ink/ink4055.xml"/><Relationship Id="rId99" Type="http://schemas.openxmlformats.org/officeDocument/2006/relationships/customXml" Target="../ink/ink3865.xml"/><Relationship Id="rId122" Type="http://schemas.openxmlformats.org/officeDocument/2006/relationships/customXml" Target="../ink/ink3888.xml"/><Relationship Id="rId164" Type="http://schemas.openxmlformats.org/officeDocument/2006/relationships/image" Target="../media/image10.png"/><Relationship Id="rId371" Type="http://schemas.openxmlformats.org/officeDocument/2006/relationships/customXml" Target="../ink/ink4108.xml"/><Relationship Id="rId26" Type="http://schemas.openxmlformats.org/officeDocument/2006/relationships/customXml" Target="../ink/ink3808.xml"/><Relationship Id="rId231" Type="http://schemas.openxmlformats.org/officeDocument/2006/relationships/customXml" Target="../ink/ink3969.xml"/><Relationship Id="rId273" Type="http://schemas.openxmlformats.org/officeDocument/2006/relationships/customXml" Target="../ink/ink4011.xml"/><Relationship Id="rId329" Type="http://schemas.openxmlformats.org/officeDocument/2006/relationships/customXml" Target="../ink/ink4066.xml"/><Relationship Id="rId68" Type="http://schemas.openxmlformats.org/officeDocument/2006/relationships/customXml" Target="../ink/ink3834.xml"/><Relationship Id="rId133" Type="http://schemas.openxmlformats.org/officeDocument/2006/relationships/customXml" Target="../ink/ink3899.xml"/><Relationship Id="rId175" Type="http://schemas.openxmlformats.org/officeDocument/2006/relationships/customXml" Target="../ink/ink3926.xml"/><Relationship Id="rId340" Type="http://schemas.openxmlformats.org/officeDocument/2006/relationships/customXml" Target="../ink/ink4077.xml"/><Relationship Id="rId200" Type="http://schemas.openxmlformats.org/officeDocument/2006/relationships/image" Target="../media/image11.png"/><Relationship Id="rId382" Type="http://schemas.openxmlformats.org/officeDocument/2006/relationships/customXml" Target="../ink/ink4119.xml"/><Relationship Id="rId242" Type="http://schemas.openxmlformats.org/officeDocument/2006/relationships/customXml" Target="../ink/ink3980.xml"/><Relationship Id="rId284" Type="http://schemas.openxmlformats.org/officeDocument/2006/relationships/customXml" Target="../ink/ink4022.xml"/><Relationship Id="rId37" Type="http://schemas.openxmlformats.org/officeDocument/2006/relationships/image" Target="../media/image10.png"/><Relationship Id="rId79" Type="http://schemas.openxmlformats.org/officeDocument/2006/relationships/customXml" Target="../ink/ink3845.xml"/><Relationship Id="rId102" Type="http://schemas.openxmlformats.org/officeDocument/2006/relationships/customXml" Target="../ink/ink3868.xml"/><Relationship Id="rId144" Type="http://schemas.openxmlformats.org/officeDocument/2006/relationships/customXml" Target="../ink/ink3910.xml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4228.xml"/><Relationship Id="rId299" Type="http://schemas.openxmlformats.org/officeDocument/2006/relationships/customXml" Target="../ink/ink4381.xml"/><Relationship Id="rId21" Type="http://schemas.openxmlformats.org/officeDocument/2006/relationships/image" Target="../media/image10.png"/><Relationship Id="rId63" Type="http://schemas.openxmlformats.org/officeDocument/2006/relationships/customXml" Target="../ink/ink4174.xml"/><Relationship Id="rId159" Type="http://schemas.openxmlformats.org/officeDocument/2006/relationships/customXml" Target="../ink/ink4263.xml"/><Relationship Id="rId324" Type="http://schemas.openxmlformats.org/officeDocument/2006/relationships/customXml" Target="../ink/ink4406.xml"/><Relationship Id="rId366" Type="http://schemas.openxmlformats.org/officeDocument/2006/relationships/customXml" Target="../ink/ink4448.xml"/><Relationship Id="rId170" Type="http://schemas.openxmlformats.org/officeDocument/2006/relationships/image" Target="../media/image10.png"/><Relationship Id="rId226" Type="http://schemas.openxmlformats.org/officeDocument/2006/relationships/customXml" Target="../ink/ink4309.xml"/><Relationship Id="rId268" Type="http://schemas.openxmlformats.org/officeDocument/2006/relationships/customXml" Target="../ink/ink4351.xml"/><Relationship Id="rId32" Type="http://schemas.openxmlformats.org/officeDocument/2006/relationships/customXml" Target="../ink/ink4156.xml"/><Relationship Id="rId74" Type="http://schemas.openxmlformats.org/officeDocument/2006/relationships/customXml" Target="../ink/ink4185.xml"/><Relationship Id="rId128" Type="http://schemas.openxmlformats.org/officeDocument/2006/relationships/customXml" Target="../ink/ink4239.xml"/><Relationship Id="rId335" Type="http://schemas.openxmlformats.org/officeDocument/2006/relationships/customXml" Target="../ink/ink4417.xml"/><Relationship Id="rId377" Type="http://schemas.openxmlformats.org/officeDocument/2006/relationships/customXml" Target="../ink/ink4459.xml"/><Relationship Id="rId5" Type="http://schemas.openxmlformats.org/officeDocument/2006/relationships/image" Target="../media/image10.png"/><Relationship Id="rId181" Type="http://schemas.openxmlformats.org/officeDocument/2006/relationships/customXml" Target="../ink/ink4274.xml"/><Relationship Id="rId237" Type="http://schemas.openxmlformats.org/officeDocument/2006/relationships/customXml" Target="../ink/ink4320.xml"/><Relationship Id="rId402" Type="http://schemas.openxmlformats.org/officeDocument/2006/relationships/customXml" Target="../ink/ink4484.xml"/><Relationship Id="rId279" Type="http://schemas.openxmlformats.org/officeDocument/2006/relationships/customXml" Target="../ink/ink4362.xml"/><Relationship Id="rId43" Type="http://schemas.openxmlformats.org/officeDocument/2006/relationships/image" Target="../media/image10.png"/><Relationship Id="rId139" Type="http://schemas.openxmlformats.org/officeDocument/2006/relationships/customXml" Target="../ink/ink4250.xml"/><Relationship Id="rId290" Type="http://schemas.openxmlformats.org/officeDocument/2006/relationships/customXml" Target="../ink/ink4372.xml"/><Relationship Id="rId304" Type="http://schemas.openxmlformats.org/officeDocument/2006/relationships/customXml" Target="../ink/ink4386.xml"/><Relationship Id="rId346" Type="http://schemas.openxmlformats.org/officeDocument/2006/relationships/customXml" Target="../ink/ink4428.xml"/><Relationship Id="rId388" Type="http://schemas.openxmlformats.org/officeDocument/2006/relationships/customXml" Target="../ink/ink4470.xml"/><Relationship Id="rId85" Type="http://schemas.openxmlformats.org/officeDocument/2006/relationships/customXml" Target="../ink/ink4196.xml"/><Relationship Id="rId150" Type="http://schemas.openxmlformats.org/officeDocument/2006/relationships/image" Target="../media/image11.png"/><Relationship Id="rId192" Type="http://schemas.openxmlformats.org/officeDocument/2006/relationships/image" Target="../media/image10.png"/><Relationship Id="rId206" Type="http://schemas.openxmlformats.org/officeDocument/2006/relationships/customXml" Target="../ink/ink4289.xml"/><Relationship Id="rId248" Type="http://schemas.openxmlformats.org/officeDocument/2006/relationships/customXml" Target="../ink/ink4331.xml"/><Relationship Id="rId12" Type="http://schemas.openxmlformats.org/officeDocument/2006/relationships/customXml" Target="../ink/ink4146.xml"/><Relationship Id="rId108" Type="http://schemas.openxmlformats.org/officeDocument/2006/relationships/customXml" Target="../ink/ink4219.xml"/><Relationship Id="rId315" Type="http://schemas.openxmlformats.org/officeDocument/2006/relationships/customXml" Target="../ink/ink4397.xml"/><Relationship Id="rId357" Type="http://schemas.openxmlformats.org/officeDocument/2006/relationships/customXml" Target="../ink/ink4439.xml"/><Relationship Id="rId54" Type="http://schemas.openxmlformats.org/officeDocument/2006/relationships/customXml" Target="../ink/ink4167.xml"/><Relationship Id="rId96" Type="http://schemas.openxmlformats.org/officeDocument/2006/relationships/customXml" Target="../ink/ink4207.xml"/><Relationship Id="rId161" Type="http://schemas.openxmlformats.org/officeDocument/2006/relationships/customXml" Target="../ink/ink4264.xml"/><Relationship Id="rId217" Type="http://schemas.openxmlformats.org/officeDocument/2006/relationships/customXml" Target="../ink/ink4300.xml"/><Relationship Id="rId399" Type="http://schemas.openxmlformats.org/officeDocument/2006/relationships/customXml" Target="../ink/ink4481.xml"/><Relationship Id="rId259" Type="http://schemas.openxmlformats.org/officeDocument/2006/relationships/customXml" Target="../ink/ink4342.xml"/><Relationship Id="rId23" Type="http://schemas.openxmlformats.org/officeDocument/2006/relationships/image" Target="../media/image11.png"/><Relationship Id="rId119" Type="http://schemas.openxmlformats.org/officeDocument/2006/relationships/customXml" Target="../ink/ink4230.xml"/><Relationship Id="rId270" Type="http://schemas.openxmlformats.org/officeDocument/2006/relationships/customXml" Target="../ink/ink4353.xml"/><Relationship Id="rId326" Type="http://schemas.openxmlformats.org/officeDocument/2006/relationships/customXml" Target="../ink/ink4408.xml"/><Relationship Id="rId65" Type="http://schemas.openxmlformats.org/officeDocument/2006/relationships/customXml" Target="../ink/ink4176.xml"/><Relationship Id="rId130" Type="http://schemas.openxmlformats.org/officeDocument/2006/relationships/customXml" Target="../ink/ink4241.xml"/><Relationship Id="rId368" Type="http://schemas.openxmlformats.org/officeDocument/2006/relationships/customXml" Target="../ink/ink4450.xml"/><Relationship Id="rId172" Type="http://schemas.openxmlformats.org/officeDocument/2006/relationships/image" Target="../media/image11.png"/><Relationship Id="rId228" Type="http://schemas.openxmlformats.org/officeDocument/2006/relationships/customXml" Target="../ink/ink4311.xml"/><Relationship Id="rId281" Type="http://schemas.openxmlformats.org/officeDocument/2006/relationships/customXml" Target="../ink/ink4364.xml"/><Relationship Id="rId337" Type="http://schemas.openxmlformats.org/officeDocument/2006/relationships/customXml" Target="../ink/ink4419.xml"/><Relationship Id="rId34" Type="http://schemas.openxmlformats.org/officeDocument/2006/relationships/customXml" Target="../ink/ink4157.xml"/><Relationship Id="rId76" Type="http://schemas.openxmlformats.org/officeDocument/2006/relationships/customXml" Target="../ink/ink4187.xml"/><Relationship Id="rId141" Type="http://schemas.openxmlformats.org/officeDocument/2006/relationships/customXml" Target="../ink/ink4252.xml"/><Relationship Id="rId379" Type="http://schemas.openxmlformats.org/officeDocument/2006/relationships/customXml" Target="../ink/ink4461.xml"/><Relationship Id="rId7" Type="http://schemas.openxmlformats.org/officeDocument/2006/relationships/image" Target="../media/image11.png"/><Relationship Id="rId183" Type="http://schemas.openxmlformats.org/officeDocument/2006/relationships/customXml" Target="../ink/ink4275.xml"/><Relationship Id="rId239" Type="http://schemas.openxmlformats.org/officeDocument/2006/relationships/customXml" Target="../ink/ink4322.xml"/><Relationship Id="rId390" Type="http://schemas.openxmlformats.org/officeDocument/2006/relationships/customXml" Target="../ink/ink4472.xml"/><Relationship Id="rId250" Type="http://schemas.openxmlformats.org/officeDocument/2006/relationships/customXml" Target="../ink/ink4333.xml"/><Relationship Id="rId292" Type="http://schemas.openxmlformats.org/officeDocument/2006/relationships/customXml" Target="../ink/ink4374.xml"/><Relationship Id="rId306" Type="http://schemas.openxmlformats.org/officeDocument/2006/relationships/customXml" Target="../ink/ink4388.xml"/><Relationship Id="rId45" Type="http://schemas.openxmlformats.org/officeDocument/2006/relationships/image" Target="../media/image11.png"/><Relationship Id="rId87" Type="http://schemas.openxmlformats.org/officeDocument/2006/relationships/customXml" Target="../ink/ink4198.xml"/><Relationship Id="rId110" Type="http://schemas.openxmlformats.org/officeDocument/2006/relationships/customXml" Target="../ink/ink4221.xml"/><Relationship Id="rId348" Type="http://schemas.openxmlformats.org/officeDocument/2006/relationships/customXml" Target="../ink/ink4430.xml"/><Relationship Id="rId152" Type="http://schemas.openxmlformats.org/officeDocument/2006/relationships/image" Target="../media/image1.png"/><Relationship Id="rId194" Type="http://schemas.openxmlformats.org/officeDocument/2006/relationships/image" Target="../media/image11.png"/><Relationship Id="rId208" Type="http://schemas.openxmlformats.org/officeDocument/2006/relationships/customXml" Target="../ink/ink4291.xml"/><Relationship Id="rId261" Type="http://schemas.openxmlformats.org/officeDocument/2006/relationships/customXml" Target="../ink/ink4344.xml"/><Relationship Id="rId14" Type="http://schemas.openxmlformats.org/officeDocument/2006/relationships/customXml" Target="../ink/ink4147.xml"/><Relationship Id="rId56" Type="http://schemas.openxmlformats.org/officeDocument/2006/relationships/customXml" Target="../ink/ink4168.xml"/><Relationship Id="rId317" Type="http://schemas.openxmlformats.org/officeDocument/2006/relationships/customXml" Target="../ink/ink4399.xml"/><Relationship Id="rId359" Type="http://schemas.openxmlformats.org/officeDocument/2006/relationships/customXml" Target="../ink/ink4441.xml"/><Relationship Id="rId98" Type="http://schemas.openxmlformats.org/officeDocument/2006/relationships/customXml" Target="../ink/ink4209.xml"/><Relationship Id="rId121" Type="http://schemas.openxmlformats.org/officeDocument/2006/relationships/customXml" Target="../ink/ink4232.xml"/><Relationship Id="rId163" Type="http://schemas.openxmlformats.org/officeDocument/2006/relationships/customXml" Target="../ink/ink4265.xml"/><Relationship Id="rId219" Type="http://schemas.openxmlformats.org/officeDocument/2006/relationships/customXml" Target="../ink/ink4302.xml"/><Relationship Id="rId370" Type="http://schemas.openxmlformats.org/officeDocument/2006/relationships/customXml" Target="../ink/ink4452.xml"/><Relationship Id="rId230" Type="http://schemas.openxmlformats.org/officeDocument/2006/relationships/customXml" Target="../ink/ink4313.xml"/><Relationship Id="rId25" Type="http://schemas.openxmlformats.org/officeDocument/2006/relationships/image" Target="../media/image1.png"/><Relationship Id="rId67" Type="http://schemas.openxmlformats.org/officeDocument/2006/relationships/customXml" Target="../ink/ink4178.xml"/><Relationship Id="rId272" Type="http://schemas.openxmlformats.org/officeDocument/2006/relationships/customXml" Target="../ink/ink4355.xml"/><Relationship Id="rId328" Type="http://schemas.openxmlformats.org/officeDocument/2006/relationships/customXml" Target="../ink/ink4410.xml"/><Relationship Id="rId132" Type="http://schemas.openxmlformats.org/officeDocument/2006/relationships/customXml" Target="../ink/ink4243.xml"/><Relationship Id="rId174" Type="http://schemas.openxmlformats.org/officeDocument/2006/relationships/image" Target="../media/image1.png"/><Relationship Id="rId381" Type="http://schemas.openxmlformats.org/officeDocument/2006/relationships/customXml" Target="../ink/ink4463.xml"/><Relationship Id="rId241" Type="http://schemas.openxmlformats.org/officeDocument/2006/relationships/customXml" Target="../ink/ink4324.xml"/><Relationship Id="rId36" Type="http://schemas.openxmlformats.org/officeDocument/2006/relationships/customXml" Target="../ink/ink4158.xml"/><Relationship Id="rId283" Type="http://schemas.openxmlformats.org/officeDocument/2006/relationships/customXml" Target="../ink/ink4366.xml"/><Relationship Id="rId339" Type="http://schemas.openxmlformats.org/officeDocument/2006/relationships/customXml" Target="../ink/ink4421.xml"/><Relationship Id="rId78" Type="http://schemas.openxmlformats.org/officeDocument/2006/relationships/customXml" Target="../ink/ink4189.xml"/><Relationship Id="rId101" Type="http://schemas.openxmlformats.org/officeDocument/2006/relationships/customXml" Target="../ink/ink4212.xml"/><Relationship Id="rId143" Type="http://schemas.openxmlformats.org/officeDocument/2006/relationships/customXml" Target="../ink/ink4254.xml"/><Relationship Id="rId185" Type="http://schemas.openxmlformats.org/officeDocument/2006/relationships/customXml" Target="../ink/ink4276.xml"/><Relationship Id="rId350" Type="http://schemas.openxmlformats.org/officeDocument/2006/relationships/customXml" Target="../ink/ink4432.xml"/><Relationship Id="rId9" Type="http://schemas.openxmlformats.org/officeDocument/2006/relationships/image" Target="../media/image1.png"/><Relationship Id="rId210" Type="http://schemas.openxmlformats.org/officeDocument/2006/relationships/customXml" Target="../ink/ink4293.xml"/><Relationship Id="rId392" Type="http://schemas.openxmlformats.org/officeDocument/2006/relationships/customXml" Target="../ink/ink4474.xml"/><Relationship Id="rId252" Type="http://schemas.openxmlformats.org/officeDocument/2006/relationships/customXml" Target="../ink/ink4335.xml"/><Relationship Id="rId294" Type="http://schemas.openxmlformats.org/officeDocument/2006/relationships/customXml" Target="../ink/ink4376.xml"/><Relationship Id="rId308" Type="http://schemas.openxmlformats.org/officeDocument/2006/relationships/customXml" Target="../ink/ink4390.xml"/><Relationship Id="rId47" Type="http://schemas.openxmlformats.org/officeDocument/2006/relationships/image" Target="../media/image1.png"/><Relationship Id="rId89" Type="http://schemas.openxmlformats.org/officeDocument/2006/relationships/customXml" Target="../ink/ink4200.xml"/><Relationship Id="rId112" Type="http://schemas.openxmlformats.org/officeDocument/2006/relationships/customXml" Target="../ink/ink4223.xml"/><Relationship Id="rId154" Type="http://schemas.openxmlformats.org/officeDocument/2006/relationships/image" Target="../media/image10.png"/><Relationship Id="rId361" Type="http://schemas.openxmlformats.org/officeDocument/2006/relationships/customXml" Target="../ink/ink4443.xml"/><Relationship Id="rId196" Type="http://schemas.openxmlformats.org/officeDocument/2006/relationships/image" Target="../media/image1.png"/><Relationship Id="rId16" Type="http://schemas.openxmlformats.org/officeDocument/2006/relationships/customXml" Target="../ink/ink4148.xml"/><Relationship Id="rId221" Type="http://schemas.openxmlformats.org/officeDocument/2006/relationships/customXml" Target="../ink/ink4304.xml"/><Relationship Id="rId263" Type="http://schemas.openxmlformats.org/officeDocument/2006/relationships/customXml" Target="../ink/ink4346.xml"/><Relationship Id="rId319" Type="http://schemas.openxmlformats.org/officeDocument/2006/relationships/customXml" Target="../ink/ink4401.xml"/><Relationship Id="rId58" Type="http://schemas.openxmlformats.org/officeDocument/2006/relationships/customXml" Target="../ink/ink4169.xml"/><Relationship Id="rId123" Type="http://schemas.openxmlformats.org/officeDocument/2006/relationships/customXml" Target="../ink/ink4234.xml"/><Relationship Id="rId330" Type="http://schemas.openxmlformats.org/officeDocument/2006/relationships/customXml" Target="../ink/ink4412.xml"/><Relationship Id="rId90" Type="http://schemas.openxmlformats.org/officeDocument/2006/relationships/customXml" Target="../ink/ink4201.xml"/><Relationship Id="rId165" Type="http://schemas.openxmlformats.org/officeDocument/2006/relationships/customXml" Target="../ink/ink4266.xml"/><Relationship Id="rId186" Type="http://schemas.openxmlformats.org/officeDocument/2006/relationships/image" Target="../media/image10.png"/><Relationship Id="rId351" Type="http://schemas.openxmlformats.org/officeDocument/2006/relationships/customXml" Target="../ink/ink4433.xml"/><Relationship Id="rId372" Type="http://schemas.openxmlformats.org/officeDocument/2006/relationships/customXml" Target="../ink/ink4454.xml"/><Relationship Id="rId393" Type="http://schemas.openxmlformats.org/officeDocument/2006/relationships/customXml" Target="../ink/ink4475.xml"/><Relationship Id="rId211" Type="http://schemas.openxmlformats.org/officeDocument/2006/relationships/customXml" Target="../ink/ink4294.xml"/><Relationship Id="rId232" Type="http://schemas.openxmlformats.org/officeDocument/2006/relationships/customXml" Target="../ink/ink4315.xml"/><Relationship Id="rId253" Type="http://schemas.openxmlformats.org/officeDocument/2006/relationships/customXml" Target="../ink/ink4336.xml"/><Relationship Id="rId274" Type="http://schemas.openxmlformats.org/officeDocument/2006/relationships/customXml" Target="../ink/ink4357.xml"/><Relationship Id="rId295" Type="http://schemas.openxmlformats.org/officeDocument/2006/relationships/customXml" Target="../ink/ink4377.xml"/><Relationship Id="rId309" Type="http://schemas.openxmlformats.org/officeDocument/2006/relationships/customXml" Target="../ink/ink4391.xml"/><Relationship Id="rId27" Type="http://schemas.openxmlformats.org/officeDocument/2006/relationships/image" Target="../media/image10.png"/><Relationship Id="rId48" Type="http://schemas.openxmlformats.org/officeDocument/2006/relationships/customXml" Target="../ink/ink4164.xml"/><Relationship Id="rId69" Type="http://schemas.openxmlformats.org/officeDocument/2006/relationships/customXml" Target="../ink/ink4180.xml"/><Relationship Id="rId113" Type="http://schemas.openxmlformats.org/officeDocument/2006/relationships/customXml" Target="../ink/ink4224.xml"/><Relationship Id="rId134" Type="http://schemas.openxmlformats.org/officeDocument/2006/relationships/customXml" Target="../ink/ink4245.xml"/><Relationship Id="rId320" Type="http://schemas.openxmlformats.org/officeDocument/2006/relationships/customXml" Target="../ink/ink4402.xml"/><Relationship Id="rId80" Type="http://schemas.openxmlformats.org/officeDocument/2006/relationships/customXml" Target="../ink/ink4191.xml"/><Relationship Id="rId155" Type="http://schemas.openxmlformats.org/officeDocument/2006/relationships/customXml" Target="../ink/ink4261.xml"/><Relationship Id="rId176" Type="http://schemas.openxmlformats.org/officeDocument/2006/relationships/image" Target="../media/image10.png"/><Relationship Id="rId197" Type="http://schemas.openxmlformats.org/officeDocument/2006/relationships/customXml" Target="../ink/ink4282.xml"/><Relationship Id="rId341" Type="http://schemas.openxmlformats.org/officeDocument/2006/relationships/customXml" Target="../ink/ink4423.xml"/><Relationship Id="rId362" Type="http://schemas.openxmlformats.org/officeDocument/2006/relationships/customXml" Target="../ink/ink4444.xml"/><Relationship Id="rId383" Type="http://schemas.openxmlformats.org/officeDocument/2006/relationships/customXml" Target="../ink/ink4465.xml"/><Relationship Id="rId201" Type="http://schemas.openxmlformats.org/officeDocument/2006/relationships/customXml" Target="../ink/ink4284.xml"/><Relationship Id="rId222" Type="http://schemas.openxmlformats.org/officeDocument/2006/relationships/customXml" Target="../ink/ink4305.xml"/><Relationship Id="rId243" Type="http://schemas.openxmlformats.org/officeDocument/2006/relationships/customXml" Target="../ink/ink4326.xml"/><Relationship Id="rId264" Type="http://schemas.openxmlformats.org/officeDocument/2006/relationships/customXml" Target="../ink/ink4347.xml"/><Relationship Id="rId285" Type="http://schemas.openxmlformats.org/officeDocument/2006/relationships/customXml" Target="../ink/ink4368.xml"/><Relationship Id="rId17" Type="http://schemas.openxmlformats.org/officeDocument/2006/relationships/image" Target="../media/image11.png"/><Relationship Id="rId38" Type="http://schemas.openxmlformats.org/officeDocument/2006/relationships/customXml" Target="../ink/ink4159.xml"/><Relationship Id="rId59" Type="http://schemas.openxmlformats.org/officeDocument/2006/relationships/customXml" Target="../ink/ink4170.xml"/><Relationship Id="rId103" Type="http://schemas.openxmlformats.org/officeDocument/2006/relationships/customXml" Target="../ink/ink4214.xml"/><Relationship Id="rId124" Type="http://schemas.openxmlformats.org/officeDocument/2006/relationships/customXml" Target="../ink/ink4235.xml"/><Relationship Id="rId310" Type="http://schemas.openxmlformats.org/officeDocument/2006/relationships/customXml" Target="../ink/ink4392.xml"/><Relationship Id="rId70" Type="http://schemas.openxmlformats.org/officeDocument/2006/relationships/customXml" Target="../ink/ink4181.xml"/><Relationship Id="rId91" Type="http://schemas.openxmlformats.org/officeDocument/2006/relationships/customXml" Target="../ink/ink4202.xml"/><Relationship Id="rId145" Type="http://schemas.openxmlformats.org/officeDocument/2006/relationships/customXml" Target="../ink/ink4256.xml"/><Relationship Id="rId166" Type="http://schemas.openxmlformats.org/officeDocument/2006/relationships/image" Target="../media/image11.png"/><Relationship Id="rId187" Type="http://schemas.openxmlformats.org/officeDocument/2006/relationships/customXml" Target="../ink/ink4277.xml"/><Relationship Id="rId331" Type="http://schemas.openxmlformats.org/officeDocument/2006/relationships/customXml" Target="../ink/ink4413.xml"/><Relationship Id="rId352" Type="http://schemas.openxmlformats.org/officeDocument/2006/relationships/customXml" Target="../ink/ink4434.xml"/><Relationship Id="rId373" Type="http://schemas.openxmlformats.org/officeDocument/2006/relationships/customXml" Target="../ink/ink4455.xml"/><Relationship Id="rId394" Type="http://schemas.openxmlformats.org/officeDocument/2006/relationships/customXml" Target="../ink/ink4476.xml"/><Relationship Id="rId1" Type="http://schemas.openxmlformats.org/officeDocument/2006/relationships/customXml" Target="../ink/ink4141.xml"/><Relationship Id="rId212" Type="http://schemas.openxmlformats.org/officeDocument/2006/relationships/customXml" Target="../ink/ink4295.xml"/><Relationship Id="rId233" Type="http://schemas.openxmlformats.org/officeDocument/2006/relationships/customXml" Target="../ink/ink4316.xml"/><Relationship Id="rId254" Type="http://schemas.openxmlformats.org/officeDocument/2006/relationships/customXml" Target="../ink/ink4337.xml"/><Relationship Id="rId28" Type="http://schemas.openxmlformats.org/officeDocument/2006/relationships/customXml" Target="../ink/ink4154.xml"/><Relationship Id="rId49" Type="http://schemas.openxmlformats.org/officeDocument/2006/relationships/image" Target="../media/image10.png"/><Relationship Id="rId114" Type="http://schemas.openxmlformats.org/officeDocument/2006/relationships/customXml" Target="../ink/ink4225.xml"/><Relationship Id="rId275" Type="http://schemas.openxmlformats.org/officeDocument/2006/relationships/customXml" Target="../ink/ink4358.xml"/><Relationship Id="rId296" Type="http://schemas.openxmlformats.org/officeDocument/2006/relationships/customXml" Target="../ink/ink4378.xml"/><Relationship Id="rId300" Type="http://schemas.openxmlformats.org/officeDocument/2006/relationships/customXml" Target="../ink/ink4382.xml"/><Relationship Id="rId60" Type="http://schemas.openxmlformats.org/officeDocument/2006/relationships/customXml" Target="../ink/ink4171.xml"/><Relationship Id="rId81" Type="http://schemas.openxmlformats.org/officeDocument/2006/relationships/customXml" Target="../ink/ink4192.xml"/><Relationship Id="rId135" Type="http://schemas.openxmlformats.org/officeDocument/2006/relationships/customXml" Target="../ink/ink4246.xml"/><Relationship Id="rId156" Type="http://schemas.openxmlformats.org/officeDocument/2006/relationships/image" Target="../media/image1.png"/><Relationship Id="rId177" Type="http://schemas.openxmlformats.org/officeDocument/2006/relationships/customXml" Target="../ink/ink4272.xml"/><Relationship Id="rId198" Type="http://schemas.openxmlformats.org/officeDocument/2006/relationships/image" Target="../media/image10.png"/><Relationship Id="rId321" Type="http://schemas.openxmlformats.org/officeDocument/2006/relationships/customXml" Target="../ink/ink4403.xml"/><Relationship Id="rId342" Type="http://schemas.openxmlformats.org/officeDocument/2006/relationships/customXml" Target="../ink/ink4424.xml"/><Relationship Id="rId363" Type="http://schemas.openxmlformats.org/officeDocument/2006/relationships/customXml" Target="../ink/ink4445.xml"/><Relationship Id="rId384" Type="http://schemas.openxmlformats.org/officeDocument/2006/relationships/customXml" Target="../ink/ink4466.xml"/><Relationship Id="rId202" Type="http://schemas.openxmlformats.org/officeDocument/2006/relationships/customXml" Target="../ink/ink4285.xml"/><Relationship Id="rId223" Type="http://schemas.openxmlformats.org/officeDocument/2006/relationships/customXml" Target="../ink/ink4306.xml"/><Relationship Id="rId244" Type="http://schemas.openxmlformats.org/officeDocument/2006/relationships/customXml" Target="../ink/ink4327.xml"/><Relationship Id="rId18" Type="http://schemas.openxmlformats.org/officeDocument/2006/relationships/customXml" Target="../ink/ink4149.xml"/><Relationship Id="rId39" Type="http://schemas.openxmlformats.org/officeDocument/2006/relationships/image" Target="../media/image11.png"/><Relationship Id="rId265" Type="http://schemas.openxmlformats.org/officeDocument/2006/relationships/customXml" Target="../ink/ink4348.xml"/><Relationship Id="rId286" Type="http://schemas.openxmlformats.org/officeDocument/2006/relationships/customXml" Target="../ink/ink4369.xml"/><Relationship Id="rId50" Type="http://schemas.openxmlformats.org/officeDocument/2006/relationships/customXml" Target="../ink/ink4165.xml"/><Relationship Id="rId104" Type="http://schemas.openxmlformats.org/officeDocument/2006/relationships/customXml" Target="../ink/ink4215.xml"/><Relationship Id="rId125" Type="http://schemas.openxmlformats.org/officeDocument/2006/relationships/customXml" Target="../ink/ink4236.xml"/><Relationship Id="rId146" Type="http://schemas.openxmlformats.org/officeDocument/2006/relationships/image" Target="../media/image1.png"/><Relationship Id="rId167" Type="http://schemas.openxmlformats.org/officeDocument/2006/relationships/customXml" Target="../ink/ink4267.xml"/><Relationship Id="rId188" Type="http://schemas.openxmlformats.org/officeDocument/2006/relationships/image" Target="../media/image11.png"/><Relationship Id="rId311" Type="http://schemas.openxmlformats.org/officeDocument/2006/relationships/customXml" Target="../ink/ink4393.xml"/><Relationship Id="rId332" Type="http://schemas.openxmlformats.org/officeDocument/2006/relationships/customXml" Target="../ink/ink4414.xml"/><Relationship Id="rId353" Type="http://schemas.openxmlformats.org/officeDocument/2006/relationships/customXml" Target="../ink/ink4435.xml"/><Relationship Id="rId374" Type="http://schemas.openxmlformats.org/officeDocument/2006/relationships/customXml" Target="../ink/ink4456.xml"/><Relationship Id="rId395" Type="http://schemas.openxmlformats.org/officeDocument/2006/relationships/customXml" Target="../ink/ink4477.xml"/><Relationship Id="rId71" Type="http://schemas.openxmlformats.org/officeDocument/2006/relationships/customXml" Target="../ink/ink4182.xml"/><Relationship Id="rId92" Type="http://schemas.openxmlformats.org/officeDocument/2006/relationships/customXml" Target="../ink/ink4203.xml"/><Relationship Id="rId213" Type="http://schemas.openxmlformats.org/officeDocument/2006/relationships/customXml" Target="../ink/ink4296.xml"/><Relationship Id="rId234" Type="http://schemas.openxmlformats.org/officeDocument/2006/relationships/customXml" Target="../ink/ink4317.xml"/><Relationship Id="rId2" Type="http://schemas.openxmlformats.org/officeDocument/2006/relationships/image" Target="../media/image1.png"/><Relationship Id="rId29" Type="http://schemas.openxmlformats.org/officeDocument/2006/relationships/image" Target="../media/image11.png"/><Relationship Id="rId255" Type="http://schemas.openxmlformats.org/officeDocument/2006/relationships/customXml" Target="../ink/ink4338.xml"/><Relationship Id="rId276" Type="http://schemas.openxmlformats.org/officeDocument/2006/relationships/customXml" Target="../ink/ink4359.xml"/><Relationship Id="rId297" Type="http://schemas.openxmlformats.org/officeDocument/2006/relationships/customXml" Target="../ink/ink4379.xml"/><Relationship Id="rId40" Type="http://schemas.openxmlformats.org/officeDocument/2006/relationships/customXml" Target="../ink/ink4160.xml"/><Relationship Id="rId115" Type="http://schemas.openxmlformats.org/officeDocument/2006/relationships/customXml" Target="../ink/ink4226.xml"/><Relationship Id="rId136" Type="http://schemas.openxmlformats.org/officeDocument/2006/relationships/customXml" Target="../ink/ink4247.xml"/><Relationship Id="rId157" Type="http://schemas.openxmlformats.org/officeDocument/2006/relationships/customXml" Target="../ink/ink4262.xml"/><Relationship Id="rId178" Type="http://schemas.openxmlformats.org/officeDocument/2006/relationships/image" Target="../media/image1.png"/><Relationship Id="rId301" Type="http://schemas.openxmlformats.org/officeDocument/2006/relationships/customXml" Target="../ink/ink4383.xml"/><Relationship Id="rId322" Type="http://schemas.openxmlformats.org/officeDocument/2006/relationships/customXml" Target="../ink/ink4404.xml"/><Relationship Id="rId343" Type="http://schemas.openxmlformats.org/officeDocument/2006/relationships/customXml" Target="../ink/ink4425.xml"/><Relationship Id="rId364" Type="http://schemas.openxmlformats.org/officeDocument/2006/relationships/customXml" Target="../ink/ink4446.xml"/><Relationship Id="rId61" Type="http://schemas.openxmlformats.org/officeDocument/2006/relationships/customXml" Target="../ink/ink4172.xml"/><Relationship Id="rId82" Type="http://schemas.openxmlformats.org/officeDocument/2006/relationships/customXml" Target="../ink/ink4193.xml"/><Relationship Id="rId199" Type="http://schemas.openxmlformats.org/officeDocument/2006/relationships/customXml" Target="../ink/ink4283.xml"/><Relationship Id="rId203" Type="http://schemas.openxmlformats.org/officeDocument/2006/relationships/customXml" Target="../ink/ink4286.xml"/><Relationship Id="rId385" Type="http://schemas.openxmlformats.org/officeDocument/2006/relationships/customXml" Target="../ink/ink4467.xml"/><Relationship Id="rId19" Type="http://schemas.openxmlformats.org/officeDocument/2006/relationships/image" Target="../media/image1.png"/><Relationship Id="rId224" Type="http://schemas.openxmlformats.org/officeDocument/2006/relationships/customXml" Target="../ink/ink4307.xml"/><Relationship Id="rId245" Type="http://schemas.openxmlformats.org/officeDocument/2006/relationships/customXml" Target="../ink/ink4328.xml"/><Relationship Id="rId266" Type="http://schemas.openxmlformats.org/officeDocument/2006/relationships/customXml" Target="../ink/ink4349.xml"/><Relationship Id="rId287" Type="http://schemas.openxmlformats.org/officeDocument/2006/relationships/customXml" Target="../ink/ink4370.xml"/><Relationship Id="rId30" Type="http://schemas.openxmlformats.org/officeDocument/2006/relationships/customXml" Target="../ink/ink4155.xml"/><Relationship Id="rId105" Type="http://schemas.openxmlformats.org/officeDocument/2006/relationships/customXml" Target="../ink/ink4216.xml"/><Relationship Id="rId126" Type="http://schemas.openxmlformats.org/officeDocument/2006/relationships/customXml" Target="../ink/ink4237.xml"/><Relationship Id="rId147" Type="http://schemas.openxmlformats.org/officeDocument/2006/relationships/customXml" Target="../ink/ink4257.xml"/><Relationship Id="rId168" Type="http://schemas.openxmlformats.org/officeDocument/2006/relationships/image" Target="../media/image1.png"/><Relationship Id="rId312" Type="http://schemas.openxmlformats.org/officeDocument/2006/relationships/customXml" Target="../ink/ink4394.xml"/><Relationship Id="rId333" Type="http://schemas.openxmlformats.org/officeDocument/2006/relationships/customXml" Target="../ink/ink4415.xml"/><Relationship Id="rId354" Type="http://schemas.openxmlformats.org/officeDocument/2006/relationships/customXml" Target="../ink/ink4436.xml"/><Relationship Id="rId51" Type="http://schemas.openxmlformats.org/officeDocument/2006/relationships/image" Target="../media/image11.png"/><Relationship Id="rId72" Type="http://schemas.openxmlformats.org/officeDocument/2006/relationships/customXml" Target="../ink/ink4183.xml"/><Relationship Id="rId93" Type="http://schemas.openxmlformats.org/officeDocument/2006/relationships/customXml" Target="../ink/ink4204.xml"/><Relationship Id="rId189" Type="http://schemas.openxmlformats.org/officeDocument/2006/relationships/customXml" Target="../ink/ink4278.xml"/><Relationship Id="rId375" Type="http://schemas.openxmlformats.org/officeDocument/2006/relationships/customXml" Target="../ink/ink4457.xml"/><Relationship Id="rId396" Type="http://schemas.openxmlformats.org/officeDocument/2006/relationships/customXml" Target="../ink/ink4478.xml"/><Relationship Id="rId3" Type="http://schemas.openxmlformats.org/officeDocument/2006/relationships/customXml" Target="../ink/ink4142.xml"/><Relationship Id="rId214" Type="http://schemas.openxmlformats.org/officeDocument/2006/relationships/customXml" Target="../ink/ink4297.xml"/><Relationship Id="rId235" Type="http://schemas.openxmlformats.org/officeDocument/2006/relationships/customXml" Target="../ink/ink4318.xml"/><Relationship Id="rId256" Type="http://schemas.openxmlformats.org/officeDocument/2006/relationships/customXml" Target="../ink/ink4339.xml"/><Relationship Id="rId277" Type="http://schemas.openxmlformats.org/officeDocument/2006/relationships/customXml" Target="../ink/ink4360.xml"/><Relationship Id="rId298" Type="http://schemas.openxmlformats.org/officeDocument/2006/relationships/customXml" Target="../ink/ink4380.xml"/><Relationship Id="rId400" Type="http://schemas.openxmlformats.org/officeDocument/2006/relationships/customXml" Target="../ink/ink4482.xml"/><Relationship Id="rId116" Type="http://schemas.openxmlformats.org/officeDocument/2006/relationships/customXml" Target="../ink/ink4227.xml"/><Relationship Id="rId137" Type="http://schemas.openxmlformats.org/officeDocument/2006/relationships/customXml" Target="../ink/ink4248.xml"/><Relationship Id="rId158" Type="http://schemas.openxmlformats.org/officeDocument/2006/relationships/image" Target="../media/image10.png"/><Relationship Id="rId302" Type="http://schemas.openxmlformats.org/officeDocument/2006/relationships/customXml" Target="../ink/ink4384.xml"/><Relationship Id="rId323" Type="http://schemas.openxmlformats.org/officeDocument/2006/relationships/customXml" Target="../ink/ink4405.xml"/><Relationship Id="rId344" Type="http://schemas.openxmlformats.org/officeDocument/2006/relationships/customXml" Target="../ink/ink4426.xml"/><Relationship Id="rId20" Type="http://schemas.openxmlformats.org/officeDocument/2006/relationships/customXml" Target="../ink/ink4150.xml"/><Relationship Id="rId41" Type="http://schemas.openxmlformats.org/officeDocument/2006/relationships/image" Target="../media/image1.png"/><Relationship Id="rId62" Type="http://schemas.openxmlformats.org/officeDocument/2006/relationships/customXml" Target="../ink/ink4173.xml"/><Relationship Id="rId83" Type="http://schemas.openxmlformats.org/officeDocument/2006/relationships/customXml" Target="../ink/ink4194.xml"/><Relationship Id="rId179" Type="http://schemas.openxmlformats.org/officeDocument/2006/relationships/customXml" Target="../ink/ink4273.xml"/><Relationship Id="rId365" Type="http://schemas.openxmlformats.org/officeDocument/2006/relationships/customXml" Target="../ink/ink4447.xml"/><Relationship Id="rId386" Type="http://schemas.openxmlformats.org/officeDocument/2006/relationships/customXml" Target="../ink/ink4468.xml"/><Relationship Id="rId190" Type="http://schemas.openxmlformats.org/officeDocument/2006/relationships/image" Target="../media/image1.png"/><Relationship Id="rId204" Type="http://schemas.openxmlformats.org/officeDocument/2006/relationships/customXml" Target="../ink/ink4287.xml"/><Relationship Id="rId225" Type="http://schemas.openxmlformats.org/officeDocument/2006/relationships/customXml" Target="../ink/ink4308.xml"/><Relationship Id="rId246" Type="http://schemas.openxmlformats.org/officeDocument/2006/relationships/customXml" Target="../ink/ink4329.xml"/><Relationship Id="rId267" Type="http://schemas.openxmlformats.org/officeDocument/2006/relationships/customXml" Target="../ink/ink4350.xml"/><Relationship Id="rId288" Type="http://schemas.openxmlformats.org/officeDocument/2006/relationships/customXml" Target="../ink/ink4371.xml"/><Relationship Id="rId106" Type="http://schemas.openxmlformats.org/officeDocument/2006/relationships/customXml" Target="../ink/ink4217.xml"/><Relationship Id="rId127" Type="http://schemas.openxmlformats.org/officeDocument/2006/relationships/customXml" Target="../ink/ink4238.xml"/><Relationship Id="rId313" Type="http://schemas.openxmlformats.org/officeDocument/2006/relationships/customXml" Target="../ink/ink4395.xml"/><Relationship Id="rId10" Type="http://schemas.openxmlformats.org/officeDocument/2006/relationships/customXml" Target="../ink/ink4145.xml"/><Relationship Id="rId31" Type="http://schemas.openxmlformats.org/officeDocument/2006/relationships/image" Target="../media/image1.png"/><Relationship Id="rId52" Type="http://schemas.openxmlformats.org/officeDocument/2006/relationships/customXml" Target="../ink/ink4166.xml"/><Relationship Id="rId73" Type="http://schemas.openxmlformats.org/officeDocument/2006/relationships/customXml" Target="../ink/ink4184.xml"/><Relationship Id="rId94" Type="http://schemas.openxmlformats.org/officeDocument/2006/relationships/customXml" Target="../ink/ink4205.xml"/><Relationship Id="rId148" Type="http://schemas.openxmlformats.org/officeDocument/2006/relationships/image" Target="../media/image10.png"/><Relationship Id="rId169" Type="http://schemas.openxmlformats.org/officeDocument/2006/relationships/customXml" Target="../ink/ink4268.xml"/><Relationship Id="rId334" Type="http://schemas.openxmlformats.org/officeDocument/2006/relationships/customXml" Target="../ink/ink4416.xml"/><Relationship Id="rId355" Type="http://schemas.openxmlformats.org/officeDocument/2006/relationships/customXml" Target="../ink/ink4437.xml"/><Relationship Id="rId376" Type="http://schemas.openxmlformats.org/officeDocument/2006/relationships/customXml" Target="../ink/ink4458.xml"/><Relationship Id="rId397" Type="http://schemas.openxmlformats.org/officeDocument/2006/relationships/customXml" Target="../ink/ink4479.xml"/><Relationship Id="rId180" Type="http://schemas.openxmlformats.org/officeDocument/2006/relationships/image" Target="../media/image10.png"/><Relationship Id="rId215" Type="http://schemas.openxmlformats.org/officeDocument/2006/relationships/customXml" Target="../ink/ink4298.xml"/><Relationship Id="rId236" Type="http://schemas.openxmlformats.org/officeDocument/2006/relationships/customXml" Target="../ink/ink4319.xml"/><Relationship Id="rId257" Type="http://schemas.openxmlformats.org/officeDocument/2006/relationships/customXml" Target="../ink/ink4340.xml"/><Relationship Id="rId278" Type="http://schemas.openxmlformats.org/officeDocument/2006/relationships/customXml" Target="../ink/ink4361.xml"/><Relationship Id="rId401" Type="http://schemas.openxmlformats.org/officeDocument/2006/relationships/customXml" Target="../ink/ink4483.xml"/><Relationship Id="rId303" Type="http://schemas.openxmlformats.org/officeDocument/2006/relationships/customXml" Target="../ink/ink4385.xml"/><Relationship Id="rId42" Type="http://schemas.openxmlformats.org/officeDocument/2006/relationships/customXml" Target="../ink/ink4161.xml"/><Relationship Id="rId84" Type="http://schemas.openxmlformats.org/officeDocument/2006/relationships/customXml" Target="../ink/ink4195.xml"/><Relationship Id="rId138" Type="http://schemas.openxmlformats.org/officeDocument/2006/relationships/customXml" Target="../ink/ink4249.xml"/><Relationship Id="rId345" Type="http://schemas.openxmlformats.org/officeDocument/2006/relationships/customXml" Target="../ink/ink4427.xml"/><Relationship Id="rId387" Type="http://schemas.openxmlformats.org/officeDocument/2006/relationships/customXml" Target="../ink/ink4469.xml"/><Relationship Id="rId191" Type="http://schemas.openxmlformats.org/officeDocument/2006/relationships/customXml" Target="../ink/ink4279.xml"/><Relationship Id="rId205" Type="http://schemas.openxmlformats.org/officeDocument/2006/relationships/customXml" Target="../ink/ink4288.xml"/><Relationship Id="rId247" Type="http://schemas.openxmlformats.org/officeDocument/2006/relationships/customXml" Target="../ink/ink4330.xml"/><Relationship Id="rId107" Type="http://schemas.openxmlformats.org/officeDocument/2006/relationships/customXml" Target="../ink/ink4218.xml"/><Relationship Id="rId289" Type="http://schemas.openxmlformats.org/officeDocument/2006/relationships/image" Target="../media/image5.jpeg"/><Relationship Id="rId11" Type="http://schemas.openxmlformats.org/officeDocument/2006/relationships/image" Target="../media/image10.png"/><Relationship Id="rId53" Type="http://schemas.openxmlformats.org/officeDocument/2006/relationships/image" Target="../media/image1.png"/><Relationship Id="rId149" Type="http://schemas.openxmlformats.org/officeDocument/2006/relationships/customXml" Target="../ink/ink4258.xml"/><Relationship Id="rId314" Type="http://schemas.openxmlformats.org/officeDocument/2006/relationships/customXml" Target="../ink/ink4396.xml"/><Relationship Id="rId356" Type="http://schemas.openxmlformats.org/officeDocument/2006/relationships/customXml" Target="../ink/ink4438.xml"/><Relationship Id="rId398" Type="http://schemas.openxmlformats.org/officeDocument/2006/relationships/customXml" Target="../ink/ink4480.xml"/><Relationship Id="rId95" Type="http://schemas.openxmlformats.org/officeDocument/2006/relationships/customXml" Target="../ink/ink4206.xml"/><Relationship Id="rId160" Type="http://schemas.openxmlformats.org/officeDocument/2006/relationships/image" Target="../media/image11.png"/><Relationship Id="rId216" Type="http://schemas.openxmlformats.org/officeDocument/2006/relationships/customXml" Target="../ink/ink4299.xml"/><Relationship Id="rId258" Type="http://schemas.openxmlformats.org/officeDocument/2006/relationships/customXml" Target="../ink/ink4341.xml"/><Relationship Id="rId22" Type="http://schemas.openxmlformats.org/officeDocument/2006/relationships/customXml" Target="../ink/ink4151.xml"/><Relationship Id="rId64" Type="http://schemas.openxmlformats.org/officeDocument/2006/relationships/customXml" Target="../ink/ink4175.xml"/><Relationship Id="rId118" Type="http://schemas.openxmlformats.org/officeDocument/2006/relationships/customXml" Target="../ink/ink4229.xml"/><Relationship Id="rId325" Type="http://schemas.openxmlformats.org/officeDocument/2006/relationships/customXml" Target="../ink/ink4407.xml"/><Relationship Id="rId367" Type="http://schemas.openxmlformats.org/officeDocument/2006/relationships/customXml" Target="../ink/ink4449.xml"/><Relationship Id="rId171" Type="http://schemas.openxmlformats.org/officeDocument/2006/relationships/customXml" Target="../ink/ink4269.xml"/><Relationship Id="rId227" Type="http://schemas.openxmlformats.org/officeDocument/2006/relationships/customXml" Target="../ink/ink4310.xml"/><Relationship Id="rId269" Type="http://schemas.openxmlformats.org/officeDocument/2006/relationships/customXml" Target="../ink/ink4352.xml"/><Relationship Id="rId33" Type="http://schemas.openxmlformats.org/officeDocument/2006/relationships/image" Target="../media/image10.png"/><Relationship Id="rId129" Type="http://schemas.openxmlformats.org/officeDocument/2006/relationships/customXml" Target="../ink/ink4240.xml"/><Relationship Id="rId280" Type="http://schemas.openxmlformats.org/officeDocument/2006/relationships/customXml" Target="../ink/ink4363.xml"/><Relationship Id="rId336" Type="http://schemas.openxmlformats.org/officeDocument/2006/relationships/customXml" Target="../ink/ink4418.xml"/><Relationship Id="rId75" Type="http://schemas.openxmlformats.org/officeDocument/2006/relationships/customXml" Target="../ink/ink4186.xml"/><Relationship Id="rId140" Type="http://schemas.openxmlformats.org/officeDocument/2006/relationships/customXml" Target="../ink/ink4251.xml"/><Relationship Id="rId182" Type="http://schemas.openxmlformats.org/officeDocument/2006/relationships/image" Target="../media/image11.png"/><Relationship Id="rId378" Type="http://schemas.openxmlformats.org/officeDocument/2006/relationships/customXml" Target="../ink/ink4460.xml"/><Relationship Id="rId403" Type="http://schemas.openxmlformats.org/officeDocument/2006/relationships/customXml" Target="../ink/ink4485.xml"/><Relationship Id="rId6" Type="http://schemas.openxmlformats.org/officeDocument/2006/relationships/customXml" Target="../ink/ink4143.xml"/><Relationship Id="rId238" Type="http://schemas.openxmlformats.org/officeDocument/2006/relationships/customXml" Target="../ink/ink4321.xml"/><Relationship Id="rId291" Type="http://schemas.openxmlformats.org/officeDocument/2006/relationships/customXml" Target="../ink/ink4373.xml"/><Relationship Id="rId305" Type="http://schemas.openxmlformats.org/officeDocument/2006/relationships/customXml" Target="../ink/ink4387.xml"/><Relationship Id="rId347" Type="http://schemas.openxmlformats.org/officeDocument/2006/relationships/customXml" Target="../ink/ink4429.xml"/><Relationship Id="rId44" Type="http://schemas.openxmlformats.org/officeDocument/2006/relationships/customXml" Target="../ink/ink4162.xml"/><Relationship Id="rId86" Type="http://schemas.openxmlformats.org/officeDocument/2006/relationships/customXml" Target="../ink/ink4197.xml"/><Relationship Id="rId151" Type="http://schemas.openxmlformats.org/officeDocument/2006/relationships/customXml" Target="../ink/ink4259.xml"/><Relationship Id="rId389" Type="http://schemas.openxmlformats.org/officeDocument/2006/relationships/customXml" Target="../ink/ink4471.xml"/><Relationship Id="rId193" Type="http://schemas.openxmlformats.org/officeDocument/2006/relationships/customXml" Target="../ink/ink4280.xml"/><Relationship Id="rId207" Type="http://schemas.openxmlformats.org/officeDocument/2006/relationships/customXml" Target="../ink/ink4290.xml"/><Relationship Id="rId249" Type="http://schemas.openxmlformats.org/officeDocument/2006/relationships/customXml" Target="../ink/ink4332.xml"/><Relationship Id="rId13" Type="http://schemas.openxmlformats.org/officeDocument/2006/relationships/image" Target="../media/image1.png"/><Relationship Id="rId109" Type="http://schemas.openxmlformats.org/officeDocument/2006/relationships/customXml" Target="../ink/ink4220.xml"/><Relationship Id="rId260" Type="http://schemas.openxmlformats.org/officeDocument/2006/relationships/customXml" Target="../ink/ink4343.xml"/><Relationship Id="rId316" Type="http://schemas.openxmlformats.org/officeDocument/2006/relationships/customXml" Target="../ink/ink4398.xml"/><Relationship Id="rId55" Type="http://schemas.openxmlformats.org/officeDocument/2006/relationships/image" Target="../media/image10.png"/><Relationship Id="rId97" Type="http://schemas.openxmlformats.org/officeDocument/2006/relationships/customXml" Target="../ink/ink4208.xml"/><Relationship Id="rId120" Type="http://schemas.openxmlformats.org/officeDocument/2006/relationships/customXml" Target="../ink/ink4231.xml"/><Relationship Id="rId358" Type="http://schemas.openxmlformats.org/officeDocument/2006/relationships/customXml" Target="../ink/ink4440.xml"/><Relationship Id="rId162" Type="http://schemas.openxmlformats.org/officeDocument/2006/relationships/image" Target="../media/image1.png"/><Relationship Id="rId218" Type="http://schemas.openxmlformats.org/officeDocument/2006/relationships/customXml" Target="../ink/ink4301.xml"/><Relationship Id="rId271" Type="http://schemas.openxmlformats.org/officeDocument/2006/relationships/customXml" Target="../ink/ink4354.xml"/><Relationship Id="rId24" Type="http://schemas.openxmlformats.org/officeDocument/2006/relationships/customXml" Target="../ink/ink4152.xml"/><Relationship Id="rId66" Type="http://schemas.openxmlformats.org/officeDocument/2006/relationships/customXml" Target="../ink/ink4177.xml"/><Relationship Id="rId131" Type="http://schemas.openxmlformats.org/officeDocument/2006/relationships/customXml" Target="../ink/ink4242.xml"/><Relationship Id="rId327" Type="http://schemas.openxmlformats.org/officeDocument/2006/relationships/customXml" Target="../ink/ink4409.xml"/><Relationship Id="rId369" Type="http://schemas.openxmlformats.org/officeDocument/2006/relationships/customXml" Target="../ink/ink4451.xml"/><Relationship Id="rId173" Type="http://schemas.openxmlformats.org/officeDocument/2006/relationships/customXml" Target="../ink/ink4270.xml"/><Relationship Id="rId229" Type="http://schemas.openxmlformats.org/officeDocument/2006/relationships/customXml" Target="../ink/ink4312.xml"/><Relationship Id="rId380" Type="http://schemas.openxmlformats.org/officeDocument/2006/relationships/customXml" Target="../ink/ink4462.xml"/><Relationship Id="rId240" Type="http://schemas.openxmlformats.org/officeDocument/2006/relationships/customXml" Target="../ink/ink4323.xml"/><Relationship Id="rId35" Type="http://schemas.openxmlformats.org/officeDocument/2006/relationships/image" Target="../media/image1.png"/><Relationship Id="rId77" Type="http://schemas.openxmlformats.org/officeDocument/2006/relationships/customXml" Target="../ink/ink4188.xml"/><Relationship Id="rId100" Type="http://schemas.openxmlformats.org/officeDocument/2006/relationships/customXml" Target="../ink/ink4211.xml"/><Relationship Id="rId282" Type="http://schemas.openxmlformats.org/officeDocument/2006/relationships/customXml" Target="../ink/ink4365.xml"/><Relationship Id="rId338" Type="http://schemas.openxmlformats.org/officeDocument/2006/relationships/customXml" Target="../ink/ink4420.xml"/><Relationship Id="rId8" Type="http://schemas.openxmlformats.org/officeDocument/2006/relationships/customXml" Target="../ink/ink4144.xml"/><Relationship Id="rId142" Type="http://schemas.openxmlformats.org/officeDocument/2006/relationships/customXml" Target="../ink/ink4253.xml"/><Relationship Id="rId184" Type="http://schemas.openxmlformats.org/officeDocument/2006/relationships/image" Target="../media/image1.png"/><Relationship Id="rId391" Type="http://schemas.openxmlformats.org/officeDocument/2006/relationships/customXml" Target="../ink/ink4473.xml"/><Relationship Id="rId251" Type="http://schemas.openxmlformats.org/officeDocument/2006/relationships/customXml" Target="../ink/ink4334.xml"/><Relationship Id="rId46" Type="http://schemas.openxmlformats.org/officeDocument/2006/relationships/customXml" Target="../ink/ink4163.xml"/><Relationship Id="rId293" Type="http://schemas.openxmlformats.org/officeDocument/2006/relationships/customXml" Target="../ink/ink4375.xml"/><Relationship Id="rId307" Type="http://schemas.openxmlformats.org/officeDocument/2006/relationships/customXml" Target="../ink/ink4389.xml"/><Relationship Id="rId349" Type="http://schemas.openxmlformats.org/officeDocument/2006/relationships/customXml" Target="../ink/ink4431.xml"/><Relationship Id="rId88" Type="http://schemas.openxmlformats.org/officeDocument/2006/relationships/customXml" Target="../ink/ink4199.xml"/><Relationship Id="rId111" Type="http://schemas.openxmlformats.org/officeDocument/2006/relationships/customXml" Target="../ink/ink4222.xml"/><Relationship Id="rId153" Type="http://schemas.openxmlformats.org/officeDocument/2006/relationships/customXml" Target="../ink/ink4260.xml"/><Relationship Id="rId195" Type="http://schemas.openxmlformats.org/officeDocument/2006/relationships/customXml" Target="../ink/ink4281.xml"/><Relationship Id="rId209" Type="http://schemas.openxmlformats.org/officeDocument/2006/relationships/customXml" Target="../ink/ink4292.xml"/><Relationship Id="rId360" Type="http://schemas.openxmlformats.org/officeDocument/2006/relationships/customXml" Target="../ink/ink4442.xml"/><Relationship Id="rId220" Type="http://schemas.openxmlformats.org/officeDocument/2006/relationships/customXml" Target="../ink/ink4303.xml"/><Relationship Id="rId15" Type="http://schemas.openxmlformats.org/officeDocument/2006/relationships/image" Target="../media/image10.png"/><Relationship Id="rId57" Type="http://schemas.openxmlformats.org/officeDocument/2006/relationships/image" Target="../media/image11.png"/><Relationship Id="rId262" Type="http://schemas.openxmlformats.org/officeDocument/2006/relationships/customXml" Target="../ink/ink4345.xml"/><Relationship Id="rId318" Type="http://schemas.openxmlformats.org/officeDocument/2006/relationships/customXml" Target="../ink/ink4400.xml"/><Relationship Id="rId99" Type="http://schemas.openxmlformats.org/officeDocument/2006/relationships/customXml" Target="../ink/ink4210.xml"/><Relationship Id="rId122" Type="http://schemas.openxmlformats.org/officeDocument/2006/relationships/customXml" Target="../ink/ink4233.xml"/><Relationship Id="rId164" Type="http://schemas.openxmlformats.org/officeDocument/2006/relationships/image" Target="../media/image10.png"/><Relationship Id="rId371" Type="http://schemas.openxmlformats.org/officeDocument/2006/relationships/customXml" Target="../ink/ink4453.xml"/><Relationship Id="rId26" Type="http://schemas.openxmlformats.org/officeDocument/2006/relationships/customXml" Target="../ink/ink4153.xml"/><Relationship Id="rId231" Type="http://schemas.openxmlformats.org/officeDocument/2006/relationships/customXml" Target="../ink/ink4314.xml"/><Relationship Id="rId273" Type="http://schemas.openxmlformats.org/officeDocument/2006/relationships/customXml" Target="../ink/ink4356.xml"/><Relationship Id="rId329" Type="http://schemas.openxmlformats.org/officeDocument/2006/relationships/customXml" Target="../ink/ink4411.xml"/><Relationship Id="rId68" Type="http://schemas.openxmlformats.org/officeDocument/2006/relationships/customXml" Target="../ink/ink4179.xml"/><Relationship Id="rId133" Type="http://schemas.openxmlformats.org/officeDocument/2006/relationships/customXml" Target="../ink/ink4244.xml"/><Relationship Id="rId175" Type="http://schemas.openxmlformats.org/officeDocument/2006/relationships/customXml" Target="../ink/ink4271.xml"/><Relationship Id="rId340" Type="http://schemas.openxmlformats.org/officeDocument/2006/relationships/customXml" Target="../ink/ink4422.xml"/><Relationship Id="rId200" Type="http://schemas.openxmlformats.org/officeDocument/2006/relationships/image" Target="../media/image11.png"/><Relationship Id="rId382" Type="http://schemas.openxmlformats.org/officeDocument/2006/relationships/customXml" Target="../ink/ink4464.xml"/><Relationship Id="rId242" Type="http://schemas.openxmlformats.org/officeDocument/2006/relationships/customXml" Target="../ink/ink4325.xml"/><Relationship Id="rId284" Type="http://schemas.openxmlformats.org/officeDocument/2006/relationships/customXml" Target="../ink/ink4367.xml"/><Relationship Id="rId37" Type="http://schemas.openxmlformats.org/officeDocument/2006/relationships/image" Target="../media/image10.png"/><Relationship Id="rId79" Type="http://schemas.openxmlformats.org/officeDocument/2006/relationships/customXml" Target="../ink/ink4190.xml"/><Relationship Id="rId102" Type="http://schemas.openxmlformats.org/officeDocument/2006/relationships/customXml" Target="../ink/ink4213.xml"/><Relationship Id="rId144" Type="http://schemas.openxmlformats.org/officeDocument/2006/relationships/customXml" Target="../ink/ink42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3F8289E3-D6E9-4D5D-B1A8-7A6F045BBB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absolute">
    <xdr:from>
      <xdr:col>19</xdr:col>
      <xdr:colOff>37240</xdr:colOff>
      <xdr:row>100</xdr:row>
      <xdr:rowOff>1</xdr:rowOff>
    </xdr:from>
    <xdr:to>
      <xdr:col>22</xdr:col>
      <xdr:colOff>490323</xdr:colOff>
      <xdr:row>105</xdr:row>
      <xdr:rowOff>40701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229E5C-51E4-44C9-933F-F50D6AA7C495}"/>
            </a:ext>
            <a:ext uri="{147F2762-F138-4A5C-976F-8EAC2B608ADB}">
              <a16:predDERef xmlns:a16="http://schemas.microsoft.com/office/drawing/2014/main" pred="{648D83A5-38D3-4651-AAFA-42F33DF4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690" y="14389101"/>
          <a:ext cx="1653233" cy="1056700"/>
        </a:xfrm>
        <a:prstGeom prst="rect">
          <a:avLst/>
        </a:prstGeom>
      </xdr:spPr>
    </xdr:pic>
    <xdr:clientData fLocksWithSheet="0"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2C659921-9F70-4869-B82E-A5044B975C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C6EE2A52-A722-43AE-A5FE-26450C62F42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30F471C0-8433-4869-AB9A-6236E9F9C1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70EA21F3-1C8D-49B8-80A4-545980A5B0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35755F31-DBB2-40E6-A5AE-AF1AF9DC69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D6D8ABD0-FB39-4CD7-84CE-A6C37FAEF9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AB26221D-176F-439E-8920-B1F657259C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72CCDCBD-F094-4C3A-A232-C232535A7B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2DBB93FD-F353-48B3-8BF4-9F4C97FFEB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8DCCA02D-36CA-4C6E-9606-03271E3477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902F1646-F35C-4B62-929D-B32410BA1D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C03DE039-3E34-44AB-8CAA-EB3AE9F72E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CD5D47F0-162F-465B-9D0A-A2499EF0F3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101B3CC1-FE6B-488E-AE18-1C15DCCA76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A89B14D4-7E70-44D0-8515-5C27A6D0BE0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650C846B-1C47-4089-86E3-D3DB9210D8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4D4BC453-DD25-4A69-ABA7-BB50C7ACBC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62C1E3FE-EAAC-43E5-8BE4-3F1ABA7D55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1BE9E25B-5F6F-4020-8749-C6C1E727BF9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9A45E489-8C83-4417-B200-AE2737E15BF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392A54DA-0678-496A-8135-6990B1451A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95207412-7751-4F38-ADDA-210CB7F0AF4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B4F7B6D6-2709-416A-8BB0-BE3D5C70181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82A5D69F-C0E6-4AA7-8961-B58A70283F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5E025603-3BA0-4CFD-88B6-A5F095EBDD2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08812C14-62AB-40AC-A5A4-6E77DC21ADF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275FD9D4-F51F-4975-A1EE-6E352F016C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EBC605A8-4F3E-4BEE-846D-3EE7CA4153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F71898FD-F1F6-4C63-9494-A2B96B778A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86A208F0-687A-41C2-B26A-E05AFFEEEF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78560689-21DC-4683-B629-CB4A91DD064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7C1A5C90-0E65-4DD4-AF46-1843EFDDC3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AAA234AB-FBFA-4759-BC38-9A1BB2F649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5569171B-E817-4CA1-B1C5-5C4DD3395B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0EA96624-411F-4B81-8649-88AAF24F1C8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C5D3BD3D-4763-4B32-9EA3-CAAE3707349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332651AD-B92D-4818-9FF8-0832F35737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4F9F0837-7F34-42F2-BF1A-B66BCCCB35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86F49471-E192-427A-9FE2-29FC3C90225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DDBAD9B1-3CF6-444D-A8A5-5C2922C1D3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C39AA3FE-619B-4390-9A58-ED8708DF7DE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E2D5069D-4460-4CC8-9EA2-4D24FED2B9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F3B16FBE-EC17-4313-BF3E-DA7D6EF7C6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324AE8F1-C671-41D6-AC7B-B84EADFC49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18B3907C-4783-47B0-BF1F-A9774EB38E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D539C03B-BCE1-407B-8E3D-8385E4C47AB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088E6633-436B-4FC6-8C35-A031DD6D46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4E3517A7-1319-4731-8664-3DF1E9A9E4C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C7FB8249-8671-47CD-B84C-35125E304B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0A0E6F70-0EC6-43D3-A035-22E34BD384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4D2813C5-1C41-426C-A41E-B213894E00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5CF49E59-C2C8-4CCB-9CDA-2611B2EDC2B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EAA9104B-7285-4221-8AD9-E0AE3CA094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934F08AE-5B94-4DBD-A4B3-070240EAD7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5CA3CD8F-6123-47D1-BEB4-EB53FE104C9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97141B18-DB55-480C-A830-0D23BC655E9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D1DF7CF9-8459-4227-AD2C-D6AEAB6938D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882E27AA-3EDA-44FE-BE05-75B07070EF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46C37B99-E1E3-429C-BAA7-D7541285CF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405E285D-2135-4449-88F9-4DDA254684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BCD69207-894C-49FE-9877-3542BDD4D0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362E6AB9-9E2A-4DCD-B7DB-CE0126D736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9A563F42-4990-41A6-8CAB-9CBDBD3C88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DC1C9B58-B61A-498C-B642-59728B3ED1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90434258-A88A-4746-A22B-DA21840FFB4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D932F3B0-E4C5-49D7-93E7-320A0FAB0A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C2D927F7-441B-4429-9946-0342FFD775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3F28F74C-B867-47BF-9D8F-21EEAE566E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E8D8DA37-CF1F-4FCD-909E-E1A66159C3E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69E8F212-4EF4-471F-9EA8-C6146A9D60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FBEA73F2-4EED-49EA-9286-799E40FF45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6BB9AB50-171C-462B-8F7A-60B05F0381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28140667-C05A-4443-BAD3-585E363451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2A9B9ECF-D30C-4BBF-A154-947E98F8A7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D245E6D7-DF63-42BE-B834-0103E610E9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26BE1A2E-CECA-4726-A874-EC1F2937375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8A055C1A-A569-4217-8F09-8EBC18B86C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3463077B-9136-4DE8-B4F8-A26904563B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550C513E-B751-448D-9AE2-0099C574BE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4ED27C0C-DADA-41E4-ACB1-4F2BAD201B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78072984-D5F6-4CDB-9412-FB1CDA9BD7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0B42C93B-F66F-4CF3-9D14-944D23F796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2A49D345-A2AF-4352-A5E5-E2C58294A97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D2E6AAEE-39D5-454C-9CEF-8F6491F6DE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CB31D9B2-7D7D-456B-975B-976A575E28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9F538C9E-0B04-4FB6-861D-0D8A84734DA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B3AAED16-C7E7-4DC4-9462-718D1E1AD0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DFB61B73-2531-4A12-8F95-DBA0B9E374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5F41B751-21D0-4728-8D40-D36357B0C1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0ABE66F3-92D1-4682-B1A7-CA27A9FC567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AF297958-C870-430C-9643-D5F00E33469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08A7DFB4-B08B-4823-839A-371824BDE7A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11494DA9-727E-4237-A8D4-CC57C0BCF64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D79361A0-877C-4064-911D-2C4974D18E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7F5DFA49-FE75-432E-9281-C5698696DA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B80B2570-5D9E-4A2D-B5F0-B4C4421399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50330F30-0264-43EA-8725-A27209E6DF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EA9FD1DE-CB80-4108-B8A0-3D248FF4AB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5B42F5A6-5A48-4548-9922-CE9E9C9034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DA39763C-38A6-4ECD-A287-83FAE7CB72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600293E7-97DD-4B13-9FD9-AD41CF684FE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0322A52C-8076-46FD-9F71-4A7E1394775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53F24B81-2328-4309-88E7-82FC05D92F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A896669F-E186-48B8-8DB9-A9970964AB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F3F0F653-0C1A-4292-934C-D8561B647B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E1339E29-7FAB-4B4E-A4BD-4EEFA7F5C47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A5DA2C22-E94C-433D-B00D-A99898D0E8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620DAE3E-E272-429B-8C33-3CD2A8CD7F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C98ADC9A-982D-4FC5-AC6A-886270D284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6BE06905-80E9-4857-A159-5D8215D8BB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33A1BF90-6C0F-48C4-A030-8621BCC218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1B20BC74-6C58-48E5-ACCD-7BED123915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116" name="Ink 115">
              <a:extLst>
                <a:ext uri="{FF2B5EF4-FFF2-40B4-BE49-F238E27FC236}">
                  <a16:creationId xmlns:a16="http://schemas.microsoft.com/office/drawing/2014/main" id="{8B1A6ACD-DC9E-41FA-8127-FD9C3EC3FB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117" name="Ink 116">
              <a:extLst>
                <a:ext uri="{FF2B5EF4-FFF2-40B4-BE49-F238E27FC236}">
                  <a16:creationId xmlns:a16="http://schemas.microsoft.com/office/drawing/2014/main" id="{90FFDB87-3397-4FBB-8681-8226A36BE1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8</xdr:col>
      <xdr:colOff>3637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118" name="Ink 117">
              <a:extLst>
                <a:ext uri="{FF2B5EF4-FFF2-40B4-BE49-F238E27FC236}">
                  <a16:creationId xmlns:a16="http://schemas.microsoft.com/office/drawing/2014/main" id="{A9F3364F-548F-4724-8E14-411F7331378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8</xdr:col>
      <xdr:colOff>3637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297CB376-7BF6-42A4-81AA-DCBEA878E98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8</xdr:col>
      <xdr:colOff>3637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33337813-D8E4-4BAD-BA66-D8977E52AE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613034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C0B8ABE0-9B9A-4BF1-AAB5-EC83A435D2E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613034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BE8DA20B-6A64-4BFB-8258-FB5A144E54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613034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B94E29D5-44FD-4A2C-8C3F-3166BDF3A0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613034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F229D899-3177-491E-AB6D-E8E644325BE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613034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B921DFB4-0F29-42DB-89BF-FB48D86D50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606347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2F84A8E4-1BE1-4045-B307-C2CD88791A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606347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467E3AD3-8753-44C7-8290-7A48E17E798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606347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5487EADC-54F4-4F90-ADF6-F04242E9B7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613034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01DB70A5-EA85-4C93-BB82-3A4C4FB272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613034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04C74BC5-8B76-4C02-ADE2-4F28DDB346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613034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9E8D19B0-7C6B-4424-9FBB-6977451812A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613034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340888F7-4375-4604-BC7B-75B1050A0C8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613034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19B5E056-B4BE-4F14-BAD3-91A4EC2F37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613034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FE5E5EE5-4011-47F0-B8F7-1F1D919717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613034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9A318BDD-17F6-4EEF-977F-107E22B0A0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613034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168812F0-C8B4-4F1D-90EC-1CACD61480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606347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F6A1D584-1540-44B2-B52F-573C633511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606347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72000ABD-2D6B-4A22-80F8-85265C1433B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606347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8A591275-A77A-4502-AFE1-C331B6E866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613034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40A9E731-0E07-40AD-B033-6A853AC9FC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613034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94803979-B8E8-4387-8674-710955E8862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613034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142" name="Ink 141">
              <a:extLst>
                <a:ext uri="{FF2B5EF4-FFF2-40B4-BE49-F238E27FC236}">
                  <a16:creationId xmlns:a16="http://schemas.microsoft.com/office/drawing/2014/main" id="{79E45917-365E-4E67-AD59-BB47A9B10E8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8</xdr:col>
      <xdr:colOff>3637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55839EBC-D83A-48C4-A803-1F958A1B5D4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8</xdr:col>
      <xdr:colOff>3637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94827A3F-1007-48A4-B2FB-5F060B49F7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8</xdr:col>
      <xdr:colOff>3637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C5C519E0-1CA7-4234-B927-6543AF7673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8</xdr:col>
      <xdr:colOff>3637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146" name="Ink 145">
              <a:extLst>
                <a:ext uri="{FF2B5EF4-FFF2-40B4-BE49-F238E27FC236}">
                  <a16:creationId xmlns:a16="http://schemas.microsoft.com/office/drawing/2014/main" id="{E3CB0856-4A08-401E-93F0-EDBF1051A4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8</xdr:col>
      <xdr:colOff>3637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8BCC4043-564D-4DB2-8EBE-62AB3F8ECE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8</xdr:col>
      <xdr:colOff>3637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BC94E47C-9F31-4B36-BC04-CE7F5EDF90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D9615FB6-F6AA-41EF-A5EC-3C589D72FB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AA55F1CD-B210-422D-88EB-63360E5387F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AB553663-1840-482F-A585-3D37CB7905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92A6D6C9-733C-476F-A5AF-6BFB1EA4A2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DC20519E-8E15-4824-8F6D-2A1413BA4CB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F7BFCA1E-ABA4-492A-A996-870BC97193F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C2D76D92-4A3A-438F-8486-691460515F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ADF2545E-E010-483B-A998-B5D8C655AAF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9DBF9AFA-BD63-4EC8-A965-C6DBD9B667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407ACDDC-CB7F-43C0-B9B0-D7463D605AE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70EEF67E-9C2F-4092-9C80-311EE12DBEE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3BF72CB9-1E75-44FE-9F72-FA07D73C4D7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65CA99C5-A28B-41C6-9326-F90DE6C9840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DA39D038-4871-4563-9DBC-C177F8F81D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F16DBA6F-4502-4682-8F52-8E6556E2D9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0722EC51-34B1-4442-AB1A-88DC0742B6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F22C78B2-E91E-41E5-9171-88420F8919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E48DAD5D-1C29-4E7F-A4D7-3F1634EBE3B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96B6072C-5FA2-4CEE-B14A-A3D9373F917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8AD21CAE-A232-4E24-8AD3-ACEDAE2EE4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F8C6C4C8-DC06-4BAE-BFE2-4A7FBD7E849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ACBC25D5-5017-4191-A9F7-E1364D4A94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C455477F-7E1D-47FF-87EC-E9BBE9FFE5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">
          <xdr14:nvContentPartPr>
            <xdr14:cNvPr id="172" name="Ink 171">
              <a:extLst>
                <a:ext uri="{FF2B5EF4-FFF2-40B4-BE49-F238E27FC236}">
                  <a16:creationId xmlns:a16="http://schemas.microsoft.com/office/drawing/2014/main" id="{051D6057-8E27-49BA-9962-90405AA6A12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B9F0BECA-D0B2-41F6-B2D4-3E8437CBDF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4699DDE3-FA3C-4033-991D-50EEB2BE30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A4C0BDCF-9F22-4336-962B-F9C88D3771D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C45E24C9-E5B5-4390-8380-0D96E1227B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177" name="Ink 176">
              <a:extLst>
                <a:ext uri="{FF2B5EF4-FFF2-40B4-BE49-F238E27FC236}">
                  <a16:creationId xmlns:a16="http://schemas.microsoft.com/office/drawing/2014/main" id="{2E10560F-4E66-4C98-A147-A5BA76C7DE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D3449322-334D-407A-A25A-A3DD26EBF6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79" name="Ink 178">
              <a:extLst>
                <a:ext uri="{FF2B5EF4-FFF2-40B4-BE49-F238E27FC236}">
                  <a16:creationId xmlns:a16="http://schemas.microsoft.com/office/drawing/2014/main" id="{8DA50C2D-5869-498B-99B3-3F261BA830E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">
          <xdr14:nvContentPartPr>
            <xdr14:cNvPr id="180" name="Ink 179">
              <a:extLst>
                <a:ext uri="{FF2B5EF4-FFF2-40B4-BE49-F238E27FC236}">
                  <a16:creationId xmlns:a16="http://schemas.microsoft.com/office/drawing/2014/main" id="{FBA2BC03-78E0-47C9-A28C-7A5ACABBA1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EBF22579-5044-4D99-BE5C-A4D3582ADB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">
          <xdr14:nvContentPartPr>
            <xdr14:cNvPr id="182" name="Ink 181">
              <a:extLst>
                <a:ext uri="{FF2B5EF4-FFF2-40B4-BE49-F238E27FC236}">
                  <a16:creationId xmlns:a16="http://schemas.microsoft.com/office/drawing/2014/main" id="{66E2EE63-24F2-466A-A80F-0B55BE49C2A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327ABEFF-5188-4074-B8B7-2DB86B1CCF5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0A471DB6-4EF7-4191-A54B-F9393478A6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E13B4972-28E3-4E75-AEFA-F3159D11D61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7B22E97A-D636-4F50-8A76-DD835754D4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">
          <xdr14:nvContentPartPr>
            <xdr14:cNvPr id="187" name="Ink 186">
              <a:extLst>
                <a:ext uri="{FF2B5EF4-FFF2-40B4-BE49-F238E27FC236}">
                  <a16:creationId xmlns:a16="http://schemas.microsoft.com/office/drawing/2014/main" id="{A2C87774-2B61-459E-9FAF-D2CFBA2B5B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">
          <xdr14:nvContentPartPr>
            <xdr14:cNvPr id="188" name="Ink 187">
              <a:extLst>
                <a:ext uri="{FF2B5EF4-FFF2-40B4-BE49-F238E27FC236}">
                  <a16:creationId xmlns:a16="http://schemas.microsoft.com/office/drawing/2014/main" id="{37822E39-A69E-4E29-B161-7795608B52B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189" name="Ink 188">
              <a:extLst>
                <a:ext uri="{FF2B5EF4-FFF2-40B4-BE49-F238E27FC236}">
                  <a16:creationId xmlns:a16="http://schemas.microsoft.com/office/drawing/2014/main" id="{EF334A67-1C53-49D6-B198-C565D4B02C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">
          <xdr14:nvContentPartPr>
            <xdr14:cNvPr id="190" name="Ink 189">
              <a:extLst>
                <a:ext uri="{FF2B5EF4-FFF2-40B4-BE49-F238E27FC236}">
                  <a16:creationId xmlns:a16="http://schemas.microsoft.com/office/drawing/2014/main" id="{EDF1FFC2-B756-4602-B988-861B5D8620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8FFA4BEF-8F65-4836-AC64-C313F031153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">
          <xdr14:nvContentPartPr>
            <xdr14:cNvPr id="192" name="Ink 191">
              <a:extLst>
                <a:ext uri="{FF2B5EF4-FFF2-40B4-BE49-F238E27FC236}">
                  <a16:creationId xmlns:a16="http://schemas.microsoft.com/office/drawing/2014/main" id="{6EDD857F-22BD-4BF0-827C-EB68489B4A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FF882337-105D-4576-9426-EA7FE8BE59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">
          <xdr14:nvContentPartPr>
            <xdr14:cNvPr id="194" name="Ink 193">
              <a:extLst>
                <a:ext uri="{FF2B5EF4-FFF2-40B4-BE49-F238E27FC236}">
                  <a16:creationId xmlns:a16="http://schemas.microsoft.com/office/drawing/2014/main" id="{3B4D2DA3-A667-4C41-BFC4-F582C0D0A8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95" name="Ink 194">
              <a:extLst>
                <a:ext uri="{FF2B5EF4-FFF2-40B4-BE49-F238E27FC236}">
                  <a16:creationId xmlns:a16="http://schemas.microsoft.com/office/drawing/2014/main" id="{D574A486-AFDE-4553-9C11-137BC13439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">
          <xdr14:nvContentPartPr>
            <xdr14:cNvPr id="196" name="Ink 195">
              <a:extLst>
                <a:ext uri="{FF2B5EF4-FFF2-40B4-BE49-F238E27FC236}">
                  <a16:creationId xmlns:a16="http://schemas.microsoft.com/office/drawing/2014/main" id="{5BB43547-D7F6-47FB-B278-2247ECE267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">
          <xdr14:nvContentPartPr>
            <xdr14:cNvPr id="197" name="Ink 196">
              <a:extLst>
                <a:ext uri="{FF2B5EF4-FFF2-40B4-BE49-F238E27FC236}">
                  <a16:creationId xmlns:a16="http://schemas.microsoft.com/office/drawing/2014/main" id="{CC76B60D-14A5-497A-AAD0-338DCC7BD7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62C6538F-E117-479F-974F-C70CCA4B79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199" name="Ink 198">
              <a:extLst>
                <a:ext uri="{FF2B5EF4-FFF2-40B4-BE49-F238E27FC236}">
                  <a16:creationId xmlns:a16="http://schemas.microsoft.com/office/drawing/2014/main" id="{E68B55A2-5F0A-4A79-86F1-73575A2A739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200" name="Ink 199">
              <a:extLst>
                <a:ext uri="{FF2B5EF4-FFF2-40B4-BE49-F238E27FC236}">
                  <a16:creationId xmlns:a16="http://schemas.microsoft.com/office/drawing/2014/main" id="{40AE29B9-4ABB-49F4-A84D-1D16DD3830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CBFC6A26-229B-452F-B42B-BFC92AFB93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202" name="Ink 201">
              <a:extLst>
                <a:ext uri="{FF2B5EF4-FFF2-40B4-BE49-F238E27FC236}">
                  <a16:creationId xmlns:a16="http://schemas.microsoft.com/office/drawing/2014/main" id="{7BB75AA8-9701-4F64-91AB-CF6B0E38E2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">
          <xdr14:nvContentPartPr>
            <xdr14:cNvPr id="203" name="Ink 202">
              <a:extLst>
                <a:ext uri="{FF2B5EF4-FFF2-40B4-BE49-F238E27FC236}">
                  <a16:creationId xmlns:a16="http://schemas.microsoft.com/office/drawing/2014/main" id="{54564477-3C05-4ED5-AA2D-3510B415C24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">
          <xdr14:nvContentPartPr>
            <xdr14:cNvPr id="204" name="Ink 203">
              <a:extLst>
                <a:ext uri="{FF2B5EF4-FFF2-40B4-BE49-F238E27FC236}">
                  <a16:creationId xmlns:a16="http://schemas.microsoft.com/office/drawing/2014/main" id="{6AE468A1-3AAE-4CCF-9D75-EEF58C7068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">
          <xdr14:nvContentPartPr>
            <xdr14:cNvPr id="205" name="Ink 204">
              <a:extLst>
                <a:ext uri="{FF2B5EF4-FFF2-40B4-BE49-F238E27FC236}">
                  <a16:creationId xmlns:a16="http://schemas.microsoft.com/office/drawing/2014/main" id="{88135FA6-CFB0-4378-B2AB-DEC9D11903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0B9DF5E5-70DE-4CF5-9E70-ECD546AEA9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72963BF4-6A6B-417E-9E03-4B4ADAAABF5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2EF3A141-8577-4F54-A833-28DA08555C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">
          <xdr14:nvContentPartPr>
            <xdr14:cNvPr id="209" name="Ink 208">
              <a:extLst>
                <a:ext uri="{FF2B5EF4-FFF2-40B4-BE49-F238E27FC236}">
                  <a16:creationId xmlns:a16="http://schemas.microsoft.com/office/drawing/2014/main" id="{6CFCD8E4-0655-425C-8403-4EEBA9D483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5">
          <xdr14:nvContentPartPr>
            <xdr14:cNvPr id="210" name="Ink 209">
              <a:extLst>
                <a:ext uri="{FF2B5EF4-FFF2-40B4-BE49-F238E27FC236}">
                  <a16:creationId xmlns:a16="http://schemas.microsoft.com/office/drawing/2014/main" id="{F60E9868-A14A-40F4-9A9A-ABEC384090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E95949A7-3636-4309-9906-6BB864398A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7">
          <xdr14:nvContentPartPr>
            <xdr14:cNvPr id="212" name="Ink 211">
              <a:extLst>
                <a:ext uri="{FF2B5EF4-FFF2-40B4-BE49-F238E27FC236}">
                  <a16:creationId xmlns:a16="http://schemas.microsoft.com/office/drawing/2014/main" id="{ACF16D18-C94D-40C9-8C22-DE354522AC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2AC0EAF2-F9A5-46A5-A22A-5E42452F9E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46290601-17A1-4EE1-AA43-A5547C9DE5F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A64E34FC-D3B2-4B58-ADAD-BDAA57E0FF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3F90F8DF-E89B-4351-A417-414F41D3D14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83703C4C-2628-44B6-910A-D11255C2D0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ABCBF89E-4712-43AD-B75E-3E0D5A86B7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">
          <xdr14:nvContentPartPr>
            <xdr14:cNvPr id="219" name="Ink 218">
              <a:extLst>
                <a:ext uri="{FF2B5EF4-FFF2-40B4-BE49-F238E27FC236}">
                  <a16:creationId xmlns:a16="http://schemas.microsoft.com/office/drawing/2014/main" id="{F2EA1E46-F065-401B-A54D-87A49D9C73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">
          <xdr14:nvContentPartPr>
            <xdr14:cNvPr id="220" name="Ink 219">
              <a:extLst>
                <a:ext uri="{FF2B5EF4-FFF2-40B4-BE49-F238E27FC236}">
                  <a16:creationId xmlns:a16="http://schemas.microsoft.com/office/drawing/2014/main" id="{2B408A9F-60A5-494F-8EF3-E9A77E2245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ABB23136-E412-46A5-B205-C584B5A2E1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">
          <xdr14:nvContentPartPr>
            <xdr14:cNvPr id="222" name="Ink 221">
              <a:extLst>
                <a:ext uri="{FF2B5EF4-FFF2-40B4-BE49-F238E27FC236}">
                  <a16:creationId xmlns:a16="http://schemas.microsoft.com/office/drawing/2014/main" id="{849684B2-936E-4781-999E-4293202AA2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614284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6226321B-15F1-4A54-8D5D-A356988BD2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">
          <xdr14:nvContentPartPr>
            <xdr14:cNvPr id="224" name="Ink 223">
              <a:extLst>
                <a:ext uri="{FF2B5EF4-FFF2-40B4-BE49-F238E27FC236}">
                  <a16:creationId xmlns:a16="http://schemas.microsoft.com/office/drawing/2014/main" id="{8DC666D0-D5EB-4941-9EB8-2D4D681F470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">
          <xdr14:nvContentPartPr>
            <xdr14:cNvPr id="225" name="Ink 224">
              <a:extLst>
                <a:ext uri="{FF2B5EF4-FFF2-40B4-BE49-F238E27FC236}">
                  <a16:creationId xmlns:a16="http://schemas.microsoft.com/office/drawing/2014/main" id="{9BF4018E-6357-44FE-8C36-8B50769D1D0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606005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1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EF34A795-1266-4BEC-8129-F8033BE79A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">
          <xdr14:nvContentPartPr>
            <xdr14:cNvPr id="227" name="Ink 226">
              <a:extLst>
                <a:ext uri="{FF2B5EF4-FFF2-40B4-BE49-F238E27FC236}">
                  <a16:creationId xmlns:a16="http://schemas.microsoft.com/office/drawing/2014/main" id="{DA11C6B4-ADD9-4BDA-8998-B63834E17B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3">
          <xdr14:nvContentPartPr>
            <xdr14:cNvPr id="228" name="Ink 227">
              <a:extLst>
                <a:ext uri="{FF2B5EF4-FFF2-40B4-BE49-F238E27FC236}">
                  <a16:creationId xmlns:a16="http://schemas.microsoft.com/office/drawing/2014/main" id="{1F92CB50-6411-41A6-8D7A-F6F35B36CF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E6E86BB3-0072-4EA4-AF3B-FE591A456E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5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E9DC6E3E-0CA3-4D72-93A8-912A659B07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">
          <xdr14:nvContentPartPr>
            <xdr14:cNvPr id="231" name="Ink 230">
              <a:extLst>
                <a:ext uri="{FF2B5EF4-FFF2-40B4-BE49-F238E27FC236}">
                  <a16:creationId xmlns:a16="http://schemas.microsoft.com/office/drawing/2014/main" id="{5245523A-9705-485C-B3CE-1E539B2D397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93</xdr:row>
      <xdr:rowOff>88730</xdr:rowOff>
    </xdr:from>
    <xdr:to>
      <xdr:col>7</xdr:col>
      <xdr:colOff>614824</xdr:colOff>
      <xdr:row>93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7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9C86D876-B0A7-4AD1-8038-C27A4CD765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8</xdr:col>
      <xdr:colOff>3637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68585514-3E6C-4481-9268-A995280E788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8</xdr:col>
      <xdr:colOff>3637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">
          <xdr14:nvContentPartPr>
            <xdr14:cNvPr id="234" name="Ink 233">
              <a:extLst>
                <a:ext uri="{FF2B5EF4-FFF2-40B4-BE49-F238E27FC236}">
                  <a16:creationId xmlns:a16="http://schemas.microsoft.com/office/drawing/2014/main" id="{17D56605-7B4E-4E18-B027-76BB6529C3F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8</xdr:col>
      <xdr:colOff>3637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">
          <xdr14:nvContentPartPr>
            <xdr14:cNvPr id="235" name="Ink 234">
              <a:extLst>
                <a:ext uri="{FF2B5EF4-FFF2-40B4-BE49-F238E27FC236}">
                  <a16:creationId xmlns:a16="http://schemas.microsoft.com/office/drawing/2014/main" id="{5F0AF6B7-52C5-4CCB-8ECF-CB5C41D3066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613034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">
          <xdr14:nvContentPartPr>
            <xdr14:cNvPr id="236" name="Ink 235">
              <a:extLst>
                <a:ext uri="{FF2B5EF4-FFF2-40B4-BE49-F238E27FC236}">
                  <a16:creationId xmlns:a16="http://schemas.microsoft.com/office/drawing/2014/main" id="{F383AD3C-0DB8-419D-BD6F-1457C1DEFE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613034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">
          <xdr14:nvContentPartPr>
            <xdr14:cNvPr id="237" name="Ink 236">
              <a:extLst>
                <a:ext uri="{FF2B5EF4-FFF2-40B4-BE49-F238E27FC236}">
                  <a16:creationId xmlns:a16="http://schemas.microsoft.com/office/drawing/2014/main" id="{21B55C0B-F962-4D66-9D0A-C4F5D350ED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613034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">
          <xdr14:nvContentPartPr>
            <xdr14:cNvPr id="238" name="Ink 237">
              <a:extLst>
                <a:ext uri="{FF2B5EF4-FFF2-40B4-BE49-F238E27FC236}">
                  <a16:creationId xmlns:a16="http://schemas.microsoft.com/office/drawing/2014/main" id="{9666A647-FDC3-44AD-ABB6-38D24186E3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613034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">
          <xdr14:nvContentPartPr>
            <xdr14:cNvPr id="239" name="Ink 238">
              <a:extLst>
                <a:ext uri="{FF2B5EF4-FFF2-40B4-BE49-F238E27FC236}">
                  <a16:creationId xmlns:a16="http://schemas.microsoft.com/office/drawing/2014/main" id="{333A83A4-52A8-40C2-9F1D-818EE952167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613034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">
          <xdr14:nvContentPartPr>
            <xdr14:cNvPr id="240" name="Ink 239">
              <a:extLst>
                <a:ext uri="{FF2B5EF4-FFF2-40B4-BE49-F238E27FC236}">
                  <a16:creationId xmlns:a16="http://schemas.microsoft.com/office/drawing/2014/main" id="{64DA2A3D-C499-4C24-8C4C-6A9B36459E4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606347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">
          <xdr14:nvContentPartPr>
            <xdr14:cNvPr id="241" name="Ink 240">
              <a:extLst>
                <a:ext uri="{FF2B5EF4-FFF2-40B4-BE49-F238E27FC236}">
                  <a16:creationId xmlns:a16="http://schemas.microsoft.com/office/drawing/2014/main" id="{5BD426A2-8E5B-4AEC-A9BC-15D645B236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606347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">
          <xdr14:nvContentPartPr>
            <xdr14:cNvPr id="242" name="Ink 241">
              <a:extLst>
                <a:ext uri="{FF2B5EF4-FFF2-40B4-BE49-F238E27FC236}">
                  <a16:creationId xmlns:a16="http://schemas.microsoft.com/office/drawing/2014/main" id="{BD0C9686-C98F-42E6-94E5-9E58E2B1F68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606347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">
          <xdr14:nvContentPartPr>
            <xdr14:cNvPr id="243" name="Ink 242">
              <a:extLst>
                <a:ext uri="{FF2B5EF4-FFF2-40B4-BE49-F238E27FC236}">
                  <a16:creationId xmlns:a16="http://schemas.microsoft.com/office/drawing/2014/main" id="{17A7C3C6-17A5-4DFE-98B8-5F8EB7BA73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613034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">
          <xdr14:nvContentPartPr>
            <xdr14:cNvPr id="244" name="Ink 243">
              <a:extLst>
                <a:ext uri="{FF2B5EF4-FFF2-40B4-BE49-F238E27FC236}">
                  <a16:creationId xmlns:a16="http://schemas.microsoft.com/office/drawing/2014/main" id="{FCDF8108-4D68-480C-9704-B667245CE5C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613034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3C48EAC5-4F07-498F-B725-D46757ED4B1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613034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">
          <xdr14:nvContentPartPr>
            <xdr14:cNvPr id="246" name="Ink 245">
              <a:extLst>
                <a:ext uri="{FF2B5EF4-FFF2-40B4-BE49-F238E27FC236}">
                  <a16:creationId xmlns:a16="http://schemas.microsoft.com/office/drawing/2014/main" id="{8FD889D4-AF6F-4093-99FF-1C4FED8AD96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613034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">
          <xdr14:nvContentPartPr>
            <xdr14:cNvPr id="247" name="Ink 246">
              <a:extLst>
                <a:ext uri="{FF2B5EF4-FFF2-40B4-BE49-F238E27FC236}">
                  <a16:creationId xmlns:a16="http://schemas.microsoft.com/office/drawing/2014/main" id="{2170E812-1DAE-49E2-833F-284889ED7D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613034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">
          <xdr14:nvContentPartPr>
            <xdr14:cNvPr id="248" name="Ink 247">
              <a:extLst>
                <a:ext uri="{FF2B5EF4-FFF2-40B4-BE49-F238E27FC236}">
                  <a16:creationId xmlns:a16="http://schemas.microsoft.com/office/drawing/2014/main" id="{98507BA5-1838-4355-8F70-B59ECB9C03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613034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50D09272-28F0-4370-9889-9964B750FF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613034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">
          <xdr14:nvContentPartPr>
            <xdr14:cNvPr id="250" name="Ink 249">
              <a:extLst>
                <a:ext uri="{FF2B5EF4-FFF2-40B4-BE49-F238E27FC236}">
                  <a16:creationId xmlns:a16="http://schemas.microsoft.com/office/drawing/2014/main" id="{264A881A-15C9-4C99-86C6-059EC9B56B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613034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">
          <xdr14:nvContentPartPr>
            <xdr14:cNvPr id="251" name="Ink 250">
              <a:extLst>
                <a:ext uri="{FF2B5EF4-FFF2-40B4-BE49-F238E27FC236}">
                  <a16:creationId xmlns:a16="http://schemas.microsoft.com/office/drawing/2014/main" id="{2EB513C9-F6BC-4776-B991-D665DFE85B5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606347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">
          <xdr14:nvContentPartPr>
            <xdr14:cNvPr id="252" name="Ink 251">
              <a:extLst>
                <a:ext uri="{FF2B5EF4-FFF2-40B4-BE49-F238E27FC236}">
                  <a16:creationId xmlns:a16="http://schemas.microsoft.com/office/drawing/2014/main" id="{90E4BDE1-2D27-445A-82EE-6A3D8FF06CE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606347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20D9EF11-9518-4929-85C9-A7D54124F31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606347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">
          <xdr14:nvContentPartPr>
            <xdr14:cNvPr id="254" name="Ink 253">
              <a:extLst>
                <a:ext uri="{FF2B5EF4-FFF2-40B4-BE49-F238E27FC236}">
                  <a16:creationId xmlns:a16="http://schemas.microsoft.com/office/drawing/2014/main" id="{32A39C99-9B7C-44DF-8E71-290F427EC07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613034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">
          <xdr14:nvContentPartPr>
            <xdr14:cNvPr id="255" name="Ink 254">
              <a:extLst>
                <a:ext uri="{FF2B5EF4-FFF2-40B4-BE49-F238E27FC236}">
                  <a16:creationId xmlns:a16="http://schemas.microsoft.com/office/drawing/2014/main" id="{7DC28ED5-74C1-47C7-A6B2-27035F9E6A5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613034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">
          <xdr14:nvContentPartPr>
            <xdr14:cNvPr id="256" name="Ink 255">
              <a:extLst>
                <a:ext uri="{FF2B5EF4-FFF2-40B4-BE49-F238E27FC236}">
                  <a16:creationId xmlns:a16="http://schemas.microsoft.com/office/drawing/2014/main" id="{C95663C2-C719-4E7B-A1B9-A03D81F865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613034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">
          <xdr14:nvContentPartPr>
            <xdr14:cNvPr id="257" name="Ink 256">
              <a:extLst>
                <a:ext uri="{FF2B5EF4-FFF2-40B4-BE49-F238E27FC236}">
                  <a16:creationId xmlns:a16="http://schemas.microsoft.com/office/drawing/2014/main" id="{AE600BA5-CBA8-4BF3-85C8-65512E555B1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8</xdr:col>
      <xdr:colOff>3637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BA78F106-3289-45A4-A333-DFEC4059A9B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8</xdr:col>
      <xdr:colOff>3637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636ADCEA-BADD-408C-B74D-77331DF161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8</xdr:col>
      <xdr:colOff>3637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2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CCDE5860-5956-4E50-AE53-827D07972C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8</xdr:col>
      <xdr:colOff>3637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4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B289ED2B-F5FD-4694-AFCB-2DC361E15F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8</xdr:col>
      <xdr:colOff>3637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">
          <xdr14:nvContentPartPr>
            <xdr14:cNvPr id="262" name="Ink 261">
              <a:extLst>
                <a:ext uri="{FF2B5EF4-FFF2-40B4-BE49-F238E27FC236}">
                  <a16:creationId xmlns:a16="http://schemas.microsoft.com/office/drawing/2014/main" id="{E6D4C357-E3DB-4D7A-94C9-6638A67BE6D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8</xdr:col>
      <xdr:colOff>3637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6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5861642A-0E3F-4105-81C2-E3291E90178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E886E1DD-B45D-435F-A92E-4073FCE74F5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">
          <xdr14:nvContentPartPr>
            <xdr14:cNvPr id="265" name="Ink 264">
              <a:extLst>
                <a:ext uri="{FF2B5EF4-FFF2-40B4-BE49-F238E27FC236}">
                  <a16:creationId xmlns:a16="http://schemas.microsoft.com/office/drawing/2014/main" id="{ADEEAB4E-64A2-4CFD-AF29-5FC8AF7F9D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">
          <xdr14:nvContentPartPr>
            <xdr14:cNvPr id="266" name="Ink 265">
              <a:extLst>
                <a:ext uri="{FF2B5EF4-FFF2-40B4-BE49-F238E27FC236}">
                  <a16:creationId xmlns:a16="http://schemas.microsoft.com/office/drawing/2014/main" id="{E5438149-4FED-42AE-83A2-F85959AD6D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0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FC23DA79-07A9-4BA8-BC00-6E1E129E488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">
          <xdr14:nvContentPartPr>
            <xdr14:cNvPr id="268" name="Ink 267">
              <a:extLst>
                <a:ext uri="{FF2B5EF4-FFF2-40B4-BE49-F238E27FC236}">
                  <a16:creationId xmlns:a16="http://schemas.microsoft.com/office/drawing/2014/main" id="{F5FDF582-65A6-47C8-B984-93B0C85BC52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2">
          <xdr14:nvContentPartPr>
            <xdr14:cNvPr id="269" name="Ink 268">
              <a:extLst>
                <a:ext uri="{FF2B5EF4-FFF2-40B4-BE49-F238E27FC236}">
                  <a16:creationId xmlns:a16="http://schemas.microsoft.com/office/drawing/2014/main" id="{6C3640DB-EC29-4925-BA5C-D6E9357CAB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1F528100-BE63-444D-AE0A-ADA46AC8B0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4">
          <xdr14:nvContentPartPr>
            <xdr14:cNvPr id="271" name="Ink 270">
              <a:extLst>
                <a:ext uri="{FF2B5EF4-FFF2-40B4-BE49-F238E27FC236}">
                  <a16:creationId xmlns:a16="http://schemas.microsoft.com/office/drawing/2014/main" id="{C7A19CD2-9E65-42E8-A76A-8B6A12E64EF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">
          <xdr14:nvContentPartPr>
            <xdr14:cNvPr id="272" name="Ink 271">
              <a:extLst>
                <a:ext uri="{FF2B5EF4-FFF2-40B4-BE49-F238E27FC236}">
                  <a16:creationId xmlns:a16="http://schemas.microsoft.com/office/drawing/2014/main" id="{D1F19ACB-F60D-416F-BE27-15F797FAF3A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6">
          <xdr14:nvContentPartPr>
            <xdr14:cNvPr id="273" name="Ink 272">
              <a:extLst>
                <a:ext uri="{FF2B5EF4-FFF2-40B4-BE49-F238E27FC236}">
                  <a16:creationId xmlns:a16="http://schemas.microsoft.com/office/drawing/2014/main" id="{74965ADA-33BE-4FBE-9427-A9C5981ED8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">
          <xdr14:nvContentPartPr>
            <xdr14:cNvPr id="274" name="Ink 273">
              <a:extLst>
                <a:ext uri="{FF2B5EF4-FFF2-40B4-BE49-F238E27FC236}">
                  <a16:creationId xmlns:a16="http://schemas.microsoft.com/office/drawing/2014/main" id="{927F85A8-B570-4D0E-BA1B-402928975B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8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710F57CA-D0EC-4A57-A740-865D93E5BC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">
          <xdr14:nvContentPartPr>
            <xdr14:cNvPr id="276" name="Ink 275">
              <a:extLst>
                <a:ext uri="{FF2B5EF4-FFF2-40B4-BE49-F238E27FC236}">
                  <a16:creationId xmlns:a16="http://schemas.microsoft.com/office/drawing/2014/main" id="{CA118246-ACD1-467D-97BF-3BC424E3FE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0">
          <xdr14:nvContentPartPr>
            <xdr14:cNvPr id="277" name="Ink 276">
              <a:extLst>
                <a:ext uri="{FF2B5EF4-FFF2-40B4-BE49-F238E27FC236}">
                  <a16:creationId xmlns:a16="http://schemas.microsoft.com/office/drawing/2014/main" id="{24C20402-C99D-4F8B-97E3-A98028B25CF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">
          <xdr14:nvContentPartPr>
            <xdr14:cNvPr id="278" name="Ink 277">
              <a:extLst>
                <a:ext uri="{FF2B5EF4-FFF2-40B4-BE49-F238E27FC236}">
                  <a16:creationId xmlns:a16="http://schemas.microsoft.com/office/drawing/2014/main" id="{7A76A36B-139F-4470-86A9-CAA200D6547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">
          <xdr14:nvContentPartPr>
            <xdr14:cNvPr id="279" name="Ink 278">
              <a:extLst>
                <a:ext uri="{FF2B5EF4-FFF2-40B4-BE49-F238E27FC236}">
                  <a16:creationId xmlns:a16="http://schemas.microsoft.com/office/drawing/2014/main" id="{0F398DB4-9FBB-419C-9862-3415202AA35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">
          <xdr14:nvContentPartPr>
            <xdr14:cNvPr id="280" name="Ink 279">
              <a:extLst>
                <a:ext uri="{FF2B5EF4-FFF2-40B4-BE49-F238E27FC236}">
                  <a16:creationId xmlns:a16="http://schemas.microsoft.com/office/drawing/2014/main" id="{FE137A93-4675-4DEA-A66D-2A0B147D40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">
          <xdr14:nvContentPartPr>
            <xdr14:cNvPr id="281" name="Ink 280">
              <a:extLst>
                <a:ext uri="{FF2B5EF4-FFF2-40B4-BE49-F238E27FC236}">
                  <a16:creationId xmlns:a16="http://schemas.microsoft.com/office/drawing/2014/main" id="{5488F4D5-4900-4B9C-B9E8-80A3DF74AC9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">
          <xdr14:nvContentPartPr>
            <xdr14:cNvPr id="282" name="Ink 281">
              <a:extLst>
                <a:ext uri="{FF2B5EF4-FFF2-40B4-BE49-F238E27FC236}">
                  <a16:creationId xmlns:a16="http://schemas.microsoft.com/office/drawing/2014/main" id="{16D9B425-15B0-420A-B8DA-9B68E7AEBF1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">
          <xdr14:nvContentPartPr>
            <xdr14:cNvPr id="283" name="Ink 282">
              <a:extLst>
                <a:ext uri="{FF2B5EF4-FFF2-40B4-BE49-F238E27FC236}">
                  <a16:creationId xmlns:a16="http://schemas.microsoft.com/office/drawing/2014/main" id="{35EC32C5-FCF1-4F9D-A723-9700DB08C8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">
          <xdr14:nvContentPartPr>
            <xdr14:cNvPr id="284" name="Ink 283">
              <a:extLst>
                <a:ext uri="{FF2B5EF4-FFF2-40B4-BE49-F238E27FC236}">
                  <a16:creationId xmlns:a16="http://schemas.microsoft.com/office/drawing/2014/main" id="{58B6FCC2-9255-457D-A46A-D4BBB2ADB3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">
          <xdr14:nvContentPartPr>
            <xdr14:cNvPr id="285" name="Ink 284">
              <a:extLst>
                <a:ext uri="{FF2B5EF4-FFF2-40B4-BE49-F238E27FC236}">
                  <a16:creationId xmlns:a16="http://schemas.microsoft.com/office/drawing/2014/main" id="{57A4398E-B68D-43BF-A4EC-2FA556B630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">
          <xdr14:nvContentPartPr>
            <xdr14:cNvPr id="286" name="Ink 285">
              <a:extLst>
                <a:ext uri="{FF2B5EF4-FFF2-40B4-BE49-F238E27FC236}">
                  <a16:creationId xmlns:a16="http://schemas.microsoft.com/office/drawing/2014/main" id="{FDC8F6D2-8262-42DF-99EE-5180E6E404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">
          <xdr14:nvContentPartPr>
            <xdr14:cNvPr id="287" name="Ink 286">
              <a:extLst>
                <a:ext uri="{FF2B5EF4-FFF2-40B4-BE49-F238E27FC236}">
                  <a16:creationId xmlns:a16="http://schemas.microsoft.com/office/drawing/2014/main" id="{A927680D-2567-4D23-B425-C2C3CFAD345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1">
          <xdr14:nvContentPartPr>
            <xdr14:cNvPr id="288" name="Ink 287">
              <a:extLst>
                <a:ext uri="{FF2B5EF4-FFF2-40B4-BE49-F238E27FC236}">
                  <a16:creationId xmlns:a16="http://schemas.microsoft.com/office/drawing/2014/main" id="{48BCD8E1-35FA-4C9D-97E4-7EC1A7922C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">
          <xdr14:nvContentPartPr>
            <xdr14:cNvPr id="289" name="Ink 288">
              <a:extLst>
                <a:ext uri="{FF2B5EF4-FFF2-40B4-BE49-F238E27FC236}">
                  <a16:creationId xmlns:a16="http://schemas.microsoft.com/office/drawing/2014/main" id="{E9F5D99B-A3AD-4896-825C-64E303472CD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3">
          <xdr14:nvContentPartPr>
            <xdr14:cNvPr id="290" name="Ink 289">
              <a:extLst>
                <a:ext uri="{FF2B5EF4-FFF2-40B4-BE49-F238E27FC236}">
                  <a16:creationId xmlns:a16="http://schemas.microsoft.com/office/drawing/2014/main" id="{C86062FA-9464-4D63-9A5C-FB12DD6294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">
          <xdr14:nvContentPartPr>
            <xdr14:cNvPr id="291" name="Ink 290">
              <a:extLst>
                <a:ext uri="{FF2B5EF4-FFF2-40B4-BE49-F238E27FC236}">
                  <a16:creationId xmlns:a16="http://schemas.microsoft.com/office/drawing/2014/main" id="{20CA3D39-9F06-4AEA-AF83-02C8266F51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5">
          <xdr14:nvContentPartPr>
            <xdr14:cNvPr id="292" name="Ink 291">
              <a:extLst>
                <a:ext uri="{FF2B5EF4-FFF2-40B4-BE49-F238E27FC236}">
                  <a16:creationId xmlns:a16="http://schemas.microsoft.com/office/drawing/2014/main" id="{023B2901-E41F-49A3-9BA5-F3F24CF6FC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">
          <xdr14:nvContentPartPr>
            <xdr14:cNvPr id="293" name="Ink 292">
              <a:extLst>
                <a:ext uri="{FF2B5EF4-FFF2-40B4-BE49-F238E27FC236}">
                  <a16:creationId xmlns:a16="http://schemas.microsoft.com/office/drawing/2014/main" id="{66AD0966-4B5D-430C-8E3F-C3AFE12668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7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F3654266-E407-437D-B9D3-7A1F202822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">
          <xdr14:nvContentPartPr>
            <xdr14:cNvPr id="295" name="Ink 294">
              <a:extLst>
                <a:ext uri="{FF2B5EF4-FFF2-40B4-BE49-F238E27FC236}">
                  <a16:creationId xmlns:a16="http://schemas.microsoft.com/office/drawing/2014/main" id="{202D3909-6759-4E9B-BBEF-19CDFB7743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9">
          <xdr14:nvContentPartPr>
            <xdr14:cNvPr id="296" name="Ink 295">
              <a:extLst>
                <a:ext uri="{FF2B5EF4-FFF2-40B4-BE49-F238E27FC236}">
                  <a16:creationId xmlns:a16="http://schemas.microsoft.com/office/drawing/2014/main" id="{697220DE-8EB8-4C87-9327-D6B2109A6D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">
          <xdr14:nvContentPartPr>
            <xdr14:cNvPr id="297" name="Ink 296">
              <a:extLst>
                <a:ext uri="{FF2B5EF4-FFF2-40B4-BE49-F238E27FC236}">
                  <a16:creationId xmlns:a16="http://schemas.microsoft.com/office/drawing/2014/main" id="{7F8D37C0-4D65-47F5-927E-CD4F7EF808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1">
          <xdr14:nvContentPartPr>
            <xdr14:cNvPr id="298" name="Ink 297">
              <a:extLst>
                <a:ext uri="{FF2B5EF4-FFF2-40B4-BE49-F238E27FC236}">
                  <a16:creationId xmlns:a16="http://schemas.microsoft.com/office/drawing/2014/main" id="{188E4597-E2B2-4D80-BFE8-05704014E9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">
          <xdr14:nvContentPartPr>
            <xdr14:cNvPr id="299" name="Ink 298">
              <a:extLst>
                <a:ext uri="{FF2B5EF4-FFF2-40B4-BE49-F238E27FC236}">
                  <a16:creationId xmlns:a16="http://schemas.microsoft.com/office/drawing/2014/main" id="{D2312123-A67A-4E3C-AD9F-41EB1CE325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3">
          <xdr14:nvContentPartPr>
            <xdr14:cNvPr id="300" name="Ink 299">
              <a:extLst>
                <a:ext uri="{FF2B5EF4-FFF2-40B4-BE49-F238E27FC236}">
                  <a16:creationId xmlns:a16="http://schemas.microsoft.com/office/drawing/2014/main" id="{67663BEB-E55B-4B80-81F9-A655B9528B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">
          <xdr14:nvContentPartPr>
            <xdr14:cNvPr id="301" name="Ink 300">
              <a:extLst>
                <a:ext uri="{FF2B5EF4-FFF2-40B4-BE49-F238E27FC236}">
                  <a16:creationId xmlns:a16="http://schemas.microsoft.com/office/drawing/2014/main" id="{4289AA2E-F7AD-4B07-BF2A-86D75A3A22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5">
          <xdr14:nvContentPartPr>
            <xdr14:cNvPr id="302" name="Ink 301">
              <a:extLst>
                <a:ext uri="{FF2B5EF4-FFF2-40B4-BE49-F238E27FC236}">
                  <a16:creationId xmlns:a16="http://schemas.microsoft.com/office/drawing/2014/main" id="{CA373741-6D73-41D8-8419-9168CA6770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">
          <xdr14:nvContentPartPr>
            <xdr14:cNvPr id="303" name="Ink 302">
              <a:extLst>
                <a:ext uri="{FF2B5EF4-FFF2-40B4-BE49-F238E27FC236}">
                  <a16:creationId xmlns:a16="http://schemas.microsoft.com/office/drawing/2014/main" id="{F657C062-8C11-4BBA-AA42-3EE16CF29C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7">
          <xdr14:nvContentPartPr>
            <xdr14:cNvPr id="304" name="Ink 303">
              <a:extLst>
                <a:ext uri="{FF2B5EF4-FFF2-40B4-BE49-F238E27FC236}">
                  <a16:creationId xmlns:a16="http://schemas.microsoft.com/office/drawing/2014/main" id="{6A1BA6E9-7D84-4168-A32E-E84C688CFB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">
          <xdr14:nvContentPartPr>
            <xdr14:cNvPr id="305" name="Ink 304">
              <a:extLst>
                <a:ext uri="{FF2B5EF4-FFF2-40B4-BE49-F238E27FC236}">
                  <a16:creationId xmlns:a16="http://schemas.microsoft.com/office/drawing/2014/main" id="{04025F20-EA9F-458A-A379-4B13FA92E8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9">
          <xdr14:nvContentPartPr>
            <xdr14:cNvPr id="306" name="Ink 305">
              <a:extLst>
                <a:ext uri="{FF2B5EF4-FFF2-40B4-BE49-F238E27FC236}">
                  <a16:creationId xmlns:a16="http://schemas.microsoft.com/office/drawing/2014/main" id="{978C256D-2703-45EE-81B8-ACDF9BB812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">
          <xdr14:nvContentPartPr>
            <xdr14:cNvPr id="307" name="Ink 306">
              <a:extLst>
                <a:ext uri="{FF2B5EF4-FFF2-40B4-BE49-F238E27FC236}">
                  <a16:creationId xmlns:a16="http://schemas.microsoft.com/office/drawing/2014/main" id="{7C50E792-3C91-4C41-95DD-EFB9946E304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1">
          <xdr14:nvContentPartPr>
            <xdr14:cNvPr id="308" name="Ink 307">
              <a:extLst>
                <a:ext uri="{FF2B5EF4-FFF2-40B4-BE49-F238E27FC236}">
                  <a16:creationId xmlns:a16="http://schemas.microsoft.com/office/drawing/2014/main" id="{E3E3CCB1-6599-4B1F-87D2-5EC530DB64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">
          <xdr14:nvContentPartPr>
            <xdr14:cNvPr id="309" name="Ink 308">
              <a:extLst>
                <a:ext uri="{FF2B5EF4-FFF2-40B4-BE49-F238E27FC236}">
                  <a16:creationId xmlns:a16="http://schemas.microsoft.com/office/drawing/2014/main" id="{BB5FA45A-05A6-4F92-BBD1-BF8B455577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3">
          <xdr14:nvContentPartPr>
            <xdr14:cNvPr id="310" name="Ink 309">
              <a:extLst>
                <a:ext uri="{FF2B5EF4-FFF2-40B4-BE49-F238E27FC236}">
                  <a16:creationId xmlns:a16="http://schemas.microsoft.com/office/drawing/2014/main" id="{ED439927-31B6-4F91-9A34-43236430CB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">
          <xdr14:nvContentPartPr>
            <xdr14:cNvPr id="311" name="Ink 310">
              <a:extLst>
                <a:ext uri="{FF2B5EF4-FFF2-40B4-BE49-F238E27FC236}">
                  <a16:creationId xmlns:a16="http://schemas.microsoft.com/office/drawing/2014/main" id="{2E90FD0B-7351-495F-BB62-A70E8DA68FB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5">
          <xdr14:nvContentPartPr>
            <xdr14:cNvPr id="312" name="Ink 311">
              <a:extLst>
                <a:ext uri="{FF2B5EF4-FFF2-40B4-BE49-F238E27FC236}">
                  <a16:creationId xmlns:a16="http://schemas.microsoft.com/office/drawing/2014/main" id="{602C13B0-073E-4319-B342-0A56D0AC45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">
          <xdr14:nvContentPartPr>
            <xdr14:cNvPr id="313" name="Ink 312">
              <a:extLst>
                <a:ext uri="{FF2B5EF4-FFF2-40B4-BE49-F238E27FC236}">
                  <a16:creationId xmlns:a16="http://schemas.microsoft.com/office/drawing/2014/main" id="{E834FF1C-6904-40C9-96FB-560813E208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7">
          <xdr14:nvContentPartPr>
            <xdr14:cNvPr id="314" name="Ink 313">
              <a:extLst>
                <a:ext uri="{FF2B5EF4-FFF2-40B4-BE49-F238E27FC236}">
                  <a16:creationId xmlns:a16="http://schemas.microsoft.com/office/drawing/2014/main" id="{DE66B61A-055A-401A-81D8-398361D509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">
          <xdr14:nvContentPartPr>
            <xdr14:cNvPr id="315" name="Ink 314">
              <a:extLst>
                <a:ext uri="{FF2B5EF4-FFF2-40B4-BE49-F238E27FC236}">
                  <a16:creationId xmlns:a16="http://schemas.microsoft.com/office/drawing/2014/main" id="{3A254D51-495F-44D6-AF5B-01F74BA84BD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9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81764428-2EE8-442F-BD5E-BA08D388F07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6A0CCFAB-F78C-44D9-93C9-2A9E6F8FD28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1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3E642500-E2C4-4D30-88AE-016FF330DD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">
          <xdr14:nvContentPartPr>
            <xdr14:cNvPr id="319" name="Ink 318">
              <a:extLst>
                <a:ext uri="{FF2B5EF4-FFF2-40B4-BE49-F238E27FC236}">
                  <a16:creationId xmlns:a16="http://schemas.microsoft.com/office/drawing/2014/main" id="{229167B1-8505-48D6-95EF-83A44DFD54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3">
          <xdr14:nvContentPartPr>
            <xdr14:cNvPr id="320" name="Ink 319">
              <a:extLst>
                <a:ext uri="{FF2B5EF4-FFF2-40B4-BE49-F238E27FC236}">
                  <a16:creationId xmlns:a16="http://schemas.microsoft.com/office/drawing/2014/main" id="{83988877-6C1B-47D3-A213-F93332AAAC1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4">
          <xdr14:nvContentPartPr>
            <xdr14:cNvPr id="321" name="Ink 320">
              <a:extLst>
                <a:ext uri="{FF2B5EF4-FFF2-40B4-BE49-F238E27FC236}">
                  <a16:creationId xmlns:a16="http://schemas.microsoft.com/office/drawing/2014/main" id="{7CA93D68-3EB3-42AA-8520-3A4D8085C7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5">
          <xdr14:nvContentPartPr>
            <xdr14:cNvPr id="322" name="Ink 321">
              <a:extLst>
                <a:ext uri="{FF2B5EF4-FFF2-40B4-BE49-F238E27FC236}">
                  <a16:creationId xmlns:a16="http://schemas.microsoft.com/office/drawing/2014/main" id="{BBC18B30-3611-4C90-94C9-0BEA666D4FE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6">
          <xdr14:nvContentPartPr>
            <xdr14:cNvPr id="323" name="Ink 322">
              <a:extLst>
                <a:ext uri="{FF2B5EF4-FFF2-40B4-BE49-F238E27FC236}">
                  <a16:creationId xmlns:a16="http://schemas.microsoft.com/office/drawing/2014/main" id="{69DC96F9-F671-4D9F-A8AD-DDF7E54BD6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7">
          <xdr14:nvContentPartPr>
            <xdr14:cNvPr id="324" name="Ink 323">
              <a:extLst>
                <a:ext uri="{FF2B5EF4-FFF2-40B4-BE49-F238E27FC236}">
                  <a16:creationId xmlns:a16="http://schemas.microsoft.com/office/drawing/2014/main" id="{C1851BAE-C1F4-407F-8366-ED62D0BD81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8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57BBD28F-F9AB-457C-9468-4FF84008ED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9">
          <xdr14:nvContentPartPr>
            <xdr14:cNvPr id="326" name="Ink 325">
              <a:extLst>
                <a:ext uri="{FF2B5EF4-FFF2-40B4-BE49-F238E27FC236}">
                  <a16:creationId xmlns:a16="http://schemas.microsoft.com/office/drawing/2014/main" id="{C58E2FAF-1A0E-44B4-9EAF-4E38F2E4BF7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0">
          <xdr14:nvContentPartPr>
            <xdr14:cNvPr id="327" name="Ink 326">
              <a:extLst>
                <a:ext uri="{FF2B5EF4-FFF2-40B4-BE49-F238E27FC236}">
                  <a16:creationId xmlns:a16="http://schemas.microsoft.com/office/drawing/2014/main" id="{6D2050E6-D432-4C6D-B550-976009142A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1">
          <xdr14:nvContentPartPr>
            <xdr14:cNvPr id="328" name="Ink 327">
              <a:extLst>
                <a:ext uri="{FF2B5EF4-FFF2-40B4-BE49-F238E27FC236}">
                  <a16:creationId xmlns:a16="http://schemas.microsoft.com/office/drawing/2014/main" id="{E8E83281-8B4C-4A20-947D-A89C414F4E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2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24EE7230-7EAE-4CF1-B36B-D3D0E998E9A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3">
          <xdr14:nvContentPartPr>
            <xdr14:cNvPr id="330" name="Ink 329">
              <a:extLst>
                <a:ext uri="{FF2B5EF4-FFF2-40B4-BE49-F238E27FC236}">
                  <a16:creationId xmlns:a16="http://schemas.microsoft.com/office/drawing/2014/main" id="{96D08316-FB47-44D9-8458-D0979336FE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4">
          <xdr14:nvContentPartPr>
            <xdr14:cNvPr id="331" name="Ink 330">
              <a:extLst>
                <a:ext uri="{FF2B5EF4-FFF2-40B4-BE49-F238E27FC236}">
                  <a16:creationId xmlns:a16="http://schemas.microsoft.com/office/drawing/2014/main" id="{7460ED3B-1566-46AA-8A6A-F47F0E80C9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5">
          <xdr14:nvContentPartPr>
            <xdr14:cNvPr id="332" name="Ink 331">
              <a:extLst>
                <a:ext uri="{FF2B5EF4-FFF2-40B4-BE49-F238E27FC236}">
                  <a16:creationId xmlns:a16="http://schemas.microsoft.com/office/drawing/2014/main" id="{1150BED7-2F80-44A0-8840-BEC4953FD7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6">
          <xdr14:nvContentPartPr>
            <xdr14:cNvPr id="333" name="Ink 332">
              <a:extLst>
                <a:ext uri="{FF2B5EF4-FFF2-40B4-BE49-F238E27FC236}">
                  <a16:creationId xmlns:a16="http://schemas.microsoft.com/office/drawing/2014/main" id="{117B5912-1350-44FA-82DA-7AC8B11558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7">
          <xdr14:nvContentPartPr>
            <xdr14:cNvPr id="334" name="Ink 333">
              <a:extLst>
                <a:ext uri="{FF2B5EF4-FFF2-40B4-BE49-F238E27FC236}">
                  <a16:creationId xmlns:a16="http://schemas.microsoft.com/office/drawing/2014/main" id="{58072301-0B07-41F3-837C-6B34009A01B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8">
          <xdr14:nvContentPartPr>
            <xdr14:cNvPr id="335" name="Ink 334">
              <a:extLst>
                <a:ext uri="{FF2B5EF4-FFF2-40B4-BE49-F238E27FC236}">
                  <a16:creationId xmlns:a16="http://schemas.microsoft.com/office/drawing/2014/main" id="{E75FCACF-A9D5-4656-A779-41FD73CD72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9">
          <xdr14:nvContentPartPr>
            <xdr14:cNvPr id="336" name="Ink 335">
              <a:extLst>
                <a:ext uri="{FF2B5EF4-FFF2-40B4-BE49-F238E27FC236}">
                  <a16:creationId xmlns:a16="http://schemas.microsoft.com/office/drawing/2014/main" id="{2257C49B-85BB-4717-AC71-410D02FD9B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0">
          <xdr14:nvContentPartPr>
            <xdr14:cNvPr id="337" name="Ink 336">
              <a:extLst>
                <a:ext uri="{FF2B5EF4-FFF2-40B4-BE49-F238E27FC236}">
                  <a16:creationId xmlns:a16="http://schemas.microsoft.com/office/drawing/2014/main" id="{5FCAD3BE-58BD-4A3B-819F-F9A1BB10051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614284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1">
          <xdr14:nvContentPartPr>
            <xdr14:cNvPr id="338" name="Ink 337">
              <a:extLst>
                <a:ext uri="{FF2B5EF4-FFF2-40B4-BE49-F238E27FC236}">
                  <a16:creationId xmlns:a16="http://schemas.microsoft.com/office/drawing/2014/main" id="{A910A908-D623-4ED7-98B2-46B3DB834A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2">
          <xdr14:nvContentPartPr>
            <xdr14:cNvPr id="339" name="Ink 338">
              <a:extLst>
                <a:ext uri="{FF2B5EF4-FFF2-40B4-BE49-F238E27FC236}">
                  <a16:creationId xmlns:a16="http://schemas.microsoft.com/office/drawing/2014/main" id="{88B0AFB3-568E-4759-84CA-0FD972C5D06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3">
          <xdr14:nvContentPartPr>
            <xdr14:cNvPr id="340" name="Ink 339">
              <a:extLst>
                <a:ext uri="{FF2B5EF4-FFF2-40B4-BE49-F238E27FC236}">
                  <a16:creationId xmlns:a16="http://schemas.microsoft.com/office/drawing/2014/main" id="{83BD525E-ABA6-45EC-BBEC-A79609D972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606005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4">
          <xdr14:nvContentPartPr>
            <xdr14:cNvPr id="341" name="Ink 340">
              <a:extLst>
                <a:ext uri="{FF2B5EF4-FFF2-40B4-BE49-F238E27FC236}">
                  <a16:creationId xmlns:a16="http://schemas.microsoft.com/office/drawing/2014/main" id="{529D1304-F743-41FD-8B03-C91035203D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5">
          <xdr14:nvContentPartPr>
            <xdr14:cNvPr id="342" name="Ink 341">
              <a:extLst>
                <a:ext uri="{FF2B5EF4-FFF2-40B4-BE49-F238E27FC236}">
                  <a16:creationId xmlns:a16="http://schemas.microsoft.com/office/drawing/2014/main" id="{0E7B29C6-C716-4405-811D-EB095D0966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6">
          <xdr14:nvContentPartPr>
            <xdr14:cNvPr id="343" name="Ink 342">
              <a:extLst>
                <a:ext uri="{FF2B5EF4-FFF2-40B4-BE49-F238E27FC236}">
                  <a16:creationId xmlns:a16="http://schemas.microsoft.com/office/drawing/2014/main" id="{843CF84B-1275-46DE-8DA6-303C25BF58D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7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BC33E91F-DE23-4642-8752-E9CD04722E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8">
          <xdr14:nvContentPartPr>
            <xdr14:cNvPr id="345" name="Ink 344">
              <a:extLst>
                <a:ext uri="{FF2B5EF4-FFF2-40B4-BE49-F238E27FC236}">
                  <a16:creationId xmlns:a16="http://schemas.microsoft.com/office/drawing/2014/main" id="{4F7735EB-9EBC-4E64-8D9F-D30BCEC554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9">
          <xdr14:nvContentPartPr>
            <xdr14:cNvPr id="346" name="Ink 345">
              <a:extLst>
                <a:ext uri="{FF2B5EF4-FFF2-40B4-BE49-F238E27FC236}">
                  <a16:creationId xmlns:a16="http://schemas.microsoft.com/office/drawing/2014/main" id="{DF1BED68-AD92-4DBB-B6C9-7CFF4E99BD7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97</xdr:row>
      <xdr:rowOff>88730</xdr:rowOff>
    </xdr:from>
    <xdr:to>
      <xdr:col>7</xdr:col>
      <xdr:colOff>614824</xdr:colOff>
      <xdr:row>98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0">
          <xdr14:nvContentPartPr>
            <xdr14:cNvPr id="347" name="Ink 346">
              <a:extLst>
                <a:ext uri="{FF2B5EF4-FFF2-40B4-BE49-F238E27FC236}">
                  <a16:creationId xmlns:a16="http://schemas.microsoft.com/office/drawing/2014/main" id="{2FB7C958-105B-4D0D-860A-B8F2C9C389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1">
          <xdr14:nvContentPartPr>
            <xdr14:cNvPr id="348" name="Ink 347">
              <a:extLst>
                <a:ext uri="{FF2B5EF4-FFF2-40B4-BE49-F238E27FC236}">
                  <a16:creationId xmlns:a16="http://schemas.microsoft.com/office/drawing/2014/main" id="{19386DA6-4010-408D-B42D-07AADC108CB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3">
          <xdr14:nvContentPartPr>
            <xdr14:cNvPr id="349" name="Ink 348">
              <a:extLst>
                <a:ext uri="{FF2B5EF4-FFF2-40B4-BE49-F238E27FC236}">
                  <a16:creationId xmlns:a16="http://schemas.microsoft.com/office/drawing/2014/main" id="{87084D2C-9BED-4113-9D1F-80EE7492BF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5">
          <xdr14:nvContentPartPr>
            <xdr14:cNvPr id="350" name="Ink 349">
              <a:extLst>
                <a:ext uri="{FF2B5EF4-FFF2-40B4-BE49-F238E27FC236}">
                  <a16:creationId xmlns:a16="http://schemas.microsoft.com/office/drawing/2014/main" id="{448F0EFA-AA04-428F-996E-48F09E36F5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7">
          <xdr14:nvContentPartPr>
            <xdr14:cNvPr id="351" name="Ink 350">
              <a:extLst>
                <a:ext uri="{FF2B5EF4-FFF2-40B4-BE49-F238E27FC236}">
                  <a16:creationId xmlns:a16="http://schemas.microsoft.com/office/drawing/2014/main" id="{58C6000F-D310-4927-BCA5-033EB4B8C97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9">
          <xdr14:nvContentPartPr>
            <xdr14:cNvPr id="352" name="Ink 351">
              <a:extLst>
                <a:ext uri="{FF2B5EF4-FFF2-40B4-BE49-F238E27FC236}">
                  <a16:creationId xmlns:a16="http://schemas.microsoft.com/office/drawing/2014/main" id="{5C7AF937-C42E-44CC-BD33-F0E99BD843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1">
          <xdr14:nvContentPartPr>
            <xdr14:cNvPr id="353" name="Ink 352">
              <a:extLst>
                <a:ext uri="{FF2B5EF4-FFF2-40B4-BE49-F238E27FC236}">
                  <a16:creationId xmlns:a16="http://schemas.microsoft.com/office/drawing/2014/main" id="{F647C028-3C1B-459E-A755-328B4C72DE7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3">
          <xdr14:nvContentPartPr>
            <xdr14:cNvPr id="354" name="Ink 353">
              <a:extLst>
                <a:ext uri="{FF2B5EF4-FFF2-40B4-BE49-F238E27FC236}">
                  <a16:creationId xmlns:a16="http://schemas.microsoft.com/office/drawing/2014/main" id="{F8508A32-AFE9-44B3-BF23-99D353F61A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5">
          <xdr14:nvContentPartPr>
            <xdr14:cNvPr id="355" name="Ink 354">
              <a:extLst>
                <a:ext uri="{FF2B5EF4-FFF2-40B4-BE49-F238E27FC236}">
                  <a16:creationId xmlns:a16="http://schemas.microsoft.com/office/drawing/2014/main" id="{DBAD0FED-7AF8-4236-B049-977D1F82239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606347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7">
          <xdr14:nvContentPartPr>
            <xdr14:cNvPr id="356" name="Ink 355">
              <a:extLst>
                <a:ext uri="{FF2B5EF4-FFF2-40B4-BE49-F238E27FC236}">
                  <a16:creationId xmlns:a16="http://schemas.microsoft.com/office/drawing/2014/main" id="{E34F8397-4405-44C9-B5D0-96FE0F8BB7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606347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9">
          <xdr14:nvContentPartPr>
            <xdr14:cNvPr id="357" name="Ink 356">
              <a:extLst>
                <a:ext uri="{FF2B5EF4-FFF2-40B4-BE49-F238E27FC236}">
                  <a16:creationId xmlns:a16="http://schemas.microsoft.com/office/drawing/2014/main" id="{1EBA954B-CB0D-433E-A345-D0BB95BDC7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606347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1">
          <xdr14:nvContentPartPr>
            <xdr14:cNvPr id="358" name="Ink 357">
              <a:extLst>
                <a:ext uri="{FF2B5EF4-FFF2-40B4-BE49-F238E27FC236}">
                  <a16:creationId xmlns:a16="http://schemas.microsoft.com/office/drawing/2014/main" id="{24CFEF59-D198-45F2-9DE6-E0199C4102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3">
          <xdr14:nvContentPartPr>
            <xdr14:cNvPr id="359" name="Ink 358">
              <a:extLst>
                <a:ext uri="{FF2B5EF4-FFF2-40B4-BE49-F238E27FC236}">
                  <a16:creationId xmlns:a16="http://schemas.microsoft.com/office/drawing/2014/main" id="{D58AD543-A2CA-4755-8722-C33F604DBE0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5">
          <xdr14:nvContentPartPr>
            <xdr14:cNvPr id="360" name="Ink 359">
              <a:extLst>
                <a:ext uri="{FF2B5EF4-FFF2-40B4-BE49-F238E27FC236}">
                  <a16:creationId xmlns:a16="http://schemas.microsoft.com/office/drawing/2014/main" id="{1F2686EA-8B59-4B9F-A14B-642F21AEE28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7">
          <xdr14:nvContentPartPr>
            <xdr14:cNvPr id="361" name="Ink 360">
              <a:extLst>
                <a:ext uri="{FF2B5EF4-FFF2-40B4-BE49-F238E27FC236}">
                  <a16:creationId xmlns:a16="http://schemas.microsoft.com/office/drawing/2014/main" id="{680DE28F-EEB1-4C67-A9D6-BFFC3CB76AA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9">
          <xdr14:nvContentPartPr>
            <xdr14:cNvPr id="362" name="Ink 361">
              <a:extLst>
                <a:ext uri="{FF2B5EF4-FFF2-40B4-BE49-F238E27FC236}">
                  <a16:creationId xmlns:a16="http://schemas.microsoft.com/office/drawing/2014/main" id="{C5323844-FABF-4AF6-8B64-D4C4BDA202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1">
          <xdr14:nvContentPartPr>
            <xdr14:cNvPr id="363" name="Ink 362">
              <a:extLst>
                <a:ext uri="{FF2B5EF4-FFF2-40B4-BE49-F238E27FC236}">
                  <a16:creationId xmlns:a16="http://schemas.microsoft.com/office/drawing/2014/main" id="{3781B604-ED15-41B5-A5B9-EF96258C9C7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3">
          <xdr14:nvContentPartPr>
            <xdr14:cNvPr id="364" name="Ink 363">
              <a:extLst>
                <a:ext uri="{FF2B5EF4-FFF2-40B4-BE49-F238E27FC236}">
                  <a16:creationId xmlns:a16="http://schemas.microsoft.com/office/drawing/2014/main" id="{1D279818-6A19-498C-94B1-B5D4B17845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5">
          <xdr14:nvContentPartPr>
            <xdr14:cNvPr id="365" name="Ink 364">
              <a:extLst>
                <a:ext uri="{FF2B5EF4-FFF2-40B4-BE49-F238E27FC236}">
                  <a16:creationId xmlns:a16="http://schemas.microsoft.com/office/drawing/2014/main" id="{0AE7A07C-FF1F-4AB1-AF2B-1C679D3229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7">
          <xdr14:nvContentPartPr>
            <xdr14:cNvPr id="366" name="Ink 365">
              <a:extLst>
                <a:ext uri="{FF2B5EF4-FFF2-40B4-BE49-F238E27FC236}">
                  <a16:creationId xmlns:a16="http://schemas.microsoft.com/office/drawing/2014/main" id="{03A09FED-3ABB-4799-87B9-E9EF44009E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606347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9">
          <xdr14:nvContentPartPr>
            <xdr14:cNvPr id="367" name="Ink 366">
              <a:extLst>
                <a:ext uri="{FF2B5EF4-FFF2-40B4-BE49-F238E27FC236}">
                  <a16:creationId xmlns:a16="http://schemas.microsoft.com/office/drawing/2014/main" id="{CA5293E2-8556-464B-BDA5-428AF3D523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606347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1">
          <xdr14:nvContentPartPr>
            <xdr14:cNvPr id="368" name="Ink 367">
              <a:extLst>
                <a:ext uri="{FF2B5EF4-FFF2-40B4-BE49-F238E27FC236}">
                  <a16:creationId xmlns:a16="http://schemas.microsoft.com/office/drawing/2014/main" id="{021CA7D7-7FDA-4E66-A471-60D23E411E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606347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3">
          <xdr14:nvContentPartPr>
            <xdr14:cNvPr id="369" name="Ink 368">
              <a:extLst>
                <a:ext uri="{FF2B5EF4-FFF2-40B4-BE49-F238E27FC236}">
                  <a16:creationId xmlns:a16="http://schemas.microsoft.com/office/drawing/2014/main" id="{BB4575DC-22B2-49DB-B67E-DD3F811652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5">
          <xdr14:nvContentPartPr>
            <xdr14:cNvPr id="370" name="Ink 369">
              <a:extLst>
                <a:ext uri="{FF2B5EF4-FFF2-40B4-BE49-F238E27FC236}">
                  <a16:creationId xmlns:a16="http://schemas.microsoft.com/office/drawing/2014/main" id="{FB53592E-65F1-4535-B198-9168FD9005B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7">
          <xdr14:nvContentPartPr>
            <xdr14:cNvPr id="371" name="Ink 370">
              <a:extLst>
                <a:ext uri="{FF2B5EF4-FFF2-40B4-BE49-F238E27FC236}">
                  <a16:creationId xmlns:a16="http://schemas.microsoft.com/office/drawing/2014/main" id="{29B08FA0-C962-47FE-8F39-C005614D398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9">
          <xdr14:nvContentPartPr>
            <xdr14:cNvPr id="372" name="Ink 371">
              <a:extLst>
                <a:ext uri="{FF2B5EF4-FFF2-40B4-BE49-F238E27FC236}">
                  <a16:creationId xmlns:a16="http://schemas.microsoft.com/office/drawing/2014/main" id="{1F24C6F8-F343-4F10-B46E-B802052CCB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1">
          <xdr14:nvContentPartPr>
            <xdr14:cNvPr id="373" name="Ink 372">
              <a:extLst>
                <a:ext uri="{FF2B5EF4-FFF2-40B4-BE49-F238E27FC236}">
                  <a16:creationId xmlns:a16="http://schemas.microsoft.com/office/drawing/2014/main" id="{D66C2908-B30E-4499-86BC-E3E6DBF90FB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3">
          <xdr14:nvContentPartPr>
            <xdr14:cNvPr id="374" name="Ink 373">
              <a:extLst>
                <a:ext uri="{FF2B5EF4-FFF2-40B4-BE49-F238E27FC236}">
                  <a16:creationId xmlns:a16="http://schemas.microsoft.com/office/drawing/2014/main" id="{30C2C492-810D-4677-9893-41733844F2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5">
          <xdr14:nvContentPartPr>
            <xdr14:cNvPr id="375" name="Ink 374">
              <a:extLst>
                <a:ext uri="{FF2B5EF4-FFF2-40B4-BE49-F238E27FC236}">
                  <a16:creationId xmlns:a16="http://schemas.microsoft.com/office/drawing/2014/main" id="{C130B96F-8DC0-4173-A676-D250AB7B24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7">
          <xdr14:nvContentPartPr>
            <xdr14:cNvPr id="376" name="Ink 375">
              <a:extLst>
                <a:ext uri="{FF2B5EF4-FFF2-40B4-BE49-F238E27FC236}">
                  <a16:creationId xmlns:a16="http://schemas.microsoft.com/office/drawing/2014/main" id="{09EC34C1-D395-40C4-A28F-D02B17542B0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8">
          <xdr14:nvContentPartPr>
            <xdr14:cNvPr id="377" name="Ink 376">
              <a:extLst>
                <a:ext uri="{FF2B5EF4-FFF2-40B4-BE49-F238E27FC236}">
                  <a16:creationId xmlns:a16="http://schemas.microsoft.com/office/drawing/2014/main" id="{EC33ACA4-144F-47C6-898A-436D945ED00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9">
          <xdr14:nvContentPartPr>
            <xdr14:cNvPr id="378" name="Ink 377">
              <a:extLst>
                <a:ext uri="{FF2B5EF4-FFF2-40B4-BE49-F238E27FC236}">
                  <a16:creationId xmlns:a16="http://schemas.microsoft.com/office/drawing/2014/main" id="{A18213D5-6272-49CF-A9A1-BB82C45078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0">
          <xdr14:nvContentPartPr>
            <xdr14:cNvPr id="379" name="Ink 378">
              <a:extLst>
                <a:ext uri="{FF2B5EF4-FFF2-40B4-BE49-F238E27FC236}">
                  <a16:creationId xmlns:a16="http://schemas.microsoft.com/office/drawing/2014/main" id="{A10BEF21-334C-4F3D-BC47-2CBAA844A92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1">
          <xdr14:nvContentPartPr>
            <xdr14:cNvPr id="380" name="Ink 379">
              <a:extLst>
                <a:ext uri="{FF2B5EF4-FFF2-40B4-BE49-F238E27FC236}">
                  <a16:creationId xmlns:a16="http://schemas.microsoft.com/office/drawing/2014/main" id="{1357DAFB-B12C-49E3-8526-F85B2395A0E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2">
          <xdr14:nvContentPartPr>
            <xdr14:cNvPr id="381" name="Ink 380">
              <a:extLst>
                <a:ext uri="{FF2B5EF4-FFF2-40B4-BE49-F238E27FC236}">
                  <a16:creationId xmlns:a16="http://schemas.microsoft.com/office/drawing/2014/main" id="{FD48CDA1-62C1-478C-B46A-E5C1DFB677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3">
          <xdr14:nvContentPartPr>
            <xdr14:cNvPr id="382" name="Ink 381">
              <a:extLst>
                <a:ext uri="{FF2B5EF4-FFF2-40B4-BE49-F238E27FC236}">
                  <a16:creationId xmlns:a16="http://schemas.microsoft.com/office/drawing/2014/main" id="{1A73F89A-A452-4F86-9580-4FA7EF5CD6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4">
          <xdr14:nvContentPartPr>
            <xdr14:cNvPr id="383" name="Ink 382">
              <a:extLst>
                <a:ext uri="{FF2B5EF4-FFF2-40B4-BE49-F238E27FC236}">
                  <a16:creationId xmlns:a16="http://schemas.microsoft.com/office/drawing/2014/main" id="{B30DB5CF-2354-428F-9C01-19DA8117DE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5">
          <xdr14:nvContentPartPr>
            <xdr14:cNvPr id="384" name="Ink 383">
              <a:extLst>
                <a:ext uri="{FF2B5EF4-FFF2-40B4-BE49-F238E27FC236}">
                  <a16:creationId xmlns:a16="http://schemas.microsoft.com/office/drawing/2014/main" id="{453290EC-9E1B-4912-9007-08FC416184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6">
          <xdr14:nvContentPartPr>
            <xdr14:cNvPr id="385" name="Ink 384">
              <a:extLst>
                <a:ext uri="{FF2B5EF4-FFF2-40B4-BE49-F238E27FC236}">
                  <a16:creationId xmlns:a16="http://schemas.microsoft.com/office/drawing/2014/main" id="{20348ACF-4D7F-4F14-8B7F-A475288464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7">
          <xdr14:nvContentPartPr>
            <xdr14:cNvPr id="386" name="Ink 385">
              <a:extLst>
                <a:ext uri="{FF2B5EF4-FFF2-40B4-BE49-F238E27FC236}">
                  <a16:creationId xmlns:a16="http://schemas.microsoft.com/office/drawing/2014/main" id="{DDA21E33-2766-4B93-9348-C3C88FAD37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8">
          <xdr14:nvContentPartPr>
            <xdr14:cNvPr id="387" name="Ink 386">
              <a:extLst>
                <a:ext uri="{FF2B5EF4-FFF2-40B4-BE49-F238E27FC236}">
                  <a16:creationId xmlns:a16="http://schemas.microsoft.com/office/drawing/2014/main" id="{18E4EE9C-9F32-483A-9A6A-95B4FBA1F0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9">
          <xdr14:nvContentPartPr>
            <xdr14:cNvPr id="388" name="Ink 387">
              <a:extLst>
                <a:ext uri="{FF2B5EF4-FFF2-40B4-BE49-F238E27FC236}">
                  <a16:creationId xmlns:a16="http://schemas.microsoft.com/office/drawing/2014/main" id="{BA1ED974-1AF7-47A2-87E2-2427CAEA4D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0">
          <xdr14:nvContentPartPr>
            <xdr14:cNvPr id="389" name="Ink 388">
              <a:extLst>
                <a:ext uri="{FF2B5EF4-FFF2-40B4-BE49-F238E27FC236}">
                  <a16:creationId xmlns:a16="http://schemas.microsoft.com/office/drawing/2014/main" id="{C2DB57F7-42CB-4719-B615-504A901D0F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1">
          <xdr14:nvContentPartPr>
            <xdr14:cNvPr id="390" name="Ink 389">
              <a:extLst>
                <a:ext uri="{FF2B5EF4-FFF2-40B4-BE49-F238E27FC236}">
                  <a16:creationId xmlns:a16="http://schemas.microsoft.com/office/drawing/2014/main" id="{22F69D15-6E28-47DA-96BA-2A618F5A68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">
          <xdr14:nvContentPartPr>
            <xdr14:cNvPr id="391" name="Ink 390">
              <a:extLst>
                <a:ext uri="{FF2B5EF4-FFF2-40B4-BE49-F238E27FC236}">
                  <a16:creationId xmlns:a16="http://schemas.microsoft.com/office/drawing/2014/main" id="{6AC63BE0-DEC7-4A91-9E79-A2A07829768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">
          <xdr14:nvContentPartPr>
            <xdr14:cNvPr id="392" name="Ink 391">
              <a:extLst>
                <a:ext uri="{FF2B5EF4-FFF2-40B4-BE49-F238E27FC236}">
                  <a16:creationId xmlns:a16="http://schemas.microsoft.com/office/drawing/2014/main" id="{2C4F2A42-B11D-42F9-8491-2498CD6824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">
          <xdr14:nvContentPartPr>
            <xdr14:cNvPr id="393" name="Ink 392">
              <a:extLst>
                <a:ext uri="{FF2B5EF4-FFF2-40B4-BE49-F238E27FC236}">
                  <a16:creationId xmlns:a16="http://schemas.microsoft.com/office/drawing/2014/main" id="{2C2ECA0A-BFA9-4D47-83FD-AB09A0EC09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">
          <xdr14:nvContentPartPr>
            <xdr14:cNvPr id="394" name="Ink 393">
              <a:extLst>
                <a:ext uri="{FF2B5EF4-FFF2-40B4-BE49-F238E27FC236}">
                  <a16:creationId xmlns:a16="http://schemas.microsoft.com/office/drawing/2014/main" id="{5EC92DDF-133E-4E7E-A071-00E8F71EF9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">
          <xdr14:nvContentPartPr>
            <xdr14:cNvPr id="395" name="Ink 394">
              <a:extLst>
                <a:ext uri="{FF2B5EF4-FFF2-40B4-BE49-F238E27FC236}">
                  <a16:creationId xmlns:a16="http://schemas.microsoft.com/office/drawing/2014/main" id="{684F75C6-92C5-4576-BD74-18E8C5D37A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">
          <xdr14:nvContentPartPr>
            <xdr14:cNvPr id="396" name="Ink 395">
              <a:extLst>
                <a:ext uri="{FF2B5EF4-FFF2-40B4-BE49-F238E27FC236}">
                  <a16:creationId xmlns:a16="http://schemas.microsoft.com/office/drawing/2014/main" id="{A5A2CE01-18D0-4F3D-8DB6-919CF20CD6C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">
          <xdr14:nvContentPartPr>
            <xdr14:cNvPr id="397" name="Ink 396">
              <a:extLst>
                <a:ext uri="{FF2B5EF4-FFF2-40B4-BE49-F238E27FC236}">
                  <a16:creationId xmlns:a16="http://schemas.microsoft.com/office/drawing/2014/main" id="{CF81FFEE-FA38-438A-9640-E85A9E8AA0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">
          <xdr14:nvContentPartPr>
            <xdr14:cNvPr id="398" name="Ink 397">
              <a:extLst>
                <a:ext uri="{FF2B5EF4-FFF2-40B4-BE49-F238E27FC236}">
                  <a16:creationId xmlns:a16="http://schemas.microsoft.com/office/drawing/2014/main" id="{0BD5978B-429D-4739-BF1F-A9D5107F4F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">
          <xdr14:nvContentPartPr>
            <xdr14:cNvPr id="399" name="Ink 398">
              <a:extLst>
                <a:ext uri="{FF2B5EF4-FFF2-40B4-BE49-F238E27FC236}">
                  <a16:creationId xmlns:a16="http://schemas.microsoft.com/office/drawing/2014/main" id="{9C9461D3-593E-4558-84CC-2D089B8FA6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">
          <xdr14:nvContentPartPr>
            <xdr14:cNvPr id="400" name="Ink 399">
              <a:extLst>
                <a:ext uri="{FF2B5EF4-FFF2-40B4-BE49-F238E27FC236}">
                  <a16:creationId xmlns:a16="http://schemas.microsoft.com/office/drawing/2014/main" id="{A2E7D3D6-B54A-43E9-A924-9240CDFA05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">
          <xdr14:nvContentPartPr>
            <xdr14:cNvPr id="401" name="Ink 400">
              <a:extLst>
                <a:ext uri="{FF2B5EF4-FFF2-40B4-BE49-F238E27FC236}">
                  <a16:creationId xmlns:a16="http://schemas.microsoft.com/office/drawing/2014/main" id="{082D91B9-F26A-4EAB-A992-27FD5514E89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">
          <xdr14:nvContentPartPr>
            <xdr14:cNvPr id="402" name="Ink 401">
              <a:extLst>
                <a:ext uri="{FF2B5EF4-FFF2-40B4-BE49-F238E27FC236}">
                  <a16:creationId xmlns:a16="http://schemas.microsoft.com/office/drawing/2014/main" id="{A072A3CE-6E45-41BC-B4C2-2DCD60F7164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">
          <xdr14:nvContentPartPr>
            <xdr14:cNvPr id="403" name="Ink 402">
              <a:extLst>
                <a:ext uri="{FF2B5EF4-FFF2-40B4-BE49-F238E27FC236}">
                  <a16:creationId xmlns:a16="http://schemas.microsoft.com/office/drawing/2014/main" id="{06A1B43D-F4C9-4FB2-8203-AC2465F46D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">
          <xdr14:nvContentPartPr>
            <xdr14:cNvPr id="404" name="Ink 403">
              <a:extLst>
                <a:ext uri="{FF2B5EF4-FFF2-40B4-BE49-F238E27FC236}">
                  <a16:creationId xmlns:a16="http://schemas.microsoft.com/office/drawing/2014/main" id="{434AA01B-BA52-479B-9845-E675351EED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">
          <xdr14:nvContentPartPr>
            <xdr14:cNvPr id="405" name="Ink 404">
              <a:extLst>
                <a:ext uri="{FF2B5EF4-FFF2-40B4-BE49-F238E27FC236}">
                  <a16:creationId xmlns:a16="http://schemas.microsoft.com/office/drawing/2014/main" id="{9EF33871-E7D2-4DAB-AE7D-65A1CE5F839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">
          <xdr14:nvContentPartPr>
            <xdr14:cNvPr id="406" name="Ink 405">
              <a:extLst>
                <a:ext uri="{FF2B5EF4-FFF2-40B4-BE49-F238E27FC236}">
                  <a16:creationId xmlns:a16="http://schemas.microsoft.com/office/drawing/2014/main" id="{501B3AF9-E5D5-422B-973F-C57026A8A6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">
          <xdr14:nvContentPartPr>
            <xdr14:cNvPr id="407" name="Ink 406">
              <a:extLst>
                <a:ext uri="{FF2B5EF4-FFF2-40B4-BE49-F238E27FC236}">
                  <a16:creationId xmlns:a16="http://schemas.microsoft.com/office/drawing/2014/main" id="{0CD106A4-5DCC-4C84-9AF1-4959E3F658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">
          <xdr14:nvContentPartPr>
            <xdr14:cNvPr id="408" name="Ink 407">
              <a:extLst>
                <a:ext uri="{FF2B5EF4-FFF2-40B4-BE49-F238E27FC236}">
                  <a16:creationId xmlns:a16="http://schemas.microsoft.com/office/drawing/2014/main" id="{EDC667D4-0552-4E3F-802C-F8C0B5E827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">
          <xdr14:nvContentPartPr>
            <xdr14:cNvPr id="409" name="Ink 408">
              <a:extLst>
                <a:ext uri="{FF2B5EF4-FFF2-40B4-BE49-F238E27FC236}">
                  <a16:creationId xmlns:a16="http://schemas.microsoft.com/office/drawing/2014/main" id="{611F8A30-0F80-41AB-A295-6A938D391EF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">
          <xdr14:nvContentPartPr>
            <xdr14:cNvPr id="410" name="Ink 409">
              <a:extLst>
                <a:ext uri="{FF2B5EF4-FFF2-40B4-BE49-F238E27FC236}">
                  <a16:creationId xmlns:a16="http://schemas.microsoft.com/office/drawing/2014/main" id="{0B5DD2DE-FE13-4B31-A5E8-933DCEB724E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">
          <xdr14:nvContentPartPr>
            <xdr14:cNvPr id="411" name="Ink 410">
              <a:extLst>
                <a:ext uri="{FF2B5EF4-FFF2-40B4-BE49-F238E27FC236}">
                  <a16:creationId xmlns:a16="http://schemas.microsoft.com/office/drawing/2014/main" id="{BCF78B0D-7BBD-4CA6-B076-840770828A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">
          <xdr14:nvContentPartPr>
            <xdr14:cNvPr id="412" name="Ink 411">
              <a:extLst>
                <a:ext uri="{FF2B5EF4-FFF2-40B4-BE49-F238E27FC236}">
                  <a16:creationId xmlns:a16="http://schemas.microsoft.com/office/drawing/2014/main" id="{AFEA4D4B-866F-421B-A27C-127FE96133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">
          <xdr14:nvContentPartPr>
            <xdr14:cNvPr id="413" name="Ink 412">
              <a:extLst>
                <a:ext uri="{FF2B5EF4-FFF2-40B4-BE49-F238E27FC236}">
                  <a16:creationId xmlns:a16="http://schemas.microsoft.com/office/drawing/2014/main" id="{4E5C6A0A-E282-4141-9E80-5642389067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">
          <xdr14:nvContentPartPr>
            <xdr14:cNvPr id="414" name="Ink 413">
              <a:extLst>
                <a:ext uri="{FF2B5EF4-FFF2-40B4-BE49-F238E27FC236}">
                  <a16:creationId xmlns:a16="http://schemas.microsoft.com/office/drawing/2014/main" id="{13CACCBC-0965-4ED5-8A80-8470C3DF73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">
          <xdr14:nvContentPartPr>
            <xdr14:cNvPr id="415" name="Ink 414">
              <a:extLst>
                <a:ext uri="{FF2B5EF4-FFF2-40B4-BE49-F238E27FC236}">
                  <a16:creationId xmlns:a16="http://schemas.microsoft.com/office/drawing/2014/main" id="{FC4858BD-C991-4DF4-B97F-7375C31A87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">
          <xdr14:nvContentPartPr>
            <xdr14:cNvPr id="416" name="Ink 415">
              <a:extLst>
                <a:ext uri="{FF2B5EF4-FFF2-40B4-BE49-F238E27FC236}">
                  <a16:creationId xmlns:a16="http://schemas.microsoft.com/office/drawing/2014/main" id="{742EE884-C467-431F-AE26-FAF61932DA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">
          <xdr14:nvContentPartPr>
            <xdr14:cNvPr id="417" name="Ink 416">
              <a:extLst>
                <a:ext uri="{FF2B5EF4-FFF2-40B4-BE49-F238E27FC236}">
                  <a16:creationId xmlns:a16="http://schemas.microsoft.com/office/drawing/2014/main" id="{BDF95228-BB01-4C45-B6B0-7A40C06527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">
          <xdr14:nvContentPartPr>
            <xdr14:cNvPr id="418" name="Ink 417">
              <a:extLst>
                <a:ext uri="{FF2B5EF4-FFF2-40B4-BE49-F238E27FC236}">
                  <a16:creationId xmlns:a16="http://schemas.microsoft.com/office/drawing/2014/main" id="{335CBFCA-568A-4C0F-94D0-ED93F2D8BA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">
          <xdr14:nvContentPartPr>
            <xdr14:cNvPr id="419" name="Ink 418">
              <a:extLst>
                <a:ext uri="{FF2B5EF4-FFF2-40B4-BE49-F238E27FC236}">
                  <a16:creationId xmlns:a16="http://schemas.microsoft.com/office/drawing/2014/main" id="{7E47AD88-3200-42CE-9253-C3DAEBFF3C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">
          <xdr14:nvContentPartPr>
            <xdr14:cNvPr id="420" name="Ink 419">
              <a:extLst>
                <a:ext uri="{FF2B5EF4-FFF2-40B4-BE49-F238E27FC236}">
                  <a16:creationId xmlns:a16="http://schemas.microsoft.com/office/drawing/2014/main" id="{5B085A94-88C4-42A0-83FE-6089F0869A0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">
          <xdr14:nvContentPartPr>
            <xdr14:cNvPr id="421" name="Ink 420">
              <a:extLst>
                <a:ext uri="{FF2B5EF4-FFF2-40B4-BE49-F238E27FC236}">
                  <a16:creationId xmlns:a16="http://schemas.microsoft.com/office/drawing/2014/main" id="{59C54F5D-6EDC-4C45-BDE6-B5919265D9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">
          <xdr14:nvContentPartPr>
            <xdr14:cNvPr id="422" name="Ink 421">
              <a:extLst>
                <a:ext uri="{FF2B5EF4-FFF2-40B4-BE49-F238E27FC236}">
                  <a16:creationId xmlns:a16="http://schemas.microsoft.com/office/drawing/2014/main" id="{AAA72C12-3102-426B-92AD-B26E2C602B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">
          <xdr14:nvContentPartPr>
            <xdr14:cNvPr id="423" name="Ink 422">
              <a:extLst>
                <a:ext uri="{FF2B5EF4-FFF2-40B4-BE49-F238E27FC236}">
                  <a16:creationId xmlns:a16="http://schemas.microsoft.com/office/drawing/2014/main" id="{618415F8-FF37-4877-B06F-E8D692E8B2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">
          <xdr14:nvContentPartPr>
            <xdr14:cNvPr id="424" name="Ink 423">
              <a:extLst>
                <a:ext uri="{FF2B5EF4-FFF2-40B4-BE49-F238E27FC236}">
                  <a16:creationId xmlns:a16="http://schemas.microsoft.com/office/drawing/2014/main" id="{BBA890AE-BF66-452F-9D6E-C2B8492B69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">
          <xdr14:nvContentPartPr>
            <xdr14:cNvPr id="425" name="Ink 424">
              <a:extLst>
                <a:ext uri="{FF2B5EF4-FFF2-40B4-BE49-F238E27FC236}">
                  <a16:creationId xmlns:a16="http://schemas.microsoft.com/office/drawing/2014/main" id="{6B0C5C12-ACCD-440B-8D49-85E96BF5B99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7">
          <xdr14:nvContentPartPr>
            <xdr14:cNvPr id="426" name="Ink 425">
              <a:extLst>
                <a:ext uri="{FF2B5EF4-FFF2-40B4-BE49-F238E27FC236}">
                  <a16:creationId xmlns:a16="http://schemas.microsoft.com/office/drawing/2014/main" id="{8951238B-1004-4525-8FB4-13A2C1B5FA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">
          <xdr14:nvContentPartPr>
            <xdr14:cNvPr id="427" name="Ink 426">
              <a:extLst>
                <a:ext uri="{FF2B5EF4-FFF2-40B4-BE49-F238E27FC236}">
                  <a16:creationId xmlns:a16="http://schemas.microsoft.com/office/drawing/2014/main" id="{1CE763FE-EAFD-43AF-94AA-1033679C947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">
          <xdr14:nvContentPartPr>
            <xdr14:cNvPr id="428" name="Ink 427">
              <a:extLst>
                <a:ext uri="{FF2B5EF4-FFF2-40B4-BE49-F238E27FC236}">
                  <a16:creationId xmlns:a16="http://schemas.microsoft.com/office/drawing/2014/main" id="{637B95A5-0A2F-4A79-B9D6-CB9138711C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0">
          <xdr14:nvContentPartPr>
            <xdr14:cNvPr id="429" name="Ink 428">
              <a:extLst>
                <a:ext uri="{FF2B5EF4-FFF2-40B4-BE49-F238E27FC236}">
                  <a16:creationId xmlns:a16="http://schemas.microsoft.com/office/drawing/2014/main" id="{E4B85598-6D66-4F3C-AA76-BCC992864FD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">
          <xdr14:nvContentPartPr>
            <xdr14:cNvPr id="430" name="Ink 429">
              <a:extLst>
                <a:ext uri="{FF2B5EF4-FFF2-40B4-BE49-F238E27FC236}">
                  <a16:creationId xmlns:a16="http://schemas.microsoft.com/office/drawing/2014/main" id="{EDBED7AD-1845-4F5C-AB33-65DFD03873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">
          <xdr14:nvContentPartPr>
            <xdr14:cNvPr id="431" name="Ink 430">
              <a:extLst>
                <a:ext uri="{FF2B5EF4-FFF2-40B4-BE49-F238E27FC236}">
                  <a16:creationId xmlns:a16="http://schemas.microsoft.com/office/drawing/2014/main" id="{279CA4B2-72AD-4398-A179-559423AF16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">
          <xdr14:nvContentPartPr>
            <xdr14:cNvPr id="432" name="Ink 431">
              <a:extLst>
                <a:ext uri="{FF2B5EF4-FFF2-40B4-BE49-F238E27FC236}">
                  <a16:creationId xmlns:a16="http://schemas.microsoft.com/office/drawing/2014/main" id="{E920ADE4-4700-4027-A3EB-458ED39786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">
          <xdr14:nvContentPartPr>
            <xdr14:cNvPr id="433" name="Ink 432">
              <a:extLst>
                <a:ext uri="{FF2B5EF4-FFF2-40B4-BE49-F238E27FC236}">
                  <a16:creationId xmlns:a16="http://schemas.microsoft.com/office/drawing/2014/main" id="{BB5727E8-344F-48AF-8A84-7EB7AE09987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">
          <xdr14:nvContentPartPr>
            <xdr14:cNvPr id="434" name="Ink 433">
              <a:extLst>
                <a:ext uri="{FF2B5EF4-FFF2-40B4-BE49-F238E27FC236}">
                  <a16:creationId xmlns:a16="http://schemas.microsoft.com/office/drawing/2014/main" id="{0706BAAB-6BC3-4910-B5B8-003E6DE0F7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">
          <xdr14:nvContentPartPr>
            <xdr14:cNvPr id="435" name="Ink 434">
              <a:extLst>
                <a:ext uri="{FF2B5EF4-FFF2-40B4-BE49-F238E27FC236}">
                  <a16:creationId xmlns:a16="http://schemas.microsoft.com/office/drawing/2014/main" id="{F47B6A93-923A-4060-B1A7-D9B0FCB6F22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7">
          <xdr14:nvContentPartPr>
            <xdr14:cNvPr id="436" name="Ink 435">
              <a:extLst>
                <a:ext uri="{FF2B5EF4-FFF2-40B4-BE49-F238E27FC236}">
                  <a16:creationId xmlns:a16="http://schemas.microsoft.com/office/drawing/2014/main" id="{1B84DA42-6775-4386-89DD-CE623252970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8">
          <xdr14:nvContentPartPr>
            <xdr14:cNvPr id="437" name="Ink 436">
              <a:extLst>
                <a:ext uri="{FF2B5EF4-FFF2-40B4-BE49-F238E27FC236}">
                  <a16:creationId xmlns:a16="http://schemas.microsoft.com/office/drawing/2014/main" id="{CD9FAAB0-1DED-41C1-BCE7-C21CE4976B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">
          <xdr14:nvContentPartPr>
            <xdr14:cNvPr id="438" name="Ink 437">
              <a:extLst>
                <a:ext uri="{FF2B5EF4-FFF2-40B4-BE49-F238E27FC236}">
                  <a16:creationId xmlns:a16="http://schemas.microsoft.com/office/drawing/2014/main" id="{32056710-C09A-4B0F-BB66-8EAC4618C0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0">
          <xdr14:nvContentPartPr>
            <xdr14:cNvPr id="439" name="Ink 438">
              <a:extLst>
                <a:ext uri="{FF2B5EF4-FFF2-40B4-BE49-F238E27FC236}">
                  <a16:creationId xmlns:a16="http://schemas.microsoft.com/office/drawing/2014/main" id="{FDB6016B-772C-43C1-B286-590FF7358C7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">
          <xdr14:nvContentPartPr>
            <xdr14:cNvPr id="440" name="Ink 439">
              <a:extLst>
                <a:ext uri="{FF2B5EF4-FFF2-40B4-BE49-F238E27FC236}">
                  <a16:creationId xmlns:a16="http://schemas.microsoft.com/office/drawing/2014/main" id="{03DA3AFB-28AC-4C2A-95CF-B6B3D2C1D6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2">
          <xdr14:nvContentPartPr>
            <xdr14:cNvPr id="441" name="Ink 440">
              <a:extLst>
                <a:ext uri="{FF2B5EF4-FFF2-40B4-BE49-F238E27FC236}">
                  <a16:creationId xmlns:a16="http://schemas.microsoft.com/office/drawing/2014/main" id="{72A0B284-D39F-49DA-87A1-998EC51824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">
          <xdr14:nvContentPartPr>
            <xdr14:cNvPr id="442" name="Ink 441">
              <a:extLst>
                <a:ext uri="{FF2B5EF4-FFF2-40B4-BE49-F238E27FC236}">
                  <a16:creationId xmlns:a16="http://schemas.microsoft.com/office/drawing/2014/main" id="{7E663FB6-875E-45D9-B188-B40F780C02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4">
          <xdr14:nvContentPartPr>
            <xdr14:cNvPr id="443" name="Ink 442">
              <a:extLst>
                <a:ext uri="{FF2B5EF4-FFF2-40B4-BE49-F238E27FC236}">
                  <a16:creationId xmlns:a16="http://schemas.microsoft.com/office/drawing/2014/main" id="{3E073063-FFDC-40D0-A675-1EFBE2092E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">
          <xdr14:nvContentPartPr>
            <xdr14:cNvPr id="444" name="Ink 443">
              <a:extLst>
                <a:ext uri="{FF2B5EF4-FFF2-40B4-BE49-F238E27FC236}">
                  <a16:creationId xmlns:a16="http://schemas.microsoft.com/office/drawing/2014/main" id="{771C996D-B0A7-45F5-9695-B259FD6BC8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6">
          <xdr14:nvContentPartPr>
            <xdr14:cNvPr id="445" name="Ink 444">
              <a:extLst>
                <a:ext uri="{FF2B5EF4-FFF2-40B4-BE49-F238E27FC236}">
                  <a16:creationId xmlns:a16="http://schemas.microsoft.com/office/drawing/2014/main" id="{7002D911-03B4-46C7-85DC-DE7C40CE602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">
          <xdr14:nvContentPartPr>
            <xdr14:cNvPr id="446" name="Ink 445">
              <a:extLst>
                <a:ext uri="{FF2B5EF4-FFF2-40B4-BE49-F238E27FC236}">
                  <a16:creationId xmlns:a16="http://schemas.microsoft.com/office/drawing/2014/main" id="{5D2C203B-BD3E-484D-8442-A33493EBBA5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8">
          <xdr14:nvContentPartPr>
            <xdr14:cNvPr id="447" name="Ink 446">
              <a:extLst>
                <a:ext uri="{FF2B5EF4-FFF2-40B4-BE49-F238E27FC236}">
                  <a16:creationId xmlns:a16="http://schemas.microsoft.com/office/drawing/2014/main" id="{1F8DD8E3-7C98-4F9A-8282-DF8F9542D2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">
          <xdr14:nvContentPartPr>
            <xdr14:cNvPr id="448" name="Ink 447">
              <a:extLst>
                <a:ext uri="{FF2B5EF4-FFF2-40B4-BE49-F238E27FC236}">
                  <a16:creationId xmlns:a16="http://schemas.microsoft.com/office/drawing/2014/main" id="{0A68B827-AFF9-4E7C-8385-E1E75A349C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0">
          <xdr14:nvContentPartPr>
            <xdr14:cNvPr id="449" name="Ink 448">
              <a:extLst>
                <a:ext uri="{FF2B5EF4-FFF2-40B4-BE49-F238E27FC236}">
                  <a16:creationId xmlns:a16="http://schemas.microsoft.com/office/drawing/2014/main" id="{A3EDEFAB-562E-48A4-B5BD-6E492442FD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">
          <xdr14:nvContentPartPr>
            <xdr14:cNvPr id="450" name="Ink 449">
              <a:extLst>
                <a:ext uri="{FF2B5EF4-FFF2-40B4-BE49-F238E27FC236}">
                  <a16:creationId xmlns:a16="http://schemas.microsoft.com/office/drawing/2014/main" id="{E1F7F8FB-9258-40F9-8840-D35F7DE764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2">
          <xdr14:nvContentPartPr>
            <xdr14:cNvPr id="451" name="Ink 450">
              <a:extLst>
                <a:ext uri="{FF2B5EF4-FFF2-40B4-BE49-F238E27FC236}">
                  <a16:creationId xmlns:a16="http://schemas.microsoft.com/office/drawing/2014/main" id="{A046552D-F50E-458C-A430-A7B8A12668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3">
          <xdr14:nvContentPartPr>
            <xdr14:cNvPr id="452" name="Ink 451">
              <a:extLst>
                <a:ext uri="{FF2B5EF4-FFF2-40B4-BE49-F238E27FC236}">
                  <a16:creationId xmlns:a16="http://schemas.microsoft.com/office/drawing/2014/main" id="{B8AD336C-E022-4B83-B287-D2DB671BEE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4">
          <xdr14:nvContentPartPr>
            <xdr14:cNvPr id="453" name="Ink 452">
              <a:extLst>
                <a:ext uri="{FF2B5EF4-FFF2-40B4-BE49-F238E27FC236}">
                  <a16:creationId xmlns:a16="http://schemas.microsoft.com/office/drawing/2014/main" id="{505E0873-8BD3-49BF-8361-4C41293BD2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">
          <xdr14:nvContentPartPr>
            <xdr14:cNvPr id="454" name="Ink 453">
              <a:extLst>
                <a:ext uri="{FF2B5EF4-FFF2-40B4-BE49-F238E27FC236}">
                  <a16:creationId xmlns:a16="http://schemas.microsoft.com/office/drawing/2014/main" id="{C9DDD2AC-6499-44E9-A8D7-9D63DD1B7A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6">
          <xdr14:nvContentPartPr>
            <xdr14:cNvPr id="455" name="Ink 454">
              <a:extLst>
                <a:ext uri="{FF2B5EF4-FFF2-40B4-BE49-F238E27FC236}">
                  <a16:creationId xmlns:a16="http://schemas.microsoft.com/office/drawing/2014/main" id="{72F2C10F-84C5-45D0-9738-76F0166C63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">
          <xdr14:nvContentPartPr>
            <xdr14:cNvPr id="456" name="Ink 455">
              <a:extLst>
                <a:ext uri="{FF2B5EF4-FFF2-40B4-BE49-F238E27FC236}">
                  <a16:creationId xmlns:a16="http://schemas.microsoft.com/office/drawing/2014/main" id="{53237126-0D7B-4C21-94F8-E8FD64952A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8">
          <xdr14:nvContentPartPr>
            <xdr14:cNvPr id="457" name="Ink 456">
              <a:extLst>
                <a:ext uri="{FF2B5EF4-FFF2-40B4-BE49-F238E27FC236}">
                  <a16:creationId xmlns:a16="http://schemas.microsoft.com/office/drawing/2014/main" id="{4969AD18-C4B5-476B-B2DB-83E63D46BE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">
          <xdr14:nvContentPartPr>
            <xdr14:cNvPr id="458" name="Ink 457">
              <a:extLst>
                <a:ext uri="{FF2B5EF4-FFF2-40B4-BE49-F238E27FC236}">
                  <a16:creationId xmlns:a16="http://schemas.microsoft.com/office/drawing/2014/main" id="{8438A0B4-A011-40C5-A5D4-5995F1EA68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0">
          <xdr14:nvContentPartPr>
            <xdr14:cNvPr id="459" name="Ink 458">
              <a:extLst>
                <a:ext uri="{FF2B5EF4-FFF2-40B4-BE49-F238E27FC236}">
                  <a16:creationId xmlns:a16="http://schemas.microsoft.com/office/drawing/2014/main" id="{4D4127C8-A8CB-433E-A603-3E20535F82F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">
          <xdr14:nvContentPartPr>
            <xdr14:cNvPr id="460" name="Ink 459">
              <a:extLst>
                <a:ext uri="{FF2B5EF4-FFF2-40B4-BE49-F238E27FC236}">
                  <a16:creationId xmlns:a16="http://schemas.microsoft.com/office/drawing/2014/main" id="{76BD299B-FB49-4240-817D-1C4CB950CD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2">
          <xdr14:nvContentPartPr>
            <xdr14:cNvPr id="461" name="Ink 460">
              <a:extLst>
                <a:ext uri="{FF2B5EF4-FFF2-40B4-BE49-F238E27FC236}">
                  <a16:creationId xmlns:a16="http://schemas.microsoft.com/office/drawing/2014/main" id="{9935417D-BBE1-4657-99E0-B732E42569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">
          <xdr14:nvContentPartPr>
            <xdr14:cNvPr id="462" name="Ink 461">
              <a:extLst>
                <a:ext uri="{FF2B5EF4-FFF2-40B4-BE49-F238E27FC236}">
                  <a16:creationId xmlns:a16="http://schemas.microsoft.com/office/drawing/2014/main" id="{647BC726-EBE8-4FA9-B49C-6764176CD0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4">
          <xdr14:nvContentPartPr>
            <xdr14:cNvPr id="463" name="Ink 462">
              <a:extLst>
                <a:ext uri="{FF2B5EF4-FFF2-40B4-BE49-F238E27FC236}">
                  <a16:creationId xmlns:a16="http://schemas.microsoft.com/office/drawing/2014/main" id="{D7197118-C607-4827-8D4E-5ECEB07F5B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">
          <xdr14:nvContentPartPr>
            <xdr14:cNvPr id="464" name="Ink 463">
              <a:extLst>
                <a:ext uri="{FF2B5EF4-FFF2-40B4-BE49-F238E27FC236}">
                  <a16:creationId xmlns:a16="http://schemas.microsoft.com/office/drawing/2014/main" id="{ED94D8BC-2E95-4FD3-A9B6-82637680A54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6">
          <xdr14:nvContentPartPr>
            <xdr14:cNvPr id="465" name="Ink 464">
              <a:extLst>
                <a:ext uri="{FF2B5EF4-FFF2-40B4-BE49-F238E27FC236}">
                  <a16:creationId xmlns:a16="http://schemas.microsoft.com/office/drawing/2014/main" id="{C15AD92E-25E4-4A9A-B71F-1CDBD01C19F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">
          <xdr14:nvContentPartPr>
            <xdr14:cNvPr id="466" name="Ink 465">
              <a:extLst>
                <a:ext uri="{FF2B5EF4-FFF2-40B4-BE49-F238E27FC236}">
                  <a16:creationId xmlns:a16="http://schemas.microsoft.com/office/drawing/2014/main" id="{4A408563-C75F-4438-AED9-D29E219F865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8">
          <xdr14:nvContentPartPr>
            <xdr14:cNvPr id="467" name="Ink 466">
              <a:extLst>
                <a:ext uri="{FF2B5EF4-FFF2-40B4-BE49-F238E27FC236}">
                  <a16:creationId xmlns:a16="http://schemas.microsoft.com/office/drawing/2014/main" id="{00BB9614-95D7-4490-BB99-F6D06A4707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2CEA2DD3-FE18-4613-A930-3CEAA8183F2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0">
          <xdr14:nvContentPartPr>
            <xdr14:cNvPr id="469" name="Ink 468">
              <a:extLst>
                <a:ext uri="{FF2B5EF4-FFF2-40B4-BE49-F238E27FC236}">
                  <a16:creationId xmlns:a16="http://schemas.microsoft.com/office/drawing/2014/main" id="{1F9BF415-8FDF-4D57-83E7-4466961CC8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1">
          <xdr14:nvContentPartPr>
            <xdr14:cNvPr id="470" name="Ink 469">
              <a:extLst>
                <a:ext uri="{FF2B5EF4-FFF2-40B4-BE49-F238E27FC236}">
                  <a16:creationId xmlns:a16="http://schemas.microsoft.com/office/drawing/2014/main" id="{CFDAF35B-4DEC-4A4F-93B6-3F94CF9BF3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606347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2">
          <xdr14:nvContentPartPr>
            <xdr14:cNvPr id="471" name="Ink 470">
              <a:extLst>
                <a:ext uri="{FF2B5EF4-FFF2-40B4-BE49-F238E27FC236}">
                  <a16:creationId xmlns:a16="http://schemas.microsoft.com/office/drawing/2014/main" id="{81E33056-462F-4CFD-9940-AE29355A2E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606347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">
          <xdr14:nvContentPartPr>
            <xdr14:cNvPr id="472" name="Ink 471">
              <a:extLst>
                <a:ext uri="{FF2B5EF4-FFF2-40B4-BE49-F238E27FC236}">
                  <a16:creationId xmlns:a16="http://schemas.microsoft.com/office/drawing/2014/main" id="{8A34F59D-0B74-49A0-9F8E-83B1E96E53F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606347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4">
          <xdr14:nvContentPartPr>
            <xdr14:cNvPr id="473" name="Ink 472">
              <a:extLst>
                <a:ext uri="{FF2B5EF4-FFF2-40B4-BE49-F238E27FC236}">
                  <a16:creationId xmlns:a16="http://schemas.microsoft.com/office/drawing/2014/main" id="{D8CC7D60-0E46-4387-8C4F-02DD00116C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">
          <xdr14:nvContentPartPr>
            <xdr14:cNvPr id="474" name="Ink 473">
              <a:extLst>
                <a:ext uri="{FF2B5EF4-FFF2-40B4-BE49-F238E27FC236}">
                  <a16:creationId xmlns:a16="http://schemas.microsoft.com/office/drawing/2014/main" id="{CBAAA2CB-2338-41EE-9EA2-544083E6A6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6">
          <xdr14:nvContentPartPr>
            <xdr14:cNvPr id="475" name="Ink 474">
              <a:extLst>
                <a:ext uri="{FF2B5EF4-FFF2-40B4-BE49-F238E27FC236}">
                  <a16:creationId xmlns:a16="http://schemas.microsoft.com/office/drawing/2014/main" id="{7F21EB11-6869-440A-9BE5-843E3D3D86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">
          <xdr14:nvContentPartPr>
            <xdr14:cNvPr id="476" name="Ink 475">
              <a:extLst>
                <a:ext uri="{FF2B5EF4-FFF2-40B4-BE49-F238E27FC236}">
                  <a16:creationId xmlns:a16="http://schemas.microsoft.com/office/drawing/2014/main" id="{0FE8FD00-67CC-4C20-B398-4E2F2749E2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8">
          <xdr14:nvContentPartPr>
            <xdr14:cNvPr id="477" name="Ink 476">
              <a:extLst>
                <a:ext uri="{FF2B5EF4-FFF2-40B4-BE49-F238E27FC236}">
                  <a16:creationId xmlns:a16="http://schemas.microsoft.com/office/drawing/2014/main" id="{0BDBA7F3-B0B0-4DAE-8FA9-E285C35046D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">
          <xdr14:nvContentPartPr>
            <xdr14:cNvPr id="478" name="Ink 477">
              <a:extLst>
                <a:ext uri="{FF2B5EF4-FFF2-40B4-BE49-F238E27FC236}">
                  <a16:creationId xmlns:a16="http://schemas.microsoft.com/office/drawing/2014/main" id="{C28F9DD8-2B5D-44B5-BC3A-C9A95C5F03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0">
          <xdr14:nvContentPartPr>
            <xdr14:cNvPr id="479" name="Ink 478">
              <a:extLst>
                <a:ext uri="{FF2B5EF4-FFF2-40B4-BE49-F238E27FC236}">
                  <a16:creationId xmlns:a16="http://schemas.microsoft.com/office/drawing/2014/main" id="{F62F65EB-CD41-484C-95B0-191A6950458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">
          <xdr14:nvContentPartPr>
            <xdr14:cNvPr id="480" name="Ink 479">
              <a:extLst>
                <a:ext uri="{FF2B5EF4-FFF2-40B4-BE49-F238E27FC236}">
                  <a16:creationId xmlns:a16="http://schemas.microsoft.com/office/drawing/2014/main" id="{6C648CA6-F9F5-4AC1-B70A-709E40CBE5E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2">
          <xdr14:nvContentPartPr>
            <xdr14:cNvPr id="481" name="Ink 480">
              <a:extLst>
                <a:ext uri="{FF2B5EF4-FFF2-40B4-BE49-F238E27FC236}">
                  <a16:creationId xmlns:a16="http://schemas.microsoft.com/office/drawing/2014/main" id="{C9DD8E7D-DCB6-424E-8A1F-6725ADA9C7F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606347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">
          <xdr14:nvContentPartPr>
            <xdr14:cNvPr id="482" name="Ink 481">
              <a:extLst>
                <a:ext uri="{FF2B5EF4-FFF2-40B4-BE49-F238E27FC236}">
                  <a16:creationId xmlns:a16="http://schemas.microsoft.com/office/drawing/2014/main" id="{67364ADF-C58C-4E46-8A3E-86959D0B63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606347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4">
          <xdr14:nvContentPartPr>
            <xdr14:cNvPr id="483" name="Ink 482">
              <a:extLst>
                <a:ext uri="{FF2B5EF4-FFF2-40B4-BE49-F238E27FC236}">
                  <a16:creationId xmlns:a16="http://schemas.microsoft.com/office/drawing/2014/main" id="{546A5F5C-BC30-4A7C-92C4-6CBD854B12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606347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">
          <xdr14:nvContentPartPr>
            <xdr14:cNvPr id="484" name="Ink 483">
              <a:extLst>
                <a:ext uri="{FF2B5EF4-FFF2-40B4-BE49-F238E27FC236}">
                  <a16:creationId xmlns:a16="http://schemas.microsoft.com/office/drawing/2014/main" id="{2EB3FAF7-8FCC-4465-AFED-A52E4521EE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6">
          <xdr14:nvContentPartPr>
            <xdr14:cNvPr id="485" name="Ink 484">
              <a:extLst>
                <a:ext uri="{FF2B5EF4-FFF2-40B4-BE49-F238E27FC236}">
                  <a16:creationId xmlns:a16="http://schemas.microsoft.com/office/drawing/2014/main" id="{B603BED7-3389-43F7-AC67-33B7DDFBCD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">
          <xdr14:nvContentPartPr>
            <xdr14:cNvPr id="486" name="Ink 485">
              <a:extLst>
                <a:ext uri="{FF2B5EF4-FFF2-40B4-BE49-F238E27FC236}">
                  <a16:creationId xmlns:a16="http://schemas.microsoft.com/office/drawing/2014/main" id="{8C7CC19D-664C-40BB-89EA-099C964AF82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613034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8">
          <xdr14:nvContentPartPr>
            <xdr14:cNvPr id="487" name="Ink 486">
              <a:extLst>
                <a:ext uri="{FF2B5EF4-FFF2-40B4-BE49-F238E27FC236}">
                  <a16:creationId xmlns:a16="http://schemas.microsoft.com/office/drawing/2014/main" id="{5F266973-0B16-4E11-A06B-9ED795DC51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">
          <xdr14:nvContentPartPr>
            <xdr14:cNvPr id="488" name="Ink 487">
              <a:extLst>
                <a:ext uri="{FF2B5EF4-FFF2-40B4-BE49-F238E27FC236}">
                  <a16:creationId xmlns:a16="http://schemas.microsoft.com/office/drawing/2014/main" id="{B864F403-89F3-42B6-AFA8-4D669F9A48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0">
          <xdr14:nvContentPartPr>
            <xdr14:cNvPr id="489" name="Ink 488">
              <a:extLst>
                <a:ext uri="{FF2B5EF4-FFF2-40B4-BE49-F238E27FC236}">
                  <a16:creationId xmlns:a16="http://schemas.microsoft.com/office/drawing/2014/main" id="{1C3FC04B-916F-4200-9661-6F0735BF87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1">
          <xdr14:nvContentPartPr>
            <xdr14:cNvPr id="490" name="Ink 489">
              <a:extLst>
                <a:ext uri="{FF2B5EF4-FFF2-40B4-BE49-F238E27FC236}">
                  <a16:creationId xmlns:a16="http://schemas.microsoft.com/office/drawing/2014/main" id="{20839C04-1772-4D8E-9AE8-9A9781CF636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2">
          <xdr14:nvContentPartPr>
            <xdr14:cNvPr id="491" name="Ink 490">
              <a:extLst>
                <a:ext uri="{FF2B5EF4-FFF2-40B4-BE49-F238E27FC236}">
                  <a16:creationId xmlns:a16="http://schemas.microsoft.com/office/drawing/2014/main" id="{82F201FD-53FE-410C-ADFE-0ECD99D18E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">
          <xdr14:nvContentPartPr>
            <xdr14:cNvPr id="492" name="Ink 491">
              <a:extLst>
                <a:ext uri="{FF2B5EF4-FFF2-40B4-BE49-F238E27FC236}">
                  <a16:creationId xmlns:a16="http://schemas.microsoft.com/office/drawing/2014/main" id="{DA84B4A3-036B-45CE-AB22-398244B8BC0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8</xdr:col>
      <xdr:colOff>3637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4">
          <xdr14:nvContentPartPr>
            <xdr14:cNvPr id="493" name="Ink 492">
              <a:extLst>
                <a:ext uri="{FF2B5EF4-FFF2-40B4-BE49-F238E27FC236}">
                  <a16:creationId xmlns:a16="http://schemas.microsoft.com/office/drawing/2014/main" id="{AF021784-FBD8-469B-8A03-0188E8D6C7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">
          <xdr14:nvContentPartPr>
            <xdr14:cNvPr id="494" name="Ink 493">
              <a:extLst>
                <a:ext uri="{FF2B5EF4-FFF2-40B4-BE49-F238E27FC236}">
                  <a16:creationId xmlns:a16="http://schemas.microsoft.com/office/drawing/2014/main" id="{A62A34E5-9774-471C-AF9C-0EB8C3384A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6">
          <xdr14:nvContentPartPr>
            <xdr14:cNvPr id="495" name="Ink 494">
              <a:extLst>
                <a:ext uri="{FF2B5EF4-FFF2-40B4-BE49-F238E27FC236}">
                  <a16:creationId xmlns:a16="http://schemas.microsoft.com/office/drawing/2014/main" id="{191F4BF2-0B9B-4EBE-9EE1-7095D8A169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7">
          <xdr14:nvContentPartPr>
            <xdr14:cNvPr id="496" name="Ink 495">
              <a:extLst>
                <a:ext uri="{FF2B5EF4-FFF2-40B4-BE49-F238E27FC236}">
                  <a16:creationId xmlns:a16="http://schemas.microsoft.com/office/drawing/2014/main" id="{5C45A16C-783E-46E2-90DC-D1CBAF7990D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8">
          <xdr14:nvContentPartPr>
            <xdr14:cNvPr id="497" name="Ink 496">
              <a:extLst>
                <a:ext uri="{FF2B5EF4-FFF2-40B4-BE49-F238E27FC236}">
                  <a16:creationId xmlns:a16="http://schemas.microsoft.com/office/drawing/2014/main" id="{1B50DB57-D956-4988-9E9B-BA72B40F209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9">
          <xdr14:nvContentPartPr>
            <xdr14:cNvPr id="498" name="Ink 497">
              <a:extLst>
                <a:ext uri="{FF2B5EF4-FFF2-40B4-BE49-F238E27FC236}">
                  <a16:creationId xmlns:a16="http://schemas.microsoft.com/office/drawing/2014/main" id="{799604B9-D9CD-40CC-8E33-8C8371A179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0">
          <xdr14:nvContentPartPr>
            <xdr14:cNvPr id="499" name="Ink 498">
              <a:extLst>
                <a:ext uri="{FF2B5EF4-FFF2-40B4-BE49-F238E27FC236}">
                  <a16:creationId xmlns:a16="http://schemas.microsoft.com/office/drawing/2014/main" id="{41763E20-8B56-4956-BEA1-90A2E637F3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1">
          <xdr14:nvContentPartPr>
            <xdr14:cNvPr id="500" name="Ink 499">
              <a:extLst>
                <a:ext uri="{FF2B5EF4-FFF2-40B4-BE49-F238E27FC236}">
                  <a16:creationId xmlns:a16="http://schemas.microsoft.com/office/drawing/2014/main" id="{E97FC8BB-5501-4371-9620-5836CAD11D5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2">
          <xdr14:nvContentPartPr>
            <xdr14:cNvPr id="501" name="Ink 500">
              <a:extLst>
                <a:ext uri="{FF2B5EF4-FFF2-40B4-BE49-F238E27FC236}">
                  <a16:creationId xmlns:a16="http://schemas.microsoft.com/office/drawing/2014/main" id="{FBF66BC3-D4D0-4967-BE33-7ED705F639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">
          <xdr14:nvContentPartPr>
            <xdr14:cNvPr id="502" name="Ink 501">
              <a:extLst>
                <a:ext uri="{FF2B5EF4-FFF2-40B4-BE49-F238E27FC236}">
                  <a16:creationId xmlns:a16="http://schemas.microsoft.com/office/drawing/2014/main" id="{A901535E-7035-4BE8-A812-2FF1F4C92B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4">
          <xdr14:nvContentPartPr>
            <xdr14:cNvPr id="503" name="Ink 502">
              <a:extLst>
                <a:ext uri="{FF2B5EF4-FFF2-40B4-BE49-F238E27FC236}">
                  <a16:creationId xmlns:a16="http://schemas.microsoft.com/office/drawing/2014/main" id="{70E96B9B-F6D5-4C48-BAEC-6BC55941FD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">
          <xdr14:nvContentPartPr>
            <xdr14:cNvPr id="504" name="Ink 503">
              <a:extLst>
                <a:ext uri="{FF2B5EF4-FFF2-40B4-BE49-F238E27FC236}">
                  <a16:creationId xmlns:a16="http://schemas.microsoft.com/office/drawing/2014/main" id="{303738E1-CA71-4E81-83FE-76A68C0996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6">
          <xdr14:nvContentPartPr>
            <xdr14:cNvPr id="505" name="Ink 504">
              <a:extLst>
                <a:ext uri="{FF2B5EF4-FFF2-40B4-BE49-F238E27FC236}">
                  <a16:creationId xmlns:a16="http://schemas.microsoft.com/office/drawing/2014/main" id="{972B6AE5-0CCC-495C-923C-DEB64D58F8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7">
          <xdr14:nvContentPartPr>
            <xdr14:cNvPr id="506" name="Ink 505">
              <a:extLst>
                <a:ext uri="{FF2B5EF4-FFF2-40B4-BE49-F238E27FC236}">
                  <a16:creationId xmlns:a16="http://schemas.microsoft.com/office/drawing/2014/main" id="{1C70A315-2208-455F-A227-401F69FFFD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8">
          <xdr14:nvContentPartPr>
            <xdr14:cNvPr id="507" name="Ink 506">
              <a:extLst>
                <a:ext uri="{FF2B5EF4-FFF2-40B4-BE49-F238E27FC236}">
                  <a16:creationId xmlns:a16="http://schemas.microsoft.com/office/drawing/2014/main" id="{ACF24198-1F3F-4034-AFD9-1EF8901B48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">
          <xdr14:nvContentPartPr>
            <xdr14:cNvPr id="508" name="Ink 507">
              <a:extLst>
                <a:ext uri="{FF2B5EF4-FFF2-40B4-BE49-F238E27FC236}">
                  <a16:creationId xmlns:a16="http://schemas.microsoft.com/office/drawing/2014/main" id="{9CE4E24B-9B37-4ACF-8AF3-3DC9117E6E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0">
          <xdr14:nvContentPartPr>
            <xdr14:cNvPr id="509" name="Ink 508">
              <a:extLst>
                <a:ext uri="{FF2B5EF4-FFF2-40B4-BE49-F238E27FC236}">
                  <a16:creationId xmlns:a16="http://schemas.microsoft.com/office/drawing/2014/main" id="{A4174309-BC41-4169-A719-61A5FB0E312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">
          <xdr14:nvContentPartPr>
            <xdr14:cNvPr id="510" name="Ink 509">
              <a:extLst>
                <a:ext uri="{FF2B5EF4-FFF2-40B4-BE49-F238E27FC236}">
                  <a16:creationId xmlns:a16="http://schemas.microsoft.com/office/drawing/2014/main" id="{969BB29A-A07D-4343-8661-258430C75FB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2">
          <xdr14:nvContentPartPr>
            <xdr14:cNvPr id="511" name="Ink 510">
              <a:extLst>
                <a:ext uri="{FF2B5EF4-FFF2-40B4-BE49-F238E27FC236}">
                  <a16:creationId xmlns:a16="http://schemas.microsoft.com/office/drawing/2014/main" id="{40F95BEE-6035-47C4-A0E0-974FCA7B2D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3">
          <xdr14:nvContentPartPr>
            <xdr14:cNvPr id="512" name="Ink 511">
              <a:extLst>
                <a:ext uri="{FF2B5EF4-FFF2-40B4-BE49-F238E27FC236}">
                  <a16:creationId xmlns:a16="http://schemas.microsoft.com/office/drawing/2014/main" id="{A645D455-F0B0-4A95-8AAD-008F2FAA5E5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4">
          <xdr14:nvContentPartPr>
            <xdr14:cNvPr id="513" name="Ink 512">
              <a:extLst>
                <a:ext uri="{FF2B5EF4-FFF2-40B4-BE49-F238E27FC236}">
                  <a16:creationId xmlns:a16="http://schemas.microsoft.com/office/drawing/2014/main" id="{BA280417-FCC7-4F66-9490-0B97042902D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">
          <xdr14:nvContentPartPr>
            <xdr14:cNvPr id="514" name="Ink 513">
              <a:extLst>
                <a:ext uri="{FF2B5EF4-FFF2-40B4-BE49-F238E27FC236}">
                  <a16:creationId xmlns:a16="http://schemas.microsoft.com/office/drawing/2014/main" id="{C361270B-AEDB-4C99-A2AA-2A9E0E5AF8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6">
          <xdr14:nvContentPartPr>
            <xdr14:cNvPr id="515" name="Ink 514">
              <a:extLst>
                <a:ext uri="{FF2B5EF4-FFF2-40B4-BE49-F238E27FC236}">
                  <a16:creationId xmlns:a16="http://schemas.microsoft.com/office/drawing/2014/main" id="{4846C484-3A41-4EE4-92D5-F73B263B72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">
          <xdr14:nvContentPartPr>
            <xdr14:cNvPr id="516" name="Ink 515">
              <a:extLst>
                <a:ext uri="{FF2B5EF4-FFF2-40B4-BE49-F238E27FC236}">
                  <a16:creationId xmlns:a16="http://schemas.microsoft.com/office/drawing/2014/main" id="{59B79AF4-0CCE-4B86-96BC-EE004EF024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8">
          <xdr14:nvContentPartPr>
            <xdr14:cNvPr id="517" name="Ink 516">
              <a:extLst>
                <a:ext uri="{FF2B5EF4-FFF2-40B4-BE49-F238E27FC236}">
                  <a16:creationId xmlns:a16="http://schemas.microsoft.com/office/drawing/2014/main" id="{D4942FA2-50C2-428E-9ECB-8F25C8692E7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9">
          <xdr14:nvContentPartPr>
            <xdr14:cNvPr id="518" name="Ink 517">
              <a:extLst>
                <a:ext uri="{FF2B5EF4-FFF2-40B4-BE49-F238E27FC236}">
                  <a16:creationId xmlns:a16="http://schemas.microsoft.com/office/drawing/2014/main" id="{BEB4D1A1-23A1-4C8B-80C8-F07E5D3B8B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0">
          <xdr14:nvContentPartPr>
            <xdr14:cNvPr id="519" name="Ink 518">
              <a:extLst>
                <a:ext uri="{FF2B5EF4-FFF2-40B4-BE49-F238E27FC236}">
                  <a16:creationId xmlns:a16="http://schemas.microsoft.com/office/drawing/2014/main" id="{06315AF9-441D-44D3-B805-51D1BEFAE3D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1">
          <xdr14:nvContentPartPr>
            <xdr14:cNvPr id="520" name="Ink 519">
              <a:extLst>
                <a:ext uri="{FF2B5EF4-FFF2-40B4-BE49-F238E27FC236}">
                  <a16:creationId xmlns:a16="http://schemas.microsoft.com/office/drawing/2014/main" id="{1AC8E3CA-FEBF-4020-862E-EE2395D6B2D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2">
          <xdr14:nvContentPartPr>
            <xdr14:cNvPr id="521" name="Ink 520">
              <a:extLst>
                <a:ext uri="{FF2B5EF4-FFF2-40B4-BE49-F238E27FC236}">
                  <a16:creationId xmlns:a16="http://schemas.microsoft.com/office/drawing/2014/main" id="{2EB357D0-0894-499E-A36E-CA6AE05BC5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3">
          <xdr14:nvContentPartPr>
            <xdr14:cNvPr id="522" name="Ink 521">
              <a:extLst>
                <a:ext uri="{FF2B5EF4-FFF2-40B4-BE49-F238E27FC236}">
                  <a16:creationId xmlns:a16="http://schemas.microsoft.com/office/drawing/2014/main" id="{ACAE14F8-38E1-4A88-B1BE-428B3C40DE9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4">
          <xdr14:nvContentPartPr>
            <xdr14:cNvPr id="523" name="Ink 522">
              <a:extLst>
                <a:ext uri="{FF2B5EF4-FFF2-40B4-BE49-F238E27FC236}">
                  <a16:creationId xmlns:a16="http://schemas.microsoft.com/office/drawing/2014/main" id="{3218F035-299F-424B-96CA-7574CD1190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">
          <xdr14:nvContentPartPr>
            <xdr14:cNvPr id="524" name="Ink 523">
              <a:extLst>
                <a:ext uri="{FF2B5EF4-FFF2-40B4-BE49-F238E27FC236}">
                  <a16:creationId xmlns:a16="http://schemas.microsoft.com/office/drawing/2014/main" id="{5C995C28-BFD0-4EBF-9B43-6ADCC533260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6">
          <xdr14:nvContentPartPr>
            <xdr14:cNvPr id="525" name="Ink 524">
              <a:extLst>
                <a:ext uri="{FF2B5EF4-FFF2-40B4-BE49-F238E27FC236}">
                  <a16:creationId xmlns:a16="http://schemas.microsoft.com/office/drawing/2014/main" id="{38BC87D9-2D7D-4D61-B64C-FFF5DD015B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">
          <xdr14:nvContentPartPr>
            <xdr14:cNvPr id="526" name="Ink 525">
              <a:extLst>
                <a:ext uri="{FF2B5EF4-FFF2-40B4-BE49-F238E27FC236}">
                  <a16:creationId xmlns:a16="http://schemas.microsoft.com/office/drawing/2014/main" id="{6F812AF7-C832-4C07-908D-7A4B17CE4D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8">
          <xdr14:nvContentPartPr>
            <xdr14:cNvPr id="527" name="Ink 526">
              <a:extLst>
                <a:ext uri="{FF2B5EF4-FFF2-40B4-BE49-F238E27FC236}">
                  <a16:creationId xmlns:a16="http://schemas.microsoft.com/office/drawing/2014/main" id="{970FFB9A-A1EF-47B1-ACE6-02C53AFBE6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9">
          <xdr14:nvContentPartPr>
            <xdr14:cNvPr id="528" name="Ink 527">
              <a:extLst>
                <a:ext uri="{FF2B5EF4-FFF2-40B4-BE49-F238E27FC236}">
                  <a16:creationId xmlns:a16="http://schemas.microsoft.com/office/drawing/2014/main" id="{B30BC886-D0FA-4BDF-A1D9-EDBA0B1024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0">
          <xdr14:nvContentPartPr>
            <xdr14:cNvPr id="529" name="Ink 528">
              <a:extLst>
                <a:ext uri="{FF2B5EF4-FFF2-40B4-BE49-F238E27FC236}">
                  <a16:creationId xmlns:a16="http://schemas.microsoft.com/office/drawing/2014/main" id="{E2A60D51-66B0-4E90-AC64-CAB7AEA2DE9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">
          <xdr14:nvContentPartPr>
            <xdr14:cNvPr id="530" name="Ink 529">
              <a:extLst>
                <a:ext uri="{FF2B5EF4-FFF2-40B4-BE49-F238E27FC236}">
                  <a16:creationId xmlns:a16="http://schemas.microsoft.com/office/drawing/2014/main" id="{844AD32E-4656-4E7B-9678-171FD73504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2">
          <xdr14:nvContentPartPr>
            <xdr14:cNvPr id="531" name="Ink 530">
              <a:extLst>
                <a:ext uri="{FF2B5EF4-FFF2-40B4-BE49-F238E27FC236}">
                  <a16:creationId xmlns:a16="http://schemas.microsoft.com/office/drawing/2014/main" id="{EA5D76DD-817F-4D78-A326-AF3AAAE357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3">
          <xdr14:nvContentPartPr>
            <xdr14:cNvPr id="532" name="Ink 531">
              <a:extLst>
                <a:ext uri="{FF2B5EF4-FFF2-40B4-BE49-F238E27FC236}">
                  <a16:creationId xmlns:a16="http://schemas.microsoft.com/office/drawing/2014/main" id="{B86E8DF1-7B8B-4E85-AC8B-9C48A41F31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4">
          <xdr14:nvContentPartPr>
            <xdr14:cNvPr id="533" name="Ink 532">
              <a:extLst>
                <a:ext uri="{FF2B5EF4-FFF2-40B4-BE49-F238E27FC236}">
                  <a16:creationId xmlns:a16="http://schemas.microsoft.com/office/drawing/2014/main" id="{7AD2ACAF-71E8-4F40-BEEE-389BEC2A97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5">
          <xdr14:nvContentPartPr>
            <xdr14:cNvPr id="534" name="Ink 533">
              <a:extLst>
                <a:ext uri="{FF2B5EF4-FFF2-40B4-BE49-F238E27FC236}">
                  <a16:creationId xmlns:a16="http://schemas.microsoft.com/office/drawing/2014/main" id="{756B3136-231F-41D1-8220-3E2633E2285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6">
          <xdr14:nvContentPartPr>
            <xdr14:cNvPr id="535" name="Ink 534">
              <a:extLst>
                <a:ext uri="{FF2B5EF4-FFF2-40B4-BE49-F238E27FC236}">
                  <a16:creationId xmlns:a16="http://schemas.microsoft.com/office/drawing/2014/main" id="{622234CA-7FA0-43E0-830F-47C0281F7F7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7">
          <xdr14:nvContentPartPr>
            <xdr14:cNvPr id="536" name="Ink 535">
              <a:extLst>
                <a:ext uri="{FF2B5EF4-FFF2-40B4-BE49-F238E27FC236}">
                  <a16:creationId xmlns:a16="http://schemas.microsoft.com/office/drawing/2014/main" id="{C5984F38-16B0-4743-B350-9F88FF146C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8">
          <xdr14:nvContentPartPr>
            <xdr14:cNvPr id="537" name="Ink 536">
              <a:extLst>
                <a:ext uri="{FF2B5EF4-FFF2-40B4-BE49-F238E27FC236}">
                  <a16:creationId xmlns:a16="http://schemas.microsoft.com/office/drawing/2014/main" id="{32342AD1-D291-4693-B563-FD009B512C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9">
          <xdr14:nvContentPartPr>
            <xdr14:cNvPr id="538" name="Ink 537">
              <a:extLst>
                <a:ext uri="{FF2B5EF4-FFF2-40B4-BE49-F238E27FC236}">
                  <a16:creationId xmlns:a16="http://schemas.microsoft.com/office/drawing/2014/main" id="{3A3117CD-E849-4DBA-8409-88B035828B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0">
          <xdr14:nvContentPartPr>
            <xdr14:cNvPr id="539" name="Ink 538">
              <a:extLst>
                <a:ext uri="{FF2B5EF4-FFF2-40B4-BE49-F238E27FC236}">
                  <a16:creationId xmlns:a16="http://schemas.microsoft.com/office/drawing/2014/main" id="{62248848-31B4-41D1-9249-B08B6C7ED7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1">
          <xdr14:nvContentPartPr>
            <xdr14:cNvPr id="540" name="Ink 539">
              <a:extLst>
                <a:ext uri="{FF2B5EF4-FFF2-40B4-BE49-F238E27FC236}">
                  <a16:creationId xmlns:a16="http://schemas.microsoft.com/office/drawing/2014/main" id="{46A4128F-2482-4DFE-812D-4ADD3184AA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2">
          <xdr14:nvContentPartPr>
            <xdr14:cNvPr id="541" name="Ink 540">
              <a:extLst>
                <a:ext uri="{FF2B5EF4-FFF2-40B4-BE49-F238E27FC236}">
                  <a16:creationId xmlns:a16="http://schemas.microsoft.com/office/drawing/2014/main" id="{E29B95E8-3315-422D-A07D-E8AAD17347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3">
          <xdr14:nvContentPartPr>
            <xdr14:cNvPr id="542" name="Ink 541">
              <a:extLst>
                <a:ext uri="{FF2B5EF4-FFF2-40B4-BE49-F238E27FC236}">
                  <a16:creationId xmlns:a16="http://schemas.microsoft.com/office/drawing/2014/main" id="{5A66F7C3-9E22-4A8A-A03E-3455C21CDB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4">
          <xdr14:nvContentPartPr>
            <xdr14:cNvPr id="543" name="Ink 542">
              <a:extLst>
                <a:ext uri="{FF2B5EF4-FFF2-40B4-BE49-F238E27FC236}">
                  <a16:creationId xmlns:a16="http://schemas.microsoft.com/office/drawing/2014/main" id="{5476A6A5-61F7-424F-8465-F07F89A796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5">
          <xdr14:nvContentPartPr>
            <xdr14:cNvPr id="544" name="Ink 543">
              <a:extLst>
                <a:ext uri="{FF2B5EF4-FFF2-40B4-BE49-F238E27FC236}">
                  <a16:creationId xmlns:a16="http://schemas.microsoft.com/office/drawing/2014/main" id="{444AC4DF-74BE-4A09-85BD-E3EFAAFD39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6">
          <xdr14:nvContentPartPr>
            <xdr14:cNvPr id="545" name="Ink 544">
              <a:extLst>
                <a:ext uri="{FF2B5EF4-FFF2-40B4-BE49-F238E27FC236}">
                  <a16:creationId xmlns:a16="http://schemas.microsoft.com/office/drawing/2014/main" id="{B8F07438-9C36-430E-AC39-8B9B77FC0D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7">
          <xdr14:nvContentPartPr>
            <xdr14:cNvPr id="546" name="Ink 545">
              <a:extLst>
                <a:ext uri="{FF2B5EF4-FFF2-40B4-BE49-F238E27FC236}">
                  <a16:creationId xmlns:a16="http://schemas.microsoft.com/office/drawing/2014/main" id="{8919A69D-FDE1-4B62-AFF7-AF93ED3351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8">
          <xdr14:nvContentPartPr>
            <xdr14:cNvPr id="547" name="Ink 546">
              <a:extLst>
                <a:ext uri="{FF2B5EF4-FFF2-40B4-BE49-F238E27FC236}">
                  <a16:creationId xmlns:a16="http://schemas.microsoft.com/office/drawing/2014/main" id="{9BD6DE86-DC7E-4E83-A659-1A3769C15D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9">
          <xdr14:nvContentPartPr>
            <xdr14:cNvPr id="548" name="Ink 547">
              <a:extLst>
                <a:ext uri="{FF2B5EF4-FFF2-40B4-BE49-F238E27FC236}">
                  <a16:creationId xmlns:a16="http://schemas.microsoft.com/office/drawing/2014/main" id="{222DC132-10FA-40B3-9171-973DE02A776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0">
          <xdr14:nvContentPartPr>
            <xdr14:cNvPr id="549" name="Ink 548">
              <a:extLst>
                <a:ext uri="{FF2B5EF4-FFF2-40B4-BE49-F238E27FC236}">
                  <a16:creationId xmlns:a16="http://schemas.microsoft.com/office/drawing/2014/main" id="{98773B7E-FF56-4AD8-968E-DF676515D1E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1">
          <xdr14:nvContentPartPr>
            <xdr14:cNvPr id="550" name="Ink 549">
              <a:extLst>
                <a:ext uri="{FF2B5EF4-FFF2-40B4-BE49-F238E27FC236}">
                  <a16:creationId xmlns:a16="http://schemas.microsoft.com/office/drawing/2014/main" id="{7B5F02F5-2D27-4637-B8C3-E9AABAECC7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2">
          <xdr14:nvContentPartPr>
            <xdr14:cNvPr id="551" name="Ink 550">
              <a:extLst>
                <a:ext uri="{FF2B5EF4-FFF2-40B4-BE49-F238E27FC236}">
                  <a16:creationId xmlns:a16="http://schemas.microsoft.com/office/drawing/2014/main" id="{BEEE8DBA-66A9-4C67-8A31-B194E61E6EF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3">
          <xdr14:nvContentPartPr>
            <xdr14:cNvPr id="552" name="Ink 551">
              <a:extLst>
                <a:ext uri="{FF2B5EF4-FFF2-40B4-BE49-F238E27FC236}">
                  <a16:creationId xmlns:a16="http://schemas.microsoft.com/office/drawing/2014/main" id="{9B4DD27A-B84B-4901-8FF9-ECFE4BB8D4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4">
          <xdr14:nvContentPartPr>
            <xdr14:cNvPr id="553" name="Ink 552">
              <a:extLst>
                <a:ext uri="{FF2B5EF4-FFF2-40B4-BE49-F238E27FC236}">
                  <a16:creationId xmlns:a16="http://schemas.microsoft.com/office/drawing/2014/main" id="{4C5D58E8-0E2E-40D7-8DC3-6BD66E54E3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5">
          <xdr14:nvContentPartPr>
            <xdr14:cNvPr id="554" name="Ink 553">
              <a:extLst>
                <a:ext uri="{FF2B5EF4-FFF2-40B4-BE49-F238E27FC236}">
                  <a16:creationId xmlns:a16="http://schemas.microsoft.com/office/drawing/2014/main" id="{A7899396-8EEC-4DF7-9D93-3A214976A8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6">
          <xdr14:nvContentPartPr>
            <xdr14:cNvPr id="555" name="Ink 554">
              <a:extLst>
                <a:ext uri="{FF2B5EF4-FFF2-40B4-BE49-F238E27FC236}">
                  <a16:creationId xmlns:a16="http://schemas.microsoft.com/office/drawing/2014/main" id="{269714B7-3B9C-4438-8BE4-9C712434CD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7">
          <xdr14:nvContentPartPr>
            <xdr14:cNvPr id="556" name="Ink 555">
              <a:extLst>
                <a:ext uri="{FF2B5EF4-FFF2-40B4-BE49-F238E27FC236}">
                  <a16:creationId xmlns:a16="http://schemas.microsoft.com/office/drawing/2014/main" id="{7DD3A684-4D50-461C-9C3A-B270821200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8">
          <xdr14:nvContentPartPr>
            <xdr14:cNvPr id="557" name="Ink 556">
              <a:extLst>
                <a:ext uri="{FF2B5EF4-FFF2-40B4-BE49-F238E27FC236}">
                  <a16:creationId xmlns:a16="http://schemas.microsoft.com/office/drawing/2014/main" id="{A4D61F9A-1CFC-40E6-96C2-78476207329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9">
          <xdr14:nvContentPartPr>
            <xdr14:cNvPr id="558" name="Ink 557">
              <a:extLst>
                <a:ext uri="{FF2B5EF4-FFF2-40B4-BE49-F238E27FC236}">
                  <a16:creationId xmlns:a16="http://schemas.microsoft.com/office/drawing/2014/main" id="{331C262F-51ED-4FC8-9A5B-CEF2C04AEF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0">
          <xdr14:nvContentPartPr>
            <xdr14:cNvPr id="559" name="Ink 558">
              <a:extLst>
                <a:ext uri="{FF2B5EF4-FFF2-40B4-BE49-F238E27FC236}">
                  <a16:creationId xmlns:a16="http://schemas.microsoft.com/office/drawing/2014/main" id="{E3DEF7D3-43ED-4773-9335-212795D167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1">
          <xdr14:nvContentPartPr>
            <xdr14:cNvPr id="560" name="Ink 559">
              <a:extLst>
                <a:ext uri="{FF2B5EF4-FFF2-40B4-BE49-F238E27FC236}">
                  <a16:creationId xmlns:a16="http://schemas.microsoft.com/office/drawing/2014/main" id="{98473E12-FC59-4854-AC29-DA6297E2309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2">
          <xdr14:nvContentPartPr>
            <xdr14:cNvPr id="561" name="Ink 560">
              <a:extLst>
                <a:ext uri="{FF2B5EF4-FFF2-40B4-BE49-F238E27FC236}">
                  <a16:creationId xmlns:a16="http://schemas.microsoft.com/office/drawing/2014/main" id="{7350B4BB-3548-48AA-B257-AA78170B4D7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3">
          <xdr14:nvContentPartPr>
            <xdr14:cNvPr id="562" name="Ink 561">
              <a:extLst>
                <a:ext uri="{FF2B5EF4-FFF2-40B4-BE49-F238E27FC236}">
                  <a16:creationId xmlns:a16="http://schemas.microsoft.com/office/drawing/2014/main" id="{21CC7000-0DA4-4753-B207-F8F5951D5B5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4">
          <xdr14:nvContentPartPr>
            <xdr14:cNvPr id="563" name="Ink 562">
              <a:extLst>
                <a:ext uri="{FF2B5EF4-FFF2-40B4-BE49-F238E27FC236}">
                  <a16:creationId xmlns:a16="http://schemas.microsoft.com/office/drawing/2014/main" id="{8C1E9ECC-68EA-4594-9F46-BF06B863A9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5">
          <xdr14:nvContentPartPr>
            <xdr14:cNvPr id="564" name="Ink 563">
              <a:extLst>
                <a:ext uri="{FF2B5EF4-FFF2-40B4-BE49-F238E27FC236}">
                  <a16:creationId xmlns:a16="http://schemas.microsoft.com/office/drawing/2014/main" id="{E00D2C7B-EAA9-4C46-95EF-937FCCC9DD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6">
          <xdr14:nvContentPartPr>
            <xdr14:cNvPr id="565" name="Ink 564">
              <a:extLst>
                <a:ext uri="{FF2B5EF4-FFF2-40B4-BE49-F238E27FC236}">
                  <a16:creationId xmlns:a16="http://schemas.microsoft.com/office/drawing/2014/main" id="{8EA820D2-C366-4193-80EA-B37F108743E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7">
          <xdr14:nvContentPartPr>
            <xdr14:cNvPr id="566" name="Ink 565">
              <a:extLst>
                <a:ext uri="{FF2B5EF4-FFF2-40B4-BE49-F238E27FC236}">
                  <a16:creationId xmlns:a16="http://schemas.microsoft.com/office/drawing/2014/main" id="{99A2F50E-4A59-43E2-BBA0-E70592CCC3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8">
          <xdr14:nvContentPartPr>
            <xdr14:cNvPr id="567" name="Ink 566">
              <a:extLst>
                <a:ext uri="{FF2B5EF4-FFF2-40B4-BE49-F238E27FC236}">
                  <a16:creationId xmlns:a16="http://schemas.microsoft.com/office/drawing/2014/main" id="{A0FBD6A3-D042-42E9-A31F-F95D57BB14C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614284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9">
          <xdr14:nvContentPartPr>
            <xdr14:cNvPr id="568" name="Ink 567">
              <a:extLst>
                <a:ext uri="{FF2B5EF4-FFF2-40B4-BE49-F238E27FC236}">
                  <a16:creationId xmlns:a16="http://schemas.microsoft.com/office/drawing/2014/main" id="{B05D39C7-21BA-4709-8A62-33DFA1F02D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0">
          <xdr14:nvContentPartPr>
            <xdr14:cNvPr id="569" name="Ink 568">
              <a:extLst>
                <a:ext uri="{FF2B5EF4-FFF2-40B4-BE49-F238E27FC236}">
                  <a16:creationId xmlns:a16="http://schemas.microsoft.com/office/drawing/2014/main" id="{1D0A225E-2E74-48C0-BE24-C4F2D4A36BD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1">
          <xdr14:nvContentPartPr>
            <xdr14:cNvPr id="570" name="Ink 569">
              <a:extLst>
                <a:ext uri="{FF2B5EF4-FFF2-40B4-BE49-F238E27FC236}">
                  <a16:creationId xmlns:a16="http://schemas.microsoft.com/office/drawing/2014/main" id="{3369F35D-1355-4692-A344-F0B10D7E8B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606005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2">
          <xdr14:nvContentPartPr>
            <xdr14:cNvPr id="571" name="Ink 570">
              <a:extLst>
                <a:ext uri="{FF2B5EF4-FFF2-40B4-BE49-F238E27FC236}">
                  <a16:creationId xmlns:a16="http://schemas.microsoft.com/office/drawing/2014/main" id="{A4C79482-CFF2-433D-8656-2B0778F045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3">
          <xdr14:nvContentPartPr>
            <xdr14:cNvPr id="572" name="Ink 571">
              <a:extLst>
                <a:ext uri="{FF2B5EF4-FFF2-40B4-BE49-F238E27FC236}">
                  <a16:creationId xmlns:a16="http://schemas.microsoft.com/office/drawing/2014/main" id="{29A51EC9-49BB-4883-B57F-654C87E34D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4">
          <xdr14:nvContentPartPr>
            <xdr14:cNvPr id="573" name="Ink 572">
              <a:extLst>
                <a:ext uri="{FF2B5EF4-FFF2-40B4-BE49-F238E27FC236}">
                  <a16:creationId xmlns:a16="http://schemas.microsoft.com/office/drawing/2014/main" id="{B1B2F111-57AA-4E92-9FB9-4B822D585E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5">
          <xdr14:nvContentPartPr>
            <xdr14:cNvPr id="574" name="Ink 573">
              <a:extLst>
                <a:ext uri="{FF2B5EF4-FFF2-40B4-BE49-F238E27FC236}">
                  <a16:creationId xmlns:a16="http://schemas.microsoft.com/office/drawing/2014/main" id="{EC48D30C-9524-4391-94F1-86DDDC4056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6">
          <xdr14:nvContentPartPr>
            <xdr14:cNvPr id="575" name="Ink 574">
              <a:extLst>
                <a:ext uri="{FF2B5EF4-FFF2-40B4-BE49-F238E27FC236}">
                  <a16:creationId xmlns:a16="http://schemas.microsoft.com/office/drawing/2014/main" id="{935BBA7B-BC00-4872-A167-F6829BF8808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7">
          <xdr14:nvContentPartPr>
            <xdr14:cNvPr id="576" name="Ink 575">
              <a:extLst>
                <a:ext uri="{FF2B5EF4-FFF2-40B4-BE49-F238E27FC236}">
                  <a16:creationId xmlns:a16="http://schemas.microsoft.com/office/drawing/2014/main" id="{7C8E3732-C0B4-4DC4-96E2-D2FF2690A1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101</xdr:row>
      <xdr:rowOff>88730</xdr:rowOff>
    </xdr:from>
    <xdr:to>
      <xdr:col>7</xdr:col>
      <xdr:colOff>614824</xdr:colOff>
      <xdr:row>101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8">
          <xdr14:nvContentPartPr>
            <xdr14:cNvPr id="577" name="Ink 576">
              <a:extLst>
                <a:ext uri="{FF2B5EF4-FFF2-40B4-BE49-F238E27FC236}">
                  <a16:creationId xmlns:a16="http://schemas.microsoft.com/office/drawing/2014/main" id="{71086BBE-ED89-4FA9-974A-2F06AE7E1E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9">
          <xdr14:nvContentPartPr>
            <xdr14:cNvPr id="578" name="Ink 577">
              <a:extLst>
                <a:ext uri="{FF2B5EF4-FFF2-40B4-BE49-F238E27FC236}">
                  <a16:creationId xmlns:a16="http://schemas.microsoft.com/office/drawing/2014/main" id="{1EB7ADA5-CB2D-41D0-B86A-53525C0F29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1">
          <xdr14:nvContentPartPr>
            <xdr14:cNvPr id="579" name="Ink 578">
              <a:extLst>
                <a:ext uri="{FF2B5EF4-FFF2-40B4-BE49-F238E27FC236}">
                  <a16:creationId xmlns:a16="http://schemas.microsoft.com/office/drawing/2014/main" id="{E37870BB-6A71-4C37-A9BC-03DC6A4D984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3">
          <xdr14:nvContentPartPr>
            <xdr14:cNvPr id="580" name="Ink 579">
              <a:extLst>
                <a:ext uri="{FF2B5EF4-FFF2-40B4-BE49-F238E27FC236}">
                  <a16:creationId xmlns:a16="http://schemas.microsoft.com/office/drawing/2014/main" id="{278DA1B5-D8E2-4426-82F8-3A2AB222ED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5">
          <xdr14:nvContentPartPr>
            <xdr14:cNvPr id="581" name="Ink 580">
              <a:extLst>
                <a:ext uri="{FF2B5EF4-FFF2-40B4-BE49-F238E27FC236}">
                  <a16:creationId xmlns:a16="http://schemas.microsoft.com/office/drawing/2014/main" id="{BF6EB79B-B66A-4179-86DC-7E48846F57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7">
          <xdr14:nvContentPartPr>
            <xdr14:cNvPr id="582" name="Ink 581">
              <a:extLst>
                <a:ext uri="{FF2B5EF4-FFF2-40B4-BE49-F238E27FC236}">
                  <a16:creationId xmlns:a16="http://schemas.microsoft.com/office/drawing/2014/main" id="{365F617C-62C6-42C5-AA2A-95E2614E4F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9">
          <xdr14:nvContentPartPr>
            <xdr14:cNvPr id="583" name="Ink 582">
              <a:extLst>
                <a:ext uri="{FF2B5EF4-FFF2-40B4-BE49-F238E27FC236}">
                  <a16:creationId xmlns:a16="http://schemas.microsoft.com/office/drawing/2014/main" id="{42B0388B-3C6B-4DD3-AC35-93F539B41A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1">
          <xdr14:nvContentPartPr>
            <xdr14:cNvPr id="584" name="Ink 583">
              <a:extLst>
                <a:ext uri="{FF2B5EF4-FFF2-40B4-BE49-F238E27FC236}">
                  <a16:creationId xmlns:a16="http://schemas.microsoft.com/office/drawing/2014/main" id="{2225CE6E-9722-491C-9EE5-D632B78744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3">
          <xdr14:nvContentPartPr>
            <xdr14:cNvPr id="585" name="Ink 584">
              <a:extLst>
                <a:ext uri="{FF2B5EF4-FFF2-40B4-BE49-F238E27FC236}">
                  <a16:creationId xmlns:a16="http://schemas.microsoft.com/office/drawing/2014/main" id="{6D67DDA0-B2DB-4861-952D-4A3E62B74C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5">
          <xdr14:nvContentPartPr>
            <xdr14:cNvPr id="586" name="Ink 585">
              <a:extLst>
                <a:ext uri="{FF2B5EF4-FFF2-40B4-BE49-F238E27FC236}">
                  <a16:creationId xmlns:a16="http://schemas.microsoft.com/office/drawing/2014/main" id="{C34D8342-7156-4297-9767-253D96BECD7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7">
          <xdr14:nvContentPartPr>
            <xdr14:cNvPr id="587" name="Ink 586">
              <a:extLst>
                <a:ext uri="{FF2B5EF4-FFF2-40B4-BE49-F238E27FC236}">
                  <a16:creationId xmlns:a16="http://schemas.microsoft.com/office/drawing/2014/main" id="{FDD673AA-1BC5-4AC1-8E7A-D920A06F9A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9">
          <xdr14:nvContentPartPr>
            <xdr14:cNvPr id="588" name="Ink 587">
              <a:extLst>
                <a:ext uri="{FF2B5EF4-FFF2-40B4-BE49-F238E27FC236}">
                  <a16:creationId xmlns:a16="http://schemas.microsoft.com/office/drawing/2014/main" id="{C08C50AC-5B53-40BE-A753-80535BEE06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1">
          <xdr14:nvContentPartPr>
            <xdr14:cNvPr id="589" name="Ink 588">
              <a:extLst>
                <a:ext uri="{FF2B5EF4-FFF2-40B4-BE49-F238E27FC236}">
                  <a16:creationId xmlns:a16="http://schemas.microsoft.com/office/drawing/2014/main" id="{C8AD68B2-3FA8-436F-A88B-047EA66E2E8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3">
          <xdr14:nvContentPartPr>
            <xdr14:cNvPr id="590" name="Ink 589">
              <a:extLst>
                <a:ext uri="{FF2B5EF4-FFF2-40B4-BE49-F238E27FC236}">
                  <a16:creationId xmlns:a16="http://schemas.microsoft.com/office/drawing/2014/main" id="{F7DF17FE-1A4D-4B4E-B71E-1AC60731CE7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5">
          <xdr14:nvContentPartPr>
            <xdr14:cNvPr id="591" name="Ink 590">
              <a:extLst>
                <a:ext uri="{FF2B5EF4-FFF2-40B4-BE49-F238E27FC236}">
                  <a16:creationId xmlns:a16="http://schemas.microsoft.com/office/drawing/2014/main" id="{0237E76A-57A9-4AE4-A6F8-42CD16668AE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7">
          <xdr14:nvContentPartPr>
            <xdr14:cNvPr id="592" name="Ink 591">
              <a:extLst>
                <a:ext uri="{FF2B5EF4-FFF2-40B4-BE49-F238E27FC236}">
                  <a16:creationId xmlns:a16="http://schemas.microsoft.com/office/drawing/2014/main" id="{CF79C0D6-1372-49B9-884B-14F4B28E98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9">
          <xdr14:nvContentPartPr>
            <xdr14:cNvPr id="593" name="Ink 592">
              <a:extLst>
                <a:ext uri="{FF2B5EF4-FFF2-40B4-BE49-F238E27FC236}">
                  <a16:creationId xmlns:a16="http://schemas.microsoft.com/office/drawing/2014/main" id="{A2E2D10B-4434-4162-A22B-79069C0F470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1">
          <xdr14:nvContentPartPr>
            <xdr14:cNvPr id="594" name="Ink 593">
              <a:extLst>
                <a:ext uri="{FF2B5EF4-FFF2-40B4-BE49-F238E27FC236}">
                  <a16:creationId xmlns:a16="http://schemas.microsoft.com/office/drawing/2014/main" id="{F3055994-0D6B-4D0E-B954-6302AFEB8EE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3">
          <xdr14:nvContentPartPr>
            <xdr14:cNvPr id="595" name="Ink 594">
              <a:extLst>
                <a:ext uri="{FF2B5EF4-FFF2-40B4-BE49-F238E27FC236}">
                  <a16:creationId xmlns:a16="http://schemas.microsoft.com/office/drawing/2014/main" id="{B8EFB9FB-198D-48BA-921F-CB89848E8C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5">
          <xdr14:nvContentPartPr>
            <xdr14:cNvPr id="596" name="Ink 595">
              <a:extLst>
                <a:ext uri="{FF2B5EF4-FFF2-40B4-BE49-F238E27FC236}">
                  <a16:creationId xmlns:a16="http://schemas.microsoft.com/office/drawing/2014/main" id="{280259C1-8BB9-4537-BB42-87A39DA220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7">
          <xdr14:nvContentPartPr>
            <xdr14:cNvPr id="597" name="Ink 596">
              <a:extLst>
                <a:ext uri="{FF2B5EF4-FFF2-40B4-BE49-F238E27FC236}">
                  <a16:creationId xmlns:a16="http://schemas.microsoft.com/office/drawing/2014/main" id="{F3EF0560-A6A0-42D9-8702-41470B5B5B4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9">
          <xdr14:nvContentPartPr>
            <xdr14:cNvPr id="598" name="Ink 597">
              <a:extLst>
                <a:ext uri="{FF2B5EF4-FFF2-40B4-BE49-F238E27FC236}">
                  <a16:creationId xmlns:a16="http://schemas.microsoft.com/office/drawing/2014/main" id="{1BC8E2A0-C569-455A-B496-01E234B547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1">
          <xdr14:nvContentPartPr>
            <xdr14:cNvPr id="599" name="Ink 598">
              <a:extLst>
                <a:ext uri="{FF2B5EF4-FFF2-40B4-BE49-F238E27FC236}">
                  <a16:creationId xmlns:a16="http://schemas.microsoft.com/office/drawing/2014/main" id="{EF964BBC-8FC6-4683-9668-9DD598AD83B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3">
          <xdr14:nvContentPartPr>
            <xdr14:cNvPr id="600" name="Ink 599">
              <a:extLst>
                <a:ext uri="{FF2B5EF4-FFF2-40B4-BE49-F238E27FC236}">
                  <a16:creationId xmlns:a16="http://schemas.microsoft.com/office/drawing/2014/main" id="{BC309295-7F75-4E44-AFD9-B88E4B4464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5">
          <xdr14:nvContentPartPr>
            <xdr14:cNvPr id="601" name="Ink 600">
              <a:extLst>
                <a:ext uri="{FF2B5EF4-FFF2-40B4-BE49-F238E27FC236}">
                  <a16:creationId xmlns:a16="http://schemas.microsoft.com/office/drawing/2014/main" id="{E3445183-1620-4B32-B1EC-76B173AEFA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7">
          <xdr14:nvContentPartPr>
            <xdr14:cNvPr id="602" name="Ink 601">
              <a:extLst>
                <a:ext uri="{FF2B5EF4-FFF2-40B4-BE49-F238E27FC236}">
                  <a16:creationId xmlns:a16="http://schemas.microsoft.com/office/drawing/2014/main" id="{11B78EBB-ABA2-4B68-A712-81627328EB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9">
          <xdr14:nvContentPartPr>
            <xdr14:cNvPr id="603" name="Ink 602">
              <a:extLst>
                <a:ext uri="{FF2B5EF4-FFF2-40B4-BE49-F238E27FC236}">
                  <a16:creationId xmlns:a16="http://schemas.microsoft.com/office/drawing/2014/main" id="{A8D555BC-2558-492F-8BDC-1EAA98FB5A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1">
          <xdr14:nvContentPartPr>
            <xdr14:cNvPr id="604" name="Ink 603">
              <a:extLst>
                <a:ext uri="{FF2B5EF4-FFF2-40B4-BE49-F238E27FC236}">
                  <a16:creationId xmlns:a16="http://schemas.microsoft.com/office/drawing/2014/main" id="{F7E92D55-67CB-4E41-B775-2DA72A2370E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3">
          <xdr14:nvContentPartPr>
            <xdr14:cNvPr id="605" name="Ink 604">
              <a:extLst>
                <a:ext uri="{FF2B5EF4-FFF2-40B4-BE49-F238E27FC236}">
                  <a16:creationId xmlns:a16="http://schemas.microsoft.com/office/drawing/2014/main" id="{A8C47342-E0EC-4E2B-91EA-933060003A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5">
          <xdr14:nvContentPartPr>
            <xdr14:cNvPr id="606" name="Ink 605">
              <a:extLst>
                <a:ext uri="{FF2B5EF4-FFF2-40B4-BE49-F238E27FC236}">
                  <a16:creationId xmlns:a16="http://schemas.microsoft.com/office/drawing/2014/main" id="{75496FD4-419F-4BF7-BCFD-1CC93A1997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6">
          <xdr14:nvContentPartPr>
            <xdr14:cNvPr id="607" name="Ink 606">
              <a:extLst>
                <a:ext uri="{FF2B5EF4-FFF2-40B4-BE49-F238E27FC236}">
                  <a16:creationId xmlns:a16="http://schemas.microsoft.com/office/drawing/2014/main" id="{9E85D1EC-FCB7-4F5A-B5B3-8598898374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7">
          <xdr14:nvContentPartPr>
            <xdr14:cNvPr id="608" name="Ink 607">
              <a:extLst>
                <a:ext uri="{FF2B5EF4-FFF2-40B4-BE49-F238E27FC236}">
                  <a16:creationId xmlns:a16="http://schemas.microsoft.com/office/drawing/2014/main" id="{2C0B02C5-5313-48BC-8704-4700918A4C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8">
          <xdr14:nvContentPartPr>
            <xdr14:cNvPr id="609" name="Ink 608">
              <a:extLst>
                <a:ext uri="{FF2B5EF4-FFF2-40B4-BE49-F238E27FC236}">
                  <a16:creationId xmlns:a16="http://schemas.microsoft.com/office/drawing/2014/main" id="{FBCDBFD9-C479-4BAC-BED4-BFE7FF3112F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9">
          <xdr14:nvContentPartPr>
            <xdr14:cNvPr id="610" name="Ink 609">
              <a:extLst>
                <a:ext uri="{FF2B5EF4-FFF2-40B4-BE49-F238E27FC236}">
                  <a16:creationId xmlns:a16="http://schemas.microsoft.com/office/drawing/2014/main" id="{02667125-4C5B-49FF-B00C-0FEB28D5D8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0">
          <xdr14:nvContentPartPr>
            <xdr14:cNvPr id="611" name="Ink 610">
              <a:extLst>
                <a:ext uri="{FF2B5EF4-FFF2-40B4-BE49-F238E27FC236}">
                  <a16:creationId xmlns:a16="http://schemas.microsoft.com/office/drawing/2014/main" id="{320C9A2A-DF55-49FD-82AB-B33E10EAB3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1">
          <xdr14:nvContentPartPr>
            <xdr14:cNvPr id="612" name="Ink 611">
              <a:extLst>
                <a:ext uri="{FF2B5EF4-FFF2-40B4-BE49-F238E27FC236}">
                  <a16:creationId xmlns:a16="http://schemas.microsoft.com/office/drawing/2014/main" id="{7D0EA78C-3795-4E23-B06F-F748FCCA33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2">
          <xdr14:nvContentPartPr>
            <xdr14:cNvPr id="613" name="Ink 612">
              <a:extLst>
                <a:ext uri="{FF2B5EF4-FFF2-40B4-BE49-F238E27FC236}">
                  <a16:creationId xmlns:a16="http://schemas.microsoft.com/office/drawing/2014/main" id="{D3CB9996-16CF-4AB7-BFA8-AAE3E5BB11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3">
          <xdr14:nvContentPartPr>
            <xdr14:cNvPr id="614" name="Ink 613">
              <a:extLst>
                <a:ext uri="{FF2B5EF4-FFF2-40B4-BE49-F238E27FC236}">
                  <a16:creationId xmlns:a16="http://schemas.microsoft.com/office/drawing/2014/main" id="{D12E5472-73D8-47C7-8E60-74B8FE3CA97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4">
          <xdr14:nvContentPartPr>
            <xdr14:cNvPr id="615" name="Ink 614">
              <a:extLst>
                <a:ext uri="{FF2B5EF4-FFF2-40B4-BE49-F238E27FC236}">
                  <a16:creationId xmlns:a16="http://schemas.microsoft.com/office/drawing/2014/main" id="{28750570-EEBC-447F-9483-E32F9E31E4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5">
          <xdr14:nvContentPartPr>
            <xdr14:cNvPr id="616" name="Ink 615">
              <a:extLst>
                <a:ext uri="{FF2B5EF4-FFF2-40B4-BE49-F238E27FC236}">
                  <a16:creationId xmlns:a16="http://schemas.microsoft.com/office/drawing/2014/main" id="{7F15CA10-6FBB-4968-BBE6-93E7CDBA34B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6">
          <xdr14:nvContentPartPr>
            <xdr14:cNvPr id="617" name="Ink 616">
              <a:extLst>
                <a:ext uri="{FF2B5EF4-FFF2-40B4-BE49-F238E27FC236}">
                  <a16:creationId xmlns:a16="http://schemas.microsoft.com/office/drawing/2014/main" id="{145490BD-DF80-4A1E-877C-E1BBCC93BA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7">
          <xdr14:nvContentPartPr>
            <xdr14:cNvPr id="618" name="Ink 617">
              <a:extLst>
                <a:ext uri="{FF2B5EF4-FFF2-40B4-BE49-F238E27FC236}">
                  <a16:creationId xmlns:a16="http://schemas.microsoft.com/office/drawing/2014/main" id="{55A02A0D-5A5C-4E0D-B834-2548DB15E2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8">
          <xdr14:nvContentPartPr>
            <xdr14:cNvPr id="619" name="Ink 618">
              <a:extLst>
                <a:ext uri="{FF2B5EF4-FFF2-40B4-BE49-F238E27FC236}">
                  <a16:creationId xmlns:a16="http://schemas.microsoft.com/office/drawing/2014/main" id="{5A9F4411-4A2B-4DFE-B794-CDDC72EBD2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9">
          <xdr14:nvContentPartPr>
            <xdr14:cNvPr id="620" name="Ink 619">
              <a:extLst>
                <a:ext uri="{FF2B5EF4-FFF2-40B4-BE49-F238E27FC236}">
                  <a16:creationId xmlns:a16="http://schemas.microsoft.com/office/drawing/2014/main" id="{71315FDE-FFD1-43C7-9EF2-FC0A8C7897A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0">
          <xdr14:nvContentPartPr>
            <xdr14:cNvPr id="621" name="Ink 620">
              <a:extLst>
                <a:ext uri="{FF2B5EF4-FFF2-40B4-BE49-F238E27FC236}">
                  <a16:creationId xmlns:a16="http://schemas.microsoft.com/office/drawing/2014/main" id="{D6A339A9-7040-4DC4-90C8-13A0034253F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1">
          <xdr14:nvContentPartPr>
            <xdr14:cNvPr id="622" name="Ink 621">
              <a:extLst>
                <a:ext uri="{FF2B5EF4-FFF2-40B4-BE49-F238E27FC236}">
                  <a16:creationId xmlns:a16="http://schemas.microsoft.com/office/drawing/2014/main" id="{0B9F6207-2BEE-4B00-8697-DF8AA590BB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2">
          <xdr14:nvContentPartPr>
            <xdr14:cNvPr id="623" name="Ink 622">
              <a:extLst>
                <a:ext uri="{FF2B5EF4-FFF2-40B4-BE49-F238E27FC236}">
                  <a16:creationId xmlns:a16="http://schemas.microsoft.com/office/drawing/2014/main" id="{513BE0AA-F9CC-4663-8D4E-B1430137CD7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3">
          <xdr14:nvContentPartPr>
            <xdr14:cNvPr id="624" name="Ink 623">
              <a:extLst>
                <a:ext uri="{FF2B5EF4-FFF2-40B4-BE49-F238E27FC236}">
                  <a16:creationId xmlns:a16="http://schemas.microsoft.com/office/drawing/2014/main" id="{21373C9D-AD2B-4A6B-B332-BAE01D3531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4">
          <xdr14:nvContentPartPr>
            <xdr14:cNvPr id="625" name="Ink 624">
              <a:extLst>
                <a:ext uri="{FF2B5EF4-FFF2-40B4-BE49-F238E27FC236}">
                  <a16:creationId xmlns:a16="http://schemas.microsoft.com/office/drawing/2014/main" id="{948B127E-452F-474B-91D6-7FC8E1B1BA9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5">
          <xdr14:nvContentPartPr>
            <xdr14:cNvPr id="626" name="Ink 625">
              <a:extLst>
                <a:ext uri="{FF2B5EF4-FFF2-40B4-BE49-F238E27FC236}">
                  <a16:creationId xmlns:a16="http://schemas.microsoft.com/office/drawing/2014/main" id="{B8B74471-F888-484F-863D-6F1DCB7502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6">
          <xdr14:nvContentPartPr>
            <xdr14:cNvPr id="627" name="Ink 626">
              <a:extLst>
                <a:ext uri="{FF2B5EF4-FFF2-40B4-BE49-F238E27FC236}">
                  <a16:creationId xmlns:a16="http://schemas.microsoft.com/office/drawing/2014/main" id="{9CC1491A-F5C2-46A2-ABE9-CA4F73AB9CD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7">
          <xdr14:nvContentPartPr>
            <xdr14:cNvPr id="628" name="Ink 627">
              <a:extLst>
                <a:ext uri="{FF2B5EF4-FFF2-40B4-BE49-F238E27FC236}">
                  <a16:creationId xmlns:a16="http://schemas.microsoft.com/office/drawing/2014/main" id="{AED78269-853C-43C5-86E3-EC821A02FC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8">
          <xdr14:nvContentPartPr>
            <xdr14:cNvPr id="629" name="Ink 628">
              <a:extLst>
                <a:ext uri="{FF2B5EF4-FFF2-40B4-BE49-F238E27FC236}">
                  <a16:creationId xmlns:a16="http://schemas.microsoft.com/office/drawing/2014/main" id="{50274AE9-B380-43F3-8227-F8A815E61E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9">
          <xdr14:nvContentPartPr>
            <xdr14:cNvPr id="630" name="Ink 629">
              <a:extLst>
                <a:ext uri="{FF2B5EF4-FFF2-40B4-BE49-F238E27FC236}">
                  <a16:creationId xmlns:a16="http://schemas.microsoft.com/office/drawing/2014/main" id="{169E577E-0182-45DA-AEA0-068B1C3FF68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0">
          <xdr14:nvContentPartPr>
            <xdr14:cNvPr id="631" name="Ink 630">
              <a:extLst>
                <a:ext uri="{FF2B5EF4-FFF2-40B4-BE49-F238E27FC236}">
                  <a16:creationId xmlns:a16="http://schemas.microsoft.com/office/drawing/2014/main" id="{E2DF2870-6890-40DD-8704-1A567A39B3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1">
          <xdr14:nvContentPartPr>
            <xdr14:cNvPr id="632" name="Ink 631">
              <a:extLst>
                <a:ext uri="{FF2B5EF4-FFF2-40B4-BE49-F238E27FC236}">
                  <a16:creationId xmlns:a16="http://schemas.microsoft.com/office/drawing/2014/main" id="{086B191B-45E9-4175-AAE8-83F0F0EB4A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2">
          <xdr14:nvContentPartPr>
            <xdr14:cNvPr id="633" name="Ink 632">
              <a:extLst>
                <a:ext uri="{FF2B5EF4-FFF2-40B4-BE49-F238E27FC236}">
                  <a16:creationId xmlns:a16="http://schemas.microsoft.com/office/drawing/2014/main" id="{AA681BF4-EC41-4F34-AABF-C238291A6A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3">
          <xdr14:nvContentPartPr>
            <xdr14:cNvPr id="634" name="Ink 633">
              <a:extLst>
                <a:ext uri="{FF2B5EF4-FFF2-40B4-BE49-F238E27FC236}">
                  <a16:creationId xmlns:a16="http://schemas.microsoft.com/office/drawing/2014/main" id="{9474F4BA-03F5-4185-8D98-9A744565872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4">
          <xdr14:nvContentPartPr>
            <xdr14:cNvPr id="635" name="Ink 634">
              <a:extLst>
                <a:ext uri="{FF2B5EF4-FFF2-40B4-BE49-F238E27FC236}">
                  <a16:creationId xmlns:a16="http://schemas.microsoft.com/office/drawing/2014/main" id="{6F31E020-5BE5-4883-BDB6-FBD54C6668C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5">
          <xdr14:nvContentPartPr>
            <xdr14:cNvPr id="636" name="Ink 635">
              <a:extLst>
                <a:ext uri="{FF2B5EF4-FFF2-40B4-BE49-F238E27FC236}">
                  <a16:creationId xmlns:a16="http://schemas.microsoft.com/office/drawing/2014/main" id="{1439F9F1-4127-421F-A553-DCD0F314E9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6">
          <xdr14:nvContentPartPr>
            <xdr14:cNvPr id="637" name="Ink 636">
              <a:extLst>
                <a:ext uri="{FF2B5EF4-FFF2-40B4-BE49-F238E27FC236}">
                  <a16:creationId xmlns:a16="http://schemas.microsoft.com/office/drawing/2014/main" id="{D3C6D9C0-FB09-4B2E-A519-755AB85A509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7">
          <xdr14:nvContentPartPr>
            <xdr14:cNvPr id="638" name="Ink 637">
              <a:extLst>
                <a:ext uri="{FF2B5EF4-FFF2-40B4-BE49-F238E27FC236}">
                  <a16:creationId xmlns:a16="http://schemas.microsoft.com/office/drawing/2014/main" id="{4F354009-1D53-4AF8-B2BB-2274FD4705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8">
          <xdr14:nvContentPartPr>
            <xdr14:cNvPr id="639" name="Ink 638">
              <a:extLst>
                <a:ext uri="{FF2B5EF4-FFF2-40B4-BE49-F238E27FC236}">
                  <a16:creationId xmlns:a16="http://schemas.microsoft.com/office/drawing/2014/main" id="{082E4657-6933-4752-A11A-3C6BD1513F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9">
          <xdr14:nvContentPartPr>
            <xdr14:cNvPr id="640" name="Ink 639">
              <a:extLst>
                <a:ext uri="{FF2B5EF4-FFF2-40B4-BE49-F238E27FC236}">
                  <a16:creationId xmlns:a16="http://schemas.microsoft.com/office/drawing/2014/main" id="{96E2B8C4-9646-476E-BD9E-E4E6E03BD1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0">
          <xdr14:nvContentPartPr>
            <xdr14:cNvPr id="641" name="Ink 640">
              <a:extLst>
                <a:ext uri="{FF2B5EF4-FFF2-40B4-BE49-F238E27FC236}">
                  <a16:creationId xmlns:a16="http://schemas.microsoft.com/office/drawing/2014/main" id="{4D594E30-EFCD-4E3B-A00E-511D6F3DA7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1">
          <xdr14:nvContentPartPr>
            <xdr14:cNvPr id="642" name="Ink 641">
              <a:extLst>
                <a:ext uri="{FF2B5EF4-FFF2-40B4-BE49-F238E27FC236}">
                  <a16:creationId xmlns:a16="http://schemas.microsoft.com/office/drawing/2014/main" id="{D3EA9017-D33A-46D7-B1E5-35540C03DF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2">
          <xdr14:nvContentPartPr>
            <xdr14:cNvPr id="643" name="Ink 642">
              <a:extLst>
                <a:ext uri="{FF2B5EF4-FFF2-40B4-BE49-F238E27FC236}">
                  <a16:creationId xmlns:a16="http://schemas.microsoft.com/office/drawing/2014/main" id="{00035035-B7DB-46C5-8AA4-45D72C26F3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3">
          <xdr14:nvContentPartPr>
            <xdr14:cNvPr id="644" name="Ink 643">
              <a:extLst>
                <a:ext uri="{FF2B5EF4-FFF2-40B4-BE49-F238E27FC236}">
                  <a16:creationId xmlns:a16="http://schemas.microsoft.com/office/drawing/2014/main" id="{C74D361A-36D0-4285-8294-90B277E87C0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4">
          <xdr14:nvContentPartPr>
            <xdr14:cNvPr id="645" name="Ink 644">
              <a:extLst>
                <a:ext uri="{FF2B5EF4-FFF2-40B4-BE49-F238E27FC236}">
                  <a16:creationId xmlns:a16="http://schemas.microsoft.com/office/drawing/2014/main" id="{A2015D9F-8DAA-446B-B344-4678FA7DB39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5">
          <xdr14:nvContentPartPr>
            <xdr14:cNvPr id="646" name="Ink 645">
              <a:extLst>
                <a:ext uri="{FF2B5EF4-FFF2-40B4-BE49-F238E27FC236}">
                  <a16:creationId xmlns:a16="http://schemas.microsoft.com/office/drawing/2014/main" id="{82B1B7A3-65CA-42EC-86A6-FBC4FC8368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6">
          <xdr14:nvContentPartPr>
            <xdr14:cNvPr id="647" name="Ink 646">
              <a:extLst>
                <a:ext uri="{FF2B5EF4-FFF2-40B4-BE49-F238E27FC236}">
                  <a16:creationId xmlns:a16="http://schemas.microsoft.com/office/drawing/2014/main" id="{4C127087-7A1D-4BF8-A10A-3A5F299E1E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7">
          <xdr14:nvContentPartPr>
            <xdr14:cNvPr id="648" name="Ink 647">
              <a:extLst>
                <a:ext uri="{FF2B5EF4-FFF2-40B4-BE49-F238E27FC236}">
                  <a16:creationId xmlns:a16="http://schemas.microsoft.com/office/drawing/2014/main" id="{92F0DAB3-3E1B-4390-96F0-7C3B1DCC9F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8">
          <xdr14:nvContentPartPr>
            <xdr14:cNvPr id="649" name="Ink 648">
              <a:extLst>
                <a:ext uri="{FF2B5EF4-FFF2-40B4-BE49-F238E27FC236}">
                  <a16:creationId xmlns:a16="http://schemas.microsoft.com/office/drawing/2014/main" id="{789606FE-C4D4-475A-A4CC-48944F41D1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9">
          <xdr14:nvContentPartPr>
            <xdr14:cNvPr id="650" name="Ink 649">
              <a:extLst>
                <a:ext uri="{FF2B5EF4-FFF2-40B4-BE49-F238E27FC236}">
                  <a16:creationId xmlns:a16="http://schemas.microsoft.com/office/drawing/2014/main" id="{E0600B17-A270-4152-B478-2758A9E5F4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0">
          <xdr14:nvContentPartPr>
            <xdr14:cNvPr id="651" name="Ink 650">
              <a:extLst>
                <a:ext uri="{FF2B5EF4-FFF2-40B4-BE49-F238E27FC236}">
                  <a16:creationId xmlns:a16="http://schemas.microsoft.com/office/drawing/2014/main" id="{DAD95E7A-611F-4675-84B2-66788E0C17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1">
          <xdr14:nvContentPartPr>
            <xdr14:cNvPr id="652" name="Ink 651">
              <a:extLst>
                <a:ext uri="{FF2B5EF4-FFF2-40B4-BE49-F238E27FC236}">
                  <a16:creationId xmlns:a16="http://schemas.microsoft.com/office/drawing/2014/main" id="{7DFDDFA5-DDB5-4ECB-95EC-1E10BA6B54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2">
          <xdr14:nvContentPartPr>
            <xdr14:cNvPr id="653" name="Ink 652">
              <a:extLst>
                <a:ext uri="{FF2B5EF4-FFF2-40B4-BE49-F238E27FC236}">
                  <a16:creationId xmlns:a16="http://schemas.microsoft.com/office/drawing/2014/main" id="{059D1966-504F-424F-B4B1-3CEDBA8F0EE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3">
          <xdr14:nvContentPartPr>
            <xdr14:cNvPr id="654" name="Ink 653">
              <a:extLst>
                <a:ext uri="{FF2B5EF4-FFF2-40B4-BE49-F238E27FC236}">
                  <a16:creationId xmlns:a16="http://schemas.microsoft.com/office/drawing/2014/main" id="{62A13714-00F8-4722-A06F-C6AD197DAE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4">
          <xdr14:nvContentPartPr>
            <xdr14:cNvPr id="655" name="Ink 654">
              <a:extLst>
                <a:ext uri="{FF2B5EF4-FFF2-40B4-BE49-F238E27FC236}">
                  <a16:creationId xmlns:a16="http://schemas.microsoft.com/office/drawing/2014/main" id="{589C642D-F8E7-4CE0-9CE7-5ACDEA812F2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5">
          <xdr14:nvContentPartPr>
            <xdr14:cNvPr id="656" name="Ink 655">
              <a:extLst>
                <a:ext uri="{FF2B5EF4-FFF2-40B4-BE49-F238E27FC236}">
                  <a16:creationId xmlns:a16="http://schemas.microsoft.com/office/drawing/2014/main" id="{C4C61681-9787-49CD-9680-C3B2C4E3D2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6">
          <xdr14:nvContentPartPr>
            <xdr14:cNvPr id="657" name="Ink 656">
              <a:extLst>
                <a:ext uri="{FF2B5EF4-FFF2-40B4-BE49-F238E27FC236}">
                  <a16:creationId xmlns:a16="http://schemas.microsoft.com/office/drawing/2014/main" id="{C52191FE-6E3F-4C22-AE23-3FA82D462C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7">
          <xdr14:nvContentPartPr>
            <xdr14:cNvPr id="658" name="Ink 657">
              <a:extLst>
                <a:ext uri="{FF2B5EF4-FFF2-40B4-BE49-F238E27FC236}">
                  <a16:creationId xmlns:a16="http://schemas.microsoft.com/office/drawing/2014/main" id="{21AB7720-CC15-4CB5-B397-2EB7D0E2C8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8">
          <xdr14:nvContentPartPr>
            <xdr14:cNvPr id="659" name="Ink 658">
              <a:extLst>
                <a:ext uri="{FF2B5EF4-FFF2-40B4-BE49-F238E27FC236}">
                  <a16:creationId xmlns:a16="http://schemas.microsoft.com/office/drawing/2014/main" id="{1EE34971-1188-4675-BC76-8DFB7343F4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9">
          <xdr14:nvContentPartPr>
            <xdr14:cNvPr id="660" name="Ink 659">
              <a:extLst>
                <a:ext uri="{FF2B5EF4-FFF2-40B4-BE49-F238E27FC236}">
                  <a16:creationId xmlns:a16="http://schemas.microsoft.com/office/drawing/2014/main" id="{756ADEF3-1A17-46F1-BBCF-A50130E24A1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0">
          <xdr14:nvContentPartPr>
            <xdr14:cNvPr id="661" name="Ink 660">
              <a:extLst>
                <a:ext uri="{FF2B5EF4-FFF2-40B4-BE49-F238E27FC236}">
                  <a16:creationId xmlns:a16="http://schemas.microsoft.com/office/drawing/2014/main" id="{00905776-1965-4225-83EE-A3CF733FA3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1">
          <xdr14:nvContentPartPr>
            <xdr14:cNvPr id="662" name="Ink 661">
              <a:extLst>
                <a:ext uri="{FF2B5EF4-FFF2-40B4-BE49-F238E27FC236}">
                  <a16:creationId xmlns:a16="http://schemas.microsoft.com/office/drawing/2014/main" id="{54BF9F3A-C71E-4B62-BD4F-C0A1BC480A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2">
          <xdr14:nvContentPartPr>
            <xdr14:cNvPr id="663" name="Ink 662">
              <a:extLst>
                <a:ext uri="{FF2B5EF4-FFF2-40B4-BE49-F238E27FC236}">
                  <a16:creationId xmlns:a16="http://schemas.microsoft.com/office/drawing/2014/main" id="{266E044C-D320-459D-95C4-0C6B943D05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3">
          <xdr14:nvContentPartPr>
            <xdr14:cNvPr id="664" name="Ink 663">
              <a:extLst>
                <a:ext uri="{FF2B5EF4-FFF2-40B4-BE49-F238E27FC236}">
                  <a16:creationId xmlns:a16="http://schemas.microsoft.com/office/drawing/2014/main" id="{45EC55DE-41E4-4C1E-87D9-79965E3E30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4">
          <xdr14:nvContentPartPr>
            <xdr14:cNvPr id="665" name="Ink 664">
              <a:extLst>
                <a:ext uri="{FF2B5EF4-FFF2-40B4-BE49-F238E27FC236}">
                  <a16:creationId xmlns:a16="http://schemas.microsoft.com/office/drawing/2014/main" id="{36BBA3EA-CC7A-4263-978E-8B6E2A88A3E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5">
          <xdr14:nvContentPartPr>
            <xdr14:cNvPr id="666" name="Ink 665">
              <a:extLst>
                <a:ext uri="{FF2B5EF4-FFF2-40B4-BE49-F238E27FC236}">
                  <a16:creationId xmlns:a16="http://schemas.microsoft.com/office/drawing/2014/main" id="{D6D47ED7-80C4-47C7-AE85-2C0DCA311B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6">
          <xdr14:nvContentPartPr>
            <xdr14:cNvPr id="667" name="Ink 666">
              <a:extLst>
                <a:ext uri="{FF2B5EF4-FFF2-40B4-BE49-F238E27FC236}">
                  <a16:creationId xmlns:a16="http://schemas.microsoft.com/office/drawing/2014/main" id="{36BA5238-8FED-4B80-8847-CE61A11CDF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7">
          <xdr14:nvContentPartPr>
            <xdr14:cNvPr id="668" name="Ink 667">
              <a:extLst>
                <a:ext uri="{FF2B5EF4-FFF2-40B4-BE49-F238E27FC236}">
                  <a16:creationId xmlns:a16="http://schemas.microsoft.com/office/drawing/2014/main" id="{86C8A892-2848-41D7-95EA-FA3E563B04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8">
          <xdr14:nvContentPartPr>
            <xdr14:cNvPr id="669" name="Ink 668">
              <a:extLst>
                <a:ext uri="{FF2B5EF4-FFF2-40B4-BE49-F238E27FC236}">
                  <a16:creationId xmlns:a16="http://schemas.microsoft.com/office/drawing/2014/main" id="{FAD1EBD5-C77A-44F6-AA09-D892EFA935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9">
          <xdr14:nvContentPartPr>
            <xdr14:cNvPr id="670" name="Ink 669">
              <a:extLst>
                <a:ext uri="{FF2B5EF4-FFF2-40B4-BE49-F238E27FC236}">
                  <a16:creationId xmlns:a16="http://schemas.microsoft.com/office/drawing/2014/main" id="{A4783C1C-CDF2-452F-868F-F4B46BAABA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0">
          <xdr14:nvContentPartPr>
            <xdr14:cNvPr id="671" name="Ink 670">
              <a:extLst>
                <a:ext uri="{FF2B5EF4-FFF2-40B4-BE49-F238E27FC236}">
                  <a16:creationId xmlns:a16="http://schemas.microsoft.com/office/drawing/2014/main" id="{E714AAC3-3242-4206-8DCB-49C4DB516EF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1">
          <xdr14:nvContentPartPr>
            <xdr14:cNvPr id="672" name="Ink 671">
              <a:extLst>
                <a:ext uri="{FF2B5EF4-FFF2-40B4-BE49-F238E27FC236}">
                  <a16:creationId xmlns:a16="http://schemas.microsoft.com/office/drawing/2014/main" id="{8BFA62B8-4AB4-4C23-8144-F10BD612FD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2">
          <xdr14:nvContentPartPr>
            <xdr14:cNvPr id="673" name="Ink 672">
              <a:extLst>
                <a:ext uri="{FF2B5EF4-FFF2-40B4-BE49-F238E27FC236}">
                  <a16:creationId xmlns:a16="http://schemas.microsoft.com/office/drawing/2014/main" id="{C163F2C6-6779-4D57-9E4B-76B9322750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3">
          <xdr14:nvContentPartPr>
            <xdr14:cNvPr id="674" name="Ink 673">
              <a:extLst>
                <a:ext uri="{FF2B5EF4-FFF2-40B4-BE49-F238E27FC236}">
                  <a16:creationId xmlns:a16="http://schemas.microsoft.com/office/drawing/2014/main" id="{17850234-7324-4D5F-B3FA-7ABF0D436A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4">
          <xdr14:nvContentPartPr>
            <xdr14:cNvPr id="675" name="Ink 674">
              <a:extLst>
                <a:ext uri="{FF2B5EF4-FFF2-40B4-BE49-F238E27FC236}">
                  <a16:creationId xmlns:a16="http://schemas.microsoft.com/office/drawing/2014/main" id="{C5D18DA1-AF59-46B6-9F75-07C432E647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5">
          <xdr14:nvContentPartPr>
            <xdr14:cNvPr id="676" name="Ink 675">
              <a:extLst>
                <a:ext uri="{FF2B5EF4-FFF2-40B4-BE49-F238E27FC236}">
                  <a16:creationId xmlns:a16="http://schemas.microsoft.com/office/drawing/2014/main" id="{AEB33C08-7496-4802-B0A6-906F723FDC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6">
          <xdr14:nvContentPartPr>
            <xdr14:cNvPr id="677" name="Ink 676">
              <a:extLst>
                <a:ext uri="{FF2B5EF4-FFF2-40B4-BE49-F238E27FC236}">
                  <a16:creationId xmlns:a16="http://schemas.microsoft.com/office/drawing/2014/main" id="{31FCAD0B-3B06-4497-8527-2499FAABC14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7">
          <xdr14:nvContentPartPr>
            <xdr14:cNvPr id="678" name="Ink 677">
              <a:extLst>
                <a:ext uri="{FF2B5EF4-FFF2-40B4-BE49-F238E27FC236}">
                  <a16:creationId xmlns:a16="http://schemas.microsoft.com/office/drawing/2014/main" id="{A51EFDB0-C59F-4E16-8150-2B63D1E555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8">
          <xdr14:nvContentPartPr>
            <xdr14:cNvPr id="679" name="Ink 678">
              <a:extLst>
                <a:ext uri="{FF2B5EF4-FFF2-40B4-BE49-F238E27FC236}">
                  <a16:creationId xmlns:a16="http://schemas.microsoft.com/office/drawing/2014/main" id="{B3CFA222-4E4F-4183-B202-5E6DE067DC9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9">
          <xdr14:nvContentPartPr>
            <xdr14:cNvPr id="680" name="Ink 679">
              <a:extLst>
                <a:ext uri="{FF2B5EF4-FFF2-40B4-BE49-F238E27FC236}">
                  <a16:creationId xmlns:a16="http://schemas.microsoft.com/office/drawing/2014/main" id="{80CE27F8-65EA-4CD6-A40B-8BB2D4BF9CF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0">
          <xdr14:nvContentPartPr>
            <xdr14:cNvPr id="681" name="Ink 680">
              <a:extLst>
                <a:ext uri="{FF2B5EF4-FFF2-40B4-BE49-F238E27FC236}">
                  <a16:creationId xmlns:a16="http://schemas.microsoft.com/office/drawing/2014/main" id="{0CA1359F-4492-4B4A-849F-2529C855A9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1">
          <xdr14:nvContentPartPr>
            <xdr14:cNvPr id="682" name="Ink 681">
              <a:extLst>
                <a:ext uri="{FF2B5EF4-FFF2-40B4-BE49-F238E27FC236}">
                  <a16:creationId xmlns:a16="http://schemas.microsoft.com/office/drawing/2014/main" id="{7806D49A-AC0A-4165-B406-808D98FD34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2">
          <xdr14:nvContentPartPr>
            <xdr14:cNvPr id="683" name="Ink 682">
              <a:extLst>
                <a:ext uri="{FF2B5EF4-FFF2-40B4-BE49-F238E27FC236}">
                  <a16:creationId xmlns:a16="http://schemas.microsoft.com/office/drawing/2014/main" id="{FD3114B4-AED5-481B-A0E8-F148EBD2E8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3">
          <xdr14:nvContentPartPr>
            <xdr14:cNvPr id="684" name="Ink 683">
              <a:extLst>
                <a:ext uri="{FF2B5EF4-FFF2-40B4-BE49-F238E27FC236}">
                  <a16:creationId xmlns:a16="http://schemas.microsoft.com/office/drawing/2014/main" id="{B389DB71-045C-4969-AD48-398E8BFE73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4">
          <xdr14:nvContentPartPr>
            <xdr14:cNvPr id="685" name="Ink 684">
              <a:extLst>
                <a:ext uri="{FF2B5EF4-FFF2-40B4-BE49-F238E27FC236}">
                  <a16:creationId xmlns:a16="http://schemas.microsoft.com/office/drawing/2014/main" id="{E94FC815-68F7-402B-AC31-FD134335E9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5">
          <xdr14:nvContentPartPr>
            <xdr14:cNvPr id="686" name="Ink 685">
              <a:extLst>
                <a:ext uri="{FF2B5EF4-FFF2-40B4-BE49-F238E27FC236}">
                  <a16:creationId xmlns:a16="http://schemas.microsoft.com/office/drawing/2014/main" id="{9DA0DB3B-FB02-43EC-AB13-02607301C7E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6">
          <xdr14:nvContentPartPr>
            <xdr14:cNvPr id="687" name="Ink 686">
              <a:extLst>
                <a:ext uri="{FF2B5EF4-FFF2-40B4-BE49-F238E27FC236}">
                  <a16:creationId xmlns:a16="http://schemas.microsoft.com/office/drawing/2014/main" id="{6842363E-5A49-45FC-B418-9EAC53459E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7">
          <xdr14:nvContentPartPr>
            <xdr14:cNvPr id="688" name="Ink 687">
              <a:extLst>
                <a:ext uri="{FF2B5EF4-FFF2-40B4-BE49-F238E27FC236}">
                  <a16:creationId xmlns:a16="http://schemas.microsoft.com/office/drawing/2014/main" id="{1EB03413-17C3-4F2E-B8EE-1D696A78D4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8">
          <xdr14:nvContentPartPr>
            <xdr14:cNvPr id="689" name="Ink 688">
              <a:extLst>
                <a:ext uri="{FF2B5EF4-FFF2-40B4-BE49-F238E27FC236}">
                  <a16:creationId xmlns:a16="http://schemas.microsoft.com/office/drawing/2014/main" id="{EB7A018F-B048-48AA-B2C5-CE745234C7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9">
          <xdr14:nvContentPartPr>
            <xdr14:cNvPr id="690" name="Ink 689">
              <a:extLst>
                <a:ext uri="{FF2B5EF4-FFF2-40B4-BE49-F238E27FC236}">
                  <a16:creationId xmlns:a16="http://schemas.microsoft.com/office/drawing/2014/main" id="{73C8118A-2E6E-43F0-B3C1-CAE85F85B82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0">
          <xdr14:nvContentPartPr>
            <xdr14:cNvPr id="691" name="Ink 690">
              <a:extLst>
                <a:ext uri="{FF2B5EF4-FFF2-40B4-BE49-F238E27FC236}">
                  <a16:creationId xmlns:a16="http://schemas.microsoft.com/office/drawing/2014/main" id="{B7D9A46C-6AB7-4004-A174-0E2EC26AAA7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1">
          <xdr14:nvContentPartPr>
            <xdr14:cNvPr id="692" name="Ink 691">
              <a:extLst>
                <a:ext uri="{FF2B5EF4-FFF2-40B4-BE49-F238E27FC236}">
                  <a16:creationId xmlns:a16="http://schemas.microsoft.com/office/drawing/2014/main" id="{E01C0BA2-1A79-4FFD-A647-D1BD287083E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2">
          <xdr14:nvContentPartPr>
            <xdr14:cNvPr id="693" name="Ink 692">
              <a:extLst>
                <a:ext uri="{FF2B5EF4-FFF2-40B4-BE49-F238E27FC236}">
                  <a16:creationId xmlns:a16="http://schemas.microsoft.com/office/drawing/2014/main" id="{7732D71A-58A9-48DE-BA0F-28F31A85B4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3">
          <xdr14:nvContentPartPr>
            <xdr14:cNvPr id="694" name="Ink 693">
              <a:extLst>
                <a:ext uri="{FF2B5EF4-FFF2-40B4-BE49-F238E27FC236}">
                  <a16:creationId xmlns:a16="http://schemas.microsoft.com/office/drawing/2014/main" id="{5C80D719-1970-4A87-B1C7-4DF875354A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4">
          <xdr14:nvContentPartPr>
            <xdr14:cNvPr id="695" name="Ink 694">
              <a:extLst>
                <a:ext uri="{FF2B5EF4-FFF2-40B4-BE49-F238E27FC236}">
                  <a16:creationId xmlns:a16="http://schemas.microsoft.com/office/drawing/2014/main" id="{71775EA3-4930-4EA7-92F5-0CAA635DBD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5">
          <xdr14:nvContentPartPr>
            <xdr14:cNvPr id="696" name="Ink 695">
              <a:extLst>
                <a:ext uri="{FF2B5EF4-FFF2-40B4-BE49-F238E27FC236}">
                  <a16:creationId xmlns:a16="http://schemas.microsoft.com/office/drawing/2014/main" id="{8A2667D8-3E11-4FCF-9FB4-A956F56688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6">
          <xdr14:nvContentPartPr>
            <xdr14:cNvPr id="697" name="Ink 696">
              <a:extLst>
                <a:ext uri="{FF2B5EF4-FFF2-40B4-BE49-F238E27FC236}">
                  <a16:creationId xmlns:a16="http://schemas.microsoft.com/office/drawing/2014/main" id="{1749D509-3347-46EC-9B26-E54AFD011D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7">
          <xdr14:nvContentPartPr>
            <xdr14:cNvPr id="698" name="Ink 697">
              <a:extLst>
                <a:ext uri="{FF2B5EF4-FFF2-40B4-BE49-F238E27FC236}">
                  <a16:creationId xmlns:a16="http://schemas.microsoft.com/office/drawing/2014/main" id="{00CE3836-6F89-4C9D-BE34-C572C103CFD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8">
          <xdr14:nvContentPartPr>
            <xdr14:cNvPr id="699" name="Ink 698">
              <a:extLst>
                <a:ext uri="{FF2B5EF4-FFF2-40B4-BE49-F238E27FC236}">
                  <a16:creationId xmlns:a16="http://schemas.microsoft.com/office/drawing/2014/main" id="{6146F3B9-9073-4055-84A3-8088DD2811E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9">
          <xdr14:nvContentPartPr>
            <xdr14:cNvPr id="700" name="Ink 699">
              <a:extLst>
                <a:ext uri="{FF2B5EF4-FFF2-40B4-BE49-F238E27FC236}">
                  <a16:creationId xmlns:a16="http://schemas.microsoft.com/office/drawing/2014/main" id="{4AA90F50-B799-4F82-9365-97F375D24C2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0">
          <xdr14:nvContentPartPr>
            <xdr14:cNvPr id="701" name="Ink 700">
              <a:extLst>
                <a:ext uri="{FF2B5EF4-FFF2-40B4-BE49-F238E27FC236}">
                  <a16:creationId xmlns:a16="http://schemas.microsoft.com/office/drawing/2014/main" id="{0E85A94F-C006-43BD-BC1B-22315480BA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1">
          <xdr14:nvContentPartPr>
            <xdr14:cNvPr id="702" name="Ink 701">
              <a:extLst>
                <a:ext uri="{FF2B5EF4-FFF2-40B4-BE49-F238E27FC236}">
                  <a16:creationId xmlns:a16="http://schemas.microsoft.com/office/drawing/2014/main" id="{FC5AE485-406F-4373-A835-753B439DC23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2">
          <xdr14:nvContentPartPr>
            <xdr14:cNvPr id="703" name="Ink 702">
              <a:extLst>
                <a:ext uri="{FF2B5EF4-FFF2-40B4-BE49-F238E27FC236}">
                  <a16:creationId xmlns:a16="http://schemas.microsoft.com/office/drawing/2014/main" id="{90DEF4E5-56BD-46DD-BAB3-75BBFF63D0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3">
          <xdr14:nvContentPartPr>
            <xdr14:cNvPr id="704" name="Ink 703">
              <a:extLst>
                <a:ext uri="{FF2B5EF4-FFF2-40B4-BE49-F238E27FC236}">
                  <a16:creationId xmlns:a16="http://schemas.microsoft.com/office/drawing/2014/main" id="{8B79E988-EA98-4BDD-AC4B-3D0F9CEF79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4">
          <xdr14:nvContentPartPr>
            <xdr14:cNvPr id="705" name="Ink 704">
              <a:extLst>
                <a:ext uri="{FF2B5EF4-FFF2-40B4-BE49-F238E27FC236}">
                  <a16:creationId xmlns:a16="http://schemas.microsoft.com/office/drawing/2014/main" id="{C626BB2A-B87E-43D0-ACC2-45363868759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5">
          <xdr14:nvContentPartPr>
            <xdr14:cNvPr id="706" name="Ink 705">
              <a:extLst>
                <a:ext uri="{FF2B5EF4-FFF2-40B4-BE49-F238E27FC236}">
                  <a16:creationId xmlns:a16="http://schemas.microsoft.com/office/drawing/2014/main" id="{3F56E7D9-E457-40B5-98AF-28607033212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6">
          <xdr14:nvContentPartPr>
            <xdr14:cNvPr id="707" name="Ink 706">
              <a:extLst>
                <a:ext uri="{FF2B5EF4-FFF2-40B4-BE49-F238E27FC236}">
                  <a16:creationId xmlns:a16="http://schemas.microsoft.com/office/drawing/2014/main" id="{6A309847-5331-4371-B9A9-3FCCCC51C0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7">
          <xdr14:nvContentPartPr>
            <xdr14:cNvPr id="708" name="Ink 707">
              <a:extLst>
                <a:ext uri="{FF2B5EF4-FFF2-40B4-BE49-F238E27FC236}">
                  <a16:creationId xmlns:a16="http://schemas.microsoft.com/office/drawing/2014/main" id="{F944B56F-58ED-458D-BEED-4EFC2C0F92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8">
          <xdr14:nvContentPartPr>
            <xdr14:cNvPr id="709" name="Ink 708">
              <a:extLst>
                <a:ext uri="{FF2B5EF4-FFF2-40B4-BE49-F238E27FC236}">
                  <a16:creationId xmlns:a16="http://schemas.microsoft.com/office/drawing/2014/main" id="{917119FF-87FD-4ED0-9AB0-D83CF75790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9">
          <xdr14:nvContentPartPr>
            <xdr14:cNvPr id="710" name="Ink 709">
              <a:extLst>
                <a:ext uri="{FF2B5EF4-FFF2-40B4-BE49-F238E27FC236}">
                  <a16:creationId xmlns:a16="http://schemas.microsoft.com/office/drawing/2014/main" id="{814D53AC-E648-4EE5-877E-BC4120B552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0">
          <xdr14:nvContentPartPr>
            <xdr14:cNvPr id="711" name="Ink 710">
              <a:extLst>
                <a:ext uri="{FF2B5EF4-FFF2-40B4-BE49-F238E27FC236}">
                  <a16:creationId xmlns:a16="http://schemas.microsoft.com/office/drawing/2014/main" id="{7FC8AB0D-20CF-474A-8BC6-6D889E1F1C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1">
          <xdr14:nvContentPartPr>
            <xdr14:cNvPr id="712" name="Ink 711">
              <a:extLst>
                <a:ext uri="{FF2B5EF4-FFF2-40B4-BE49-F238E27FC236}">
                  <a16:creationId xmlns:a16="http://schemas.microsoft.com/office/drawing/2014/main" id="{E88F6138-5E79-4F91-8043-FA66460ADB2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2">
          <xdr14:nvContentPartPr>
            <xdr14:cNvPr id="713" name="Ink 712">
              <a:extLst>
                <a:ext uri="{FF2B5EF4-FFF2-40B4-BE49-F238E27FC236}">
                  <a16:creationId xmlns:a16="http://schemas.microsoft.com/office/drawing/2014/main" id="{FC635DB8-7ACE-4386-BE18-2D915EC9D1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3">
          <xdr14:nvContentPartPr>
            <xdr14:cNvPr id="714" name="Ink 713">
              <a:extLst>
                <a:ext uri="{FF2B5EF4-FFF2-40B4-BE49-F238E27FC236}">
                  <a16:creationId xmlns:a16="http://schemas.microsoft.com/office/drawing/2014/main" id="{0DA27E9D-9A58-46EA-BEAE-455FD8708A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4">
          <xdr14:nvContentPartPr>
            <xdr14:cNvPr id="715" name="Ink 714">
              <a:extLst>
                <a:ext uri="{FF2B5EF4-FFF2-40B4-BE49-F238E27FC236}">
                  <a16:creationId xmlns:a16="http://schemas.microsoft.com/office/drawing/2014/main" id="{5CDC0842-00D9-4D3B-8A8E-07B026BB1B7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5">
          <xdr14:nvContentPartPr>
            <xdr14:cNvPr id="716" name="Ink 715">
              <a:extLst>
                <a:ext uri="{FF2B5EF4-FFF2-40B4-BE49-F238E27FC236}">
                  <a16:creationId xmlns:a16="http://schemas.microsoft.com/office/drawing/2014/main" id="{2D3C504B-FF05-4C9E-ABD8-1009242485B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6">
          <xdr14:nvContentPartPr>
            <xdr14:cNvPr id="717" name="Ink 716">
              <a:extLst>
                <a:ext uri="{FF2B5EF4-FFF2-40B4-BE49-F238E27FC236}">
                  <a16:creationId xmlns:a16="http://schemas.microsoft.com/office/drawing/2014/main" id="{1F7E154D-9366-42F7-B62C-02DB010848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7">
          <xdr14:nvContentPartPr>
            <xdr14:cNvPr id="718" name="Ink 717">
              <a:extLst>
                <a:ext uri="{FF2B5EF4-FFF2-40B4-BE49-F238E27FC236}">
                  <a16:creationId xmlns:a16="http://schemas.microsoft.com/office/drawing/2014/main" id="{F3278A9E-4457-4786-BD37-B1A4556396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8">
          <xdr14:nvContentPartPr>
            <xdr14:cNvPr id="719" name="Ink 718">
              <a:extLst>
                <a:ext uri="{FF2B5EF4-FFF2-40B4-BE49-F238E27FC236}">
                  <a16:creationId xmlns:a16="http://schemas.microsoft.com/office/drawing/2014/main" id="{D9610EFE-728A-40F5-82EA-5D6C59F66D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9">
          <xdr14:nvContentPartPr>
            <xdr14:cNvPr id="720" name="Ink 719">
              <a:extLst>
                <a:ext uri="{FF2B5EF4-FFF2-40B4-BE49-F238E27FC236}">
                  <a16:creationId xmlns:a16="http://schemas.microsoft.com/office/drawing/2014/main" id="{D315CDA0-E06B-4FF4-8790-2550348396E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0">
          <xdr14:nvContentPartPr>
            <xdr14:cNvPr id="721" name="Ink 720">
              <a:extLst>
                <a:ext uri="{FF2B5EF4-FFF2-40B4-BE49-F238E27FC236}">
                  <a16:creationId xmlns:a16="http://schemas.microsoft.com/office/drawing/2014/main" id="{3161B0B6-7217-4259-9973-7735AA0A2E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1">
          <xdr14:nvContentPartPr>
            <xdr14:cNvPr id="722" name="Ink 721">
              <a:extLst>
                <a:ext uri="{FF2B5EF4-FFF2-40B4-BE49-F238E27FC236}">
                  <a16:creationId xmlns:a16="http://schemas.microsoft.com/office/drawing/2014/main" id="{C84A0D7A-7547-477E-8DC9-8877B23A41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2">
          <xdr14:nvContentPartPr>
            <xdr14:cNvPr id="723" name="Ink 722">
              <a:extLst>
                <a:ext uri="{FF2B5EF4-FFF2-40B4-BE49-F238E27FC236}">
                  <a16:creationId xmlns:a16="http://schemas.microsoft.com/office/drawing/2014/main" id="{2BA149BD-D547-4013-B3B8-105C81BEB8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3">
          <xdr14:nvContentPartPr>
            <xdr14:cNvPr id="724" name="Ink 723">
              <a:extLst>
                <a:ext uri="{FF2B5EF4-FFF2-40B4-BE49-F238E27FC236}">
                  <a16:creationId xmlns:a16="http://schemas.microsoft.com/office/drawing/2014/main" id="{35C81182-07AA-47EA-8C6A-EF70C722E1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4">
          <xdr14:nvContentPartPr>
            <xdr14:cNvPr id="725" name="Ink 724">
              <a:extLst>
                <a:ext uri="{FF2B5EF4-FFF2-40B4-BE49-F238E27FC236}">
                  <a16:creationId xmlns:a16="http://schemas.microsoft.com/office/drawing/2014/main" id="{D65FA69B-8291-4154-AE95-0F18358B0B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5">
          <xdr14:nvContentPartPr>
            <xdr14:cNvPr id="726" name="Ink 725">
              <a:extLst>
                <a:ext uri="{FF2B5EF4-FFF2-40B4-BE49-F238E27FC236}">
                  <a16:creationId xmlns:a16="http://schemas.microsoft.com/office/drawing/2014/main" id="{3FB14DED-2B2C-4A6A-B3EB-0D1F642A2A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6">
          <xdr14:nvContentPartPr>
            <xdr14:cNvPr id="727" name="Ink 726">
              <a:extLst>
                <a:ext uri="{FF2B5EF4-FFF2-40B4-BE49-F238E27FC236}">
                  <a16:creationId xmlns:a16="http://schemas.microsoft.com/office/drawing/2014/main" id="{8E195665-1D36-4030-963C-B982086139E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7">
          <xdr14:nvContentPartPr>
            <xdr14:cNvPr id="728" name="Ink 727">
              <a:extLst>
                <a:ext uri="{FF2B5EF4-FFF2-40B4-BE49-F238E27FC236}">
                  <a16:creationId xmlns:a16="http://schemas.microsoft.com/office/drawing/2014/main" id="{FCB4E9D9-0F2C-42F4-A2F8-78F8AB465D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8">
          <xdr14:nvContentPartPr>
            <xdr14:cNvPr id="729" name="Ink 728">
              <a:extLst>
                <a:ext uri="{FF2B5EF4-FFF2-40B4-BE49-F238E27FC236}">
                  <a16:creationId xmlns:a16="http://schemas.microsoft.com/office/drawing/2014/main" id="{766B8BB7-89EB-418E-BCEA-8CEA808319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9">
          <xdr14:nvContentPartPr>
            <xdr14:cNvPr id="730" name="Ink 729">
              <a:extLst>
                <a:ext uri="{FF2B5EF4-FFF2-40B4-BE49-F238E27FC236}">
                  <a16:creationId xmlns:a16="http://schemas.microsoft.com/office/drawing/2014/main" id="{33918C16-ED67-476B-9D7F-226F4528762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0">
          <xdr14:nvContentPartPr>
            <xdr14:cNvPr id="731" name="Ink 730">
              <a:extLst>
                <a:ext uri="{FF2B5EF4-FFF2-40B4-BE49-F238E27FC236}">
                  <a16:creationId xmlns:a16="http://schemas.microsoft.com/office/drawing/2014/main" id="{4D79613C-EA7F-4391-9B3E-D43B3D9B73D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1">
          <xdr14:nvContentPartPr>
            <xdr14:cNvPr id="732" name="Ink 731">
              <a:extLst>
                <a:ext uri="{FF2B5EF4-FFF2-40B4-BE49-F238E27FC236}">
                  <a16:creationId xmlns:a16="http://schemas.microsoft.com/office/drawing/2014/main" id="{8A2E869A-3626-401E-8923-BDE78A78D7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2">
          <xdr14:nvContentPartPr>
            <xdr14:cNvPr id="733" name="Ink 732">
              <a:extLst>
                <a:ext uri="{FF2B5EF4-FFF2-40B4-BE49-F238E27FC236}">
                  <a16:creationId xmlns:a16="http://schemas.microsoft.com/office/drawing/2014/main" id="{FCC8CB00-353C-4BB8-9BBA-1995FBFC49F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3">
          <xdr14:nvContentPartPr>
            <xdr14:cNvPr id="734" name="Ink 733">
              <a:extLst>
                <a:ext uri="{FF2B5EF4-FFF2-40B4-BE49-F238E27FC236}">
                  <a16:creationId xmlns:a16="http://schemas.microsoft.com/office/drawing/2014/main" id="{9366BF25-B04F-46EA-9BFE-F8FDE94DB0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4">
          <xdr14:nvContentPartPr>
            <xdr14:cNvPr id="735" name="Ink 734">
              <a:extLst>
                <a:ext uri="{FF2B5EF4-FFF2-40B4-BE49-F238E27FC236}">
                  <a16:creationId xmlns:a16="http://schemas.microsoft.com/office/drawing/2014/main" id="{575CF903-6F47-4E67-85DA-783000AD6AD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5">
          <xdr14:nvContentPartPr>
            <xdr14:cNvPr id="736" name="Ink 735">
              <a:extLst>
                <a:ext uri="{FF2B5EF4-FFF2-40B4-BE49-F238E27FC236}">
                  <a16:creationId xmlns:a16="http://schemas.microsoft.com/office/drawing/2014/main" id="{B330BD66-9A2B-43A0-A711-5C0E1961B0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6">
          <xdr14:nvContentPartPr>
            <xdr14:cNvPr id="737" name="Ink 736">
              <a:extLst>
                <a:ext uri="{FF2B5EF4-FFF2-40B4-BE49-F238E27FC236}">
                  <a16:creationId xmlns:a16="http://schemas.microsoft.com/office/drawing/2014/main" id="{0066A809-7B7A-4A03-8BE1-DCAD4AFF41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7">
          <xdr14:nvContentPartPr>
            <xdr14:cNvPr id="738" name="Ink 737">
              <a:extLst>
                <a:ext uri="{FF2B5EF4-FFF2-40B4-BE49-F238E27FC236}">
                  <a16:creationId xmlns:a16="http://schemas.microsoft.com/office/drawing/2014/main" id="{50BAA915-038D-44E3-9403-1FD0B2C7B7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8">
          <xdr14:nvContentPartPr>
            <xdr14:cNvPr id="739" name="Ink 738">
              <a:extLst>
                <a:ext uri="{FF2B5EF4-FFF2-40B4-BE49-F238E27FC236}">
                  <a16:creationId xmlns:a16="http://schemas.microsoft.com/office/drawing/2014/main" id="{9617AAD0-2C78-4702-95D4-9015EAB87E2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9">
          <xdr14:nvContentPartPr>
            <xdr14:cNvPr id="740" name="Ink 739">
              <a:extLst>
                <a:ext uri="{FF2B5EF4-FFF2-40B4-BE49-F238E27FC236}">
                  <a16:creationId xmlns:a16="http://schemas.microsoft.com/office/drawing/2014/main" id="{337D0DC9-46CB-4A3D-A0AD-C8276B8243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0">
          <xdr14:nvContentPartPr>
            <xdr14:cNvPr id="741" name="Ink 740">
              <a:extLst>
                <a:ext uri="{FF2B5EF4-FFF2-40B4-BE49-F238E27FC236}">
                  <a16:creationId xmlns:a16="http://schemas.microsoft.com/office/drawing/2014/main" id="{CB9EFB3B-952D-4EF0-9306-DCA4A6CA57B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1">
          <xdr14:nvContentPartPr>
            <xdr14:cNvPr id="742" name="Ink 741">
              <a:extLst>
                <a:ext uri="{FF2B5EF4-FFF2-40B4-BE49-F238E27FC236}">
                  <a16:creationId xmlns:a16="http://schemas.microsoft.com/office/drawing/2014/main" id="{A5DCC99F-056F-4F80-9F98-61DFAB59495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2">
          <xdr14:nvContentPartPr>
            <xdr14:cNvPr id="743" name="Ink 742">
              <a:extLst>
                <a:ext uri="{FF2B5EF4-FFF2-40B4-BE49-F238E27FC236}">
                  <a16:creationId xmlns:a16="http://schemas.microsoft.com/office/drawing/2014/main" id="{6DC77CF5-C659-46DB-B3D6-A9BE8C562E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3">
          <xdr14:nvContentPartPr>
            <xdr14:cNvPr id="744" name="Ink 743">
              <a:extLst>
                <a:ext uri="{FF2B5EF4-FFF2-40B4-BE49-F238E27FC236}">
                  <a16:creationId xmlns:a16="http://schemas.microsoft.com/office/drawing/2014/main" id="{30D96A5C-A4A0-48AE-8853-B97E412D27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4">
          <xdr14:nvContentPartPr>
            <xdr14:cNvPr id="745" name="Ink 744">
              <a:extLst>
                <a:ext uri="{FF2B5EF4-FFF2-40B4-BE49-F238E27FC236}">
                  <a16:creationId xmlns:a16="http://schemas.microsoft.com/office/drawing/2014/main" id="{F42DF7A8-351D-46F8-91BC-B50A9FF3E8D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5">
          <xdr14:nvContentPartPr>
            <xdr14:cNvPr id="746" name="Ink 745">
              <a:extLst>
                <a:ext uri="{FF2B5EF4-FFF2-40B4-BE49-F238E27FC236}">
                  <a16:creationId xmlns:a16="http://schemas.microsoft.com/office/drawing/2014/main" id="{50508489-DC73-4694-8BFB-3203858228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6">
          <xdr14:nvContentPartPr>
            <xdr14:cNvPr id="747" name="Ink 746">
              <a:extLst>
                <a:ext uri="{FF2B5EF4-FFF2-40B4-BE49-F238E27FC236}">
                  <a16:creationId xmlns:a16="http://schemas.microsoft.com/office/drawing/2014/main" id="{889379E6-2054-4F78-AEC4-98D656099E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7">
          <xdr14:nvContentPartPr>
            <xdr14:cNvPr id="748" name="Ink 747">
              <a:extLst>
                <a:ext uri="{FF2B5EF4-FFF2-40B4-BE49-F238E27FC236}">
                  <a16:creationId xmlns:a16="http://schemas.microsoft.com/office/drawing/2014/main" id="{D2D554F7-5901-4C73-A5A2-392F3B2841F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8">
          <xdr14:nvContentPartPr>
            <xdr14:cNvPr id="749" name="Ink 748">
              <a:extLst>
                <a:ext uri="{FF2B5EF4-FFF2-40B4-BE49-F238E27FC236}">
                  <a16:creationId xmlns:a16="http://schemas.microsoft.com/office/drawing/2014/main" id="{8F93A850-5D00-4C8C-9527-C3F2DE300B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9">
          <xdr14:nvContentPartPr>
            <xdr14:cNvPr id="750" name="Ink 749">
              <a:extLst>
                <a:ext uri="{FF2B5EF4-FFF2-40B4-BE49-F238E27FC236}">
                  <a16:creationId xmlns:a16="http://schemas.microsoft.com/office/drawing/2014/main" id="{8644D9AD-0A16-4FBF-990B-D0BF85720E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0">
          <xdr14:nvContentPartPr>
            <xdr14:cNvPr id="751" name="Ink 750">
              <a:extLst>
                <a:ext uri="{FF2B5EF4-FFF2-40B4-BE49-F238E27FC236}">
                  <a16:creationId xmlns:a16="http://schemas.microsoft.com/office/drawing/2014/main" id="{86A2634C-80CF-4808-9BED-04719A7E5F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1">
          <xdr14:nvContentPartPr>
            <xdr14:cNvPr id="752" name="Ink 751">
              <a:extLst>
                <a:ext uri="{FF2B5EF4-FFF2-40B4-BE49-F238E27FC236}">
                  <a16:creationId xmlns:a16="http://schemas.microsoft.com/office/drawing/2014/main" id="{93EE71F1-0C9F-44FB-A1CC-1B8501612CD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2">
          <xdr14:nvContentPartPr>
            <xdr14:cNvPr id="753" name="Ink 752">
              <a:extLst>
                <a:ext uri="{FF2B5EF4-FFF2-40B4-BE49-F238E27FC236}">
                  <a16:creationId xmlns:a16="http://schemas.microsoft.com/office/drawing/2014/main" id="{D94BA896-1D58-47B2-A453-450B2ABFA1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3">
          <xdr14:nvContentPartPr>
            <xdr14:cNvPr id="754" name="Ink 753">
              <a:extLst>
                <a:ext uri="{FF2B5EF4-FFF2-40B4-BE49-F238E27FC236}">
                  <a16:creationId xmlns:a16="http://schemas.microsoft.com/office/drawing/2014/main" id="{63B921BF-B1C9-47D2-85C0-3EB7646BCA8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4">
          <xdr14:nvContentPartPr>
            <xdr14:cNvPr id="755" name="Ink 754">
              <a:extLst>
                <a:ext uri="{FF2B5EF4-FFF2-40B4-BE49-F238E27FC236}">
                  <a16:creationId xmlns:a16="http://schemas.microsoft.com/office/drawing/2014/main" id="{633037CE-09C3-4E3F-8D07-93385B393B9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5">
          <xdr14:nvContentPartPr>
            <xdr14:cNvPr id="756" name="Ink 755">
              <a:extLst>
                <a:ext uri="{FF2B5EF4-FFF2-40B4-BE49-F238E27FC236}">
                  <a16:creationId xmlns:a16="http://schemas.microsoft.com/office/drawing/2014/main" id="{227CD485-C0A8-4CD6-89F1-9B4B51B653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6">
          <xdr14:nvContentPartPr>
            <xdr14:cNvPr id="757" name="Ink 756">
              <a:extLst>
                <a:ext uri="{FF2B5EF4-FFF2-40B4-BE49-F238E27FC236}">
                  <a16:creationId xmlns:a16="http://schemas.microsoft.com/office/drawing/2014/main" id="{59C6327C-ACD7-4A41-B3DC-DBC6076D70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7">
          <xdr14:nvContentPartPr>
            <xdr14:cNvPr id="758" name="Ink 757">
              <a:extLst>
                <a:ext uri="{FF2B5EF4-FFF2-40B4-BE49-F238E27FC236}">
                  <a16:creationId xmlns:a16="http://schemas.microsoft.com/office/drawing/2014/main" id="{B78F968D-181D-430C-B128-41CB26B927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8">
          <xdr14:nvContentPartPr>
            <xdr14:cNvPr id="759" name="Ink 758">
              <a:extLst>
                <a:ext uri="{FF2B5EF4-FFF2-40B4-BE49-F238E27FC236}">
                  <a16:creationId xmlns:a16="http://schemas.microsoft.com/office/drawing/2014/main" id="{F4F92270-8598-41AE-B7DB-1A764A5B20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9">
          <xdr14:nvContentPartPr>
            <xdr14:cNvPr id="760" name="Ink 759">
              <a:extLst>
                <a:ext uri="{FF2B5EF4-FFF2-40B4-BE49-F238E27FC236}">
                  <a16:creationId xmlns:a16="http://schemas.microsoft.com/office/drawing/2014/main" id="{48F1BE6F-9892-43BF-B4B6-2AD98B6633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0">
          <xdr14:nvContentPartPr>
            <xdr14:cNvPr id="761" name="Ink 760">
              <a:extLst>
                <a:ext uri="{FF2B5EF4-FFF2-40B4-BE49-F238E27FC236}">
                  <a16:creationId xmlns:a16="http://schemas.microsoft.com/office/drawing/2014/main" id="{37AA5696-E81A-4337-85EC-B46B3E9E0A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1">
          <xdr14:nvContentPartPr>
            <xdr14:cNvPr id="762" name="Ink 761">
              <a:extLst>
                <a:ext uri="{FF2B5EF4-FFF2-40B4-BE49-F238E27FC236}">
                  <a16:creationId xmlns:a16="http://schemas.microsoft.com/office/drawing/2014/main" id="{936439CD-788F-43DF-9509-59B2D019D83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2">
          <xdr14:nvContentPartPr>
            <xdr14:cNvPr id="763" name="Ink 762">
              <a:extLst>
                <a:ext uri="{FF2B5EF4-FFF2-40B4-BE49-F238E27FC236}">
                  <a16:creationId xmlns:a16="http://schemas.microsoft.com/office/drawing/2014/main" id="{2A4C8AFE-8FFD-4338-B7D6-8976947ED0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3">
          <xdr14:nvContentPartPr>
            <xdr14:cNvPr id="764" name="Ink 763">
              <a:extLst>
                <a:ext uri="{FF2B5EF4-FFF2-40B4-BE49-F238E27FC236}">
                  <a16:creationId xmlns:a16="http://schemas.microsoft.com/office/drawing/2014/main" id="{3D4F3F24-033A-496A-BE60-DD4287FB0F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4">
          <xdr14:nvContentPartPr>
            <xdr14:cNvPr id="765" name="Ink 764">
              <a:extLst>
                <a:ext uri="{FF2B5EF4-FFF2-40B4-BE49-F238E27FC236}">
                  <a16:creationId xmlns:a16="http://schemas.microsoft.com/office/drawing/2014/main" id="{3FE71BE2-1E48-4C4C-8439-303531D711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5">
          <xdr14:nvContentPartPr>
            <xdr14:cNvPr id="766" name="Ink 765">
              <a:extLst>
                <a:ext uri="{FF2B5EF4-FFF2-40B4-BE49-F238E27FC236}">
                  <a16:creationId xmlns:a16="http://schemas.microsoft.com/office/drawing/2014/main" id="{E448D598-642D-44C1-BC95-84F9EACE71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6">
          <xdr14:nvContentPartPr>
            <xdr14:cNvPr id="767" name="Ink 766">
              <a:extLst>
                <a:ext uri="{FF2B5EF4-FFF2-40B4-BE49-F238E27FC236}">
                  <a16:creationId xmlns:a16="http://schemas.microsoft.com/office/drawing/2014/main" id="{4CE07D16-1F93-4E85-B48C-3D6B0BA0013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7">
          <xdr14:nvContentPartPr>
            <xdr14:cNvPr id="768" name="Ink 767">
              <a:extLst>
                <a:ext uri="{FF2B5EF4-FFF2-40B4-BE49-F238E27FC236}">
                  <a16:creationId xmlns:a16="http://schemas.microsoft.com/office/drawing/2014/main" id="{DD779908-EC2F-4F00-A734-61481EB2B0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8">
          <xdr14:nvContentPartPr>
            <xdr14:cNvPr id="769" name="Ink 768">
              <a:extLst>
                <a:ext uri="{FF2B5EF4-FFF2-40B4-BE49-F238E27FC236}">
                  <a16:creationId xmlns:a16="http://schemas.microsoft.com/office/drawing/2014/main" id="{E2884921-1128-4F3A-83C9-92C8FA3309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9">
          <xdr14:nvContentPartPr>
            <xdr14:cNvPr id="770" name="Ink 769">
              <a:extLst>
                <a:ext uri="{FF2B5EF4-FFF2-40B4-BE49-F238E27FC236}">
                  <a16:creationId xmlns:a16="http://schemas.microsoft.com/office/drawing/2014/main" id="{462009CE-4630-47AC-B622-81FEE850A8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0">
          <xdr14:nvContentPartPr>
            <xdr14:cNvPr id="771" name="Ink 770">
              <a:extLst>
                <a:ext uri="{FF2B5EF4-FFF2-40B4-BE49-F238E27FC236}">
                  <a16:creationId xmlns:a16="http://schemas.microsoft.com/office/drawing/2014/main" id="{1AB42DA2-C432-4805-917B-005B748698D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1">
          <xdr14:nvContentPartPr>
            <xdr14:cNvPr id="772" name="Ink 771">
              <a:extLst>
                <a:ext uri="{FF2B5EF4-FFF2-40B4-BE49-F238E27FC236}">
                  <a16:creationId xmlns:a16="http://schemas.microsoft.com/office/drawing/2014/main" id="{800150CB-4882-406E-972B-A11CE7FB3D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2">
          <xdr14:nvContentPartPr>
            <xdr14:cNvPr id="773" name="Ink 772">
              <a:extLst>
                <a:ext uri="{FF2B5EF4-FFF2-40B4-BE49-F238E27FC236}">
                  <a16:creationId xmlns:a16="http://schemas.microsoft.com/office/drawing/2014/main" id="{57A31B58-EBF5-439B-881F-97EA2DB886E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3">
          <xdr14:nvContentPartPr>
            <xdr14:cNvPr id="774" name="Ink 773">
              <a:extLst>
                <a:ext uri="{FF2B5EF4-FFF2-40B4-BE49-F238E27FC236}">
                  <a16:creationId xmlns:a16="http://schemas.microsoft.com/office/drawing/2014/main" id="{17EA34AF-3F8E-4A10-817F-6CCE907B55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4">
          <xdr14:nvContentPartPr>
            <xdr14:cNvPr id="775" name="Ink 774">
              <a:extLst>
                <a:ext uri="{FF2B5EF4-FFF2-40B4-BE49-F238E27FC236}">
                  <a16:creationId xmlns:a16="http://schemas.microsoft.com/office/drawing/2014/main" id="{B49AC64F-CC89-437E-8D05-CCA663E91D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5">
          <xdr14:nvContentPartPr>
            <xdr14:cNvPr id="776" name="Ink 775">
              <a:extLst>
                <a:ext uri="{FF2B5EF4-FFF2-40B4-BE49-F238E27FC236}">
                  <a16:creationId xmlns:a16="http://schemas.microsoft.com/office/drawing/2014/main" id="{1065C452-4852-4F21-9FD6-23F09605F57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6">
          <xdr14:nvContentPartPr>
            <xdr14:cNvPr id="777" name="Ink 776">
              <a:extLst>
                <a:ext uri="{FF2B5EF4-FFF2-40B4-BE49-F238E27FC236}">
                  <a16:creationId xmlns:a16="http://schemas.microsoft.com/office/drawing/2014/main" id="{98AB2B20-570F-40F3-BFE4-6C8B676D32A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7">
          <xdr14:nvContentPartPr>
            <xdr14:cNvPr id="778" name="Ink 777">
              <a:extLst>
                <a:ext uri="{FF2B5EF4-FFF2-40B4-BE49-F238E27FC236}">
                  <a16:creationId xmlns:a16="http://schemas.microsoft.com/office/drawing/2014/main" id="{1F7C979D-7856-4C20-B614-E3818ED595E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8">
          <xdr14:nvContentPartPr>
            <xdr14:cNvPr id="779" name="Ink 778">
              <a:extLst>
                <a:ext uri="{FF2B5EF4-FFF2-40B4-BE49-F238E27FC236}">
                  <a16:creationId xmlns:a16="http://schemas.microsoft.com/office/drawing/2014/main" id="{FA6B16F0-F91D-4DC7-B369-DBF7F71D4D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9">
          <xdr14:nvContentPartPr>
            <xdr14:cNvPr id="780" name="Ink 779">
              <a:extLst>
                <a:ext uri="{FF2B5EF4-FFF2-40B4-BE49-F238E27FC236}">
                  <a16:creationId xmlns:a16="http://schemas.microsoft.com/office/drawing/2014/main" id="{30541EC9-6C6A-40F4-A145-1244815613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0">
          <xdr14:nvContentPartPr>
            <xdr14:cNvPr id="781" name="Ink 780">
              <a:extLst>
                <a:ext uri="{FF2B5EF4-FFF2-40B4-BE49-F238E27FC236}">
                  <a16:creationId xmlns:a16="http://schemas.microsoft.com/office/drawing/2014/main" id="{9CE3ABC4-AB86-4C11-AB5E-C34A55524AD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1">
          <xdr14:nvContentPartPr>
            <xdr14:cNvPr id="782" name="Ink 781">
              <a:extLst>
                <a:ext uri="{FF2B5EF4-FFF2-40B4-BE49-F238E27FC236}">
                  <a16:creationId xmlns:a16="http://schemas.microsoft.com/office/drawing/2014/main" id="{DC85AFB2-6548-4C5F-AB7D-43D47A8D6D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2">
          <xdr14:nvContentPartPr>
            <xdr14:cNvPr id="783" name="Ink 782">
              <a:extLst>
                <a:ext uri="{FF2B5EF4-FFF2-40B4-BE49-F238E27FC236}">
                  <a16:creationId xmlns:a16="http://schemas.microsoft.com/office/drawing/2014/main" id="{A60BB26A-3FDB-447E-89AE-A0AF8077AE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3">
          <xdr14:nvContentPartPr>
            <xdr14:cNvPr id="784" name="Ink 783">
              <a:extLst>
                <a:ext uri="{FF2B5EF4-FFF2-40B4-BE49-F238E27FC236}">
                  <a16:creationId xmlns:a16="http://schemas.microsoft.com/office/drawing/2014/main" id="{00764740-FCCC-4600-9AA6-342E178B85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4">
          <xdr14:nvContentPartPr>
            <xdr14:cNvPr id="785" name="Ink 784">
              <a:extLst>
                <a:ext uri="{FF2B5EF4-FFF2-40B4-BE49-F238E27FC236}">
                  <a16:creationId xmlns:a16="http://schemas.microsoft.com/office/drawing/2014/main" id="{2B1788EF-A3C1-4B8E-BEA6-9082C1015C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5">
          <xdr14:nvContentPartPr>
            <xdr14:cNvPr id="786" name="Ink 785">
              <a:extLst>
                <a:ext uri="{FF2B5EF4-FFF2-40B4-BE49-F238E27FC236}">
                  <a16:creationId xmlns:a16="http://schemas.microsoft.com/office/drawing/2014/main" id="{D45C8C63-7FC8-4945-A8DE-438969E6A1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0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6">
          <xdr14:nvContentPartPr>
            <xdr14:cNvPr id="787" name="Ink 786">
              <a:extLst>
                <a:ext uri="{FF2B5EF4-FFF2-40B4-BE49-F238E27FC236}">
                  <a16:creationId xmlns:a16="http://schemas.microsoft.com/office/drawing/2014/main" id="{F3F93668-79AF-4BCB-9825-0100033FE0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7">
          <xdr14:nvContentPartPr>
            <xdr14:cNvPr id="788" name="Ink 787">
              <a:extLst>
                <a:ext uri="{FF2B5EF4-FFF2-40B4-BE49-F238E27FC236}">
                  <a16:creationId xmlns:a16="http://schemas.microsoft.com/office/drawing/2014/main" id="{52966993-FDFF-4720-BC91-88F67C38454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8">
          <xdr14:nvContentPartPr>
            <xdr14:cNvPr id="789" name="Ink 788">
              <a:extLst>
                <a:ext uri="{FF2B5EF4-FFF2-40B4-BE49-F238E27FC236}">
                  <a16:creationId xmlns:a16="http://schemas.microsoft.com/office/drawing/2014/main" id="{6EF1ED0B-EE47-4D36-9F01-2DB287EF7B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9">
          <xdr14:nvContentPartPr>
            <xdr14:cNvPr id="790" name="Ink 789">
              <a:extLst>
                <a:ext uri="{FF2B5EF4-FFF2-40B4-BE49-F238E27FC236}">
                  <a16:creationId xmlns:a16="http://schemas.microsoft.com/office/drawing/2014/main" id="{03AF0E34-C953-4D68-B313-3903E1110A2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0">
          <xdr14:nvContentPartPr>
            <xdr14:cNvPr id="791" name="Ink 790">
              <a:extLst>
                <a:ext uri="{FF2B5EF4-FFF2-40B4-BE49-F238E27FC236}">
                  <a16:creationId xmlns:a16="http://schemas.microsoft.com/office/drawing/2014/main" id="{A4188EC2-D70B-41DC-953E-606B86F9E6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1">
          <xdr14:nvContentPartPr>
            <xdr14:cNvPr id="792" name="Ink 791">
              <a:extLst>
                <a:ext uri="{FF2B5EF4-FFF2-40B4-BE49-F238E27FC236}">
                  <a16:creationId xmlns:a16="http://schemas.microsoft.com/office/drawing/2014/main" id="{DC2CF233-AB0A-4453-B35C-E98FA8BFD71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2">
          <xdr14:nvContentPartPr>
            <xdr14:cNvPr id="793" name="Ink 792">
              <a:extLst>
                <a:ext uri="{FF2B5EF4-FFF2-40B4-BE49-F238E27FC236}">
                  <a16:creationId xmlns:a16="http://schemas.microsoft.com/office/drawing/2014/main" id="{473D67F4-BA95-4B6C-B274-D2864E927F4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3">
          <xdr14:nvContentPartPr>
            <xdr14:cNvPr id="794" name="Ink 793">
              <a:extLst>
                <a:ext uri="{FF2B5EF4-FFF2-40B4-BE49-F238E27FC236}">
                  <a16:creationId xmlns:a16="http://schemas.microsoft.com/office/drawing/2014/main" id="{48D1A280-5CD6-47F8-8C3C-C60DB7E0BE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4">
          <xdr14:nvContentPartPr>
            <xdr14:cNvPr id="795" name="Ink 794">
              <a:extLst>
                <a:ext uri="{FF2B5EF4-FFF2-40B4-BE49-F238E27FC236}">
                  <a16:creationId xmlns:a16="http://schemas.microsoft.com/office/drawing/2014/main" id="{B228CB70-A2F2-494B-BC30-E609E78219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5">
          <xdr14:nvContentPartPr>
            <xdr14:cNvPr id="796" name="Ink 795">
              <a:extLst>
                <a:ext uri="{FF2B5EF4-FFF2-40B4-BE49-F238E27FC236}">
                  <a16:creationId xmlns:a16="http://schemas.microsoft.com/office/drawing/2014/main" id="{0AD51F1F-60F0-47FF-A9B7-349C843D90E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6">
          <xdr14:nvContentPartPr>
            <xdr14:cNvPr id="797" name="Ink 796">
              <a:extLst>
                <a:ext uri="{FF2B5EF4-FFF2-40B4-BE49-F238E27FC236}">
                  <a16:creationId xmlns:a16="http://schemas.microsoft.com/office/drawing/2014/main" id="{F8BF305E-0015-4B34-81FA-7FC08BAA1F8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7">
          <xdr14:nvContentPartPr>
            <xdr14:cNvPr id="798" name="Ink 797">
              <a:extLst>
                <a:ext uri="{FF2B5EF4-FFF2-40B4-BE49-F238E27FC236}">
                  <a16:creationId xmlns:a16="http://schemas.microsoft.com/office/drawing/2014/main" id="{8788A96D-2E31-42D2-8766-79ACD8BF02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8">
          <xdr14:nvContentPartPr>
            <xdr14:cNvPr id="799" name="Ink 798">
              <a:extLst>
                <a:ext uri="{FF2B5EF4-FFF2-40B4-BE49-F238E27FC236}">
                  <a16:creationId xmlns:a16="http://schemas.microsoft.com/office/drawing/2014/main" id="{04072D95-592F-4440-B3AC-A987BECA4E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9">
          <xdr14:nvContentPartPr>
            <xdr14:cNvPr id="800" name="Ink 799">
              <a:extLst>
                <a:ext uri="{FF2B5EF4-FFF2-40B4-BE49-F238E27FC236}">
                  <a16:creationId xmlns:a16="http://schemas.microsoft.com/office/drawing/2014/main" id="{90EB3047-E1C5-4B9D-9486-C772A12E05E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0">
          <xdr14:nvContentPartPr>
            <xdr14:cNvPr id="801" name="Ink 800">
              <a:extLst>
                <a:ext uri="{FF2B5EF4-FFF2-40B4-BE49-F238E27FC236}">
                  <a16:creationId xmlns:a16="http://schemas.microsoft.com/office/drawing/2014/main" id="{0CCF81B9-04A7-4358-B401-8BEFD47B12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1">
          <xdr14:nvContentPartPr>
            <xdr14:cNvPr id="802" name="Ink 801">
              <a:extLst>
                <a:ext uri="{FF2B5EF4-FFF2-40B4-BE49-F238E27FC236}">
                  <a16:creationId xmlns:a16="http://schemas.microsoft.com/office/drawing/2014/main" id="{D7CC3B7B-C27F-45DE-A63A-E52C7B8B422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2">
          <xdr14:nvContentPartPr>
            <xdr14:cNvPr id="803" name="Ink 802">
              <a:extLst>
                <a:ext uri="{FF2B5EF4-FFF2-40B4-BE49-F238E27FC236}">
                  <a16:creationId xmlns:a16="http://schemas.microsoft.com/office/drawing/2014/main" id="{EAA32CC6-8F7D-4D04-B13F-2CB5AC8890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3">
          <xdr14:nvContentPartPr>
            <xdr14:cNvPr id="804" name="Ink 803">
              <a:extLst>
                <a:ext uri="{FF2B5EF4-FFF2-40B4-BE49-F238E27FC236}">
                  <a16:creationId xmlns:a16="http://schemas.microsoft.com/office/drawing/2014/main" id="{8CA81EEC-3D8C-402B-B315-49DD9B0BDF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4">
          <xdr14:nvContentPartPr>
            <xdr14:cNvPr id="805" name="Ink 804">
              <a:extLst>
                <a:ext uri="{FF2B5EF4-FFF2-40B4-BE49-F238E27FC236}">
                  <a16:creationId xmlns:a16="http://schemas.microsoft.com/office/drawing/2014/main" id="{0A03915B-77C4-48DD-9757-8A64977CDF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5">
          <xdr14:nvContentPartPr>
            <xdr14:cNvPr id="806" name="Ink 805">
              <a:extLst>
                <a:ext uri="{FF2B5EF4-FFF2-40B4-BE49-F238E27FC236}">
                  <a16:creationId xmlns:a16="http://schemas.microsoft.com/office/drawing/2014/main" id="{230397D6-D53B-4B9F-AFB6-0822862214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6">
          <xdr14:nvContentPartPr>
            <xdr14:cNvPr id="807" name="Ink 806">
              <a:extLst>
                <a:ext uri="{FF2B5EF4-FFF2-40B4-BE49-F238E27FC236}">
                  <a16:creationId xmlns:a16="http://schemas.microsoft.com/office/drawing/2014/main" id="{883287D5-E8CE-48D8-A58D-095C292C93E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7">
          <xdr14:nvContentPartPr>
            <xdr14:cNvPr id="808" name="Ink 807">
              <a:extLst>
                <a:ext uri="{FF2B5EF4-FFF2-40B4-BE49-F238E27FC236}">
                  <a16:creationId xmlns:a16="http://schemas.microsoft.com/office/drawing/2014/main" id="{9ADE2309-EAE7-471A-AA62-6AB4A692DE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9">
          <xdr14:nvContentPartPr>
            <xdr14:cNvPr id="809" name="Ink 808">
              <a:extLst>
                <a:ext uri="{FF2B5EF4-FFF2-40B4-BE49-F238E27FC236}">
                  <a16:creationId xmlns:a16="http://schemas.microsoft.com/office/drawing/2014/main" id="{EC9D6E3D-6F2C-4ADB-A59B-96C4E16865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1">
          <xdr14:nvContentPartPr>
            <xdr14:cNvPr id="810" name="Ink 809">
              <a:extLst>
                <a:ext uri="{FF2B5EF4-FFF2-40B4-BE49-F238E27FC236}">
                  <a16:creationId xmlns:a16="http://schemas.microsoft.com/office/drawing/2014/main" id="{564EDABA-4C29-4D5C-8824-ED9159ABFC8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3">
          <xdr14:nvContentPartPr>
            <xdr14:cNvPr id="811" name="Ink 810">
              <a:extLst>
                <a:ext uri="{FF2B5EF4-FFF2-40B4-BE49-F238E27FC236}">
                  <a16:creationId xmlns:a16="http://schemas.microsoft.com/office/drawing/2014/main" id="{8C577E0F-D30D-459B-9B68-6B631A06F6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5">
          <xdr14:nvContentPartPr>
            <xdr14:cNvPr id="812" name="Ink 811">
              <a:extLst>
                <a:ext uri="{FF2B5EF4-FFF2-40B4-BE49-F238E27FC236}">
                  <a16:creationId xmlns:a16="http://schemas.microsoft.com/office/drawing/2014/main" id="{B4078B90-79C7-4E84-8741-DA99C44051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7">
          <xdr14:nvContentPartPr>
            <xdr14:cNvPr id="813" name="Ink 812">
              <a:extLst>
                <a:ext uri="{FF2B5EF4-FFF2-40B4-BE49-F238E27FC236}">
                  <a16:creationId xmlns:a16="http://schemas.microsoft.com/office/drawing/2014/main" id="{9974B293-33AB-45FD-95A4-F23B691B92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9">
          <xdr14:nvContentPartPr>
            <xdr14:cNvPr id="814" name="Ink 813">
              <a:extLst>
                <a:ext uri="{FF2B5EF4-FFF2-40B4-BE49-F238E27FC236}">
                  <a16:creationId xmlns:a16="http://schemas.microsoft.com/office/drawing/2014/main" id="{E5C09B19-744E-4DEB-8B7E-0F3E5CC2D1B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1">
          <xdr14:nvContentPartPr>
            <xdr14:cNvPr id="815" name="Ink 814">
              <a:extLst>
                <a:ext uri="{FF2B5EF4-FFF2-40B4-BE49-F238E27FC236}">
                  <a16:creationId xmlns:a16="http://schemas.microsoft.com/office/drawing/2014/main" id="{7D78D5A1-23CB-46DE-AA2F-A67114D579A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3">
          <xdr14:nvContentPartPr>
            <xdr14:cNvPr id="816" name="Ink 815">
              <a:extLst>
                <a:ext uri="{FF2B5EF4-FFF2-40B4-BE49-F238E27FC236}">
                  <a16:creationId xmlns:a16="http://schemas.microsoft.com/office/drawing/2014/main" id="{79E81FDB-0695-44E9-AA39-F65716DF06E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5">
          <xdr14:nvContentPartPr>
            <xdr14:cNvPr id="817" name="Ink 816">
              <a:extLst>
                <a:ext uri="{FF2B5EF4-FFF2-40B4-BE49-F238E27FC236}">
                  <a16:creationId xmlns:a16="http://schemas.microsoft.com/office/drawing/2014/main" id="{E0AD54FB-2ABC-40D2-96BA-CDFD572DB0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7">
          <xdr14:nvContentPartPr>
            <xdr14:cNvPr id="818" name="Ink 817">
              <a:extLst>
                <a:ext uri="{FF2B5EF4-FFF2-40B4-BE49-F238E27FC236}">
                  <a16:creationId xmlns:a16="http://schemas.microsoft.com/office/drawing/2014/main" id="{289D0D70-2F66-4901-9E03-40E7CF7B2EE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9">
          <xdr14:nvContentPartPr>
            <xdr14:cNvPr id="819" name="Ink 818">
              <a:extLst>
                <a:ext uri="{FF2B5EF4-FFF2-40B4-BE49-F238E27FC236}">
                  <a16:creationId xmlns:a16="http://schemas.microsoft.com/office/drawing/2014/main" id="{CDBDFEAB-D1F6-41D3-BF71-B3F3F5656F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1">
          <xdr14:nvContentPartPr>
            <xdr14:cNvPr id="820" name="Ink 819">
              <a:extLst>
                <a:ext uri="{FF2B5EF4-FFF2-40B4-BE49-F238E27FC236}">
                  <a16:creationId xmlns:a16="http://schemas.microsoft.com/office/drawing/2014/main" id="{4450F302-2312-41BD-B67B-9A6719A8F0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3">
          <xdr14:nvContentPartPr>
            <xdr14:cNvPr id="821" name="Ink 820">
              <a:extLst>
                <a:ext uri="{FF2B5EF4-FFF2-40B4-BE49-F238E27FC236}">
                  <a16:creationId xmlns:a16="http://schemas.microsoft.com/office/drawing/2014/main" id="{98BDF313-EA5F-43C3-B4FF-2870061506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5">
          <xdr14:nvContentPartPr>
            <xdr14:cNvPr id="822" name="Ink 821">
              <a:extLst>
                <a:ext uri="{FF2B5EF4-FFF2-40B4-BE49-F238E27FC236}">
                  <a16:creationId xmlns:a16="http://schemas.microsoft.com/office/drawing/2014/main" id="{13C2BDC8-3F1A-4CD5-AFF1-2985A36349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7">
          <xdr14:nvContentPartPr>
            <xdr14:cNvPr id="823" name="Ink 822">
              <a:extLst>
                <a:ext uri="{FF2B5EF4-FFF2-40B4-BE49-F238E27FC236}">
                  <a16:creationId xmlns:a16="http://schemas.microsoft.com/office/drawing/2014/main" id="{FD0CC3D4-39F3-4122-9E05-85677871FD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9">
          <xdr14:nvContentPartPr>
            <xdr14:cNvPr id="824" name="Ink 823">
              <a:extLst>
                <a:ext uri="{FF2B5EF4-FFF2-40B4-BE49-F238E27FC236}">
                  <a16:creationId xmlns:a16="http://schemas.microsoft.com/office/drawing/2014/main" id="{85C6CD83-22E6-495F-8D2C-4B69A7996A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1">
          <xdr14:nvContentPartPr>
            <xdr14:cNvPr id="825" name="Ink 824">
              <a:extLst>
                <a:ext uri="{FF2B5EF4-FFF2-40B4-BE49-F238E27FC236}">
                  <a16:creationId xmlns:a16="http://schemas.microsoft.com/office/drawing/2014/main" id="{5A37759D-7C59-4CF0-AE2F-730DBE1E507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3">
          <xdr14:nvContentPartPr>
            <xdr14:cNvPr id="826" name="Ink 825">
              <a:extLst>
                <a:ext uri="{FF2B5EF4-FFF2-40B4-BE49-F238E27FC236}">
                  <a16:creationId xmlns:a16="http://schemas.microsoft.com/office/drawing/2014/main" id="{BFFD3D8C-1786-4189-8533-C8A63B5199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5">
          <xdr14:nvContentPartPr>
            <xdr14:cNvPr id="827" name="Ink 826">
              <a:extLst>
                <a:ext uri="{FF2B5EF4-FFF2-40B4-BE49-F238E27FC236}">
                  <a16:creationId xmlns:a16="http://schemas.microsoft.com/office/drawing/2014/main" id="{D8A046B8-8648-42D0-AC02-037B7CC81A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7">
          <xdr14:nvContentPartPr>
            <xdr14:cNvPr id="828" name="Ink 827">
              <a:extLst>
                <a:ext uri="{FF2B5EF4-FFF2-40B4-BE49-F238E27FC236}">
                  <a16:creationId xmlns:a16="http://schemas.microsoft.com/office/drawing/2014/main" id="{427ACFC6-B512-4746-A9D2-4B9AAEA381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9">
          <xdr14:nvContentPartPr>
            <xdr14:cNvPr id="829" name="Ink 828">
              <a:extLst>
                <a:ext uri="{FF2B5EF4-FFF2-40B4-BE49-F238E27FC236}">
                  <a16:creationId xmlns:a16="http://schemas.microsoft.com/office/drawing/2014/main" id="{966D98A6-0FE3-43B3-8AE0-2B287D46D9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1">
          <xdr14:nvContentPartPr>
            <xdr14:cNvPr id="830" name="Ink 829">
              <a:extLst>
                <a:ext uri="{FF2B5EF4-FFF2-40B4-BE49-F238E27FC236}">
                  <a16:creationId xmlns:a16="http://schemas.microsoft.com/office/drawing/2014/main" id="{685EEACF-8D48-4570-8A66-4B292D6224D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3">
          <xdr14:nvContentPartPr>
            <xdr14:cNvPr id="831" name="Ink 830">
              <a:extLst>
                <a:ext uri="{FF2B5EF4-FFF2-40B4-BE49-F238E27FC236}">
                  <a16:creationId xmlns:a16="http://schemas.microsoft.com/office/drawing/2014/main" id="{EF4DCCD8-44B3-4490-94FE-A2B958B529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5">
          <xdr14:nvContentPartPr>
            <xdr14:cNvPr id="832" name="Ink 831">
              <a:extLst>
                <a:ext uri="{FF2B5EF4-FFF2-40B4-BE49-F238E27FC236}">
                  <a16:creationId xmlns:a16="http://schemas.microsoft.com/office/drawing/2014/main" id="{F60166DF-FC10-4BFC-9AE1-D9EA81AAD47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7">
          <xdr14:nvContentPartPr>
            <xdr14:cNvPr id="833" name="Ink 832">
              <a:extLst>
                <a:ext uri="{FF2B5EF4-FFF2-40B4-BE49-F238E27FC236}">
                  <a16:creationId xmlns:a16="http://schemas.microsoft.com/office/drawing/2014/main" id="{D6C66D0E-8AA7-4B14-9223-982B11CFD2C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9">
          <xdr14:nvContentPartPr>
            <xdr14:cNvPr id="834" name="Ink 833">
              <a:extLst>
                <a:ext uri="{FF2B5EF4-FFF2-40B4-BE49-F238E27FC236}">
                  <a16:creationId xmlns:a16="http://schemas.microsoft.com/office/drawing/2014/main" id="{57BAC3B3-06B2-4A88-87D6-1EB056FD7EB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1">
          <xdr14:nvContentPartPr>
            <xdr14:cNvPr id="835" name="Ink 834">
              <a:extLst>
                <a:ext uri="{FF2B5EF4-FFF2-40B4-BE49-F238E27FC236}">
                  <a16:creationId xmlns:a16="http://schemas.microsoft.com/office/drawing/2014/main" id="{7F8F2C4F-771B-4FDA-9E00-1E3125470D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3">
          <xdr14:nvContentPartPr>
            <xdr14:cNvPr id="836" name="Ink 835">
              <a:extLst>
                <a:ext uri="{FF2B5EF4-FFF2-40B4-BE49-F238E27FC236}">
                  <a16:creationId xmlns:a16="http://schemas.microsoft.com/office/drawing/2014/main" id="{A9A420B4-F7D3-4012-8AEF-58F512BA2DD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4">
          <xdr14:nvContentPartPr>
            <xdr14:cNvPr id="837" name="Ink 836">
              <a:extLst>
                <a:ext uri="{FF2B5EF4-FFF2-40B4-BE49-F238E27FC236}">
                  <a16:creationId xmlns:a16="http://schemas.microsoft.com/office/drawing/2014/main" id="{0505CC11-5D15-44C1-9174-88580E2CD3C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5">
          <xdr14:nvContentPartPr>
            <xdr14:cNvPr id="838" name="Ink 837">
              <a:extLst>
                <a:ext uri="{FF2B5EF4-FFF2-40B4-BE49-F238E27FC236}">
                  <a16:creationId xmlns:a16="http://schemas.microsoft.com/office/drawing/2014/main" id="{E60727DD-2845-4003-97D2-EC45738AFC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6">
          <xdr14:nvContentPartPr>
            <xdr14:cNvPr id="839" name="Ink 838">
              <a:extLst>
                <a:ext uri="{FF2B5EF4-FFF2-40B4-BE49-F238E27FC236}">
                  <a16:creationId xmlns:a16="http://schemas.microsoft.com/office/drawing/2014/main" id="{8A0CBDD6-4970-4238-8C20-C95E7D89EB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7">
          <xdr14:nvContentPartPr>
            <xdr14:cNvPr id="840" name="Ink 839">
              <a:extLst>
                <a:ext uri="{FF2B5EF4-FFF2-40B4-BE49-F238E27FC236}">
                  <a16:creationId xmlns:a16="http://schemas.microsoft.com/office/drawing/2014/main" id="{59FC6B55-AD81-4B92-A2EE-C28E517A69F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8">
          <xdr14:nvContentPartPr>
            <xdr14:cNvPr id="841" name="Ink 840">
              <a:extLst>
                <a:ext uri="{FF2B5EF4-FFF2-40B4-BE49-F238E27FC236}">
                  <a16:creationId xmlns:a16="http://schemas.microsoft.com/office/drawing/2014/main" id="{AC587EDF-6828-4A8F-B75D-0C2F27B3DB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9">
          <xdr14:nvContentPartPr>
            <xdr14:cNvPr id="842" name="Ink 841">
              <a:extLst>
                <a:ext uri="{FF2B5EF4-FFF2-40B4-BE49-F238E27FC236}">
                  <a16:creationId xmlns:a16="http://schemas.microsoft.com/office/drawing/2014/main" id="{C877978B-26D7-48C7-BA33-6A7AA1C37B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0">
          <xdr14:nvContentPartPr>
            <xdr14:cNvPr id="843" name="Ink 842">
              <a:extLst>
                <a:ext uri="{FF2B5EF4-FFF2-40B4-BE49-F238E27FC236}">
                  <a16:creationId xmlns:a16="http://schemas.microsoft.com/office/drawing/2014/main" id="{D062E4CE-DD91-4856-A4B2-0FAC83F3AF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1">
          <xdr14:nvContentPartPr>
            <xdr14:cNvPr id="844" name="Ink 843">
              <a:extLst>
                <a:ext uri="{FF2B5EF4-FFF2-40B4-BE49-F238E27FC236}">
                  <a16:creationId xmlns:a16="http://schemas.microsoft.com/office/drawing/2014/main" id="{B1A10E44-00AF-47C9-BBB1-34683699B9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2">
          <xdr14:nvContentPartPr>
            <xdr14:cNvPr id="845" name="Ink 844">
              <a:extLst>
                <a:ext uri="{FF2B5EF4-FFF2-40B4-BE49-F238E27FC236}">
                  <a16:creationId xmlns:a16="http://schemas.microsoft.com/office/drawing/2014/main" id="{A750A616-53C2-4844-A57E-75CE93E59B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3">
          <xdr14:nvContentPartPr>
            <xdr14:cNvPr id="846" name="Ink 845">
              <a:extLst>
                <a:ext uri="{FF2B5EF4-FFF2-40B4-BE49-F238E27FC236}">
                  <a16:creationId xmlns:a16="http://schemas.microsoft.com/office/drawing/2014/main" id="{CB762602-DE40-460C-A21F-EA3363D778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4">
          <xdr14:nvContentPartPr>
            <xdr14:cNvPr id="847" name="Ink 846">
              <a:extLst>
                <a:ext uri="{FF2B5EF4-FFF2-40B4-BE49-F238E27FC236}">
                  <a16:creationId xmlns:a16="http://schemas.microsoft.com/office/drawing/2014/main" id="{8C0E83E0-FCD2-4026-95BD-907E5F0BEE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5">
          <xdr14:nvContentPartPr>
            <xdr14:cNvPr id="848" name="Ink 847">
              <a:extLst>
                <a:ext uri="{FF2B5EF4-FFF2-40B4-BE49-F238E27FC236}">
                  <a16:creationId xmlns:a16="http://schemas.microsoft.com/office/drawing/2014/main" id="{ED3B67C7-AAA9-4478-A6A6-55719338A7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6">
          <xdr14:nvContentPartPr>
            <xdr14:cNvPr id="849" name="Ink 848">
              <a:extLst>
                <a:ext uri="{FF2B5EF4-FFF2-40B4-BE49-F238E27FC236}">
                  <a16:creationId xmlns:a16="http://schemas.microsoft.com/office/drawing/2014/main" id="{F3185ABF-1A12-43EF-ACFD-A88490D73F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7">
          <xdr14:nvContentPartPr>
            <xdr14:cNvPr id="850" name="Ink 849">
              <a:extLst>
                <a:ext uri="{FF2B5EF4-FFF2-40B4-BE49-F238E27FC236}">
                  <a16:creationId xmlns:a16="http://schemas.microsoft.com/office/drawing/2014/main" id="{565A81B0-1919-438C-A497-93C4781DD8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8">
          <xdr14:nvContentPartPr>
            <xdr14:cNvPr id="851" name="Ink 850">
              <a:extLst>
                <a:ext uri="{FF2B5EF4-FFF2-40B4-BE49-F238E27FC236}">
                  <a16:creationId xmlns:a16="http://schemas.microsoft.com/office/drawing/2014/main" id="{14CEE3FC-A852-48F7-AA8E-0E09CC39C7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9">
          <xdr14:nvContentPartPr>
            <xdr14:cNvPr id="852" name="Ink 851">
              <a:extLst>
                <a:ext uri="{FF2B5EF4-FFF2-40B4-BE49-F238E27FC236}">
                  <a16:creationId xmlns:a16="http://schemas.microsoft.com/office/drawing/2014/main" id="{46846ACD-AA06-4804-B6FF-80A8D5B23D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0">
          <xdr14:nvContentPartPr>
            <xdr14:cNvPr id="853" name="Ink 852">
              <a:extLst>
                <a:ext uri="{FF2B5EF4-FFF2-40B4-BE49-F238E27FC236}">
                  <a16:creationId xmlns:a16="http://schemas.microsoft.com/office/drawing/2014/main" id="{41776C83-B996-4720-9306-8F7CBE1E2D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1">
          <xdr14:nvContentPartPr>
            <xdr14:cNvPr id="854" name="Ink 853">
              <a:extLst>
                <a:ext uri="{FF2B5EF4-FFF2-40B4-BE49-F238E27FC236}">
                  <a16:creationId xmlns:a16="http://schemas.microsoft.com/office/drawing/2014/main" id="{79621089-FB3A-488B-8B0D-E0E3319BED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2">
          <xdr14:nvContentPartPr>
            <xdr14:cNvPr id="855" name="Ink 854">
              <a:extLst>
                <a:ext uri="{FF2B5EF4-FFF2-40B4-BE49-F238E27FC236}">
                  <a16:creationId xmlns:a16="http://schemas.microsoft.com/office/drawing/2014/main" id="{B6371B54-B0BC-4235-BEC1-4630819D31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3">
          <xdr14:nvContentPartPr>
            <xdr14:cNvPr id="856" name="Ink 855">
              <a:extLst>
                <a:ext uri="{FF2B5EF4-FFF2-40B4-BE49-F238E27FC236}">
                  <a16:creationId xmlns:a16="http://schemas.microsoft.com/office/drawing/2014/main" id="{73C75DA0-5249-461A-ABDE-27323363CE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4">
          <xdr14:nvContentPartPr>
            <xdr14:cNvPr id="857" name="Ink 856">
              <a:extLst>
                <a:ext uri="{FF2B5EF4-FFF2-40B4-BE49-F238E27FC236}">
                  <a16:creationId xmlns:a16="http://schemas.microsoft.com/office/drawing/2014/main" id="{5613B716-C9E6-4AFA-A8E9-EF033F4D261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5">
          <xdr14:nvContentPartPr>
            <xdr14:cNvPr id="858" name="Ink 857">
              <a:extLst>
                <a:ext uri="{FF2B5EF4-FFF2-40B4-BE49-F238E27FC236}">
                  <a16:creationId xmlns:a16="http://schemas.microsoft.com/office/drawing/2014/main" id="{6B78CB22-E0A3-470D-8B17-1525777D7F7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6">
          <xdr14:nvContentPartPr>
            <xdr14:cNvPr id="859" name="Ink 858">
              <a:extLst>
                <a:ext uri="{FF2B5EF4-FFF2-40B4-BE49-F238E27FC236}">
                  <a16:creationId xmlns:a16="http://schemas.microsoft.com/office/drawing/2014/main" id="{E53CCA9E-61F6-418C-9F65-2C5B3EDF0F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7">
          <xdr14:nvContentPartPr>
            <xdr14:cNvPr id="860" name="Ink 859">
              <a:extLst>
                <a:ext uri="{FF2B5EF4-FFF2-40B4-BE49-F238E27FC236}">
                  <a16:creationId xmlns:a16="http://schemas.microsoft.com/office/drawing/2014/main" id="{CC18B3F8-98BF-4239-B892-E000E56498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8">
          <xdr14:nvContentPartPr>
            <xdr14:cNvPr id="861" name="Ink 860">
              <a:extLst>
                <a:ext uri="{FF2B5EF4-FFF2-40B4-BE49-F238E27FC236}">
                  <a16:creationId xmlns:a16="http://schemas.microsoft.com/office/drawing/2014/main" id="{0EAF346C-25E3-4E89-93AE-C8A442915B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9">
          <xdr14:nvContentPartPr>
            <xdr14:cNvPr id="862" name="Ink 861">
              <a:extLst>
                <a:ext uri="{FF2B5EF4-FFF2-40B4-BE49-F238E27FC236}">
                  <a16:creationId xmlns:a16="http://schemas.microsoft.com/office/drawing/2014/main" id="{58D7CF27-E29E-4584-AF3C-BF779CB804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0">
          <xdr14:nvContentPartPr>
            <xdr14:cNvPr id="863" name="Ink 862">
              <a:extLst>
                <a:ext uri="{FF2B5EF4-FFF2-40B4-BE49-F238E27FC236}">
                  <a16:creationId xmlns:a16="http://schemas.microsoft.com/office/drawing/2014/main" id="{A126BBE0-0F9E-465A-899B-2E782CC4B0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1">
          <xdr14:nvContentPartPr>
            <xdr14:cNvPr id="864" name="Ink 863">
              <a:extLst>
                <a:ext uri="{FF2B5EF4-FFF2-40B4-BE49-F238E27FC236}">
                  <a16:creationId xmlns:a16="http://schemas.microsoft.com/office/drawing/2014/main" id="{C20C8304-BB38-4F03-8672-0CD717522F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2">
          <xdr14:nvContentPartPr>
            <xdr14:cNvPr id="865" name="Ink 864">
              <a:extLst>
                <a:ext uri="{FF2B5EF4-FFF2-40B4-BE49-F238E27FC236}">
                  <a16:creationId xmlns:a16="http://schemas.microsoft.com/office/drawing/2014/main" id="{736C70C4-50CE-4389-B763-6DFD843969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3">
          <xdr14:nvContentPartPr>
            <xdr14:cNvPr id="866" name="Ink 865">
              <a:extLst>
                <a:ext uri="{FF2B5EF4-FFF2-40B4-BE49-F238E27FC236}">
                  <a16:creationId xmlns:a16="http://schemas.microsoft.com/office/drawing/2014/main" id="{86740A09-D2C0-423D-92F7-CE66257598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4">
          <xdr14:nvContentPartPr>
            <xdr14:cNvPr id="867" name="Ink 866">
              <a:extLst>
                <a:ext uri="{FF2B5EF4-FFF2-40B4-BE49-F238E27FC236}">
                  <a16:creationId xmlns:a16="http://schemas.microsoft.com/office/drawing/2014/main" id="{92423F98-C28A-4776-9468-20E5F662500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5">
          <xdr14:nvContentPartPr>
            <xdr14:cNvPr id="868" name="Ink 867">
              <a:extLst>
                <a:ext uri="{FF2B5EF4-FFF2-40B4-BE49-F238E27FC236}">
                  <a16:creationId xmlns:a16="http://schemas.microsoft.com/office/drawing/2014/main" id="{76E97A00-1C6C-4431-BA6A-57F6FA2844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6">
          <xdr14:nvContentPartPr>
            <xdr14:cNvPr id="869" name="Ink 868">
              <a:extLst>
                <a:ext uri="{FF2B5EF4-FFF2-40B4-BE49-F238E27FC236}">
                  <a16:creationId xmlns:a16="http://schemas.microsoft.com/office/drawing/2014/main" id="{EB3D9D65-CA4D-4007-9FEE-FE768A167A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7">
          <xdr14:nvContentPartPr>
            <xdr14:cNvPr id="870" name="Ink 869">
              <a:extLst>
                <a:ext uri="{FF2B5EF4-FFF2-40B4-BE49-F238E27FC236}">
                  <a16:creationId xmlns:a16="http://schemas.microsoft.com/office/drawing/2014/main" id="{47E632F0-9181-4D15-AB12-76DFD6046B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8">
          <xdr14:nvContentPartPr>
            <xdr14:cNvPr id="871" name="Ink 870">
              <a:extLst>
                <a:ext uri="{FF2B5EF4-FFF2-40B4-BE49-F238E27FC236}">
                  <a16:creationId xmlns:a16="http://schemas.microsoft.com/office/drawing/2014/main" id="{8F7BF3CD-E1E6-4014-9D8D-74E9FAC353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9">
          <xdr14:nvContentPartPr>
            <xdr14:cNvPr id="872" name="Ink 871">
              <a:extLst>
                <a:ext uri="{FF2B5EF4-FFF2-40B4-BE49-F238E27FC236}">
                  <a16:creationId xmlns:a16="http://schemas.microsoft.com/office/drawing/2014/main" id="{3746F0A2-2CC2-4190-BC2E-6F314D8E6E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0">
          <xdr14:nvContentPartPr>
            <xdr14:cNvPr id="873" name="Ink 872">
              <a:extLst>
                <a:ext uri="{FF2B5EF4-FFF2-40B4-BE49-F238E27FC236}">
                  <a16:creationId xmlns:a16="http://schemas.microsoft.com/office/drawing/2014/main" id="{B488FE63-2318-4E84-B111-A26CA6F0B1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1">
          <xdr14:nvContentPartPr>
            <xdr14:cNvPr id="874" name="Ink 873">
              <a:extLst>
                <a:ext uri="{FF2B5EF4-FFF2-40B4-BE49-F238E27FC236}">
                  <a16:creationId xmlns:a16="http://schemas.microsoft.com/office/drawing/2014/main" id="{DBAFDE92-8B4C-46FA-9FF4-6F113C0E22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2">
          <xdr14:nvContentPartPr>
            <xdr14:cNvPr id="875" name="Ink 874">
              <a:extLst>
                <a:ext uri="{FF2B5EF4-FFF2-40B4-BE49-F238E27FC236}">
                  <a16:creationId xmlns:a16="http://schemas.microsoft.com/office/drawing/2014/main" id="{45743008-881F-4542-97BF-D6CE45AF45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3">
          <xdr14:nvContentPartPr>
            <xdr14:cNvPr id="876" name="Ink 875">
              <a:extLst>
                <a:ext uri="{FF2B5EF4-FFF2-40B4-BE49-F238E27FC236}">
                  <a16:creationId xmlns:a16="http://schemas.microsoft.com/office/drawing/2014/main" id="{489AE226-C7BA-412B-BA4F-E604E604F0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4">
          <xdr14:nvContentPartPr>
            <xdr14:cNvPr id="877" name="Ink 876">
              <a:extLst>
                <a:ext uri="{FF2B5EF4-FFF2-40B4-BE49-F238E27FC236}">
                  <a16:creationId xmlns:a16="http://schemas.microsoft.com/office/drawing/2014/main" id="{3C3077A8-1355-4901-9372-A928C1D391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5">
          <xdr14:nvContentPartPr>
            <xdr14:cNvPr id="878" name="Ink 877">
              <a:extLst>
                <a:ext uri="{FF2B5EF4-FFF2-40B4-BE49-F238E27FC236}">
                  <a16:creationId xmlns:a16="http://schemas.microsoft.com/office/drawing/2014/main" id="{CE65B2EB-0DC3-4E7F-BEA5-903D70BA59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6">
          <xdr14:nvContentPartPr>
            <xdr14:cNvPr id="879" name="Ink 878">
              <a:extLst>
                <a:ext uri="{FF2B5EF4-FFF2-40B4-BE49-F238E27FC236}">
                  <a16:creationId xmlns:a16="http://schemas.microsoft.com/office/drawing/2014/main" id="{855B14BD-52AC-4460-96B7-29C3C6E97B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7">
          <xdr14:nvContentPartPr>
            <xdr14:cNvPr id="880" name="Ink 879">
              <a:extLst>
                <a:ext uri="{FF2B5EF4-FFF2-40B4-BE49-F238E27FC236}">
                  <a16:creationId xmlns:a16="http://schemas.microsoft.com/office/drawing/2014/main" id="{8CC7771C-BA03-4951-94E3-EFC995B611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8">
          <xdr14:nvContentPartPr>
            <xdr14:cNvPr id="881" name="Ink 880">
              <a:extLst>
                <a:ext uri="{FF2B5EF4-FFF2-40B4-BE49-F238E27FC236}">
                  <a16:creationId xmlns:a16="http://schemas.microsoft.com/office/drawing/2014/main" id="{1C278BAB-DAB6-4E12-8C86-7B74B21EB60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9">
          <xdr14:nvContentPartPr>
            <xdr14:cNvPr id="882" name="Ink 881">
              <a:extLst>
                <a:ext uri="{FF2B5EF4-FFF2-40B4-BE49-F238E27FC236}">
                  <a16:creationId xmlns:a16="http://schemas.microsoft.com/office/drawing/2014/main" id="{F47FFE83-435A-4744-AFFE-2058C8CC8B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0">
          <xdr14:nvContentPartPr>
            <xdr14:cNvPr id="883" name="Ink 882">
              <a:extLst>
                <a:ext uri="{FF2B5EF4-FFF2-40B4-BE49-F238E27FC236}">
                  <a16:creationId xmlns:a16="http://schemas.microsoft.com/office/drawing/2014/main" id="{4A75A1A4-5302-41CE-A94D-7EF21D4D26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1">
          <xdr14:nvContentPartPr>
            <xdr14:cNvPr id="884" name="Ink 883">
              <a:extLst>
                <a:ext uri="{FF2B5EF4-FFF2-40B4-BE49-F238E27FC236}">
                  <a16:creationId xmlns:a16="http://schemas.microsoft.com/office/drawing/2014/main" id="{6FF31B1E-B063-4E8E-A1B8-6774B66B49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2">
          <xdr14:nvContentPartPr>
            <xdr14:cNvPr id="885" name="Ink 884">
              <a:extLst>
                <a:ext uri="{FF2B5EF4-FFF2-40B4-BE49-F238E27FC236}">
                  <a16:creationId xmlns:a16="http://schemas.microsoft.com/office/drawing/2014/main" id="{DD49193E-5F86-402A-99D0-054814B38A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3">
          <xdr14:nvContentPartPr>
            <xdr14:cNvPr id="886" name="Ink 885">
              <a:extLst>
                <a:ext uri="{FF2B5EF4-FFF2-40B4-BE49-F238E27FC236}">
                  <a16:creationId xmlns:a16="http://schemas.microsoft.com/office/drawing/2014/main" id="{4EF2A20B-0033-4B3E-A1F8-4E37903788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4">
          <xdr14:nvContentPartPr>
            <xdr14:cNvPr id="887" name="Ink 886">
              <a:extLst>
                <a:ext uri="{FF2B5EF4-FFF2-40B4-BE49-F238E27FC236}">
                  <a16:creationId xmlns:a16="http://schemas.microsoft.com/office/drawing/2014/main" id="{9425BC86-E98A-4A24-A247-AA85A5897D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5">
          <xdr14:nvContentPartPr>
            <xdr14:cNvPr id="888" name="Ink 887">
              <a:extLst>
                <a:ext uri="{FF2B5EF4-FFF2-40B4-BE49-F238E27FC236}">
                  <a16:creationId xmlns:a16="http://schemas.microsoft.com/office/drawing/2014/main" id="{E2DA973C-E613-45DB-AA57-76665942C0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6">
          <xdr14:nvContentPartPr>
            <xdr14:cNvPr id="889" name="Ink 888">
              <a:extLst>
                <a:ext uri="{FF2B5EF4-FFF2-40B4-BE49-F238E27FC236}">
                  <a16:creationId xmlns:a16="http://schemas.microsoft.com/office/drawing/2014/main" id="{12B7CFED-6A97-483E-904A-0EA598D169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7">
          <xdr14:nvContentPartPr>
            <xdr14:cNvPr id="890" name="Ink 889">
              <a:extLst>
                <a:ext uri="{FF2B5EF4-FFF2-40B4-BE49-F238E27FC236}">
                  <a16:creationId xmlns:a16="http://schemas.microsoft.com/office/drawing/2014/main" id="{FD3DD5CC-0DB4-4CB1-934C-7DEC021EFDA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8">
          <xdr14:nvContentPartPr>
            <xdr14:cNvPr id="891" name="Ink 890">
              <a:extLst>
                <a:ext uri="{FF2B5EF4-FFF2-40B4-BE49-F238E27FC236}">
                  <a16:creationId xmlns:a16="http://schemas.microsoft.com/office/drawing/2014/main" id="{F72639D4-5F58-410A-9FAD-1F6655A3A5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9">
          <xdr14:nvContentPartPr>
            <xdr14:cNvPr id="892" name="Ink 891">
              <a:extLst>
                <a:ext uri="{FF2B5EF4-FFF2-40B4-BE49-F238E27FC236}">
                  <a16:creationId xmlns:a16="http://schemas.microsoft.com/office/drawing/2014/main" id="{4A755A11-34D7-4122-9A4F-10BF1BE98E8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0">
          <xdr14:nvContentPartPr>
            <xdr14:cNvPr id="893" name="Ink 892">
              <a:extLst>
                <a:ext uri="{FF2B5EF4-FFF2-40B4-BE49-F238E27FC236}">
                  <a16:creationId xmlns:a16="http://schemas.microsoft.com/office/drawing/2014/main" id="{5ED0F877-B762-4128-A8AF-BC1649A0E5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1">
          <xdr14:nvContentPartPr>
            <xdr14:cNvPr id="894" name="Ink 893">
              <a:extLst>
                <a:ext uri="{FF2B5EF4-FFF2-40B4-BE49-F238E27FC236}">
                  <a16:creationId xmlns:a16="http://schemas.microsoft.com/office/drawing/2014/main" id="{2B60DFC8-E413-4721-A712-AC3323F2BD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2">
          <xdr14:nvContentPartPr>
            <xdr14:cNvPr id="895" name="Ink 894">
              <a:extLst>
                <a:ext uri="{FF2B5EF4-FFF2-40B4-BE49-F238E27FC236}">
                  <a16:creationId xmlns:a16="http://schemas.microsoft.com/office/drawing/2014/main" id="{BD877221-2F68-43EF-A6CE-8A7BE5857B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3">
          <xdr14:nvContentPartPr>
            <xdr14:cNvPr id="896" name="Ink 895">
              <a:extLst>
                <a:ext uri="{FF2B5EF4-FFF2-40B4-BE49-F238E27FC236}">
                  <a16:creationId xmlns:a16="http://schemas.microsoft.com/office/drawing/2014/main" id="{965115F0-DA84-4D90-8176-057AD3CE20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4">
          <xdr14:nvContentPartPr>
            <xdr14:cNvPr id="897" name="Ink 896">
              <a:extLst>
                <a:ext uri="{FF2B5EF4-FFF2-40B4-BE49-F238E27FC236}">
                  <a16:creationId xmlns:a16="http://schemas.microsoft.com/office/drawing/2014/main" id="{373D1A27-1BF7-4E18-949F-DA16A643A3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5">
          <xdr14:nvContentPartPr>
            <xdr14:cNvPr id="898" name="Ink 897">
              <a:extLst>
                <a:ext uri="{FF2B5EF4-FFF2-40B4-BE49-F238E27FC236}">
                  <a16:creationId xmlns:a16="http://schemas.microsoft.com/office/drawing/2014/main" id="{88A2AE7A-9146-416F-93C5-B3979E1E41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6">
          <xdr14:nvContentPartPr>
            <xdr14:cNvPr id="899" name="Ink 898">
              <a:extLst>
                <a:ext uri="{FF2B5EF4-FFF2-40B4-BE49-F238E27FC236}">
                  <a16:creationId xmlns:a16="http://schemas.microsoft.com/office/drawing/2014/main" id="{8AD4B63E-415A-4BA8-A62B-3D938B2B5A7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7">
          <xdr14:nvContentPartPr>
            <xdr14:cNvPr id="900" name="Ink 899">
              <a:extLst>
                <a:ext uri="{FF2B5EF4-FFF2-40B4-BE49-F238E27FC236}">
                  <a16:creationId xmlns:a16="http://schemas.microsoft.com/office/drawing/2014/main" id="{638D145D-DC83-4DE9-B322-BB4A926454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8">
          <xdr14:nvContentPartPr>
            <xdr14:cNvPr id="901" name="Ink 900">
              <a:extLst>
                <a:ext uri="{FF2B5EF4-FFF2-40B4-BE49-F238E27FC236}">
                  <a16:creationId xmlns:a16="http://schemas.microsoft.com/office/drawing/2014/main" id="{9D48330C-A4E8-489C-B10A-AE39DE0C46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9">
          <xdr14:nvContentPartPr>
            <xdr14:cNvPr id="902" name="Ink 901">
              <a:extLst>
                <a:ext uri="{FF2B5EF4-FFF2-40B4-BE49-F238E27FC236}">
                  <a16:creationId xmlns:a16="http://schemas.microsoft.com/office/drawing/2014/main" id="{54DF36C3-C584-40AD-94F9-6435125144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0">
          <xdr14:nvContentPartPr>
            <xdr14:cNvPr id="903" name="Ink 902">
              <a:extLst>
                <a:ext uri="{FF2B5EF4-FFF2-40B4-BE49-F238E27FC236}">
                  <a16:creationId xmlns:a16="http://schemas.microsoft.com/office/drawing/2014/main" id="{4C9182A0-E374-461B-810D-3486E34C6B1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1">
          <xdr14:nvContentPartPr>
            <xdr14:cNvPr id="904" name="Ink 903">
              <a:extLst>
                <a:ext uri="{FF2B5EF4-FFF2-40B4-BE49-F238E27FC236}">
                  <a16:creationId xmlns:a16="http://schemas.microsoft.com/office/drawing/2014/main" id="{90A9A830-5985-4BFD-9922-164998CD1DD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2">
          <xdr14:nvContentPartPr>
            <xdr14:cNvPr id="905" name="Ink 904">
              <a:extLst>
                <a:ext uri="{FF2B5EF4-FFF2-40B4-BE49-F238E27FC236}">
                  <a16:creationId xmlns:a16="http://schemas.microsoft.com/office/drawing/2014/main" id="{49DFB920-A531-4A4B-9965-1E5ABABDF1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3">
          <xdr14:nvContentPartPr>
            <xdr14:cNvPr id="906" name="Ink 905">
              <a:extLst>
                <a:ext uri="{FF2B5EF4-FFF2-40B4-BE49-F238E27FC236}">
                  <a16:creationId xmlns:a16="http://schemas.microsoft.com/office/drawing/2014/main" id="{985B177B-AA36-4B07-9BFB-6F1998D1D0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4">
          <xdr14:nvContentPartPr>
            <xdr14:cNvPr id="907" name="Ink 906">
              <a:extLst>
                <a:ext uri="{FF2B5EF4-FFF2-40B4-BE49-F238E27FC236}">
                  <a16:creationId xmlns:a16="http://schemas.microsoft.com/office/drawing/2014/main" id="{3F111F08-FF5B-479D-8148-87B1F0841D6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5">
          <xdr14:nvContentPartPr>
            <xdr14:cNvPr id="908" name="Ink 907">
              <a:extLst>
                <a:ext uri="{FF2B5EF4-FFF2-40B4-BE49-F238E27FC236}">
                  <a16:creationId xmlns:a16="http://schemas.microsoft.com/office/drawing/2014/main" id="{8CFA0F33-EE50-4D9F-BD8E-647A0D06CE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6">
          <xdr14:nvContentPartPr>
            <xdr14:cNvPr id="909" name="Ink 908">
              <a:extLst>
                <a:ext uri="{FF2B5EF4-FFF2-40B4-BE49-F238E27FC236}">
                  <a16:creationId xmlns:a16="http://schemas.microsoft.com/office/drawing/2014/main" id="{04E5AD0C-5398-4C7C-9A7D-F3DBFE7510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7">
          <xdr14:nvContentPartPr>
            <xdr14:cNvPr id="910" name="Ink 909">
              <a:extLst>
                <a:ext uri="{FF2B5EF4-FFF2-40B4-BE49-F238E27FC236}">
                  <a16:creationId xmlns:a16="http://schemas.microsoft.com/office/drawing/2014/main" id="{8F34CE4F-20A3-45B0-9D08-52D7E3F4BF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8">
          <xdr14:nvContentPartPr>
            <xdr14:cNvPr id="911" name="Ink 910">
              <a:extLst>
                <a:ext uri="{FF2B5EF4-FFF2-40B4-BE49-F238E27FC236}">
                  <a16:creationId xmlns:a16="http://schemas.microsoft.com/office/drawing/2014/main" id="{18D9523B-FA35-427A-A1FE-B0EFA4007A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9">
          <xdr14:nvContentPartPr>
            <xdr14:cNvPr id="912" name="Ink 911">
              <a:extLst>
                <a:ext uri="{FF2B5EF4-FFF2-40B4-BE49-F238E27FC236}">
                  <a16:creationId xmlns:a16="http://schemas.microsoft.com/office/drawing/2014/main" id="{8603FFA0-DBA6-4C55-93BB-E330598BA87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0">
          <xdr14:nvContentPartPr>
            <xdr14:cNvPr id="913" name="Ink 912">
              <a:extLst>
                <a:ext uri="{FF2B5EF4-FFF2-40B4-BE49-F238E27FC236}">
                  <a16:creationId xmlns:a16="http://schemas.microsoft.com/office/drawing/2014/main" id="{ACDD6C31-AB82-495F-B205-0B32DE4A15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1">
          <xdr14:nvContentPartPr>
            <xdr14:cNvPr id="914" name="Ink 913">
              <a:extLst>
                <a:ext uri="{FF2B5EF4-FFF2-40B4-BE49-F238E27FC236}">
                  <a16:creationId xmlns:a16="http://schemas.microsoft.com/office/drawing/2014/main" id="{E6D1C3DC-F2ED-4CC0-BFDF-7EBBDDD9FB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2">
          <xdr14:nvContentPartPr>
            <xdr14:cNvPr id="915" name="Ink 914">
              <a:extLst>
                <a:ext uri="{FF2B5EF4-FFF2-40B4-BE49-F238E27FC236}">
                  <a16:creationId xmlns:a16="http://schemas.microsoft.com/office/drawing/2014/main" id="{8156F79F-AC58-49BF-B21C-C3B685EB377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3">
          <xdr14:nvContentPartPr>
            <xdr14:cNvPr id="916" name="Ink 915">
              <a:extLst>
                <a:ext uri="{FF2B5EF4-FFF2-40B4-BE49-F238E27FC236}">
                  <a16:creationId xmlns:a16="http://schemas.microsoft.com/office/drawing/2014/main" id="{52F015BA-4A7A-49EE-89BD-2DAAF1AA26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4">
          <xdr14:nvContentPartPr>
            <xdr14:cNvPr id="917" name="Ink 916">
              <a:extLst>
                <a:ext uri="{FF2B5EF4-FFF2-40B4-BE49-F238E27FC236}">
                  <a16:creationId xmlns:a16="http://schemas.microsoft.com/office/drawing/2014/main" id="{41EC3B3C-6CDC-48EC-BEF9-1D85084AED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5">
          <xdr14:nvContentPartPr>
            <xdr14:cNvPr id="918" name="Ink 917">
              <a:extLst>
                <a:ext uri="{FF2B5EF4-FFF2-40B4-BE49-F238E27FC236}">
                  <a16:creationId xmlns:a16="http://schemas.microsoft.com/office/drawing/2014/main" id="{AA079AF0-60A6-4AE6-82A5-9927CC2B47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6">
          <xdr14:nvContentPartPr>
            <xdr14:cNvPr id="919" name="Ink 918">
              <a:extLst>
                <a:ext uri="{FF2B5EF4-FFF2-40B4-BE49-F238E27FC236}">
                  <a16:creationId xmlns:a16="http://schemas.microsoft.com/office/drawing/2014/main" id="{18282AAB-E135-413A-8B7F-A500270AE95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7">
          <xdr14:nvContentPartPr>
            <xdr14:cNvPr id="920" name="Ink 919">
              <a:extLst>
                <a:ext uri="{FF2B5EF4-FFF2-40B4-BE49-F238E27FC236}">
                  <a16:creationId xmlns:a16="http://schemas.microsoft.com/office/drawing/2014/main" id="{9E224EEE-D589-4CE9-B82D-99735B8AF3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8">
          <xdr14:nvContentPartPr>
            <xdr14:cNvPr id="921" name="Ink 920">
              <a:extLst>
                <a:ext uri="{FF2B5EF4-FFF2-40B4-BE49-F238E27FC236}">
                  <a16:creationId xmlns:a16="http://schemas.microsoft.com/office/drawing/2014/main" id="{28B85BEF-6A75-4062-8ECC-B9CC1DE37A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9">
          <xdr14:nvContentPartPr>
            <xdr14:cNvPr id="922" name="Ink 921">
              <a:extLst>
                <a:ext uri="{FF2B5EF4-FFF2-40B4-BE49-F238E27FC236}">
                  <a16:creationId xmlns:a16="http://schemas.microsoft.com/office/drawing/2014/main" id="{3342EE26-EE42-4B99-8521-A0E60B703A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0">
          <xdr14:nvContentPartPr>
            <xdr14:cNvPr id="923" name="Ink 922">
              <a:extLst>
                <a:ext uri="{FF2B5EF4-FFF2-40B4-BE49-F238E27FC236}">
                  <a16:creationId xmlns:a16="http://schemas.microsoft.com/office/drawing/2014/main" id="{23DEC283-BE42-47F9-8B13-445BD8EDC56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1">
          <xdr14:nvContentPartPr>
            <xdr14:cNvPr id="924" name="Ink 923">
              <a:extLst>
                <a:ext uri="{FF2B5EF4-FFF2-40B4-BE49-F238E27FC236}">
                  <a16:creationId xmlns:a16="http://schemas.microsoft.com/office/drawing/2014/main" id="{6F9367EC-7C68-475B-AC33-346AE9408E7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2">
          <xdr14:nvContentPartPr>
            <xdr14:cNvPr id="925" name="Ink 924">
              <a:extLst>
                <a:ext uri="{FF2B5EF4-FFF2-40B4-BE49-F238E27FC236}">
                  <a16:creationId xmlns:a16="http://schemas.microsoft.com/office/drawing/2014/main" id="{C7E8E285-75EB-44F5-A16D-60AD337610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3">
          <xdr14:nvContentPartPr>
            <xdr14:cNvPr id="926" name="Ink 925">
              <a:extLst>
                <a:ext uri="{FF2B5EF4-FFF2-40B4-BE49-F238E27FC236}">
                  <a16:creationId xmlns:a16="http://schemas.microsoft.com/office/drawing/2014/main" id="{D83BF885-7BA8-4395-91F8-1E172B5A4E5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4">
          <xdr14:nvContentPartPr>
            <xdr14:cNvPr id="927" name="Ink 926">
              <a:extLst>
                <a:ext uri="{FF2B5EF4-FFF2-40B4-BE49-F238E27FC236}">
                  <a16:creationId xmlns:a16="http://schemas.microsoft.com/office/drawing/2014/main" id="{8C0924AC-EB50-4B1E-A7E6-950C140DE47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5">
          <xdr14:nvContentPartPr>
            <xdr14:cNvPr id="928" name="Ink 927">
              <a:extLst>
                <a:ext uri="{FF2B5EF4-FFF2-40B4-BE49-F238E27FC236}">
                  <a16:creationId xmlns:a16="http://schemas.microsoft.com/office/drawing/2014/main" id="{7BAC77CD-B9F3-4BBE-9F85-686819C17D2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6">
          <xdr14:nvContentPartPr>
            <xdr14:cNvPr id="929" name="Ink 928">
              <a:extLst>
                <a:ext uri="{FF2B5EF4-FFF2-40B4-BE49-F238E27FC236}">
                  <a16:creationId xmlns:a16="http://schemas.microsoft.com/office/drawing/2014/main" id="{F031C8D3-372B-4313-A742-7B389958AB9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7">
          <xdr14:nvContentPartPr>
            <xdr14:cNvPr id="930" name="Ink 929">
              <a:extLst>
                <a:ext uri="{FF2B5EF4-FFF2-40B4-BE49-F238E27FC236}">
                  <a16:creationId xmlns:a16="http://schemas.microsoft.com/office/drawing/2014/main" id="{080AA4D2-1F6C-408B-965D-76A6C3A671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8">
          <xdr14:nvContentPartPr>
            <xdr14:cNvPr id="931" name="Ink 930">
              <a:extLst>
                <a:ext uri="{FF2B5EF4-FFF2-40B4-BE49-F238E27FC236}">
                  <a16:creationId xmlns:a16="http://schemas.microsoft.com/office/drawing/2014/main" id="{30818351-81A1-49C8-BF96-91208FAB8B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9">
          <xdr14:nvContentPartPr>
            <xdr14:cNvPr id="932" name="Ink 931">
              <a:extLst>
                <a:ext uri="{FF2B5EF4-FFF2-40B4-BE49-F238E27FC236}">
                  <a16:creationId xmlns:a16="http://schemas.microsoft.com/office/drawing/2014/main" id="{7DCA188E-2C81-449B-BC15-FB91439D61B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0">
          <xdr14:nvContentPartPr>
            <xdr14:cNvPr id="933" name="Ink 932">
              <a:extLst>
                <a:ext uri="{FF2B5EF4-FFF2-40B4-BE49-F238E27FC236}">
                  <a16:creationId xmlns:a16="http://schemas.microsoft.com/office/drawing/2014/main" id="{A18D5DF5-B47C-4D77-B2C8-76219090DFD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1">
          <xdr14:nvContentPartPr>
            <xdr14:cNvPr id="934" name="Ink 933">
              <a:extLst>
                <a:ext uri="{FF2B5EF4-FFF2-40B4-BE49-F238E27FC236}">
                  <a16:creationId xmlns:a16="http://schemas.microsoft.com/office/drawing/2014/main" id="{D087FC4C-B34A-47AC-B1E4-FCB3D6FB1D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2">
          <xdr14:nvContentPartPr>
            <xdr14:cNvPr id="935" name="Ink 934">
              <a:extLst>
                <a:ext uri="{FF2B5EF4-FFF2-40B4-BE49-F238E27FC236}">
                  <a16:creationId xmlns:a16="http://schemas.microsoft.com/office/drawing/2014/main" id="{7B547F92-52F2-42E8-8FE6-35F865CACE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3">
          <xdr14:nvContentPartPr>
            <xdr14:cNvPr id="936" name="Ink 935">
              <a:extLst>
                <a:ext uri="{FF2B5EF4-FFF2-40B4-BE49-F238E27FC236}">
                  <a16:creationId xmlns:a16="http://schemas.microsoft.com/office/drawing/2014/main" id="{FC8F5781-DE43-4EC1-8D43-8F56AC5357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4">
          <xdr14:nvContentPartPr>
            <xdr14:cNvPr id="937" name="Ink 936">
              <a:extLst>
                <a:ext uri="{FF2B5EF4-FFF2-40B4-BE49-F238E27FC236}">
                  <a16:creationId xmlns:a16="http://schemas.microsoft.com/office/drawing/2014/main" id="{0AAA52C1-15D5-4508-B1E2-8CE8599589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5">
          <xdr14:nvContentPartPr>
            <xdr14:cNvPr id="938" name="Ink 937">
              <a:extLst>
                <a:ext uri="{FF2B5EF4-FFF2-40B4-BE49-F238E27FC236}">
                  <a16:creationId xmlns:a16="http://schemas.microsoft.com/office/drawing/2014/main" id="{5BD5F73D-88D7-448D-991C-48586DD0591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6">
          <xdr14:nvContentPartPr>
            <xdr14:cNvPr id="939" name="Ink 938">
              <a:extLst>
                <a:ext uri="{FF2B5EF4-FFF2-40B4-BE49-F238E27FC236}">
                  <a16:creationId xmlns:a16="http://schemas.microsoft.com/office/drawing/2014/main" id="{632AACB8-3C8C-4DEF-B729-54AFADABD3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7">
          <xdr14:nvContentPartPr>
            <xdr14:cNvPr id="940" name="Ink 939">
              <a:extLst>
                <a:ext uri="{FF2B5EF4-FFF2-40B4-BE49-F238E27FC236}">
                  <a16:creationId xmlns:a16="http://schemas.microsoft.com/office/drawing/2014/main" id="{D2F0EC09-F7BE-422A-AD8F-D0121CF325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8">
          <xdr14:nvContentPartPr>
            <xdr14:cNvPr id="941" name="Ink 940">
              <a:extLst>
                <a:ext uri="{FF2B5EF4-FFF2-40B4-BE49-F238E27FC236}">
                  <a16:creationId xmlns:a16="http://schemas.microsoft.com/office/drawing/2014/main" id="{BC92697C-1CF4-410A-B210-FD52DB2DC4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9">
          <xdr14:nvContentPartPr>
            <xdr14:cNvPr id="942" name="Ink 941">
              <a:extLst>
                <a:ext uri="{FF2B5EF4-FFF2-40B4-BE49-F238E27FC236}">
                  <a16:creationId xmlns:a16="http://schemas.microsoft.com/office/drawing/2014/main" id="{D3EAD950-4BEC-4563-85FD-C5F9AAE4E3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0">
          <xdr14:nvContentPartPr>
            <xdr14:cNvPr id="943" name="Ink 942">
              <a:extLst>
                <a:ext uri="{FF2B5EF4-FFF2-40B4-BE49-F238E27FC236}">
                  <a16:creationId xmlns:a16="http://schemas.microsoft.com/office/drawing/2014/main" id="{69B31165-52EE-42D1-948D-1F8D4E09250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1">
          <xdr14:nvContentPartPr>
            <xdr14:cNvPr id="944" name="Ink 943">
              <a:extLst>
                <a:ext uri="{FF2B5EF4-FFF2-40B4-BE49-F238E27FC236}">
                  <a16:creationId xmlns:a16="http://schemas.microsoft.com/office/drawing/2014/main" id="{F8EC34B2-CA64-4AB8-8316-09BD950C1A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2">
          <xdr14:nvContentPartPr>
            <xdr14:cNvPr id="945" name="Ink 944">
              <a:extLst>
                <a:ext uri="{FF2B5EF4-FFF2-40B4-BE49-F238E27FC236}">
                  <a16:creationId xmlns:a16="http://schemas.microsoft.com/office/drawing/2014/main" id="{AFB40DE7-FB44-4FD7-A00A-E746B6FA346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3">
          <xdr14:nvContentPartPr>
            <xdr14:cNvPr id="946" name="Ink 945">
              <a:extLst>
                <a:ext uri="{FF2B5EF4-FFF2-40B4-BE49-F238E27FC236}">
                  <a16:creationId xmlns:a16="http://schemas.microsoft.com/office/drawing/2014/main" id="{013B1A59-B203-4052-AB00-2C3D76DBB1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4">
          <xdr14:nvContentPartPr>
            <xdr14:cNvPr id="947" name="Ink 946">
              <a:extLst>
                <a:ext uri="{FF2B5EF4-FFF2-40B4-BE49-F238E27FC236}">
                  <a16:creationId xmlns:a16="http://schemas.microsoft.com/office/drawing/2014/main" id="{C5A8D8CE-43BC-4F41-ABFE-D6548563F68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5">
          <xdr14:nvContentPartPr>
            <xdr14:cNvPr id="948" name="Ink 947">
              <a:extLst>
                <a:ext uri="{FF2B5EF4-FFF2-40B4-BE49-F238E27FC236}">
                  <a16:creationId xmlns:a16="http://schemas.microsoft.com/office/drawing/2014/main" id="{2FB4B1E0-6C6F-4582-A039-D980ABE13FA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6">
          <xdr14:nvContentPartPr>
            <xdr14:cNvPr id="949" name="Ink 948">
              <a:extLst>
                <a:ext uri="{FF2B5EF4-FFF2-40B4-BE49-F238E27FC236}">
                  <a16:creationId xmlns:a16="http://schemas.microsoft.com/office/drawing/2014/main" id="{9D199C86-4DEA-4827-AB2D-467D2ECD61B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7">
          <xdr14:nvContentPartPr>
            <xdr14:cNvPr id="950" name="Ink 949">
              <a:extLst>
                <a:ext uri="{FF2B5EF4-FFF2-40B4-BE49-F238E27FC236}">
                  <a16:creationId xmlns:a16="http://schemas.microsoft.com/office/drawing/2014/main" id="{05C9D229-8719-417F-8DF7-8B31E179570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8">
          <xdr14:nvContentPartPr>
            <xdr14:cNvPr id="951" name="Ink 950">
              <a:extLst>
                <a:ext uri="{FF2B5EF4-FFF2-40B4-BE49-F238E27FC236}">
                  <a16:creationId xmlns:a16="http://schemas.microsoft.com/office/drawing/2014/main" id="{7CF307B3-EFDC-4004-A2F0-3BEADDAF3A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9">
          <xdr14:nvContentPartPr>
            <xdr14:cNvPr id="952" name="Ink 951">
              <a:extLst>
                <a:ext uri="{FF2B5EF4-FFF2-40B4-BE49-F238E27FC236}">
                  <a16:creationId xmlns:a16="http://schemas.microsoft.com/office/drawing/2014/main" id="{5C55C218-D4D0-4077-872C-B7B8CAD0F4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0">
          <xdr14:nvContentPartPr>
            <xdr14:cNvPr id="953" name="Ink 952">
              <a:extLst>
                <a:ext uri="{FF2B5EF4-FFF2-40B4-BE49-F238E27FC236}">
                  <a16:creationId xmlns:a16="http://schemas.microsoft.com/office/drawing/2014/main" id="{EFEC4513-C3EB-4709-8FB1-6F73D4CE5D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1">
          <xdr14:nvContentPartPr>
            <xdr14:cNvPr id="954" name="Ink 953">
              <a:extLst>
                <a:ext uri="{FF2B5EF4-FFF2-40B4-BE49-F238E27FC236}">
                  <a16:creationId xmlns:a16="http://schemas.microsoft.com/office/drawing/2014/main" id="{8F29E6E7-674F-45B9-A80C-6CD9AF3820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2">
          <xdr14:nvContentPartPr>
            <xdr14:cNvPr id="955" name="Ink 954">
              <a:extLst>
                <a:ext uri="{FF2B5EF4-FFF2-40B4-BE49-F238E27FC236}">
                  <a16:creationId xmlns:a16="http://schemas.microsoft.com/office/drawing/2014/main" id="{63694A72-A358-475A-9826-84DE8C86949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3">
          <xdr14:nvContentPartPr>
            <xdr14:cNvPr id="956" name="Ink 955">
              <a:extLst>
                <a:ext uri="{FF2B5EF4-FFF2-40B4-BE49-F238E27FC236}">
                  <a16:creationId xmlns:a16="http://schemas.microsoft.com/office/drawing/2014/main" id="{18392D0A-7E9B-46CE-8C98-708A9031FD1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4">
          <xdr14:nvContentPartPr>
            <xdr14:cNvPr id="957" name="Ink 956">
              <a:extLst>
                <a:ext uri="{FF2B5EF4-FFF2-40B4-BE49-F238E27FC236}">
                  <a16:creationId xmlns:a16="http://schemas.microsoft.com/office/drawing/2014/main" id="{3388C5FB-D9B7-4DF8-BBA2-794AB19E27E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5">
          <xdr14:nvContentPartPr>
            <xdr14:cNvPr id="958" name="Ink 957">
              <a:extLst>
                <a:ext uri="{FF2B5EF4-FFF2-40B4-BE49-F238E27FC236}">
                  <a16:creationId xmlns:a16="http://schemas.microsoft.com/office/drawing/2014/main" id="{F8947FBB-3926-4666-ACC4-71CC33424DB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6">
          <xdr14:nvContentPartPr>
            <xdr14:cNvPr id="959" name="Ink 958">
              <a:extLst>
                <a:ext uri="{FF2B5EF4-FFF2-40B4-BE49-F238E27FC236}">
                  <a16:creationId xmlns:a16="http://schemas.microsoft.com/office/drawing/2014/main" id="{3EAE497F-AF25-4628-9077-657F237DF04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7">
          <xdr14:nvContentPartPr>
            <xdr14:cNvPr id="960" name="Ink 959">
              <a:extLst>
                <a:ext uri="{FF2B5EF4-FFF2-40B4-BE49-F238E27FC236}">
                  <a16:creationId xmlns:a16="http://schemas.microsoft.com/office/drawing/2014/main" id="{501A1214-9A2E-4183-8BC8-DCAEBA9DD6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8">
          <xdr14:nvContentPartPr>
            <xdr14:cNvPr id="961" name="Ink 960">
              <a:extLst>
                <a:ext uri="{FF2B5EF4-FFF2-40B4-BE49-F238E27FC236}">
                  <a16:creationId xmlns:a16="http://schemas.microsoft.com/office/drawing/2014/main" id="{CD4944F5-E87E-43FC-B1F2-409880527C7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9">
          <xdr14:nvContentPartPr>
            <xdr14:cNvPr id="962" name="Ink 961">
              <a:extLst>
                <a:ext uri="{FF2B5EF4-FFF2-40B4-BE49-F238E27FC236}">
                  <a16:creationId xmlns:a16="http://schemas.microsoft.com/office/drawing/2014/main" id="{D76A6CC8-A50B-45E5-83F0-DB427F7351D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0">
          <xdr14:nvContentPartPr>
            <xdr14:cNvPr id="963" name="Ink 962">
              <a:extLst>
                <a:ext uri="{FF2B5EF4-FFF2-40B4-BE49-F238E27FC236}">
                  <a16:creationId xmlns:a16="http://schemas.microsoft.com/office/drawing/2014/main" id="{D2D4338A-31CA-4F1B-9804-7555D723BD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1">
          <xdr14:nvContentPartPr>
            <xdr14:cNvPr id="964" name="Ink 963">
              <a:extLst>
                <a:ext uri="{FF2B5EF4-FFF2-40B4-BE49-F238E27FC236}">
                  <a16:creationId xmlns:a16="http://schemas.microsoft.com/office/drawing/2014/main" id="{DCD9B98E-7EE1-4B38-9739-784BBA8D584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2">
          <xdr14:nvContentPartPr>
            <xdr14:cNvPr id="965" name="Ink 964">
              <a:extLst>
                <a:ext uri="{FF2B5EF4-FFF2-40B4-BE49-F238E27FC236}">
                  <a16:creationId xmlns:a16="http://schemas.microsoft.com/office/drawing/2014/main" id="{0F40926B-6648-49B1-BA51-6D0A39CFFCD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3">
          <xdr14:nvContentPartPr>
            <xdr14:cNvPr id="966" name="Ink 965">
              <a:extLst>
                <a:ext uri="{FF2B5EF4-FFF2-40B4-BE49-F238E27FC236}">
                  <a16:creationId xmlns:a16="http://schemas.microsoft.com/office/drawing/2014/main" id="{789B8036-0935-4FEF-BDDC-7F4E12130B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4">
          <xdr14:nvContentPartPr>
            <xdr14:cNvPr id="967" name="Ink 966">
              <a:extLst>
                <a:ext uri="{FF2B5EF4-FFF2-40B4-BE49-F238E27FC236}">
                  <a16:creationId xmlns:a16="http://schemas.microsoft.com/office/drawing/2014/main" id="{3A7D018F-6556-4FF9-9846-DF17AFC45FB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5">
          <xdr14:nvContentPartPr>
            <xdr14:cNvPr id="968" name="Ink 967">
              <a:extLst>
                <a:ext uri="{FF2B5EF4-FFF2-40B4-BE49-F238E27FC236}">
                  <a16:creationId xmlns:a16="http://schemas.microsoft.com/office/drawing/2014/main" id="{418B9A01-F6E2-43C2-953C-189389BDAD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6">
          <xdr14:nvContentPartPr>
            <xdr14:cNvPr id="969" name="Ink 968">
              <a:extLst>
                <a:ext uri="{FF2B5EF4-FFF2-40B4-BE49-F238E27FC236}">
                  <a16:creationId xmlns:a16="http://schemas.microsoft.com/office/drawing/2014/main" id="{C16EBE88-1437-46D0-8AA7-C1B965EFC5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7">
          <xdr14:nvContentPartPr>
            <xdr14:cNvPr id="970" name="Ink 969">
              <a:extLst>
                <a:ext uri="{FF2B5EF4-FFF2-40B4-BE49-F238E27FC236}">
                  <a16:creationId xmlns:a16="http://schemas.microsoft.com/office/drawing/2014/main" id="{37A25362-5706-49CB-BDC3-76E9B6E308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8">
          <xdr14:nvContentPartPr>
            <xdr14:cNvPr id="971" name="Ink 970">
              <a:extLst>
                <a:ext uri="{FF2B5EF4-FFF2-40B4-BE49-F238E27FC236}">
                  <a16:creationId xmlns:a16="http://schemas.microsoft.com/office/drawing/2014/main" id="{D86ACFC8-021F-4957-89C4-9EE61C96B3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9">
          <xdr14:nvContentPartPr>
            <xdr14:cNvPr id="972" name="Ink 971">
              <a:extLst>
                <a:ext uri="{FF2B5EF4-FFF2-40B4-BE49-F238E27FC236}">
                  <a16:creationId xmlns:a16="http://schemas.microsoft.com/office/drawing/2014/main" id="{F168B18B-BCFD-4994-B088-D617901D0B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0">
          <xdr14:nvContentPartPr>
            <xdr14:cNvPr id="973" name="Ink 972">
              <a:extLst>
                <a:ext uri="{FF2B5EF4-FFF2-40B4-BE49-F238E27FC236}">
                  <a16:creationId xmlns:a16="http://schemas.microsoft.com/office/drawing/2014/main" id="{0CE01449-45AA-407B-AD6F-231FD26764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1">
          <xdr14:nvContentPartPr>
            <xdr14:cNvPr id="974" name="Ink 973">
              <a:extLst>
                <a:ext uri="{FF2B5EF4-FFF2-40B4-BE49-F238E27FC236}">
                  <a16:creationId xmlns:a16="http://schemas.microsoft.com/office/drawing/2014/main" id="{355F1BCB-D4F3-4F98-9013-C813A05A1E3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2">
          <xdr14:nvContentPartPr>
            <xdr14:cNvPr id="975" name="Ink 974">
              <a:extLst>
                <a:ext uri="{FF2B5EF4-FFF2-40B4-BE49-F238E27FC236}">
                  <a16:creationId xmlns:a16="http://schemas.microsoft.com/office/drawing/2014/main" id="{408CEC10-40FA-440E-B64E-395CAE7F42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3">
          <xdr14:nvContentPartPr>
            <xdr14:cNvPr id="976" name="Ink 975">
              <a:extLst>
                <a:ext uri="{FF2B5EF4-FFF2-40B4-BE49-F238E27FC236}">
                  <a16:creationId xmlns:a16="http://schemas.microsoft.com/office/drawing/2014/main" id="{EFC0E0EF-424B-4746-90D0-D33093D091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4">
          <xdr14:nvContentPartPr>
            <xdr14:cNvPr id="977" name="Ink 976">
              <a:extLst>
                <a:ext uri="{FF2B5EF4-FFF2-40B4-BE49-F238E27FC236}">
                  <a16:creationId xmlns:a16="http://schemas.microsoft.com/office/drawing/2014/main" id="{971CD69B-C861-4539-89E9-66DFC6047A1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5">
          <xdr14:nvContentPartPr>
            <xdr14:cNvPr id="978" name="Ink 977">
              <a:extLst>
                <a:ext uri="{FF2B5EF4-FFF2-40B4-BE49-F238E27FC236}">
                  <a16:creationId xmlns:a16="http://schemas.microsoft.com/office/drawing/2014/main" id="{652367B9-D391-4AFA-9A35-F1BA729C949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6">
          <xdr14:nvContentPartPr>
            <xdr14:cNvPr id="979" name="Ink 978">
              <a:extLst>
                <a:ext uri="{FF2B5EF4-FFF2-40B4-BE49-F238E27FC236}">
                  <a16:creationId xmlns:a16="http://schemas.microsoft.com/office/drawing/2014/main" id="{03E96B31-7BA9-4DAD-8CE1-674778C8B5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7">
          <xdr14:nvContentPartPr>
            <xdr14:cNvPr id="980" name="Ink 979">
              <a:extLst>
                <a:ext uri="{FF2B5EF4-FFF2-40B4-BE49-F238E27FC236}">
                  <a16:creationId xmlns:a16="http://schemas.microsoft.com/office/drawing/2014/main" id="{F1C14326-DDC6-47C2-8A4B-CE352E24DED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8">
          <xdr14:nvContentPartPr>
            <xdr14:cNvPr id="981" name="Ink 980">
              <a:extLst>
                <a:ext uri="{FF2B5EF4-FFF2-40B4-BE49-F238E27FC236}">
                  <a16:creationId xmlns:a16="http://schemas.microsoft.com/office/drawing/2014/main" id="{7AF2FF1B-42E6-40EC-9379-371ADC5FDC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9">
          <xdr14:nvContentPartPr>
            <xdr14:cNvPr id="982" name="Ink 981">
              <a:extLst>
                <a:ext uri="{FF2B5EF4-FFF2-40B4-BE49-F238E27FC236}">
                  <a16:creationId xmlns:a16="http://schemas.microsoft.com/office/drawing/2014/main" id="{E21FCC2B-FE94-46C5-A334-DD5DB32E812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0">
          <xdr14:nvContentPartPr>
            <xdr14:cNvPr id="983" name="Ink 982">
              <a:extLst>
                <a:ext uri="{FF2B5EF4-FFF2-40B4-BE49-F238E27FC236}">
                  <a16:creationId xmlns:a16="http://schemas.microsoft.com/office/drawing/2014/main" id="{A1E20757-31C8-446A-AE3F-F7A5FEF24FA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1">
          <xdr14:nvContentPartPr>
            <xdr14:cNvPr id="984" name="Ink 983">
              <a:extLst>
                <a:ext uri="{FF2B5EF4-FFF2-40B4-BE49-F238E27FC236}">
                  <a16:creationId xmlns:a16="http://schemas.microsoft.com/office/drawing/2014/main" id="{AA0C741C-70F0-4C3C-AC30-9921B36E83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2">
          <xdr14:nvContentPartPr>
            <xdr14:cNvPr id="985" name="Ink 984">
              <a:extLst>
                <a:ext uri="{FF2B5EF4-FFF2-40B4-BE49-F238E27FC236}">
                  <a16:creationId xmlns:a16="http://schemas.microsoft.com/office/drawing/2014/main" id="{16FD9D7B-83C4-4C9F-8527-088C95A4709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3">
          <xdr14:nvContentPartPr>
            <xdr14:cNvPr id="986" name="Ink 985">
              <a:extLst>
                <a:ext uri="{FF2B5EF4-FFF2-40B4-BE49-F238E27FC236}">
                  <a16:creationId xmlns:a16="http://schemas.microsoft.com/office/drawing/2014/main" id="{2D68C22E-EEEE-4A84-A7E6-E4887A2B36D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4">
          <xdr14:nvContentPartPr>
            <xdr14:cNvPr id="987" name="Ink 986">
              <a:extLst>
                <a:ext uri="{FF2B5EF4-FFF2-40B4-BE49-F238E27FC236}">
                  <a16:creationId xmlns:a16="http://schemas.microsoft.com/office/drawing/2014/main" id="{84A1AE02-157E-4C0F-8328-874380F15E2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5">
          <xdr14:nvContentPartPr>
            <xdr14:cNvPr id="988" name="Ink 987">
              <a:extLst>
                <a:ext uri="{FF2B5EF4-FFF2-40B4-BE49-F238E27FC236}">
                  <a16:creationId xmlns:a16="http://schemas.microsoft.com/office/drawing/2014/main" id="{E422108B-DA9E-476F-BD87-CF40EDCE108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6">
          <xdr14:nvContentPartPr>
            <xdr14:cNvPr id="989" name="Ink 988">
              <a:extLst>
                <a:ext uri="{FF2B5EF4-FFF2-40B4-BE49-F238E27FC236}">
                  <a16:creationId xmlns:a16="http://schemas.microsoft.com/office/drawing/2014/main" id="{71B12287-99EE-41D1-8673-2AAD36E5A0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7">
          <xdr14:nvContentPartPr>
            <xdr14:cNvPr id="990" name="Ink 989">
              <a:extLst>
                <a:ext uri="{FF2B5EF4-FFF2-40B4-BE49-F238E27FC236}">
                  <a16:creationId xmlns:a16="http://schemas.microsoft.com/office/drawing/2014/main" id="{107A052D-B99C-428D-A1C8-4D46BC1374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8">
          <xdr14:nvContentPartPr>
            <xdr14:cNvPr id="991" name="Ink 990">
              <a:extLst>
                <a:ext uri="{FF2B5EF4-FFF2-40B4-BE49-F238E27FC236}">
                  <a16:creationId xmlns:a16="http://schemas.microsoft.com/office/drawing/2014/main" id="{EDF02707-880C-4315-930C-21A622E43F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9">
          <xdr14:nvContentPartPr>
            <xdr14:cNvPr id="992" name="Ink 991">
              <a:extLst>
                <a:ext uri="{FF2B5EF4-FFF2-40B4-BE49-F238E27FC236}">
                  <a16:creationId xmlns:a16="http://schemas.microsoft.com/office/drawing/2014/main" id="{E349DF9A-821A-41CC-B812-B73560A716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0">
          <xdr14:nvContentPartPr>
            <xdr14:cNvPr id="993" name="Ink 992">
              <a:extLst>
                <a:ext uri="{FF2B5EF4-FFF2-40B4-BE49-F238E27FC236}">
                  <a16:creationId xmlns:a16="http://schemas.microsoft.com/office/drawing/2014/main" id="{44BE50B4-62F3-46A8-AEF9-B866657443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1">
          <xdr14:nvContentPartPr>
            <xdr14:cNvPr id="994" name="Ink 993">
              <a:extLst>
                <a:ext uri="{FF2B5EF4-FFF2-40B4-BE49-F238E27FC236}">
                  <a16:creationId xmlns:a16="http://schemas.microsoft.com/office/drawing/2014/main" id="{41CE4F70-14EF-4EA4-B54A-1E5FEF976D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2">
          <xdr14:nvContentPartPr>
            <xdr14:cNvPr id="995" name="Ink 994">
              <a:extLst>
                <a:ext uri="{FF2B5EF4-FFF2-40B4-BE49-F238E27FC236}">
                  <a16:creationId xmlns:a16="http://schemas.microsoft.com/office/drawing/2014/main" id="{081C18F3-6123-4271-8A0F-673B0511E39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3">
          <xdr14:nvContentPartPr>
            <xdr14:cNvPr id="996" name="Ink 995">
              <a:extLst>
                <a:ext uri="{FF2B5EF4-FFF2-40B4-BE49-F238E27FC236}">
                  <a16:creationId xmlns:a16="http://schemas.microsoft.com/office/drawing/2014/main" id="{CE40DE2D-F637-488A-BF82-DA0CF54C31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4">
          <xdr14:nvContentPartPr>
            <xdr14:cNvPr id="997" name="Ink 996">
              <a:extLst>
                <a:ext uri="{FF2B5EF4-FFF2-40B4-BE49-F238E27FC236}">
                  <a16:creationId xmlns:a16="http://schemas.microsoft.com/office/drawing/2014/main" id="{E73258A5-9D58-46DF-97C1-DD32124514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5">
          <xdr14:nvContentPartPr>
            <xdr14:cNvPr id="998" name="Ink 997">
              <a:extLst>
                <a:ext uri="{FF2B5EF4-FFF2-40B4-BE49-F238E27FC236}">
                  <a16:creationId xmlns:a16="http://schemas.microsoft.com/office/drawing/2014/main" id="{00D42BA3-44E7-4A0E-8946-D2C4A522E3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6">
          <xdr14:nvContentPartPr>
            <xdr14:cNvPr id="999" name="Ink 998">
              <a:extLst>
                <a:ext uri="{FF2B5EF4-FFF2-40B4-BE49-F238E27FC236}">
                  <a16:creationId xmlns:a16="http://schemas.microsoft.com/office/drawing/2014/main" id="{2137ADE5-7B10-4CF9-A099-756275243AA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7">
          <xdr14:nvContentPartPr>
            <xdr14:cNvPr id="1000" name="Ink 999">
              <a:extLst>
                <a:ext uri="{FF2B5EF4-FFF2-40B4-BE49-F238E27FC236}">
                  <a16:creationId xmlns:a16="http://schemas.microsoft.com/office/drawing/2014/main" id="{317DA264-38D6-43FB-91C3-286D5B377D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8">
          <xdr14:nvContentPartPr>
            <xdr14:cNvPr id="1001" name="Ink 1000">
              <a:extLst>
                <a:ext uri="{FF2B5EF4-FFF2-40B4-BE49-F238E27FC236}">
                  <a16:creationId xmlns:a16="http://schemas.microsoft.com/office/drawing/2014/main" id="{76A993B7-21CD-4154-B343-81BDFA8CE9F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9">
          <xdr14:nvContentPartPr>
            <xdr14:cNvPr id="1002" name="Ink 1001">
              <a:extLst>
                <a:ext uri="{FF2B5EF4-FFF2-40B4-BE49-F238E27FC236}">
                  <a16:creationId xmlns:a16="http://schemas.microsoft.com/office/drawing/2014/main" id="{DE55EE18-9033-489B-A0F5-18347A1AFF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0">
          <xdr14:nvContentPartPr>
            <xdr14:cNvPr id="1003" name="Ink 1002">
              <a:extLst>
                <a:ext uri="{FF2B5EF4-FFF2-40B4-BE49-F238E27FC236}">
                  <a16:creationId xmlns:a16="http://schemas.microsoft.com/office/drawing/2014/main" id="{6B13F8EC-A81B-406E-83DD-015330D04C0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1">
          <xdr14:nvContentPartPr>
            <xdr14:cNvPr id="1004" name="Ink 1003">
              <a:extLst>
                <a:ext uri="{FF2B5EF4-FFF2-40B4-BE49-F238E27FC236}">
                  <a16:creationId xmlns:a16="http://schemas.microsoft.com/office/drawing/2014/main" id="{DCE37106-0561-425A-9721-B564A35FF5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2">
          <xdr14:nvContentPartPr>
            <xdr14:cNvPr id="1005" name="Ink 1004">
              <a:extLst>
                <a:ext uri="{FF2B5EF4-FFF2-40B4-BE49-F238E27FC236}">
                  <a16:creationId xmlns:a16="http://schemas.microsoft.com/office/drawing/2014/main" id="{F941569B-5EB1-476B-AA4E-59217C33364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3">
          <xdr14:nvContentPartPr>
            <xdr14:cNvPr id="1006" name="Ink 1005">
              <a:extLst>
                <a:ext uri="{FF2B5EF4-FFF2-40B4-BE49-F238E27FC236}">
                  <a16:creationId xmlns:a16="http://schemas.microsoft.com/office/drawing/2014/main" id="{E159D612-00A3-45E5-BB39-4381C570B74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4">
          <xdr14:nvContentPartPr>
            <xdr14:cNvPr id="1007" name="Ink 1006">
              <a:extLst>
                <a:ext uri="{FF2B5EF4-FFF2-40B4-BE49-F238E27FC236}">
                  <a16:creationId xmlns:a16="http://schemas.microsoft.com/office/drawing/2014/main" id="{70B71A93-6D35-4CDD-82B1-66BF4F09CB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5">
          <xdr14:nvContentPartPr>
            <xdr14:cNvPr id="1008" name="Ink 1007">
              <a:extLst>
                <a:ext uri="{FF2B5EF4-FFF2-40B4-BE49-F238E27FC236}">
                  <a16:creationId xmlns:a16="http://schemas.microsoft.com/office/drawing/2014/main" id="{2F8F96A9-2066-4CE7-B903-E8F22226A7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6">
          <xdr14:nvContentPartPr>
            <xdr14:cNvPr id="1009" name="Ink 1008">
              <a:extLst>
                <a:ext uri="{FF2B5EF4-FFF2-40B4-BE49-F238E27FC236}">
                  <a16:creationId xmlns:a16="http://schemas.microsoft.com/office/drawing/2014/main" id="{A751EB8E-C533-438D-84F6-F373CF9C88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7">
          <xdr14:nvContentPartPr>
            <xdr14:cNvPr id="1010" name="Ink 1009">
              <a:extLst>
                <a:ext uri="{FF2B5EF4-FFF2-40B4-BE49-F238E27FC236}">
                  <a16:creationId xmlns:a16="http://schemas.microsoft.com/office/drawing/2014/main" id="{655F45C8-EB32-43BE-9765-4A12E63DAE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8">
          <xdr14:nvContentPartPr>
            <xdr14:cNvPr id="1011" name="Ink 1010">
              <a:extLst>
                <a:ext uri="{FF2B5EF4-FFF2-40B4-BE49-F238E27FC236}">
                  <a16:creationId xmlns:a16="http://schemas.microsoft.com/office/drawing/2014/main" id="{5E1D9DA3-D3FB-4363-9519-6B108DD728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9">
          <xdr14:nvContentPartPr>
            <xdr14:cNvPr id="1012" name="Ink 1011">
              <a:extLst>
                <a:ext uri="{FF2B5EF4-FFF2-40B4-BE49-F238E27FC236}">
                  <a16:creationId xmlns:a16="http://schemas.microsoft.com/office/drawing/2014/main" id="{523DA7A7-60F5-48B3-9B12-B5F1E59DE8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0">
          <xdr14:nvContentPartPr>
            <xdr14:cNvPr id="1013" name="Ink 1012">
              <a:extLst>
                <a:ext uri="{FF2B5EF4-FFF2-40B4-BE49-F238E27FC236}">
                  <a16:creationId xmlns:a16="http://schemas.microsoft.com/office/drawing/2014/main" id="{C172AC26-6978-4A8D-B7A6-87B89EC4D8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1">
          <xdr14:nvContentPartPr>
            <xdr14:cNvPr id="1014" name="Ink 1013">
              <a:extLst>
                <a:ext uri="{FF2B5EF4-FFF2-40B4-BE49-F238E27FC236}">
                  <a16:creationId xmlns:a16="http://schemas.microsoft.com/office/drawing/2014/main" id="{A90B6871-C31C-4793-B22D-E1130EA344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2">
          <xdr14:nvContentPartPr>
            <xdr14:cNvPr id="1015" name="Ink 1014">
              <a:extLst>
                <a:ext uri="{FF2B5EF4-FFF2-40B4-BE49-F238E27FC236}">
                  <a16:creationId xmlns:a16="http://schemas.microsoft.com/office/drawing/2014/main" id="{A5F3BE18-1E39-4E91-8EA4-683CB16707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3">
          <xdr14:nvContentPartPr>
            <xdr14:cNvPr id="1016" name="Ink 1015">
              <a:extLst>
                <a:ext uri="{FF2B5EF4-FFF2-40B4-BE49-F238E27FC236}">
                  <a16:creationId xmlns:a16="http://schemas.microsoft.com/office/drawing/2014/main" id="{DB474A6D-CBA3-458C-8085-5A7AC0B4AC2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4">
          <xdr14:nvContentPartPr>
            <xdr14:cNvPr id="1017" name="Ink 1016">
              <a:extLst>
                <a:ext uri="{FF2B5EF4-FFF2-40B4-BE49-F238E27FC236}">
                  <a16:creationId xmlns:a16="http://schemas.microsoft.com/office/drawing/2014/main" id="{DA2AD4DC-878B-4F8E-8EF8-F698A32C96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5">
          <xdr14:nvContentPartPr>
            <xdr14:cNvPr id="1018" name="Ink 1017">
              <a:extLst>
                <a:ext uri="{FF2B5EF4-FFF2-40B4-BE49-F238E27FC236}">
                  <a16:creationId xmlns:a16="http://schemas.microsoft.com/office/drawing/2014/main" id="{DBA49C9B-962B-44C1-AC7A-D94AD9A1C1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6">
          <xdr14:nvContentPartPr>
            <xdr14:cNvPr id="1019" name="Ink 1018">
              <a:extLst>
                <a:ext uri="{FF2B5EF4-FFF2-40B4-BE49-F238E27FC236}">
                  <a16:creationId xmlns:a16="http://schemas.microsoft.com/office/drawing/2014/main" id="{72AFC015-DE49-4393-AC8F-2E9DEBD5F3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7">
          <xdr14:nvContentPartPr>
            <xdr14:cNvPr id="1020" name="Ink 1019">
              <a:extLst>
                <a:ext uri="{FF2B5EF4-FFF2-40B4-BE49-F238E27FC236}">
                  <a16:creationId xmlns:a16="http://schemas.microsoft.com/office/drawing/2014/main" id="{03C9A2DE-AE87-402F-83C4-B3DA64E895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8">
          <xdr14:nvContentPartPr>
            <xdr14:cNvPr id="1021" name="Ink 1020">
              <a:extLst>
                <a:ext uri="{FF2B5EF4-FFF2-40B4-BE49-F238E27FC236}">
                  <a16:creationId xmlns:a16="http://schemas.microsoft.com/office/drawing/2014/main" id="{7B4BFEA0-4C9A-4607-9DB4-63A28E8BA7F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9">
          <xdr14:nvContentPartPr>
            <xdr14:cNvPr id="1022" name="Ink 1021">
              <a:extLst>
                <a:ext uri="{FF2B5EF4-FFF2-40B4-BE49-F238E27FC236}">
                  <a16:creationId xmlns:a16="http://schemas.microsoft.com/office/drawing/2014/main" id="{A9D5AC7E-862D-4A65-9066-94F85FFE34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0">
          <xdr14:nvContentPartPr>
            <xdr14:cNvPr id="1023" name="Ink 1022">
              <a:extLst>
                <a:ext uri="{FF2B5EF4-FFF2-40B4-BE49-F238E27FC236}">
                  <a16:creationId xmlns:a16="http://schemas.microsoft.com/office/drawing/2014/main" id="{73B22ACE-7388-46BF-A9F3-68786B8567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1">
          <xdr14:nvContentPartPr>
            <xdr14:cNvPr id="1024" name="Ink 1023">
              <a:extLst>
                <a:ext uri="{FF2B5EF4-FFF2-40B4-BE49-F238E27FC236}">
                  <a16:creationId xmlns:a16="http://schemas.microsoft.com/office/drawing/2014/main" id="{F8100808-A86A-46EE-89CB-44F34B786ED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2">
          <xdr14:nvContentPartPr>
            <xdr14:cNvPr id="1025" name="Ink 1024">
              <a:extLst>
                <a:ext uri="{FF2B5EF4-FFF2-40B4-BE49-F238E27FC236}">
                  <a16:creationId xmlns:a16="http://schemas.microsoft.com/office/drawing/2014/main" id="{035234AB-FB8C-4892-8502-0D19135A64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3">
          <xdr14:nvContentPartPr>
            <xdr14:cNvPr id="1026" name="Ink 1025">
              <a:extLst>
                <a:ext uri="{FF2B5EF4-FFF2-40B4-BE49-F238E27FC236}">
                  <a16:creationId xmlns:a16="http://schemas.microsoft.com/office/drawing/2014/main" id="{6A66F1DB-003D-448F-8A44-480025708C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4">
          <xdr14:nvContentPartPr>
            <xdr14:cNvPr id="1027" name="Ink 1026">
              <a:extLst>
                <a:ext uri="{FF2B5EF4-FFF2-40B4-BE49-F238E27FC236}">
                  <a16:creationId xmlns:a16="http://schemas.microsoft.com/office/drawing/2014/main" id="{38AC085C-32B0-44CB-9C33-7D403E6ABD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5">
          <xdr14:nvContentPartPr>
            <xdr14:cNvPr id="1028" name="Ink 1027">
              <a:extLst>
                <a:ext uri="{FF2B5EF4-FFF2-40B4-BE49-F238E27FC236}">
                  <a16:creationId xmlns:a16="http://schemas.microsoft.com/office/drawing/2014/main" id="{77EC924A-4DF1-4476-8982-424A685077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6">
          <xdr14:nvContentPartPr>
            <xdr14:cNvPr id="1029" name="Ink 1028">
              <a:extLst>
                <a:ext uri="{FF2B5EF4-FFF2-40B4-BE49-F238E27FC236}">
                  <a16:creationId xmlns:a16="http://schemas.microsoft.com/office/drawing/2014/main" id="{446F7380-3860-4701-AEB5-AA98891092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7">
          <xdr14:nvContentPartPr>
            <xdr14:cNvPr id="1030" name="Ink 1029">
              <a:extLst>
                <a:ext uri="{FF2B5EF4-FFF2-40B4-BE49-F238E27FC236}">
                  <a16:creationId xmlns:a16="http://schemas.microsoft.com/office/drawing/2014/main" id="{0B170B63-DE3D-4AEB-8692-6B7D10E59E7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8">
          <xdr14:nvContentPartPr>
            <xdr14:cNvPr id="1031" name="Ink 1030">
              <a:extLst>
                <a:ext uri="{FF2B5EF4-FFF2-40B4-BE49-F238E27FC236}">
                  <a16:creationId xmlns:a16="http://schemas.microsoft.com/office/drawing/2014/main" id="{BC1990EE-B051-44F0-97D9-ED2BD07EE16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9">
          <xdr14:nvContentPartPr>
            <xdr14:cNvPr id="1032" name="Ink 1031">
              <a:extLst>
                <a:ext uri="{FF2B5EF4-FFF2-40B4-BE49-F238E27FC236}">
                  <a16:creationId xmlns:a16="http://schemas.microsoft.com/office/drawing/2014/main" id="{8BF15D1B-225D-46AF-8899-109CBF4D01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0">
          <xdr14:nvContentPartPr>
            <xdr14:cNvPr id="1033" name="Ink 1032">
              <a:extLst>
                <a:ext uri="{FF2B5EF4-FFF2-40B4-BE49-F238E27FC236}">
                  <a16:creationId xmlns:a16="http://schemas.microsoft.com/office/drawing/2014/main" id="{2A3C2784-F8F4-40AB-B61E-F8E6C59AEAB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1">
          <xdr14:nvContentPartPr>
            <xdr14:cNvPr id="1034" name="Ink 1033">
              <a:extLst>
                <a:ext uri="{FF2B5EF4-FFF2-40B4-BE49-F238E27FC236}">
                  <a16:creationId xmlns:a16="http://schemas.microsoft.com/office/drawing/2014/main" id="{308AE41F-524A-4E53-B6E6-A1959BBDAA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2">
          <xdr14:nvContentPartPr>
            <xdr14:cNvPr id="1035" name="Ink 1034">
              <a:extLst>
                <a:ext uri="{FF2B5EF4-FFF2-40B4-BE49-F238E27FC236}">
                  <a16:creationId xmlns:a16="http://schemas.microsoft.com/office/drawing/2014/main" id="{D6025F8F-2F02-490D-88DF-48604E054E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3">
          <xdr14:nvContentPartPr>
            <xdr14:cNvPr id="1036" name="Ink 1035">
              <a:extLst>
                <a:ext uri="{FF2B5EF4-FFF2-40B4-BE49-F238E27FC236}">
                  <a16:creationId xmlns:a16="http://schemas.microsoft.com/office/drawing/2014/main" id="{41263FD1-8D7A-455B-ABC3-C79630B02B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4">
          <xdr14:nvContentPartPr>
            <xdr14:cNvPr id="1037" name="Ink 1036">
              <a:extLst>
                <a:ext uri="{FF2B5EF4-FFF2-40B4-BE49-F238E27FC236}">
                  <a16:creationId xmlns:a16="http://schemas.microsoft.com/office/drawing/2014/main" id="{56BC73A6-9311-4F04-8ACD-10CD7D6526E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5">
          <xdr14:nvContentPartPr>
            <xdr14:cNvPr id="1038" name="Ink 1037">
              <a:extLst>
                <a:ext uri="{FF2B5EF4-FFF2-40B4-BE49-F238E27FC236}">
                  <a16:creationId xmlns:a16="http://schemas.microsoft.com/office/drawing/2014/main" id="{6E21C386-49C9-4F2D-8FD3-5566404B0A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6">
          <xdr14:nvContentPartPr>
            <xdr14:cNvPr id="1039" name="Ink 1038">
              <a:extLst>
                <a:ext uri="{FF2B5EF4-FFF2-40B4-BE49-F238E27FC236}">
                  <a16:creationId xmlns:a16="http://schemas.microsoft.com/office/drawing/2014/main" id="{6235A26E-0328-4E36-9EFF-796EA95FAF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7">
          <xdr14:nvContentPartPr>
            <xdr14:cNvPr id="1040" name="Ink 1039">
              <a:extLst>
                <a:ext uri="{FF2B5EF4-FFF2-40B4-BE49-F238E27FC236}">
                  <a16:creationId xmlns:a16="http://schemas.microsoft.com/office/drawing/2014/main" id="{A18C5B4E-240A-4581-81EA-CF76A89E35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8">
          <xdr14:nvContentPartPr>
            <xdr14:cNvPr id="1041" name="Ink 1040">
              <a:extLst>
                <a:ext uri="{FF2B5EF4-FFF2-40B4-BE49-F238E27FC236}">
                  <a16:creationId xmlns:a16="http://schemas.microsoft.com/office/drawing/2014/main" id="{AA51E971-243A-404D-A80D-14C17FA0F7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9">
          <xdr14:nvContentPartPr>
            <xdr14:cNvPr id="1042" name="Ink 1041">
              <a:extLst>
                <a:ext uri="{FF2B5EF4-FFF2-40B4-BE49-F238E27FC236}">
                  <a16:creationId xmlns:a16="http://schemas.microsoft.com/office/drawing/2014/main" id="{A35B04E6-5B45-4F80-B3D5-F09B55972B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0">
          <xdr14:nvContentPartPr>
            <xdr14:cNvPr id="1043" name="Ink 1042">
              <a:extLst>
                <a:ext uri="{FF2B5EF4-FFF2-40B4-BE49-F238E27FC236}">
                  <a16:creationId xmlns:a16="http://schemas.microsoft.com/office/drawing/2014/main" id="{9538D39E-F699-49D0-853A-4B9BDDA512E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1">
          <xdr14:nvContentPartPr>
            <xdr14:cNvPr id="1044" name="Ink 1043">
              <a:extLst>
                <a:ext uri="{FF2B5EF4-FFF2-40B4-BE49-F238E27FC236}">
                  <a16:creationId xmlns:a16="http://schemas.microsoft.com/office/drawing/2014/main" id="{9B13006C-B587-4883-8B1B-41B26F249D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2">
          <xdr14:nvContentPartPr>
            <xdr14:cNvPr id="1045" name="Ink 1044">
              <a:extLst>
                <a:ext uri="{FF2B5EF4-FFF2-40B4-BE49-F238E27FC236}">
                  <a16:creationId xmlns:a16="http://schemas.microsoft.com/office/drawing/2014/main" id="{F82A5E7C-21EC-4FBF-84BD-4B8C49854FB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3">
          <xdr14:nvContentPartPr>
            <xdr14:cNvPr id="1046" name="Ink 1045">
              <a:extLst>
                <a:ext uri="{FF2B5EF4-FFF2-40B4-BE49-F238E27FC236}">
                  <a16:creationId xmlns:a16="http://schemas.microsoft.com/office/drawing/2014/main" id="{DE7DB20E-231C-4073-A7F8-C252601725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4">
          <xdr14:nvContentPartPr>
            <xdr14:cNvPr id="1047" name="Ink 1046">
              <a:extLst>
                <a:ext uri="{FF2B5EF4-FFF2-40B4-BE49-F238E27FC236}">
                  <a16:creationId xmlns:a16="http://schemas.microsoft.com/office/drawing/2014/main" id="{87D6EC0D-0AFD-4413-9D1A-8C34BFE8CE4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5">
          <xdr14:nvContentPartPr>
            <xdr14:cNvPr id="1048" name="Ink 1047">
              <a:extLst>
                <a:ext uri="{FF2B5EF4-FFF2-40B4-BE49-F238E27FC236}">
                  <a16:creationId xmlns:a16="http://schemas.microsoft.com/office/drawing/2014/main" id="{852412CA-4121-454F-A9F4-BC0F55333B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6">
          <xdr14:nvContentPartPr>
            <xdr14:cNvPr id="1049" name="Ink 1048">
              <a:extLst>
                <a:ext uri="{FF2B5EF4-FFF2-40B4-BE49-F238E27FC236}">
                  <a16:creationId xmlns:a16="http://schemas.microsoft.com/office/drawing/2014/main" id="{2C60AED6-39A5-4E1E-AB4C-475CD22CB6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7">
          <xdr14:nvContentPartPr>
            <xdr14:cNvPr id="1050" name="Ink 1049">
              <a:extLst>
                <a:ext uri="{FF2B5EF4-FFF2-40B4-BE49-F238E27FC236}">
                  <a16:creationId xmlns:a16="http://schemas.microsoft.com/office/drawing/2014/main" id="{A4874580-6950-42E7-901E-96123615EE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8">
          <xdr14:nvContentPartPr>
            <xdr14:cNvPr id="1051" name="Ink 1050">
              <a:extLst>
                <a:ext uri="{FF2B5EF4-FFF2-40B4-BE49-F238E27FC236}">
                  <a16:creationId xmlns:a16="http://schemas.microsoft.com/office/drawing/2014/main" id="{6E7DC0D3-FB83-4ABE-AE62-6D4BD6E55A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9">
          <xdr14:nvContentPartPr>
            <xdr14:cNvPr id="1052" name="Ink 1051">
              <a:extLst>
                <a:ext uri="{FF2B5EF4-FFF2-40B4-BE49-F238E27FC236}">
                  <a16:creationId xmlns:a16="http://schemas.microsoft.com/office/drawing/2014/main" id="{FFDCD995-D7DF-4622-A3DF-9A41804DA8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0">
          <xdr14:nvContentPartPr>
            <xdr14:cNvPr id="1053" name="Ink 1052">
              <a:extLst>
                <a:ext uri="{FF2B5EF4-FFF2-40B4-BE49-F238E27FC236}">
                  <a16:creationId xmlns:a16="http://schemas.microsoft.com/office/drawing/2014/main" id="{C126C2A5-2D18-4B94-9ABB-7AD2CF0F83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1">
          <xdr14:nvContentPartPr>
            <xdr14:cNvPr id="1054" name="Ink 1053">
              <a:extLst>
                <a:ext uri="{FF2B5EF4-FFF2-40B4-BE49-F238E27FC236}">
                  <a16:creationId xmlns:a16="http://schemas.microsoft.com/office/drawing/2014/main" id="{4813F1E3-8F02-4151-A9D1-6D9BBA695A0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2">
          <xdr14:nvContentPartPr>
            <xdr14:cNvPr id="1055" name="Ink 1054">
              <a:extLst>
                <a:ext uri="{FF2B5EF4-FFF2-40B4-BE49-F238E27FC236}">
                  <a16:creationId xmlns:a16="http://schemas.microsoft.com/office/drawing/2014/main" id="{381EE529-67FE-4FA1-9F69-C6A91ED27B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3">
          <xdr14:nvContentPartPr>
            <xdr14:cNvPr id="1056" name="Ink 1055">
              <a:extLst>
                <a:ext uri="{FF2B5EF4-FFF2-40B4-BE49-F238E27FC236}">
                  <a16:creationId xmlns:a16="http://schemas.microsoft.com/office/drawing/2014/main" id="{92F83381-9B56-4EB2-BE18-8EBDB7EF35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4">
          <xdr14:nvContentPartPr>
            <xdr14:cNvPr id="1057" name="Ink 1056">
              <a:extLst>
                <a:ext uri="{FF2B5EF4-FFF2-40B4-BE49-F238E27FC236}">
                  <a16:creationId xmlns:a16="http://schemas.microsoft.com/office/drawing/2014/main" id="{9C833D64-7130-4CB2-AE15-1BDD9AAE33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5">
          <xdr14:nvContentPartPr>
            <xdr14:cNvPr id="1058" name="Ink 1057">
              <a:extLst>
                <a:ext uri="{FF2B5EF4-FFF2-40B4-BE49-F238E27FC236}">
                  <a16:creationId xmlns:a16="http://schemas.microsoft.com/office/drawing/2014/main" id="{B03B0EF6-04C2-49BC-AC2A-F6E9AAF2FF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606347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6">
          <xdr14:nvContentPartPr>
            <xdr14:cNvPr id="1059" name="Ink 1058">
              <a:extLst>
                <a:ext uri="{FF2B5EF4-FFF2-40B4-BE49-F238E27FC236}">
                  <a16:creationId xmlns:a16="http://schemas.microsoft.com/office/drawing/2014/main" id="{8E6FB1E8-5F4E-486C-A965-7025FB16B1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7">
          <xdr14:nvContentPartPr>
            <xdr14:cNvPr id="1060" name="Ink 1059">
              <a:extLst>
                <a:ext uri="{FF2B5EF4-FFF2-40B4-BE49-F238E27FC236}">
                  <a16:creationId xmlns:a16="http://schemas.microsoft.com/office/drawing/2014/main" id="{A2C25027-CD08-46AC-959B-B106009B6E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8">
          <xdr14:nvContentPartPr>
            <xdr14:cNvPr id="1061" name="Ink 1060">
              <a:extLst>
                <a:ext uri="{FF2B5EF4-FFF2-40B4-BE49-F238E27FC236}">
                  <a16:creationId xmlns:a16="http://schemas.microsoft.com/office/drawing/2014/main" id="{6B440479-6B83-4475-A741-ACAC1DDDB7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613034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9">
          <xdr14:nvContentPartPr>
            <xdr14:cNvPr id="1062" name="Ink 1061">
              <a:extLst>
                <a:ext uri="{FF2B5EF4-FFF2-40B4-BE49-F238E27FC236}">
                  <a16:creationId xmlns:a16="http://schemas.microsoft.com/office/drawing/2014/main" id="{F66B3698-E58B-4EA1-A2D9-F361842EDB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0">
          <xdr14:nvContentPartPr>
            <xdr14:cNvPr id="1063" name="Ink 1062">
              <a:extLst>
                <a:ext uri="{FF2B5EF4-FFF2-40B4-BE49-F238E27FC236}">
                  <a16:creationId xmlns:a16="http://schemas.microsoft.com/office/drawing/2014/main" id="{095FDC2D-E375-41AE-867D-F7A8316688D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1">
          <xdr14:nvContentPartPr>
            <xdr14:cNvPr id="1064" name="Ink 1063">
              <a:extLst>
                <a:ext uri="{FF2B5EF4-FFF2-40B4-BE49-F238E27FC236}">
                  <a16:creationId xmlns:a16="http://schemas.microsoft.com/office/drawing/2014/main" id="{BB3FAB8C-C1A0-4462-943B-2C52305C19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2">
          <xdr14:nvContentPartPr>
            <xdr14:cNvPr id="1065" name="Ink 1064">
              <a:extLst>
                <a:ext uri="{FF2B5EF4-FFF2-40B4-BE49-F238E27FC236}">
                  <a16:creationId xmlns:a16="http://schemas.microsoft.com/office/drawing/2014/main" id="{5BE435ED-CE8C-4389-9B21-ADC8F46FF5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3">
          <xdr14:nvContentPartPr>
            <xdr14:cNvPr id="1066" name="Ink 1065">
              <a:extLst>
                <a:ext uri="{FF2B5EF4-FFF2-40B4-BE49-F238E27FC236}">
                  <a16:creationId xmlns:a16="http://schemas.microsoft.com/office/drawing/2014/main" id="{6BCC8F2D-238E-48C3-8A78-CDEB53E113F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4">
          <xdr14:nvContentPartPr>
            <xdr14:cNvPr id="1067" name="Ink 1066">
              <a:extLst>
                <a:ext uri="{FF2B5EF4-FFF2-40B4-BE49-F238E27FC236}">
                  <a16:creationId xmlns:a16="http://schemas.microsoft.com/office/drawing/2014/main" id="{6C39547A-508A-4D9E-AD8B-A1E6518C0A6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8</xdr:col>
      <xdr:colOff>3637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5">
          <xdr14:nvContentPartPr>
            <xdr14:cNvPr id="1068" name="Ink 1067">
              <a:extLst>
                <a:ext uri="{FF2B5EF4-FFF2-40B4-BE49-F238E27FC236}">
                  <a16:creationId xmlns:a16="http://schemas.microsoft.com/office/drawing/2014/main" id="{940E9950-CB8D-4FE4-AB55-AA70DD53B2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6">
          <xdr14:nvContentPartPr>
            <xdr14:cNvPr id="1069" name="Ink 1068">
              <a:extLst>
                <a:ext uri="{FF2B5EF4-FFF2-40B4-BE49-F238E27FC236}">
                  <a16:creationId xmlns:a16="http://schemas.microsoft.com/office/drawing/2014/main" id="{D14332BE-75BC-4640-8BF5-98659FD439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7">
          <xdr14:nvContentPartPr>
            <xdr14:cNvPr id="1070" name="Ink 1069">
              <a:extLst>
                <a:ext uri="{FF2B5EF4-FFF2-40B4-BE49-F238E27FC236}">
                  <a16:creationId xmlns:a16="http://schemas.microsoft.com/office/drawing/2014/main" id="{8460914C-A74E-4BBB-9497-25B6B26D7A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8">
          <xdr14:nvContentPartPr>
            <xdr14:cNvPr id="1071" name="Ink 1070">
              <a:extLst>
                <a:ext uri="{FF2B5EF4-FFF2-40B4-BE49-F238E27FC236}">
                  <a16:creationId xmlns:a16="http://schemas.microsoft.com/office/drawing/2014/main" id="{4945AEE2-0A88-4E7F-8FBE-5ACC727EAE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9">
          <xdr14:nvContentPartPr>
            <xdr14:cNvPr id="1072" name="Ink 1071">
              <a:extLst>
                <a:ext uri="{FF2B5EF4-FFF2-40B4-BE49-F238E27FC236}">
                  <a16:creationId xmlns:a16="http://schemas.microsoft.com/office/drawing/2014/main" id="{C033B222-009B-42DB-A693-7F5DA81F91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0">
          <xdr14:nvContentPartPr>
            <xdr14:cNvPr id="1073" name="Ink 1072">
              <a:extLst>
                <a:ext uri="{FF2B5EF4-FFF2-40B4-BE49-F238E27FC236}">
                  <a16:creationId xmlns:a16="http://schemas.microsoft.com/office/drawing/2014/main" id="{FBB893B4-CE08-4672-8261-C47459D2106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1">
          <xdr14:nvContentPartPr>
            <xdr14:cNvPr id="1074" name="Ink 1073">
              <a:extLst>
                <a:ext uri="{FF2B5EF4-FFF2-40B4-BE49-F238E27FC236}">
                  <a16:creationId xmlns:a16="http://schemas.microsoft.com/office/drawing/2014/main" id="{F4B7FCB1-02E8-43CC-8560-9B60557B70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2">
          <xdr14:nvContentPartPr>
            <xdr14:cNvPr id="1075" name="Ink 1074">
              <a:extLst>
                <a:ext uri="{FF2B5EF4-FFF2-40B4-BE49-F238E27FC236}">
                  <a16:creationId xmlns:a16="http://schemas.microsoft.com/office/drawing/2014/main" id="{6DE9CF00-3074-48F6-A6CF-EAE4806B49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3">
          <xdr14:nvContentPartPr>
            <xdr14:cNvPr id="1076" name="Ink 1075">
              <a:extLst>
                <a:ext uri="{FF2B5EF4-FFF2-40B4-BE49-F238E27FC236}">
                  <a16:creationId xmlns:a16="http://schemas.microsoft.com/office/drawing/2014/main" id="{0B403825-3328-4FFE-AB12-ACC070F0E7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4">
          <xdr14:nvContentPartPr>
            <xdr14:cNvPr id="1077" name="Ink 1076">
              <a:extLst>
                <a:ext uri="{FF2B5EF4-FFF2-40B4-BE49-F238E27FC236}">
                  <a16:creationId xmlns:a16="http://schemas.microsoft.com/office/drawing/2014/main" id="{4851B209-A9E7-4D25-9446-116956EC6D2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5">
          <xdr14:nvContentPartPr>
            <xdr14:cNvPr id="1078" name="Ink 1077">
              <a:extLst>
                <a:ext uri="{FF2B5EF4-FFF2-40B4-BE49-F238E27FC236}">
                  <a16:creationId xmlns:a16="http://schemas.microsoft.com/office/drawing/2014/main" id="{DF3340A2-A979-461B-B9E6-48C6D85B6B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6">
          <xdr14:nvContentPartPr>
            <xdr14:cNvPr id="1079" name="Ink 1078">
              <a:extLst>
                <a:ext uri="{FF2B5EF4-FFF2-40B4-BE49-F238E27FC236}">
                  <a16:creationId xmlns:a16="http://schemas.microsoft.com/office/drawing/2014/main" id="{E2210D92-D1C2-48C0-8C91-572418016C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7">
          <xdr14:nvContentPartPr>
            <xdr14:cNvPr id="1080" name="Ink 1079">
              <a:extLst>
                <a:ext uri="{FF2B5EF4-FFF2-40B4-BE49-F238E27FC236}">
                  <a16:creationId xmlns:a16="http://schemas.microsoft.com/office/drawing/2014/main" id="{27219AD9-A9B9-4F4B-A21A-ADC24746C81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8">
          <xdr14:nvContentPartPr>
            <xdr14:cNvPr id="1081" name="Ink 1080">
              <a:extLst>
                <a:ext uri="{FF2B5EF4-FFF2-40B4-BE49-F238E27FC236}">
                  <a16:creationId xmlns:a16="http://schemas.microsoft.com/office/drawing/2014/main" id="{D8BEC509-7021-4C0E-96BF-BCC212B9D3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9">
          <xdr14:nvContentPartPr>
            <xdr14:cNvPr id="1082" name="Ink 1081">
              <a:extLst>
                <a:ext uri="{FF2B5EF4-FFF2-40B4-BE49-F238E27FC236}">
                  <a16:creationId xmlns:a16="http://schemas.microsoft.com/office/drawing/2014/main" id="{10DF8196-72F6-45BD-8A8B-59D21FDE21A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0">
          <xdr14:nvContentPartPr>
            <xdr14:cNvPr id="1083" name="Ink 1082">
              <a:extLst>
                <a:ext uri="{FF2B5EF4-FFF2-40B4-BE49-F238E27FC236}">
                  <a16:creationId xmlns:a16="http://schemas.microsoft.com/office/drawing/2014/main" id="{CA0ABDBC-926B-4996-9ADC-E2EC782E37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1">
          <xdr14:nvContentPartPr>
            <xdr14:cNvPr id="1084" name="Ink 1083">
              <a:extLst>
                <a:ext uri="{FF2B5EF4-FFF2-40B4-BE49-F238E27FC236}">
                  <a16:creationId xmlns:a16="http://schemas.microsoft.com/office/drawing/2014/main" id="{1FBEAC3C-CEF0-405B-B56C-AF32930206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2">
          <xdr14:nvContentPartPr>
            <xdr14:cNvPr id="1085" name="Ink 1084">
              <a:extLst>
                <a:ext uri="{FF2B5EF4-FFF2-40B4-BE49-F238E27FC236}">
                  <a16:creationId xmlns:a16="http://schemas.microsoft.com/office/drawing/2014/main" id="{2B199A76-8FA0-421D-953B-111433B0F6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3">
          <xdr14:nvContentPartPr>
            <xdr14:cNvPr id="1086" name="Ink 1085">
              <a:extLst>
                <a:ext uri="{FF2B5EF4-FFF2-40B4-BE49-F238E27FC236}">
                  <a16:creationId xmlns:a16="http://schemas.microsoft.com/office/drawing/2014/main" id="{C9B1AA35-BC2C-42B1-8635-F061AB8EE54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4">
          <xdr14:nvContentPartPr>
            <xdr14:cNvPr id="1087" name="Ink 1086">
              <a:extLst>
                <a:ext uri="{FF2B5EF4-FFF2-40B4-BE49-F238E27FC236}">
                  <a16:creationId xmlns:a16="http://schemas.microsoft.com/office/drawing/2014/main" id="{A9BB74C7-DF70-41F7-9E5A-49BA2A557E8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5">
          <xdr14:nvContentPartPr>
            <xdr14:cNvPr id="1088" name="Ink 1087">
              <a:extLst>
                <a:ext uri="{FF2B5EF4-FFF2-40B4-BE49-F238E27FC236}">
                  <a16:creationId xmlns:a16="http://schemas.microsoft.com/office/drawing/2014/main" id="{6A1262CB-399C-41BD-86D1-312B164DF8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6">
          <xdr14:nvContentPartPr>
            <xdr14:cNvPr id="1089" name="Ink 1088">
              <a:extLst>
                <a:ext uri="{FF2B5EF4-FFF2-40B4-BE49-F238E27FC236}">
                  <a16:creationId xmlns:a16="http://schemas.microsoft.com/office/drawing/2014/main" id="{7C291D81-54F0-4AD7-A95E-BDB1D680540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7">
          <xdr14:nvContentPartPr>
            <xdr14:cNvPr id="1090" name="Ink 1089">
              <a:extLst>
                <a:ext uri="{FF2B5EF4-FFF2-40B4-BE49-F238E27FC236}">
                  <a16:creationId xmlns:a16="http://schemas.microsoft.com/office/drawing/2014/main" id="{2E9F1F93-2AEE-4114-8025-7C3AC8D3BB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8">
          <xdr14:nvContentPartPr>
            <xdr14:cNvPr id="1091" name="Ink 1090">
              <a:extLst>
                <a:ext uri="{FF2B5EF4-FFF2-40B4-BE49-F238E27FC236}">
                  <a16:creationId xmlns:a16="http://schemas.microsoft.com/office/drawing/2014/main" id="{7AD534B1-55C3-498E-91A6-D897E2839EB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9">
          <xdr14:nvContentPartPr>
            <xdr14:cNvPr id="1092" name="Ink 1091">
              <a:extLst>
                <a:ext uri="{FF2B5EF4-FFF2-40B4-BE49-F238E27FC236}">
                  <a16:creationId xmlns:a16="http://schemas.microsoft.com/office/drawing/2014/main" id="{D311DB4F-8875-47D2-9019-E103C2BDBD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0">
          <xdr14:nvContentPartPr>
            <xdr14:cNvPr id="1093" name="Ink 1092">
              <a:extLst>
                <a:ext uri="{FF2B5EF4-FFF2-40B4-BE49-F238E27FC236}">
                  <a16:creationId xmlns:a16="http://schemas.microsoft.com/office/drawing/2014/main" id="{56ABC3AA-114C-45C4-93F8-AC8754A1009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1">
          <xdr14:nvContentPartPr>
            <xdr14:cNvPr id="1094" name="Ink 1093">
              <a:extLst>
                <a:ext uri="{FF2B5EF4-FFF2-40B4-BE49-F238E27FC236}">
                  <a16:creationId xmlns:a16="http://schemas.microsoft.com/office/drawing/2014/main" id="{27D53495-6837-457C-8DC2-A03CE9D291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2">
          <xdr14:nvContentPartPr>
            <xdr14:cNvPr id="1095" name="Ink 1094">
              <a:extLst>
                <a:ext uri="{FF2B5EF4-FFF2-40B4-BE49-F238E27FC236}">
                  <a16:creationId xmlns:a16="http://schemas.microsoft.com/office/drawing/2014/main" id="{101CBCB3-CDBD-42BD-ACA0-EA14ABC210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3">
          <xdr14:nvContentPartPr>
            <xdr14:cNvPr id="1096" name="Ink 1095">
              <a:extLst>
                <a:ext uri="{FF2B5EF4-FFF2-40B4-BE49-F238E27FC236}">
                  <a16:creationId xmlns:a16="http://schemas.microsoft.com/office/drawing/2014/main" id="{563C08C1-AFE2-469E-93E8-4C79F60A4EE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4">
          <xdr14:nvContentPartPr>
            <xdr14:cNvPr id="1097" name="Ink 1096">
              <a:extLst>
                <a:ext uri="{FF2B5EF4-FFF2-40B4-BE49-F238E27FC236}">
                  <a16:creationId xmlns:a16="http://schemas.microsoft.com/office/drawing/2014/main" id="{28E3DE5E-C8B8-41FD-96CA-20008C0E7C4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5">
          <xdr14:nvContentPartPr>
            <xdr14:cNvPr id="1098" name="Ink 1097">
              <a:extLst>
                <a:ext uri="{FF2B5EF4-FFF2-40B4-BE49-F238E27FC236}">
                  <a16:creationId xmlns:a16="http://schemas.microsoft.com/office/drawing/2014/main" id="{3D09D5E7-42E4-401C-80E1-E982D888F6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6">
          <xdr14:nvContentPartPr>
            <xdr14:cNvPr id="1099" name="Ink 1098">
              <a:extLst>
                <a:ext uri="{FF2B5EF4-FFF2-40B4-BE49-F238E27FC236}">
                  <a16:creationId xmlns:a16="http://schemas.microsoft.com/office/drawing/2014/main" id="{89F3AB5A-6DEE-46CD-9A60-E18C3FDA116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7">
          <xdr14:nvContentPartPr>
            <xdr14:cNvPr id="1100" name="Ink 1099">
              <a:extLst>
                <a:ext uri="{FF2B5EF4-FFF2-40B4-BE49-F238E27FC236}">
                  <a16:creationId xmlns:a16="http://schemas.microsoft.com/office/drawing/2014/main" id="{D54A0C6A-D029-478B-B6EE-A66C4F9877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8">
          <xdr14:nvContentPartPr>
            <xdr14:cNvPr id="1101" name="Ink 1100">
              <a:extLst>
                <a:ext uri="{FF2B5EF4-FFF2-40B4-BE49-F238E27FC236}">
                  <a16:creationId xmlns:a16="http://schemas.microsoft.com/office/drawing/2014/main" id="{9CCE517C-01C9-4417-B1EE-77FBC19F28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9">
          <xdr14:nvContentPartPr>
            <xdr14:cNvPr id="1102" name="Ink 1101">
              <a:extLst>
                <a:ext uri="{FF2B5EF4-FFF2-40B4-BE49-F238E27FC236}">
                  <a16:creationId xmlns:a16="http://schemas.microsoft.com/office/drawing/2014/main" id="{A7BE3BCA-6550-41A6-82E8-8D14265B55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0">
          <xdr14:nvContentPartPr>
            <xdr14:cNvPr id="1103" name="Ink 1102">
              <a:extLst>
                <a:ext uri="{FF2B5EF4-FFF2-40B4-BE49-F238E27FC236}">
                  <a16:creationId xmlns:a16="http://schemas.microsoft.com/office/drawing/2014/main" id="{650082D6-D618-41E6-A0A3-138409FB02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1">
          <xdr14:nvContentPartPr>
            <xdr14:cNvPr id="1104" name="Ink 1103">
              <a:extLst>
                <a:ext uri="{FF2B5EF4-FFF2-40B4-BE49-F238E27FC236}">
                  <a16:creationId xmlns:a16="http://schemas.microsoft.com/office/drawing/2014/main" id="{65B0A565-68E7-41A3-80D6-33726FAD34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2">
          <xdr14:nvContentPartPr>
            <xdr14:cNvPr id="1105" name="Ink 1104">
              <a:extLst>
                <a:ext uri="{FF2B5EF4-FFF2-40B4-BE49-F238E27FC236}">
                  <a16:creationId xmlns:a16="http://schemas.microsoft.com/office/drawing/2014/main" id="{3C76B8C6-D41A-4FBB-B324-F517BDD87D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3">
          <xdr14:nvContentPartPr>
            <xdr14:cNvPr id="1106" name="Ink 1105">
              <a:extLst>
                <a:ext uri="{FF2B5EF4-FFF2-40B4-BE49-F238E27FC236}">
                  <a16:creationId xmlns:a16="http://schemas.microsoft.com/office/drawing/2014/main" id="{FC7B8D16-03C9-4BB1-B39B-5D12F2F884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4">
          <xdr14:nvContentPartPr>
            <xdr14:cNvPr id="1107" name="Ink 1106">
              <a:extLst>
                <a:ext uri="{FF2B5EF4-FFF2-40B4-BE49-F238E27FC236}">
                  <a16:creationId xmlns:a16="http://schemas.microsoft.com/office/drawing/2014/main" id="{F020BBE0-1D03-45E0-8E51-27AA11D4A1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5">
          <xdr14:nvContentPartPr>
            <xdr14:cNvPr id="1108" name="Ink 1107">
              <a:extLst>
                <a:ext uri="{FF2B5EF4-FFF2-40B4-BE49-F238E27FC236}">
                  <a16:creationId xmlns:a16="http://schemas.microsoft.com/office/drawing/2014/main" id="{DBCDD602-B5A3-4B34-963D-65E476CB00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6">
          <xdr14:nvContentPartPr>
            <xdr14:cNvPr id="1109" name="Ink 1108">
              <a:extLst>
                <a:ext uri="{FF2B5EF4-FFF2-40B4-BE49-F238E27FC236}">
                  <a16:creationId xmlns:a16="http://schemas.microsoft.com/office/drawing/2014/main" id="{85122225-A262-48ED-AB41-ADD0EDDA88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7">
          <xdr14:nvContentPartPr>
            <xdr14:cNvPr id="1110" name="Ink 1109">
              <a:extLst>
                <a:ext uri="{FF2B5EF4-FFF2-40B4-BE49-F238E27FC236}">
                  <a16:creationId xmlns:a16="http://schemas.microsoft.com/office/drawing/2014/main" id="{841BAF24-CC0D-4292-8E30-FB00AFE895B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8">
          <xdr14:nvContentPartPr>
            <xdr14:cNvPr id="1111" name="Ink 1110">
              <a:extLst>
                <a:ext uri="{FF2B5EF4-FFF2-40B4-BE49-F238E27FC236}">
                  <a16:creationId xmlns:a16="http://schemas.microsoft.com/office/drawing/2014/main" id="{BE45D4B5-7B6C-45EE-A76F-27E3BB4651E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9">
          <xdr14:nvContentPartPr>
            <xdr14:cNvPr id="1112" name="Ink 1111">
              <a:extLst>
                <a:ext uri="{FF2B5EF4-FFF2-40B4-BE49-F238E27FC236}">
                  <a16:creationId xmlns:a16="http://schemas.microsoft.com/office/drawing/2014/main" id="{0D3AF974-CC8C-4235-BF5D-499B427A4B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0">
          <xdr14:nvContentPartPr>
            <xdr14:cNvPr id="1113" name="Ink 1112">
              <a:extLst>
                <a:ext uri="{FF2B5EF4-FFF2-40B4-BE49-F238E27FC236}">
                  <a16:creationId xmlns:a16="http://schemas.microsoft.com/office/drawing/2014/main" id="{1EAAE412-EEF9-4986-8919-8D26D60DAA2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1">
          <xdr14:nvContentPartPr>
            <xdr14:cNvPr id="1114" name="Ink 1113">
              <a:extLst>
                <a:ext uri="{FF2B5EF4-FFF2-40B4-BE49-F238E27FC236}">
                  <a16:creationId xmlns:a16="http://schemas.microsoft.com/office/drawing/2014/main" id="{4DAAD2F8-67EA-4B4A-8A2E-C28DDEFCE52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2">
          <xdr14:nvContentPartPr>
            <xdr14:cNvPr id="1115" name="Ink 1114">
              <a:extLst>
                <a:ext uri="{FF2B5EF4-FFF2-40B4-BE49-F238E27FC236}">
                  <a16:creationId xmlns:a16="http://schemas.microsoft.com/office/drawing/2014/main" id="{4F31DECA-3818-41B3-8871-C412323D1A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3">
          <xdr14:nvContentPartPr>
            <xdr14:cNvPr id="1116" name="Ink 1115">
              <a:extLst>
                <a:ext uri="{FF2B5EF4-FFF2-40B4-BE49-F238E27FC236}">
                  <a16:creationId xmlns:a16="http://schemas.microsoft.com/office/drawing/2014/main" id="{5C87AC56-DE99-4CDD-B467-C90579516F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4">
          <xdr14:nvContentPartPr>
            <xdr14:cNvPr id="1117" name="Ink 1116">
              <a:extLst>
                <a:ext uri="{FF2B5EF4-FFF2-40B4-BE49-F238E27FC236}">
                  <a16:creationId xmlns:a16="http://schemas.microsoft.com/office/drawing/2014/main" id="{9576A7E3-281D-4A31-A038-E714604C06C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5">
          <xdr14:nvContentPartPr>
            <xdr14:cNvPr id="1118" name="Ink 1117">
              <a:extLst>
                <a:ext uri="{FF2B5EF4-FFF2-40B4-BE49-F238E27FC236}">
                  <a16:creationId xmlns:a16="http://schemas.microsoft.com/office/drawing/2014/main" id="{56F37FEA-FD01-480E-A41B-20BAA90705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6">
          <xdr14:nvContentPartPr>
            <xdr14:cNvPr id="1119" name="Ink 1118">
              <a:extLst>
                <a:ext uri="{FF2B5EF4-FFF2-40B4-BE49-F238E27FC236}">
                  <a16:creationId xmlns:a16="http://schemas.microsoft.com/office/drawing/2014/main" id="{8AEE9622-157B-4346-97DE-E49E801F0A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7">
          <xdr14:nvContentPartPr>
            <xdr14:cNvPr id="1120" name="Ink 1119">
              <a:extLst>
                <a:ext uri="{FF2B5EF4-FFF2-40B4-BE49-F238E27FC236}">
                  <a16:creationId xmlns:a16="http://schemas.microsoft.com/office/drawing/2014/main" id="{654180DA-A959-476A-8D6A-57F62A7104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8">
          <xdr14:nvContentPartPr>
            <xdr14:cNvPr id="1121" name="Ink 1120">
              <a:extLst>
                <a:ext uri="{FF2B5EF4-FFF2-40B4-BE49-F238E27FC236}">
                  <a16:creationId xmlns:a16="http://schemas.microsoft.com/office/drawing/2014/main" id="{75123009-1DE9-4410-BC13-7B779FB9BD1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9">
          <xdr14:nvContentPartPr>
            <xdr14:cNvPr id="1122" name="Ink 1121">
              <a:extLst>
                <a:ext uri="{FF2B5EF4-FFF2-40B4-BE49-F238E27FC236}">
                  <a16:creationId xmlns:a16="http://schemas.microsoft.com/office/drawing/2014/main" id="{789CDA6F-33D5-4D8F-AEF5-84F4AC5BB3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0">
          <xdr14:nvContentPartPr>
            <xdr14:cNvPr id="1123" name="Ink 1122">
              <a:extLst>
                <a:ext uri="{FF2B5EF4-FFF2-40B4-BE49-F238E27FC236}">
                  <a16:creationId xmlns:a16="http://schemas.microsoft.com/office/drawing/2014/main" id="{71867A1C-9863-488A-A0A5-192826632E7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1">
          <xdr14:nvContentPartPr>
            <xdr14:cNvPr id="1124" name="Ink 1123">
              <a:extLst>
                <a:ext uri="{FF2B5EF4-FFF2-40B4-BE49-F238E27FC236}">
                  <a16:creationId xmlns:a16="http://schemas.microsoft.com/office/drawing/2014/main" id="{2AE54660-B930-435F-B142-60624B9BC4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2">
          <xdr14:nvContentPartPr>
            <xdr14:cNvPr id="1125" name="Ink 1124">
              <a:extLst>
                <a:ext uri="{FF2B5EF4-FFF2-40B4-BE49-F238E27FC236}">
                  <a16:creationId xmlns:a16="http://schemas.microsoft.com/office/drawing/2014/main" id="{9B1D4EF3-23D5-48B8-8602-4AF52EB7675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3">
          <xdr14:nvContentPartPr>
            <xdr14:cNvPr id="1126" name="Ink 1125">
              <a:extLst>
                <a:ext uri="{FF2B5EF4-FFF2-40B4-BE49-F238E27FC236}">
                  <a16:creationId xmlns:a16="http://schemas.microsoft.com/office/drawing/2014/main" id="{6F98788B-4818-453B-B5FB-9ED97044ECF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4">
          <xdr14:nvContentPartPr>
            <xdr14:cNvPr id="1127" name="Ink 1126">
              <a:extLst>
                <a:ext uri="{FF2B5EF4-FFF2-40B4-BE49-F238E27FC236}">
                  <a16:creationId xmlns:a16="http://schemas.microsoft.com/office/drawing/2014/main" id="{A6A127C6-04F2-4CF7-AAF1-5C3CC2D2FF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5">
          <xdr14:nvContentPartPr>
            <xdr14:cNvPr id="1128" name="Ink 1127">
              <a:extLst>
                <a:ext uri="{FF2B5EF4-FFF2-40B4-BE49-F238E27FC236}">
                  <a16:creationId xmlns:a16="http://schemas.microsoft.com/office/drawing/2014/main" id="{C05F5A28-2140-492C-9469-8F4FE7F080B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6">
          <xdr14:nvContentPartPr>
            <xdr14:cNvPr id="1129" name="Ink 1128">
              <a:extLst>
                <a:ext uri="{FF2B5EF4-FFF2-40B4-BE49-F238E27FC236}">
                  <a16:creationId xmlns:a16="http://schemas.microsoft.com/office/drawing/2014/main" id="{EC7C83DE-DC51-424D-9D18-3BD8A8A375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7">
          <xdr14:nvContentPartPr>
            <xdr14:cNvPr id="1130" name="Ink 1129">
              <a:extLst>
                <a:ext uri="{FF2B5EF4-FFF2-40B4-BE49-F238E27FC236}">
                  <a16:creationId xmlns:a16="http://schemas.microsoft.com/office/drawing/2014/main" id="{95BFAC59-456B-4891-BC68-CB25AF21470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8">
          <xdr14:nvContentPartPr>
            <xdr14:cNvPr id="1131" name="Ink 1130">
              <a:extLst>
                <a:ext uri="{FF2B5EF4-FFF2-40B4-BE49-F238E27FC236}">
                  <a16:creationId xmlns:a16="http://schemas.microsoft.com/office/drawing/2014/main" id="{B95C680D-0731-43E1-91F4-268431EBE9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9">
          <xdr14:nvContentPartPr>
            <xdr14:cNvPr id="1132" name="Ink 1131">
              <a:extLst>
                <a:ext uri="{FF2B5EF4-FFF2-40B4-BE49-F238E27FC236}">
                  <a16:creationId xmlns:a16="http://schemas.microsoft.com/office/drawing/2014/main" id="{1F8F009A-56E0-44AE-B14B-964DF36866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0">
          <xdr14:nvContentPartPr>
            <xdr14:cNvPr id="1133" name="Ink 1132">
              <a:extLst>
                <a:ext uri="{FF2B5EF4-FFF2-40B4-BE49-F238E27FC236}">
                  <a16:creationId xmlns:a16="http://schemas.microsoft.com/office/drawing/2014/main" id="{AD3CCF84-88ED-4C42-9F04-07B0A06C75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1">
          <xdr14:nvContentPartPr>
            <xdr14:cNvPr id="1134" name="Ink 1133">
              <a:extLst>
                <a:ext uri="{FF2B5EF4-FFF2-40B4-BE49-F238E27FC236}">
                  <a16:creationId xmlns:a16="http://schemas.microsoft.com/office/drawing/2014/main" id="{54D7C897-5B5B-46D4-99E6-D94C3CEE78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2">
          <xdr14:nvContentPartPr>
            <xdr14:cNvPr id="1135" name="Ink 1134">
              <a:extLst>
                <a:ext uri="{FF2B5EF4-FFF2-40B4-BE49-F238E27FC236}">
                  <a16:creationId xmlns:a16="http://schemas.microsoft.com/office/drawing/2014/main" id="{85CF9208-8BA0-466D-B5F6-B289821F568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3">
          <xdr14:nvContentPartPr>
            <xdr14:cNvPr id="1136" name="Ink 1135">
              <a:extLst>
                <a:ext uri="{FF2B5EF4-FFF2-40B4-BE49-F238E27FC236}">
                  <a16:creationId xmlns:a16="http://schemas.microsoft.com/office/drawing/2014/main" id="{5F27E45E-A565-4039-A03F-F75D95D49E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4">
          <xdr14:nvContentPartPr>
            <xdr14:cNvPr id="1137" name="Ink 1136">
              <a:extLst>
                <a:ext uri="{FF2B5EF4-FFF2-40B4-BE49-F238E27FC236}">
                  <a16:creationId xmlns:a16="http://schemas.microsoft.com/office/drawing/2014/main" id="{2B9B59A4-5463-4F05-BCB5-5EEAA453F09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5">
          <xdr14:nvContentPartPr>
            <xdr14:cNvPr id="1138" name="Ink 1137">
              <a:extLst>
                <a:ext uri="{FF2B5EF4-FFF2-40B4-BE49-F238E27FC236}">
                  <a16:creationId xmlns:a16="http://schemas.microsoft.com/office/drawing/2014/main" id="{F4B84B34-4240-461F-9B22-0B741F5D22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6">
          <xdr14:nvContentPartPr>
            <xdr14:cNvPr id="1139" name="Ink 1138">
              <a:extLst>
                <a:ext uri="{FF2B5EF4-FFF2-40B4-BE49-F238E27FC236}">
                  <a16:creationId xmlns:a16="http://schemas.microsoft.com/office/drawing/2014/main" id="{74256BB7-CED6-4BCE-8CC1-FBF4147D7D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7">
          <xdr14:nvContentPartPr>
            <xdr14:cNvPr id="1140" name="Ink 1139">
              <a:extLst>
                <a:ext uri="{FF2B5EF4-FFF2-40B4-BE49-F238E27FC236}">
                  <a16:creationId xmlns:a16="http://schemas.microsoft.com/office/drawing/2014/main" id="{7ACA83A1-7CD1-4626-A222-267781426F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8">
          <xdr14:nvContentPartPr>
            <xdr14:cNvPr id="1141" name="Ink 1140">
              <a:extLst>
                <a:ext uri="{FF2B5EF4-FFF2-40B4-BE49-F238E27FC236}">
                  <a16:creationId xmlns:a16="http://schemas.microsoft.com/office/drawing/2014/main" id="{1A2D1A83-CF6F-493D-BA70-138206AC4F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9">
          <xdr14:nvContentPartPr>
            <xdr14:cNvPr id="1142" name="Ink 1141">
              <a:extLst>
                <a:ext uri="{FF2B5EF4-FFF2-40B4-BE49-F238E27FC236}">
                  <a16:creationId xmlns:a16="http://schemas.microsoft.com/office/drawing/2014/main" id="{C705DC12-D1F9-404C-96E6-3DB08F22B8E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614284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0">
          <xdr14:nvContentPartPr>
            <xdr14:cNvPr id="1143" name="Ink 1142">
              <a:extLst>
                <a:ext uri="{FF2B5EF4-FFF2-40B4-BE49-F238E27FC236}">
                  <a16:creationId xmlns:a16="http://schemas.microsoft.com/office/drawing/2014/main" id="{3B948D65-96C0-4EF4-8025-C37A1E35B4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1">
          <xdr14:nvContentPartPr>
            <xdr14:cNvPr id="1144" name="Ink 1143">
              <a:extLst>
                <a:ext uri="{FF2B5EF4-FFF2-40B4-BE49-F238E27FC236}">
                  <a16:creationId xmlns:a16="http://schemas.microsoft.com/office/drawing/2014/main" id="{4C2F3323-930D-4C03-A655-56CF610D97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2">
          <xdr14:nvContentPartPr>
            <xdr14:cNvPr id="1145" name="Ink 1144">
              <a:extLst>
                <a:ext uri="{FF2B5EF4-FFF2-40B4-BE49-F238E27FC236}">
                  <a16:creationId xmlns:a16="http://schemas.microsoft.com/office/drawing/2014/main" id="{0CC83640-E215-43B9-8638-47BC7FC2B55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606005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3">
          <xdr14:nvContentPartPr>
            <xdr14:cNvPr id="1146" name="Ink 1145">
              <a:extLst>
                <a:ext uri="{FF2B5EF4-FFF2-40B4-BE49-F238E27FC236}">
                  <a16:creationId xmlns:a16="http://schemas.microsoft.com/office/drawing/2014/main" id="{BC6BEC24-4F8C-41DA-91FB-E2346B39B60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4">
          <xdr14:nvContentPartPr>
            <xdr14:cNvPr id="1147" name="Ink 1146">
              <a:extLst>
                <a:ext uri="{FF2B5EF4-FFF2-40B4-BE49-F238E27FC236}">
                  <a16:creationId xmlns:a16="http://schemas.microsoft.com/office/drawing/2014/main" id="{CD76EF33-DBF3-442A-ACC6-4C60C8D243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5">
          <xdr14:nvContentPartPr>
            <xdr14:cNvPr id="1148" name="Ink 1147">
              <a:extLst>
                <a:ext uri="{FF2B5EF4-FFF2-40B4-BE49-F238E27FC236}">
                  <a16:creationId xmlns:a16="http://schemas.microsoft.com/office/drawing/2014/main" id="{C738AEAA-6A4B-4D49-94C0-5D7DB0FEBD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6">
          <xdr14:nvContentPartPr>
            <xdr14:cNvPr id="1149" name="Ink 1148">
              <a:extLst>
                <a:ext uri="{FF2B5EF4-FFF2-40B4-BE49-F238E27FC236}">
                  <a16:creationId xmlns:a16="http://schemas.microsoft.com/office/drawing/2014/main" id="{E41998D5-C282-465B-B9A8-CF10804404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7">
          <xdr14:nvContentPartPr>
            <xdr14:cNvPr id="1150" name="Ink 1149">
              <a:extLst>
                <a:ext uri="{FF2B5EF4-FFF2-40B4-BE49-F238E27FC236}">
                  <a16:creationId xmlns:a16="http://schemas.microsoft.com/office/drawing/2014/main" id="{7833C6D7-719D-4D49-B689-86957D7BBB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8">
          <xdr14:nvContentPartPr>
            <xdr14:cNvPr id="1151" name="Ink 1150">
              <a:extLst>
                <a:ext uri="{FF2B5EF4-FFF2-40B4-BE49-F238E27FC236}">
                  <a16:creationId xmlns:a16="http://schemas.microsoft.com/office/drawing/2014/main" id="{F0E6762B-CA7C-4D40-A28E-8D2F2B6E720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99</xdr:row>
      <xdr:rowOff>88730</xdr:rowOff>
    </xdr:from>
    <xdr:to>
      <xdr:col>7</xdr:col>
      <xdr:colOff>614824</xdr:colOff>
      <xdr:row>99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9">
          <xdr14:nvContentPartPr>
            <xdr14:cNvPr id="1152" name="Ink 1151">
              <a:extLst>
                <a:ext uri="{FF2B5EF4-FFF2-40B4-BE49-F238E27FC236}">
                  <a16:creationId xmlns:a16="http://schemas.microsoft.com/office/drawing/2014/main" id="{776B4FB2-C354-4980-8360-8F7565C9587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6B0164EF-883C-441F-9DF7-23FEA5E136F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29529B70-9B1E-4C83-876B-AC73B2960C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E5D9A10F-1254-4F2E-AF87-6C3EA59567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14AACBA0-863C-4CCA-AF52-1DAE9F3476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7E2A84BC-CD71-4A32-B8C9-74282ECC17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EEBDD8C1-C2B3-4A3E-85E4-04446F4C9CD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546738AB-BA19-4CB7-8409-21E35E1B9C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C093D40E-B9BF-450D-AD5B-C3AE78A235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E9696A06-C01F-40B3-996E-394DA57EB1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DB2D3F43-C1E0-4584-97B2-BBC133D3E89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D4217B2A-8F2A-423F-AA93-27E249E564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513CCBE0-803E-414D-9CFC-F479607E6A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DCA30C18-CA9F-4FB5-824D-30A0097F3FD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4EEC701D-8384-462D-9148-D56CF90082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0B74257E-D1D4-486A-9053-DA6E701011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11E25C39-DBA7-47AF-A63D-B161F81698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DB4B2681-7836-4EB4-8BFB-A49FA08B67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43390848-7021-407E-AAC4-B68035F3E6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C7FFF40D-F48F-4FF4-A931-B6EC76D7CA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D06F0B20-DC88-43BC-93B3-3A73BCC804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D4418FD5-CBC8-47FF-8F0A-5962201752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25F72766-D0E1-49F1-905F-EC3CBBA1747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0D9C0661-D157-4CB0-8419-2C4E7D880B9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026EA7D2-6C9F-413F-8954-D543F577AE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8D067DCC-D049-4F2A-A6F9-0E81A1B0B2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81ADB65B-5B84-4A05-9094-57A336C554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16995758-3860-4A12-BC54-144B7FC7834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29085B15-0EA1-4AC6-A8A0-9824593922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DF21E22F-511D-466E-8B66-355FDA9FE3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04A0B09C-8CB5-40AF-A072-AEE3DE5775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4EE90336-E3E5-4127-85EE-BBF033FCA79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B306AAA1-E49E-4746-93B3-7F46B05159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0DBF3CFE-4D35-4608-9B5C-E60863111F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F246697C-EED8-4BD0-94C8-6C370444EA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464F0F67-A321-4168-863B-02FAFB90D3A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2C35DD39-634E-4F77-BC43-BC247F4AE6E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517257B4-F8FC-4D4D-B0A8-35475A108E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78609127-D9F8-48F6-8A1C-FD3C4332312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93940F55-5D8F-4865-9E90-2DBB8AB6379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CBA6A248-E2EF-4C0A-A5CE-5A634B59C2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C5E17518-3562-4949-8170-D7A0D029CF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2CEE76CC-75E0-4965-AF17-263F878FB1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85BF0253-26CD-400C-BF46-D079E51A56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F5326D5B-7CF6-45F5-ACC7-85BC358419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4D96B90A-B676-494D-B989-D9B1C2D520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BA7C4B4C-0DE5-4E5C-9D60-74DEA46731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0317DFBB-0356-4ABC-9596-B974E22EF9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41835709-9658-4DD2-B5E2-276B8050CF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E181720F-FB6F-487B-B73D-ACB67D6604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88BA9AEB-AF73-4165-902D-59593D5DE2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AF4A2BF3-6776-4D02-AD46-51E5950E970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D815EED5-4D4C-4F0A-A405-F1C326E7BF8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B5E8A3F2-0D7F-442D-ACF9-42FB0586AB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AD0D89D0-4028-4C23-A6E4-CB7F0A9E3E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B9EE3A64-9CAB-4B8C-9F14-5D1BB4CC8C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6887E567-BED8-480E-AB94-2CF7E51F7E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C444F62B-79BE-4D7A-A9FF-3029B7D17C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37DFD8B2-18D7-4BC7-B05E-0A08EF5E93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42F4F74C-5F7B-449A-9E68-C13E821310E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A8722AAA-3A30-4A4F-9369-726CE28E8A7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953F6476-8D9B-4174-9822-CA8CDC9306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91851AD9-19D8-45C9-A1E0-170C0751937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0B21B81A-5587-4C74-B260-1D902BF141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7B72F55B-15A3-4255-9289-E3E76FCDDB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4496816D-B40A-49E6-B3FD-5711235A4B3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4CF9A145-D265-4536-B73F-59CFB665C7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C5B2CB0C-95EB-4D39-97F2-54A63FB3DF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FA37D221-D705-4D32-A1CF-30264CB8B61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8060FED7-F3D3-40A7-9B0F-3B932632E4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DE2C520B-4BDF-4776-BCFC-260FDE52189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D351989A-BC8D-4AA7-BEC3-0EA72366D0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BEC24740-CFC5-46F4-9CB0-D87E246EA3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6AAF5631-2998-4B49-8743-40564630A14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23838D67-6F13-4A00-8B28-A2758097A48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A4AF4F08-11B5-422B-A353-382CF5D6D6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DF9CBB2F-771B-40ED-B5B9-CF4D74CEE58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3AFE36A2-2408-49F6-BB41-E33AF656B56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1B629EFA-93DD-4F1D-A100-9D4346E099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7E3AF572-3A0D-4DB7-837F-1518D270842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C64F34DD-9187-4129-84E9-0543EFCBE5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113F8BC1-A7C6-4885-92E2-73AFCFFBA08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9E6C5E33-05EF-495B-B9A6-00B3A5E1C9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1633ADA1-306F-4F1C-9D2F-EB1E190ECA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C1906B91-54F0-4C3C-A331-4B95992884D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51B295A9-79CC-44CB-8C83-DD630CAC46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97B4B5F1-C0D7-4230-85CE-AE631A76897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B7FEC52E-5D69-4EFF-8760-49F0A8A3EE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FED4513C-1B96-4C88-BF45-DF96E7A6E07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E6DFD344-2A84-4F0D-A4E0-435670F159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5C55C3FA-5EB5-4280-81C4-4CBAB9DA75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08661D54-68BB-4647-BB3C-B0ACFF0EE4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5DC8BA1A-A232-45C6-A46D-D890D5C68F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1D3A67E0-2ABB-4866-A48E-C02739A2C2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D170FCBF-FDC1-4EA3-A2DB-190F0CA29D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7BAEAFB6-3BDE-41D3-9545-8B3034EC9D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8F2D2968-9FAC-400B-B37B-78D03E11A7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86F27722-2759-43DD-BB54-456DD1DAEF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94065041-DD02-48D5-BEEF-D5F637A900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438859F7-58BB-4ECF-9CEF-298D6A729E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6FDBB118-D986-4D1E-960F-C43E614EF3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ADD2E69A-8C8D-46F6-9429-D8FEA9DCA5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BDFEC48A-7CBB-4A3D-81FC-C18419E3F1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24B5C1C5-ED19-4625-9A3A-409698E8E7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8462BAB8-53F2-42A2-97CA-167008E24E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D7CA0B80-E9C7-4642-9349-9218D5E5B3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D542C2D8-552A-4E8E-8685-2E8EA3FB13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D4378AB9-6781-4251-957F-0BC1AED4E2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A3C9198D-33ED-4B74-B41C-64991744FA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42C671E7-9018-4E89-805D-21D888FBD4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16CD02CC-447E-4644-9E0F-A0D5B1D985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057A47C6-E6BF-4C5B-BF71-0E08DDAC81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B0F69A18-9F1B-4F4C-954A-1D5DFF5D54E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C96F1109-FE82-4710-AFFF-F1B859607CF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8F9C9784-DCA2-4FBA-BFD5-A18E53D760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116" name="Ink 115">
              <a:extLst>
                <a:ext uri="{FF2B5EF4-FFF2-40B4-BE49-F238E27FC236}">
                  <a16:creationId xmlns:a16="http://schemas.microsoft.com/office/drawing/2014/main" id="{91B63158-C1B5-4354-A0FC-D8F21CA75AD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118" name="Ink 117">
              <a:extLst>
                <a:ext uri="{FF2B5EF4-FFF2-40B4-BE49-F238E27FC236}">
                  <a16:creationId xmlns:a16="http://schemas.microsoft.com/office/drawing/2014/main" id="{4B7C7352-960F-4A35-B57F-9FCF82B629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3DEEC4E4-06D9-4BFB-BF35-C292924A19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3A33BA9D-1BA6-4986-965A-A42DD2567A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F6821105-3BCE-4E73-830D-9EBA93F112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09D2B99E-82FE-496D-9064-C43C5DBFE2C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238E2BD1-6BD7-4349-BB29-00F9FC6EDB5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3305B50A-5B00-47BC-BF5B-589BA58D794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572B3087-6ACD-4FBD-9FE0-FC7369C19F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2B4411C7-820B-4D52-9565-0792399D0C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79C159E2-360D-498C-9F41-D0CFA490DA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2EA7DA00-0B74-4770-9F9D-A12B84BB20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BF7F8F54-E934-46E8-ADE7-14FE36D7D78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63A04B18-03D1-4069-83C5-6EEE2FE06AE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4EE4C8CA-41E7-483A-AAEE-0737D32FA4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9B4EE61B-71BD-460A-9005-823DA10A84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9A8B1B9C-B76D-4299-92CF-8E74E9913B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24D13966-9AB7-48CB-A5DD-CBDE5FC381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A89D045A-48FD-4346-82B8-E36D353193B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F95ADDA0-CFEC-4EED-96AC-1703B1C656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A6F4916D-DAD2-41F5-B2C0-7388C925F24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13CFD3D4-C7AF-43CF-BA16-6F4005F4CE9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6BADE108-24A5-4735-8119-254F45690F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CA161812-AB0C-45D6-AD7A-0F90281B2F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20EA7C28-5376-46CF-98FA-A6858ACE4E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142" name="Ink 141">
              <a:extLst>
                <a:ext uri="{FF2B5EF4-FFF2-40B4-BE49-F238E27FC236}">
                  <a16:creationId xmlns:a16="http://schemas.microsoft.com/office/drawing/2014/main" id="{6E8C4082-1371-4FA2-A2C5-7B1B85EAE4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97762D3E-25EF-4E84-9CAC-CFDB811AB0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B1D4A63A-D993-4C92-8F94-DA177DC3FB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E9CBA7DA-EFD5-43D4-9545-1FBD6298C40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146" name="Ink 145">
              <a:extLst>
                <a:ext uri="{FF2B5EF4-FFF2-40B4-BE49-F238E27FC236}">
                  <a16:creationId xmlns:a16="http://schemas.microsoft.com/office/drawing/2014/main" id="{2D04F7AA-4FC7-4F51-9A28-546493EDFF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022F8475-39D4-4C1F-8371-D4F393D286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C76781E5-2CD3-457D-8AFD-3FADE2D3B0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DDE16EAC-1AFE-463F-9D1A-AA3A6CFCD77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DC6E5C78-31E5-4022-86E2-35FF9F4928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686CE7A6-0FC0-4442-99BE-BCB17E5A38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061B4291-5798-49FD-9FEF-3D283F75F8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37906E6C-B78D-4E9A-B314-A1826DE3FC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BE8F830F-C4FE-4A9F-B3BD-9B671A0B44A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2B384388-8805-4DC0-A8C2-57762662C49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DEFFF811-1AD0-452F-B089-17FC1A6AA87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BCB03E09-1F37-4695-82EC-FF3B3D6EE7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6994A55A-504B-4F45-8683-A6FDC5A776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90D3075F-DC28-46C4-B390-A820A4D6D0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31D7BD85-69CF-456D-B680-6F4875E378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678DF034-E482-41A7-A200-FC24362E7F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65F609BB-B813-411A-AB9A-A075C313BD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8BB83BA2-D833-44F7-A106-8F6B9EA5CC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18E573CF-07DA-477D-857D-9211F0ED258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58C60E61-9AC8-432E-9322-B956DE3DFD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A4E53B04-6EF6-411B-934A-47ED9E2735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107348F5-6061-420D-8EA6-34F7A3CFCA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DB2ADD36-1DEC-48BF-ABAD-7472C8FC24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12BDCB78-3E74-4565-8A1E-64B9B11AE6C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3CDB659F-7CEB-41CF-B2E1-143A72E064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DD540F14-8D35-4A8A-9A92-8740B4416E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">
          <xdr14:nvContentPartPr>
            <xdr14:cNvPr id="172" name="Ink 171">
              <a:extLst>
                <a:ext uri="{FF2B5EF4-FFF2-40B4-BE49-F238E27FC236}">
                  <a16:creationId xmlns:a16="http://schemas.microsoft.com/office/drawing/2014/main" id="{F19CD373-E9D3-47E9-85D8-7022F17F3F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6DB9C45C-D97A-495B-925C-E5A987B411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5D0B0435-DD9B-4E08-9495-5E5D6C9AA0B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F2472AC4-BB62-4EFE-A35F-B3311DA0F1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5B3CDC3C-9075-4FED-A07D-D8492852BC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177" name="Ink 176">
              <a:extLst>
                <a:ext uri="{FF2B5EF4-FFF2-40B4-BE49-F238E27FC236}">
                  <a16:creationId xmlns:a16="http://schemas.microsoft.com/office/drawing/2014/main" id="{A8EB93DE-4127-4CC9-986A-F5543787FB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64AA23F6-5E04-4BFE-8F7A-20E0786443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79" name="Ink 178">
              <a:extLst>
                <a:ext uri="{FF2B5EF4-FFF2-40B4-BE49-F238E27FC236}">
                  <a16:creationId xmlns:a16="http://schemas.microsoft.com/office/drawing/2014/main" id="{1E11F360-C327-42B0-A70B-B2A0A652A69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">
          <xdr14:nvContentPartPr>
            <xdr14:cNvPr id="180" name="Ink 179">
              <a:extLst>
                <a:ext uri="{FF2B5EF4-FFF2-40B4-BE49-F238E27FC236}">
                  <a16:creationId xmlns:a16="http://schemas.microsoft.com/office/drawing/2014/main" id="{571C67CF-B85C-4420-82BD-2F3DB1A505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04A35427-B0A9-433C-BE49-EA48313621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">
          <xdr14:nvContentPartPr>
            <xdr14:cNvPr id="182" name="Ink 181">
              <a:extLst>
                <a:ext uri="{FF2B5EF4-FFF2-40B4-BE49-F238E27FC236}">
                  <a16:creationId xmlns:a16="http://schemas.microsoft.com/office/drawing/2014/main" id="{F569D94D-0238-456C-8278-5E802F4464F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56477C3E-F3C3-40DA-86BA-84509E99A8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CA18C964-C09A-488B-902C-61D1CB619C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7C4CCA0F-A3D3-495C-ADB1-8472E4DE01D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FEFD49ED-8CE1-41E5-9078-CB506FA75C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">
          <xdr14:nvContentPartPr>
            <xdr14:cNvPr id="187" name="Ink 186">
              <a:extLst>
                <a:ext uri="{FF2B5EF4-FFF2-40B4-BE49-F238E27FC236}">
                  <a16:creationId xmlns:a16="http://schemas.microsoft.com/office/drawing/2014/main" id="{11F89FFB-ED5D-4133-BC02-0681EBD8EA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">
          <xdr14:nvContentPartPr>
            <xdr14:cNvPr id="188" name="Ink 187">
              <a:extLst>
                <a:ext uri="{FF2B5EF4-FFF2-40B4-BE49-F238E27FC236}">
                  <a16:creationId xmlns:a16="http://schemas.microsoft.com/office/drawing/2014/main" id="{02C70867-79D6-4774-B88B-4CA817AF362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189" name="Ink 188">
              <a:extLst>
                <a:ext uri="{FF2B5EF4-FFF2-40B4-BE49-F238E27FC236}">
                  <a16:creationId xmlns:a16="http://schemas.microsoft.com/office/drawing/2014/main" id="{ECAB6496-606D-4340-B3B9-D6CDC35864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">
          <xdr14:nvContentPartPr>
            <xdr14:cNvPr id="190" name="Ink 189">
              <a:extLst>
                <a:ext uri="{FF2B5EF4-FFF2-40B4-BE49-F238E27FC236}">
                  <a16:creationId xmlns:a16="http://schemas.microsoft.com/office/drawing/2014/main" id="{EA8021A0-5B08-4E68-A4B1-28966706C1A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B18C184B-A502-4DCF-B9A7-0C281A1FB4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">
          <xdr14:nvContentPartPr>
            <xdr14:cNvPr id="192" name="Ink 191">
              <a:extLst>
                <a:ext uri="{FF2B5EF4-FFF2-40B4-BE49-F238E27FC236}">
                  <a16:creationId xmlns:a16="http://schemas.microsoft.com/office/drawing/2014/main" id="{574536F8-E876-4A04-B46C-4D27BC4D62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07006918-20E9-47CB-ABD4-6A99B2AFB65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">
          <xdr14:nvContentPartPr>
            <xdr14:cNvPr id="194" name="Ink 193">
              <a:extLst>
                <a:ext uri="{FF2B5EF4-FFF2-40B4-BE49-F238E27FC236}">
                  <a16:creationId xmlns:a16="http://schemas.microsoft.com/office/drawing/2014/main" id="{A729299E-AE9F-46EC-8F6B-D074F23654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95" name="Ink 194">
              <a:extLst>
                <a:ext uri="{FF2B5EF4-FFF2-40B4-BE49-F238E27FC236}">
                  <a16:creationId xmlns:a16="http://schemas.microsoft.com/office/drawing/2014/main" id="{327BEF7C-1DA5-4EA8-A418-493DB69EF2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">
          <xdr14:nvContentPartPr>
            <xdr14:cNvPr id="196" name="Ink 195">
              <a:extLst>
                <a:ext uri="{FF2B5EF4-FFF2-40B4-BE49-F238E27FC236}">
                  <a16:creationId xmlns:a16="http://schemas.microsoft.com/office/drawing/2014/main" id="{707DF59A-BEC0-442C-BE05-F3105728771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">
          <xdr14:nvContentPartPr>
            <xdr14:cNvPr id="197" name="Ink 196">
              <a:extLst>
                <a:ext uri="{FF2B5EF4-FFF2-40B4-BE49-F238E27FC236}">
                  <a16:creationId xmlns:a16="http://schemas.microsoft.com/office/drawing/2014/main" id="{9B50CAA1-A57E-4304-BE14-5F654D1655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CA71492B-E27A-4A30-B7C2-B9B443F3A9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199" name="Ink 198">
              <a:extLst>
                <a:ext uri="{FF2B5EF4-FFF2-40B4-BE49-F238E27FC236}">
                  <a16:creationId xmlns:a16="http://schemas.microsoft.com/office/drawing/2014/main" id="{C0088983-DC82-484B-8584-36B6E2D3357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200" name="Ink 199">
              <a:extLst>
                <a:ext uri="{FF2B5EF4-FFF2-40B4-BE49-F238E27FC236}">
                  <a16:creationId xmlns:a16="http://schemas.microsoft.com/office/drawing/2014/main" id="{E45B67F6-12EA-4EB1-9CBB-B1D512AB4E2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0CF572D3-F1FB-4272-AD30-D4322009F0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202" name="Ink 201">
              <a:extLst>
                <a:ext uri="{FF2B5EF4-FFF2-40B4-BE49-F238E27FC236}">
                  <a16:creationId xmlns:a16="http://schemas.microsoft.com/office/drawing/2014/main" id="{D497800D-BE1B-4639-8A82-C844FBEED7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">
          <xdr14:nvContentPartPr>
            <xdr14:cNvPr id="203" name="Ink 202">
              <a:extLst>
                <a:ext uri="{FF2B5EF4-FFF2-40B4-BE49-F238E27FC236}">
                  <a16:creationId xmlns:a16="http://schemas.microsoft.com/office/drawing/2014/main" id="{3E6847CB-9921-4FC5-9E8C-391BB091DE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">
          <xdr14:nvContentPartPr>
            <xdr14:cNvPr id="204" name="Ink 203">
              <a:extLst>
                <a:ext uri="{FF2B5EF4-FFF2-40B4-BE49-F238E27FC236}">
                  <a16:creationId xmlns:a16="http://schemas.microsoft.com/office/drawing/2014/main" id="{8BF0AD68-CF50-4A33-A324-FCCE9A0E56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">
          <xdr14:nvContentPartPr>
            <xdr14:cNvPr id="205" name="Ink 204">
              <a:extLst>
                <a:ext uri="{FF2B5EF4-FFF2-40B4-BE49-F238E27FC236}">
                  <a16:creationId xmlns:a16="http://schemas.microsoft.com/office/drawing/2014/main" id="{5EC61541-F7C1-4DBB-90F4-6C646D7F90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53D59ABC-18E3-435E-806B-678D3A5EDD9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6AF4A70C-D944-4D2D-A9F8-6FA5F334A3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6F452FDD-9F9E-46BA-8C5E-8942D5CFDE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">
          <xdr14:nvContentPartPr>
            <xdr14:cNvPr id="209" name="Ink 208">
              <a:extLst>
                <a:ext uri="{FF2B5EF4-FFF2-40B4-BE49-F238E27FC236}">
                  <a16:creationId xmlns:a16="http://schemas.microsoft.com/office/drawing/2014/main" id="{BB477CAA-CAD2-4E58-B308-DD0459C6E3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5">
          <xdr14:nvContentPartPr>
            <xdr14:cNvPr id="210" name="Ink 209">
              <a:extLst>
                <a:ext uri="{FF2B5EF4-FFF2-40B4-BE49-F238E27FC236}">
                  <a16:creationId xmlns:a16="http://schemas.microsoft.com/office/drawing/2014/main" id="{29DC7335-BB5A-42ED-8FE0-9127EF025AC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A56FAB7F-429F-472D-8B99-3E543E7B0F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7">
          <xdr14:nvContentPartPr>
            <xdr14:cNvPr id="212" name="Ink 211">
              <a:extLst>
                <a:ext uri="{FF2B5EF4-FFF2-40B4-BE49-F238E27FC236}">
                  <a16:creationId xmlns:a16="http://schemas.microsoft.com/office/drawing/2014/main" id="{F6C58366-3808-4BC2-BF04-60C3EF5A04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F9BB4F96-CF50-47AB-A9FF-11DA70ED5C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0A4491FF-FFF5-4D73-9608-328C37745A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D2A71E43-8FC9-4607-8D6B-141BA67698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957F8E28-EC54-4406-BC4E-E86848E04E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8E10B698-51B6-4CF9-BE6F-3FA9208C79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190299E5-D7E9-44E4-A26F-085A960589B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">
          <xdr14:nvContentPartPr>
            <xdr14:cNvPr id="219" name="Ink 218">
              <a:extLst>
                <a:ext uri="{FF2B5EF4-FFF2-40B4-BE49-F238E27FC236}">
                  <a16:creationId xmlns:a16="http://schemas.microsoft.com/office/drawing/2014/main" id="{3C515C54-217C-4465-97A8-AB9E9ED116B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">
          <xdr14:nvContentPartPr>
            <xdr14:cNvPr id="220" name="Ink 219">
              <a:extLst>
                <a:ext uri="{FF2B5EF4-FFF2-40B4-BE49-F238E27FC236}">
                  <a16:creationId xmlns:a16="http://schemas.microsoft.com/office/drawing/2014/main" id="{D44742D3-E0EA-4913-828C-50A5D14D71C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44F7F4B5-DBBC-46B2-8352-0EA301389F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">
          <xdr14:nvContentPartPr>
            <xdr14:cNvPr id="222" name="Ink 221">
              <a:extLst>
                <a:ext uri="{FF2B5EF4-FFF2-40B4-BE49-F238E27FC236}">
                  <a16:creationId xmlns:a16="http://schemas.microsoft.com/office/drawing/2014/main" id="{882B5E36-4552-417D-9397-9964A513DA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E66030BA-066C-4845-970E-A44A843ABBB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">
          <xdr14:nvContentPartPr>
            <xdr14:cNvPr id="224" name="Ink 223">
              <a:extLst>
                <a:ext uri="{FF2B5EF4-FFF2-40B4-BE49-F238E27FC236}">
                  <a16:creationId xmlns:a16="http://schemas.microsoft.com/office/drawing/2014/main" id="{0EFD5CBD-A0FB-4347-B50A-E951ABEBF51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">
          <xdr14:nvContentPartPr>
            <xdr14:cNvPr id="225" name="Ink 224">
              <a:extLst>
                <a:ext uri="{FF2B5EF4-FFF2-40B4-BE49-F238E27FC236}">
                  <a16:creationId xmlns:a16="http://schemas.microsoft.com/office/drawing/2014/main" id="{0200805F-DAEE-45D6-B8D2-E15182A1D2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1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E3D45C41-DF45-4A6B-95CF-9824F29B14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">
          <xdr14:nvContentPartPr>
            <xdr14:cNvPr id="227" name="Ink 226">
              <a:extLst>
                <a:ext uri="{FF2B5EF4-FFF2-40B4-BE49-F238E27FC236}">
                  <a16:creationId xmlns:a16="http://schemas.microsoft.com/office/drawing/2014/main" id="{9EE93CAC-3DD8-49B2-A8D2-7F90E2AB22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3">
          <xdr14:nvContentPartPr>
            <xdr14:cNvPr id="228" name="Ink 227">
              <a:extLst>
                <a:ext uri="{FF2B5EF4-FFF2-40B4-BE49-F238E27FC236}">
                  <a16:creationId xmlns:a16="http://schemas.microsoft.com/office/drawing/2014/main" id="{34A2BA88-7EF4-4870-8AD3-1C87E2FEB1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87B3C472-2268-4A9F-A5B0-2A4509F041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5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CF76AC2A-9BD8-4B6A-B046-BFAA3A3FF02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">
          <xdr14:nvContentPartPr>
            <xdr14:cNvPr id="231" name="Ink 230">
              <a:extLst>
                <a:ext uri="{FF2B5EF4-FFF2-40B4-BE49-F238E27FC236}">
                  <a16:creationId xmlns:a16="http://schemas.microsoft.com/office/drawing/2014/main" id="{79BDEE43-2755-4DC7-BA67-EE313E5F96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7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B9AD89A6-EAE9-47AC-A696-23FEF376A1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">
          <xdr14:nvContentPartPr>
            <xdr14:cNvPr id="234" name="Ink 233">
              <a:extLst>
                <a:ext uri="{FF2B5EF4-FFF2-40B4-BE49-F238E27FC236}">
                  <a16:creationId xmlns:a16="http://schemas.microsoft.com/office/drawing/2014/main" id="{94803257-36C3-41DD-AC0E-7C04934ACEC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">
          <xdr14:nvContentPartPr>
            <xdr14:cNvPr id="235" name="Ink 234">
              <a:extLst>
                <a:ext uri="{FF2B5EF4-FFF2-40B4-BE49-F238E27FC236}">
                  <a16:creationId xmlns:a16="http://schemas.microsoft.com/office/drawing/2014/main" id="{89CCE98D-8EF1-4E93-9E82-E069AD89BC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">
          <xdr14:nvContentPartPr>
            <xdr14:cNvPr id="236" name="Ink 235">
              <a:extLst>
                <a:ext uri="{FF2B5EF4-FFF2-40B4-BE49-F238E27FC236}">
                  <a16:creationId xmlns:a16="http://schemas.microsoft.com/office/drawing/2014/main" id="{DA9862CE-38D4-462F-B71C-E91711D06F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">
          <xdr14:nvContentPartPr>
            <xdr14:cNvPr id="237" name="Ink 236">
              <a:extLst>
                <a:ext uri="{FF2B5EF4-FFF2-40B4-BE49-F238E27FC236}">
                  <a16:creationId xmlns:a16="http://schemas.microsoft.com/office/drawing/2014/main" id="{F41E19D5-AC1C-425F-A06C-4815D2ED58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">
          <xdr14:nvContentPartPr>
            <xdr14:cNvPr id="238" name="Ink 237">
              <a:extLst>
                <a:ext uri="{FF2B5EF4-FFF2-40B4-BE49-F238E27FC236}">
                  <a16:creationId xmlns:a16="http://schemas.microsoft.com/office/drawing/2014/main" id="{C8DD47E2-32A6-43BC-8650-29D89A6277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">
          <xdr14:nvContentPartPr>
            <xdr14:cNvPr id="239" name="Ink 238">
              <a:extLst>
                <a:ext uri="{FF2B5EF4-FFF2-40B4-BE49-F238E27FC236}">
                  <a16:creationId xmlns:a16="http://schemas.microsoft.com/office/drawing/2014/main" id="{EB302D7D-8C19-4141-A769-E164D5136B3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">
          <xdr14:nvContentPartPr>
            <xdr14:cNvPr id="240" name="Ink 239">
              <a:extLst>
                <a:ext uri="{FF2B5EF4-FFF2-40B4-BE49-F238E27FC236}">
                  <a16:creationId xmlns:a16="http://schemas.microsoft.com/office/drawing/2014/main" id="{4D468065-6BF5-43A1-9478-ED0C266EB4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">
          <xdr14:nvContentPartPr>
            <xdr14:cNvPr id="241" name="Ink 240">
              <a:extLst>
                <a:ext uri="{FF2B5EF4-FFF2-40B4-BE49-F238E27FC236}">
                  <a16:creationId xmlns:a16="http://schemas.microsoft.com/office/drawing/2014/main" id="{BCF8C4A4-C8B9-4DF1-9211-A2D4195AD9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">
          <xdr14:nvContentPartPr>
            <xdr14:cNvPr id="242" name="Ink 241">
              <a:extLst>
                <a:ext uri="{FF2B5EF4-FFF2-40B4-BE49-F238E27FC236}">
                  <a16:creationId xmlns:a16="http://schemas.microsoft.com/office/drawing/2014/main" id="{9AAB903D-6216-4D2D-9A2A-F0AB427997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">
          <xdr14:nvContentPartPr>
            <xdr14:cNvPr id="243" name="Ink 242">
              <a:extLst>
                <a:ext uri="{FF2B5EF4-FFF2-40B4-BE49-F238E27FC236}">
                  <a16:creationId xmlns:a16="http://schemas.microsoft.com/office/drawing/2014/main" id="{657E6AD8-339F-4B34-B96A-B2FE6CC23A6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">
          <xdr14:nvContentPartPr>
            <xdr14:cNvPr id="244" name="Ink 243">
              <a:extLst>
                <a:ext uri="{FF2B5EF4-FFF2-40B4-BE49-F238E27FC236}">
                  <a16:creationId xmlns:a16="http://schemas.microsoft.com/office/drawing/2014/main" id="{8AC65953-2478-406E-9FB3-D29662866D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84486727-299B-440C-BD6F-EFC1009C0F7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">
          <xdr14:nvContentPartPr>
            <xdr14:cNvPr id="246" name="Ink 245">
              <a:extLst>
                <a:ext uri="{FF2B5EF4-FFF2-40B4-BE49-F238E27FC236}">
                  <a16:creationId xmlns:a16="http://schemas.microsoft.com/office/drawing/2014/main" id="{0D1D3C75-FE06-4FAD-958B-94C5E20E72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">
          <xdr14:nvContentPartPr>
            <xdr14:cNvPr id="247" name="Ink 246">
              <a:extLst>
                <a:ext uri="{FF2B5EF4-FFF2-40B4-BE49-F238E27FC236}">
                  <a16:creationId xmlns:a16="http://schemas.microsoft.com/office/drawing/2014/main" id="{E9914605-93F6-4279-81F9-900DD9CE7F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">
          <xdr14:nvContentPartPr>
            <xdr14:cNvPr id="248" name="Ink 247">
              <a:extLst>
                <a:ext uri="{FF2B5EF4-FFF2-40B4-BE49-F238E27FC236}">
                  <a16:creationId xmlns:a16="http://schemas.microsoft.com/office/drawing/2014/main" id="{772FA6DF-CCC5-4FDA-81CA-6F77D2F349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787E10FC-E4A4-4DCC-8809-3FAFDA7F7F6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">
          <xdr14:nvContentPartPr>
            <xdr14:cNvPr id="250" name="Ink 249">
              <a:extLst>
                <a:ext uri="{FF2B5EF4-FFF2-40B4-BE49-F238E27FC236}">
                  <a16:creationId xmlns:a16="http://schemas.microsoft.com/office/drawing/2014/main" id="{BD58B80C-21D7-4CD3-A344-BD91ED32125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">
          <xdr14:nvContentPartPr>
            <xdr14:cNvPr id="251" name="Ink 250">
              <a:extLst>
                <a:ext uri="{FF2B5EF4-FFF2-40B4-BE49-F238E27FC236}">
                  <a16:creationId xmlns:a16="http://schemas.microsoft.com/office/drawing/2014/main" id="{62E7DC1A-DF66-42D3-93DD-4B5E96C1630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">
          <xdr14:nvContentPartPr>
            <xdr14:cNvPr id="252" name="Ink 251">
              <a:extLst>
                <a:ext uri="{FF2B5EF4-FFF2-40B4-BE49-F238E27FC236}">
                  <a16:creationId xmlns:a16="http://schemas.microsoft.com/office/drawing/2014/main" id="{2323CFEC-DDBD-4504-91DE-A29B49BEA9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8AC6C229-F331-4053-A6B9-FC591E47BC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">
          <xdr14:nvContentPartPr>
            <xdr14:cNvPr id="254" name="Ink 253">
              <a:extLst>
                <a:ext uri="{FF2B5EF4-FFF2-40B4-BE49-F238E27FC236}">
                  <a16:creationId xmlns:a16="http://schemas.microsoft.com/office/drawing/2014/main" id="{B7A7EF8E-D4AE-4F80-AD6D-9C7143D73E1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">
          <xdr14:nvContentPartPr>
            <xdr14:cNvPr id="255" name="Ink 254">
              <a:extLst>
                <a:ext uri="{FF2B5EF4-FFF2-40B4-BE49-F238E27FC236}">
                  <a16:creationId xmlns:a16="http://schemas.microsoft.com/office/drawing/2014/main" id="{2C12A8FA-6B38-43C5-92B0-883084F587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">
          <xdr14:nvContentPartPr>
            <xdr14:cNvPr id="256" name="Ink 255">
              <a:extLst>
                <a:ext uri="{FF2B5EF4-FFF2-40B4-BE49-F238E27FC236}">
                  <a16:creationId xmlns:a16="http://schemas.microsoft.com/office/drawing/2014/main" id="{9D13E26B-6CF8-4FF3-B58C-DC9B35F0F8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">
          <xdr14:nvContentPartPr>
            <xdr14:cNvPr id="257" name="Ink 256">
              <a:extLst>
                <a:ext uri="{FF2B5EF4-FFF2-40B4-BE49-F238E27FC236}">
                  <a16:creationId xmlns:a16="http://schemas.microsoft.com/office/drawing/2014/main" id="{664EEC38-520A-4348-A2D8-C4A56422E3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CE678007-285F-45AB-8CE3-D9AEEF7068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C483851E-4F97-4194-A153-3AB52771E70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2098BD21-26CA-4500-9752-22DACC2935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2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FA2DCA20-7705-437E-8B66-31A8422EED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4">
          <xdr14:nvContentPartPr>
            <xdr14:cNvPr id="262" name="Ink 261">
              <a:extLst>
                <a:ext uri="{FF2B5EF4-FFF2-40B4-BE49-F238E27FC236}">
                  <a16:creationId xmlns:a16="http://schemas.microsoft.com/office/drawing/2014/main" id="{2D089CF6-AC24-4171-91CA-3EA084CF7A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BFDB4290-FF5D-4BF3-B8AB-3689AA25CD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6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21A6650D-0EED-45BE-983E-FE152A21C1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">
          <xdr14:nvContentPartPr>
            <xdr14:cNvPr id="265" name="Ink 264">
              <a:extLst>
                <a:ext uri="{FF2B5EF4-FFF2-40B4-BE49-F238E27FC236}">
                  <a16:creationId xmlns:a16="http://schemas.microsoft.com/office/drawing/2014/main" id="{B56EB03D-8394-4BBB-AF63-0916B13540E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">
          <xdr14:nvContentPartPr>
            <xdr14:cNvPr id="266" name="Ink 265">
              <a:extLst>
                <a:ext uri="{FF2B5EF4-FFF2-40B4-BE49-F238E27FC236}">
                  <a16:creationId xmlns:a16="http://schemas.microsoft.com/office/drawing/2014/main" id="{60D11207-F588-42D0-86CB-B8F875ADA40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80DE3764-962E-49E2-B45D-B4FC1BAFE3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0">
          <xdr14:nvContentPartPr>
            <xdr14:cNvPr id="268" name="Ink 267">
              <a:extLst>
                <a:ext uri="{FF2B5EF4-FFF2-40B4-BE49-F238E27FC236}">
                  <a16:creationId xmlns:a16="http://schemas.microsoft.com/office/drawing/2014/main" id="{60A8288A-F54B-4CE7-B0E8-A67875862D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">
          <xdr14:nvContentPartPr>
            <xdr14:cNvPr id="269" name="Ink 268">
              <a:extLst>
                <a:ext uri="{FF2B5EF4-FFF2-40B4-BE49-F238E27FC236}">
                  <a16:creationId xmlns:a16="http://schemas.microsoft.com/office/drawing/2014/main" id="{C0182C1A-6D59-4B19-BAE1-58552532EE5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2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1E8B6B4E-82CF-4776-87A4-31C6E1624FF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">
          <xdr14:nvContentPartPr>
            <xdr14:cNvPr id="271" name="Ink 270">
              <a:extLst>
                <a:ext uri="{FF2B5EF4-FFF2-40B4-BE49-F238E27FC236}">
                  <a16:creationId xmlns:a16="http://schemas.microsoft.com/office/drawing/2014/main" id="{649C7A2F-327A-4508-9F6B-7592D5DFE6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4">
          <xdr14:nvContentPartPr>
            <xdr14:cNvPr id="272" name="Ink 271">
              <a:extLst>
                <a:ext uri="{FF2B5EF4-FFF2-40B4-BE49-F238E27FC236}">
                  <a16:creationId xmlns:a16="http://schemas.microsoft.com/office/drawing/2014/main" id="{655D5DB6-F053-44C7-953C-9635978C01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">
          <xdr14:nvContentPartPr>
            <xdr14:cNvPr id="273" name="Ink 272">
              <a:extLst>
                <a:ext uri="{FF2B5EF4-FFF2-40B4-BE49-F238E27FC236}">
                  <a16:creationId xmlns:a16="http://schemas.microsoft.com/office/drawing/2014/main" id="{8FFC4889-6C73-4531-B597-CB7CF39A89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6">
          <xdr14:nvContentPartPr>
            <xdr14:cNvPr id="274" name="Ink 273">
              <a:extLst>
                <a:ext uri="{FF2B5EF4-FFF2-40B4-BE49-F238E27FC236}">
                  <a16:creationId xmlns:a16="http://schemas.microsoft.com/office/drawing/2014/main" id="{6D51CB84-0935-4D90-B657-D2E68212CA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1E32899E-36EF-455C-A48C-706EE3A371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8">
          <xdr14:nvContentPartPr>
            <xdr14:cNvPr id="276" name="Ink 275">
              <a:extLst>
                <a:ext uri="{FF2B5EF4-FFF2-40B4-BE49-F238E27FC236}">
                  <a16:creationId xmlns:a16="http://schemas.microsoft.com/office/drawing/2014/main" id="{741142A5-EF49-4BDC-86F9-A017B72704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">
          <xdr14:nvContentPartPr>
            <xdr14:cNvPr id="277" name="Ink 276">
              <a:extLst>
                <a:ext uri="{FF2B5EF4-FFF2-40B4-BE49-F238E27FC236}">
                  <a16:creationId xmlns:a16="http://schemas.microsoft.com/office/drawing/2014/main" id="{D2B9D685-F03E-417B-9764-89BA03F40D2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0">
          <xdr14:nvContentPartPr>
            <xdr14:cNvPr id="278" name="Ink 277">
              <a:extLst>
                <a:ext uri="{FF2B5EF4-FFF2-40B4-BE49-F238E27FC236}">
                  <a16:creationId xmlns:a16="http://schemas.microsoft.com/office/drawing/2014/main" id="{F9405A51-1E53-4F8B-BD56-9D2A4DC99DF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">
          <xdr14:nvContentPartPr>
            <xdr14:cNvPr id="279" name="Ink 278">
              <a:extLst>
                <a:ext uri="{FF2B5EF4-FFF2-40B4-BE49-F238E27FC236}">
                  <a16:creationId xmlns:a16="http://schemas.microsoft.com/office/drawing/2014/main" id="{B439C7A2-0BF7-4AFA-988A-63FBB74EA0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">
          <xdr14:nvContentPartPr>
            <xdr14:cNvPr id="280" name="Ink 279">
              <a:extLst>
                <a:ext uri="{FF2B5EF4-FFF2-40B4-BE49-F238E27FC236}">
                  <a16:creationId xmlns:a16="http://schemas.microsoft.com/office/drawing/2014/main" id="{408BB1E7-6E27-44B6-AFC9-769DB09286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">
          <xdr14:nvContentPartPr>
            <xdr14:cNvPr id="281" name="Ink 280">
              <a:extLst>
                <a:ext uri="{FF2B5EF4-FFF2-40B4-BE49-F238E27FC236}">
                  <a16:creationId xmlns:a16="http://schemas.microsoft.com/office/drawing/2014/main" id="{47D08B80-1BA9-493C-A5D5-B74EEE4C494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">
          <xdr14:nvContentPartPr>
            <xdr14:cNvPr id="282" name="Ink 281">
              <a:extLst>
                <a:ext uri="{FF2B5EF4-FFF2-40B4-BE49-F238E27FC236}">
                  <a16:creationId xmlns:a16="http://schemas.microsoft.com/office/drawing/2014/main" id="{A032FB86-7A0A-4B02-9843-B96B4A25F5F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">
          <xdr14:nvContentPartPr>
            <xdr14:cNvPr id="283" name="Ink 282">
              <a:extLst>
                <a:ext uri="{FF2B5EF4-FFF2-40B4-BE49-F238E27FC236}">
                  <a16:creationId xmlns:a16="http://schemas.microsoft.com/office/drawing/2014/main" id="{781CA0A5-A9A4-4BBF-B493-A7882D433C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">
          <xdr14:nvContentPartPr>
            <xdr14:cNvPr id="284" name="Ink 283">
              <a:extLst>
                <a:ext uri="{FF2B5EF4-FFF2-40B4-BE49-F238E27FC236}">
                  <a16:creationId xmlns:a16="http://schemas.microsoft.com/office/drawing/2014/main" id="{33B18177-B018-490A-A99C-E443C80507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">
          <xdr14:nvContentPartPr>
            <xdr14:cNvPr id="285" name="Ink 284">
              <a:extLst>
                <a:ext uri="{FF2B5EF4-FFF2-40B4-BE49-F238E27FC236}">
                  <a16:creationId xmlns:a16="http://schemas.microsoft.com/office/drawing/2014/main" id="{3ED59D46-E635-4AB4-9506-CD27AF40F7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">
          <xdr14:nvContentPartPr>
            <xdr14:cNvPr id="286" name="Ink 285">
              <a:extLst>
                <a:ext uri="{FF2B5EF4-FFF2-40B4-BE49-F238E27FC236}">
                  <a16:creationId xmlns:a16="http://schemas.microsoft.com/office/drawing/2014/main" id="{A15F137A-1EBA-4EBE-AABC-F8AEF1D3E3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">
          <xdr14:nvContentPartPr>
            <xdr14:cNvPr id="287" name="Ink 286">
              <a:extLst>
                <a:ext uri="{FF2B5EF4-FFF2-40B4-BE49-F238E27FC236}">
                  <a16:creationId xmlns:a16="http://schemas.microsoft.com/office/drawing/2014/main" id="{A23C79DA-48CC-43EB-BAC7-A1AAAC77A2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">
          <xdr14:nvContentPartPr>
            <xdr14:cNvPr id="288" name="Ink 287">
              <a:extLst>
                <a:ext uri="{FF2B5EF4-FFF2-40B4-BE49-F238E27FC236}">
                  <a16:creationId xmlns:a16="http://schemas.microsoft.com/office/drawing/2014/main" id="{0A8D2F12-3BFF-4489-ABE7-23E20F26819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1">
          <xdr14:nvContentPartPr>
            <xdr14:cNvPr id="289" name="Ink 288">
              <a:extLst>
                <a:ext uri="{FF2B5EF4-FFF2-40B4-BE49-F238E27FC236}">
                  <a16:creationId xmlns:a16="http://schemas.microsoft.com/office/drawing/2014/main" id="{A1DD4AA8-E2C4-4332-B2C8-B886980906F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">
          <xdr14:nvContentPartPr>
            <xdr14:cNvPr id="290" name="Ink 289">
              <a:extLst>
                <a:ext uri="{FF2B5EF4-FFF2-40B4-BE49-F238E27FC236}">
                  <a16:creationId xmlns:a16="http://schemas.microsoft.com/office/drawing/2014/main" id="{90D2EC17-EF3B-4D49-A2CE-17439471CC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3">
          <xdr14:nvContentPartPr>
            <xdr14:cNvPr id="291" name="Ink 290">
              <a:extLst>
                <a:ext uri="{FF2B5EF4-FFF2-40B4-BE49-F238E27FC236}">
                  <a16:creationId xmlns:a16="http://schemas.microsoft.com/office/drawing/2014/main" id="{EE96BAB6-1947-4D28-89FC-B49F075684E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">
          <xdr14:nvContentPartPr>
            <xdr14:cNvPr id="292" name="Ink 291">
              <a:extLst>
                <a:ext uri="{FF2B5EF4-FFF2-40B4-BE49-F238E27FC236}">
                  <a16:creationId xmlns:a16="http://schemas.microsoft.com/office/drawing/2014/main" id="{DC5C4123-A0D2-4EC9-8EF2-313EAF143B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5">
          <xdr14:nvContentPartPr>
            <xdr14:cNvPr id="293" name="Ink 292">
              <a:extLst>
                <a:ext uri="{FF2B5EF4-FFF2-40B4-BE49-F238E27FC236}">
                  <a16:creationId xmlns:a16="http://schemas.microsoft.com/office/drawing/2014/main" id="{E1A8CDAC-78EA-4758-95AB-4982868270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B31CB652-DCC0-4C38-9C01-E9C65DA80C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7">
          <xdr14:nvContentPartPr>
            <xdr14:cNvPr id="295" name="Ink 294">
              <a:extLst>
                <a:ext uri="{FF2B5EF4-FFF2-40B4-BE49-F238E27FC236}">
                  <a16:creationId xmlns:a16="http://schemas.microsoft.com/office/drawing/2014/main" id="{3CC80B30-EF79-44BF-B5B2-9EEC7F787E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">
          <xdr14:nvContentPartPr>
            <xdr14:cNvPr id="296" name="Ink 295">
              <a:extLst>
                <a:ext uri="{FF2B5EF4-FFF2-40B4-BE49-F238E27FC236}">
                  <a16:creationId xmlns:a16="http://schemas.microsoft.com/office/drawing/2014/main" id="{8269DDD8-95F7-4206-BF4A-697551B80D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9">
          <xdr14:nvContentPartPr>
            <xdr14:cNvPr id="297" name="Ink 296">
              <a:extLst>
                <a:ext uri="{FF2B5EF4-FFF2-40B4-BE49-F238E27FC236}">
                  <a16:creationId xmlns:a16="http://schemas.microsoft.com/office/drawing/2014/main" id="{97E43FC1-1ADC-47F0-A0C2-E303B75D6E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">
          <xdr14:nvContentPartPr>
            <xdr14:cNvPr id="298" name="Ink 297">
              <a:extLst>
                <a:ext uri="{FF2B5EF4-FFF2-40B4-BE49-F238E27FC236}">
                  <a16:creationId xmlns:a16="http://schemas.microsoft.com/office/drawing/2014/main" id="{FA0D3914-D79F-47CE-BB80-CA8821541D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1">
          <xdr14:nvContentPartPr>
            <xdr14:cNvPr id="299" name="Ink 298">
              <a:extLst>
                <a:ext uri="{FF2B5EF4-FFF2-40B4-BE49-F238E27FC236}">
                  <a16:creationId xmlns:a16="http://schemas.microsoft.com/office/drawing/2014/main" id="{2DCCB3A0-3057-4901-924B-9335998C63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">
          <xdr14:nvContentPartPr>
            <xdr14:cNvPr id="300" name="Ink 299">
              <a:extLst>
                <a:ext uri="{FF2B5EF4-FFF2-40B4-BE49-F238E27FC236}">
                  <a16:creationId xmlns:a16="http://schemas.microsoft.com/office/drawing/2014/main" id="{7CD322B7-0391-4A76-B7B4-3C80B1353E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3">
          <xdr14:nvContentPartPr>
            <xdr14:cNvPr id="301" name="Ink 300">
              <a:extLst>
                <a:ext uri="{FF2B5EF4-FFF2-40B4-BE49-F238E27FC236}">
                  <a16:creationId xmlns:a16="http://schemas.microsoft.com/office/drawing/2014/main" id="{08A911BF-0362-4640-BB49-FE8346C7F5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">
          <xdr14:nvContentPartPr>
            <xdr14:cNvPr id="302" name="Ink 301">
              <a:extLst>
                <a:ext uri="{FF2B5EF4-FFF2-40B4-BE49-F238E27FC236}">
                  <a16:creationId xmlns:a16="http://schemas.microsoft.com/office/drawing/2014/main" id="{93A54AD4-B218-480E-913F-D3515A9417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5">
          <xdr14:nvContentPartPr>
            <xdr14:cNvPr id="303" name="Ink 302">
              <a:extLst>
                <a:ext uri="{FF2B5EF4-FFF2-40B4-BE49-F238E27FC236}">
                  <a16:creationId xmlns:a16="http://schemas.microsoft.com/office/drawing/2014/main" id="{86D78907-099B-4459-9511-25541F41D8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">
          <xdr14:nvContentPartPr>
            <xdr14:cNvPr id="304" name="Ink 303">
              <a:extLst>
                <a:ext uri="{FF2B5EF4-FFF2-40B4-BE49-F238E27FC236}">
                  <a16:creationId xmlns:a16="http://schemas.microsoft.com/office/drawing/2014/main" id="{F118B386-D109-453D-97C1-1803DE266E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7">
          <xdr14:nvContentPartPr>
            <xdr14:cNvPr id="305" name="Ink 304">
              <a:extLst>
                <a:ext uri="{FF2B5EF4-FFF2-40B4-BE49-F238E27FC236}">
                  <a16:creationId xmlns:a16="http://schemas.microsoft.com/office/drawing/2014/main" id="{0C047A34-4BD4-4844-B63E-9B55235461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">
          <xdr14:nvContentPartPr>
            <xdr14:cNvPr id="306" name="Ink 305">
              <a:extLst>
                <a:ext uri="{FF2B5EF4-FFF2-40B4-BE49-F238E27FC236}">
                  <a16:creationId xmlns:a16="http://schemas.microsoft.com/office/drawing/2014/main" id="{4814988E-B5F2-44AD-AB59-67BCFC5441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9">
          <xdr14:nvContentPartPr>
            <xdr14:cNvPr id="307" name="Ink 306">
              <a:extLst>
                <a:ext uri="{FF2B5EF4-FFF2-40B4-BE49-F238E27FC236}">
                  <a16:creationId xmlns:a16="http://schemas.microsoft.com/office/drawing/2014/main" id="{52B02AE9-5F2F-40FF-B869-4F82721F99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">
          <xdr14:nvContentPartPr>
            <xdr14:cNvPr id="308" name="Ink 307">
              <a:extLst>
                <a:ext uri="{FF2B5EF4-FFF2-40B4-BE49-F238E27FC236}">
                  <a16:creationId xmlns:a16="http://schemas.microsoft.com/office/drawing/2014/main" id="{2B0D3007-ED95-4249-B5AA-0E894FA232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1">
          <xdr14:nvContentPartPr>
            <xdr14:cNvPr id="309" name="Ink 308">
              <a:extLst>
                <a:ext uri="{FF2B5EF4-FFF2-40B4-BE49-F238E27FC236}">
                  <a16:creationId xmlns:a16="http://schemas.microsoft.com/office/drawing/2014/main" id="{58FAE326-C81D-4518-9D38-826529AB05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">
          <xdr14:nvContentPartPr>
            <xdr14:cNvPr id="310" name="Ink 309">
              <a:extLst>
                <a:ext uri="{FF2B5EF4-FFF2-40B4-BE49-F238E27FC236}">
                  <a16:creationId xmlns:a16="http://schemas.microsoft.com/office/drawing/2014/main" id="{48F0A79B-1470-4B56-8202-A2F0DCC4B3E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3">
          <xdr14:nvContentPartPr>
            <xdr14:cNvPr id="311" name="Ink 310">
              <a:extLst>
                <a:ext uri="{FF2B5EF4-FFF2-40B4-BE49-F238E27FC236}">
                  <a16:creationId xmlns:a16="http://schemas.microsoft.com/office/drawing/2014/main" id="{BABD996C-283F-401E-9749-B24660E3D7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">
          <xdr14:nvContentPartPr>
            <xdr14:cNvPr id="312" name="Ink 311">
              <a:extLst>
                <a:ext uri="{FF2B5EF4-FFF2-40B4-BE49-F238E27FC236}">
                  <a16:creationId xmlns:a16="http://schemas.microsoft.com/office/drawing/2014/main" id="{86379248-16E1-443F-AE50-656589E7CE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5">
          <xdr14:nvContentPartPr>
            <xdr14:cNvPr id="313" name="Ink 312">
              <a:extLst>
                <a:ext uri="{FF2B5EF4-FFF2-40B4-BE49-F238E27FC236}">
                  <a16:creationId xmlns:a16="http://schemas.microsoft.com/office/drawing/2014/main" id="{B27AB41F-A68E-4CB1-9B73-AB2B8C5C691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">
          <xdr14:nvContentPartPr>
            <xdr14:cNvPr id="314" name="Ink 313">
              <a:extLst>
                <a:ext uri="{FF2B5EF4-FFF2-40B4-BE49-F238E27FC236}">
                  <a16:creationId xmlns:a16="http://schemas.microsoft.com/office/drawing/2014/main" id="{48BA3240-A4C1-40E1-9282-588F2EA21C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7">
          <xdr14:nvContentPartPr>
            <xdr14:cNvPr id="315" name="Ink 314">
              <a:extLst>
                <a:ext uri="{FF2B5EF4-FFF2-40B4-BE49-F238E27FC236}">
                  <a16:creationId xmlns:a16="http://schemas.microsoft.com/office/drawing/2014/main" id="{9A7D0ADC-F9F7-4DC7-AAB4-C2F67A0799E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607EC8A8-8FC0-4397-9456-C5785B179C0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9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C51D0FFB-D596-4B2F-B819-274D6024AEA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5E871742-7236-4CCB-9BF5-3D4BA6BD58D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1">
          <xdr14:nvContentPartPr>
            <xdr14:cNvPr id="319" name="Ink 318">
              <a:extLst>
                <a:ext uri="{FF2B5EF4-FFF2-40B4-BE49-F238E27FC236}">
                  <a16:creationId xmlns:a16="http://schemas.microsoft.com/office/drawing/2014/main" id="{856C0744-E5C2-4F56-9DEF-C2D82FD1F12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">
          <xdr14:nvContentPartPr>
            <xdr14:cNvPr id="320" name="Ink 319">
              <a:extLst>
                <a:ext uri="{FF2B5EF4-FFF2-40B4-BE49-F238E27FC236}">
                  <a16:creationId xmlns:a16="http://schemas.microsoft.com/office/drawing/2014/main" id="{886AFA97-C8A2-48C6-9A37-80271918C4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3">
          <xdr14:nvContentPartPr>
            <xdr14:cNvPr id="321" name="Ink 320">
              <a:extLst>
                <a:ext uri="{FF2B5EF4-FFF2-40B4-BE49-F238E27FC236}">
                  <a16:creationId xmlns:a16="http://schemas.microsoft.com/office/drawing/2014/main" id="{976741FD-CFA5-4AFF-8E20-CEA06064C4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4">
          <xdr14:nvContentPartPr>
            <xdr14:cNvPr id="322" name="Ink 321">
              <a:extLst>
                <a:ext uri="{FF2B5EF4-FFF2-40B4-BE49-F238E27FC236}">
                  <a16:creationId xmlns:a16="http://schemas.microsoft.com/office/drawing/2014/main" id="{1651E950-CE98-4C86-B4CB-198D8234F59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5">
          <xdr14:nvContentPartPr>
            <xdr14:cNvPr id="323" name="Ink 322">
              <a:extLst>
                <a:ext uri="{FF2B5EF4-FFF2-40B4-BE49-F238E27FC236}">
                  <a16:creationId xmlns:a16="http://schemas.microsoft.com/office/drawing/2014/main" id="{E3CB6EB4-9ED2-4BBF-84A1-3454297CAA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6">
          <xdr14:nvContentPartPr>
            <xdr14:cNvPr id="324" name="Ink 323">
              <a:extLst>
                <a:ext uri="{FF2B5EF4-FFF2-40B4-BE49-F238E27FC236}">
                  <a16:creationId xmlns:a16="http://schemas.microsoft.com/office/drawing/2014/main" id="{D0C03074-073F-4B97-BA0F-2619611596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7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7E264DBB-D62E-442F-BBBA-1D4151C82CA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8">
          <xdr14:nvContentPartPr>
            <xdr14:cNvPr id="326" name="Ink 325">
              <a:extLst>
                <a:ext uri="{FF2B5EF4-FFF2-40B4-BE49-F238E27FC236}">
                  <a16:creationId xmlns:a16="http://schemas.microsoft.com/office/drawing/2014/main" id="{B091A93D-B3F4-4766-9BB8-895E014A5E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9">
          <xdr14:nvContentPartPr>
            <xdr14:cNvPr id="327" name="Ink 326">
              <a:extLst>
                <a:ext uri="{FF2B5EF4-FFF2-40B4-BE49-F238E27FC236}">
                  <a16:creationId xmlns:a16="http://schemas.microsoft.com/office/drawing/2014/main" id="{BB08DA2F-8A0A-4262-BAC7-F189462B854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0">
          <xdr14:nvContentPartPr>
            <xdr14:cNvPr id="328" name="Ink 327">
              <a:extLst>
                <a:ext uri="{FF2B5EF4-FFF2-40B4-BE49-F238E27FC236}">
                  <a16:creationId xmlns:a16="http://schemas.microsoft.com/office/drawing/2014/main" id="{E3B66E48-9CE0-41BE-BA96-BE7C6F2A25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1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3A383ED7-AAA4-4B38-B7FD-2CDD23C097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2">
          <xdr14:nvContentPartPr>
            <xdr14:cNvPr id="330" name="Ink 329">
              <a:extLst>
                <a:ext uri="{FF2B5EF4-FFF2-40B4-BE49-F238E27FC236}">
                  <a16:creationId xmlns:a16="http://schemas.microsoft.com/office/drawing/2014/main" id="{AC7255C7-B3E9-48F8-8089-E1F30E903D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3">
          <xdr14:nvContentPartPr>
            <xdr14:cNvPr id="331" name="Ink 330">
              <a:extLst>
                <a:ext uri="{FF2B5EF4-FFF2-40B4-BE49-F238E27FC236}">
                  <a16:creationId xmlns:a16="http://schemas.microsoft.com/office/drawing/2014/main" id="{4D1C3B8C-12A8-4C95-9C22-57BF74EA378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4">
          <xdr14:nvContentPartPr>
            <xdr14:cNvPr id="332" name="Ink 331">
              <a:extLst>
                <a:ext uri="{FF2B5EF4-FFF2-40B4-BE49-F238E27FC236}">
                  <a16:creationId xmlns:a16="http://schemas.microsoft.com/office/drawing/2014/main" id="{C408A1D3-3263-4E71-9A08-516E369604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5">
          <xdr14:nvContentPartPr>
            <xdr14:cNvPr id="333" name="Ink 332">
              <a:extLst>
                <a:ext uri="{FF2B5EF4-FFF2-40B4-BE49-F238E27FC236}">
                  <a16:creationId xmlns:a16="http://schemas.microsoft.com/office/drawing/2014/main" id="{C92C19DC-0652-4001-ABA3-F3D2E9F4355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6">
          <xdr14:nvContentPartPr>
            <xdr14:cNvPr id="334" name="Ink 333">
              <a:extLst>
                <a:ext uri="{FF2B5EF4-FFF2-40B4-BE49-F238E27FC236}">
                  <a16:creationId xmlns:a16="http://schemas.microsoft.com/office/drawing/2014/main" id="{D2AE95D7-29C5-4A46-80B6-D2CD738832F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7">
          <xdr14:nvContentPartPr>
            <xdr14:cNvPr id="335" name="Ink 334">
              <a:extLst>
                <a:ext uri="{FF2B5EF4-FFF2-40B4-BE49-F238E27FC236}">
                  <a16:creationId xmlns:a16="http://schemas.microsoft.com/office/drawing/2014/main" id="{C5BF36CD-B61A-419D-844C-2AC511985BC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8">
          <xdr14:nvContentPartPr>
            <xdr14:cNvPr id="336" name="Ink 335">
              <a:extLst>
                <a:ext uri="{FF2B5EF4-FFF2-40B4-BE49-F238E27FC236}">
                  <a16:creationId xmlns:a16="http://schemas.microsoft.com/office/drawing/2014/main" id="{2C112643-DC6F-418A-88DA-F0B33CA206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9">
          <xdr14:nvContentPartPr>
            <xdr14:cNvPr id="337" name="Ink 336">
              <a:extLst>
                <a:ext uri="{FF2B5EF4-FFF2-40B4-BE49-F238E27FC236}">
                  <a16:creationId xmlns:a16="http://schemas.microsoft.com/office/drawing/2014/main" id="{AF7CE547-C1DB-4DE7-BD29-7D155AAEAF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0">
          <xdr14:nvContentPartPr>
            <xdr14:cNvPr id="338" name="Ink 337">
              <a:extLst>
                <a:ext uri="{FF2B5EF4-FFF2-40B4-BE49-F238E27FC236}">
                  <a16:creationId xmlns:a16="http://schemas.microsoft.com/office/drawing/2014/main" id="{C82E97F5-6892-4858-951B-E94EAE58A2F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1">
          <xdr14:nvContentPartPr>
            <xdr14:cNvPr id="339" name="Ink 338">
              <a:extLst>
                <a:ext uri="{FF2B5EF4-FFF2-40B4-BE49-F238E27FC236}">
                  <a16:creationId xmlns:a16="http://schemas.microsoft.com/office/drawing/2014/main" id="{5A17BFA9-2A1A-40AD-B93B-689E32AD5B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2">
          <xdr14:nvContentPartPr>
            <xdr14:cNvPr id="340" name="Ink 339">
              <a:extLst>
                <a:ext uri="{FF2B5EF4-FFF2-40B4-BE49-F238E27FC236}">
                  <a16:creationId xmlns:a16="http://schemas.microsoft.com/office/drawing/2014/main" id="{4D60F971-4CD1-41F5-B98E-AFD0CAFD40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3">
          <xdr14:nvContentPartPr>
            <xdr14:cNvPr id="341" name="Ink 340">
              <a:extLst>
                <a:ext uri="{FF2B5EF4-FFF2-40B4-BE49-F238E27FC236}">
                  <a16:creationId xmlns:a16="http://schemas.microsoft.com/office/drawing/2014/main" id="{6E2301BE-5B9F-4E4F-A1BC-797AEF669B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4">
          <xdr14:nvContentPartPr>
            <xdr14:cNvPr id="342" name="Ink 341">
              <a:extLst>
                <a:ext uri="{FF2B5EF4-FFF2-40B4-BE49-F238E27FC236}">
                  <a16:creationId xmlns:a16="http://schemas.microsoft.com/office/drawing/2014/main" id="{5D4813FC-BA5A-4885-B7AF-2DBB85490CB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5">
          <xdr14:nvContentPartPr>
            <xdr14:cNvPr id="343" name="Ink 342">
              <a:extLst>
                <a:ext uri="{FF2B5EF4-FFF2-40B4-BE49-F238E27FC236}">
                  <a16:creationId xmlns:a16="http://schemas.microsoft.com/office/drawing/2014/main" id="{0476D413-329C-4CE8-B288-FAC039CC95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6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94C7943E-9807-4DF8-A2CE-41B7855EBC2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7">
          <xdr14:nvContentPartPr>
            <xdr14:cNvPr id="345" name="Ink 344">
              <a:extLst>
                <a:ext uri="{FF2B5EF4-FFF2-40B4-BE49-F238E27FC236}">
                  <a16:creationId xmlns:a16="http://schemas.microsoft.com/office/drawing/2014/main" id="{0F2FA514-87E6-431D-A444-3B90F01C2D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8">
          <xdr14:nvContentPartPr>
            <xdr14:cNvPr id="346" name="Ink 345">
              <a:extLst>
                <a:ext uri="{FF2B5EF4-FFF2-40B4-BE49-F238E27FC236}">
                  <a16:creationId xmlns:a16="http://schemas.microsoft.com/office/drawing/2014/main" id="{DE7E6486-B852-440B-99E5-E0175DB027A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9">
          <xdr14:nvContentPartPr>
            <xdr14:cNvPr id="347" name="Ink 346">
              <a:extLst>
                <a:ext uri="{FF2B5EF4-FFF2-40B4-BE49-F238E27FC236}">
                  <a16:creationId xmlns:a16="http://schemas.microsoft.com/office/drawing/2014/main" id="{C50B3B68-96F3-437B-A6BF-48A8F3AAEF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0">
          <xdr14:nvContentPartPr>
            <xdr14:cNvPr id="348" name="Ink 347">
              <a:extLst>
                <a:ext uri="{FF2B5EF4-FFF2-40B4-BE49-F238E27FC236}">
                  <a16:creationId xmlns:a16="http://schemas.microsoft.com/office/drawing/2014/main" id="{B397C71C-5657-41E8-875A-0CB4D7B25F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1">
          <xdr14:nvContentPartPr>
            <xdr14:cNvPr id="350" name="Ink 349">
              <a:extLst>
                <a:ext uri="{FF2B5EF4-FFF2-40B4-BE49-F238E27FC236}">
                  <a16:creationId xmlns:a16="http://schemas.microsoft.com/office/drawing/2014/main" id="{EA16CC7B-B7E9-437D-9D55-5893A19EF0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2">
          <xdr14:nvContentPartPr>
            <xdr14:cNvPr id="351" name="Ink 350">
              <a:extLst>
                <a:ext uri="{FF2B5EF4-FFF2-40B4-BE49-F238E27FC236}">
                  <a16:creationId xmlns:a16="http://schemas.microsoft.com/office/drawing/2014/main" id="{FA999EEB-FC02-433C-8A06-CCDD0A2807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3">
          <xdr14:nvContentPartPr>
            <xdr14:cNvPr id="352" name="Ink 351">
              <a:extLst>
                <a:ext uri="{FF2B5EF4-FFF2-40B4-BE49-F238E27FC236}">
                  <a16:creationId xmlns:a16="http://schemas.microsoft.com/office/drawing/2014/main" id="{CF6F878E-BAC8-4B20-8AD5-99D0D8A978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4">
          <xdr14:nvContentPartPr>
            <xdr14:cNvPr id="353" name="Ink 352">
              <a:extLst>
                <a:ext uri="{FF2B5EF4-FFF2-40B4-BE49-F238E27FC236}">
                  <a16:creationId xmlns:a16="http://schemas.microsoft.com/office/drawing/2014/main" id="{DDD93A4F-91DD-41C7-976C-E70165B1B0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5">
          <xdr14:nvContentPartPr>
            <xdr14:cNvPr id="354" name="Ink 353">
              <a:extLst>
                <a:ext uri="{FF2B5EF4-FFF2-40B4-BE49-F238E27FC236}">
                  <a16:creationId xmlns:a16="http://schemas.microsoft.com/office/drawing/2014/main" id="{8FE00AF5-71C2-44F9-95AA-A49D372AF1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6">
          <xdr14:nvContentPartPr>
            <xdr14:cNvPr id="355" name="Ink 354">
              <a:extLst>
                <a:ext uri="{FF2B5EF4-FFF2-40B4-BE49-F238E27FC236}">
                  <a16:creationId xmlns:a16="http://schemas.microsoft.com/office/drawing/2014/main" id="{3FA4AA1A-C543-43A2-A47A-A06A2158CBC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7">
          <xdr14:nvContentPartPr>
            <xdr14:cNvPr id="356" name="Ink 355">
              <a:extLst>
                <a:ext uri="{FF2B5EF4-FFF2-40B4-BE49-F238E27FC236}">
                  <a16:creationId xmlns:a16="http://schemas.microsoft.com/office/drawing/2014/main" id="{0717E2F0-F067-4037-9FD0-D3FF5A4DA6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8">
          <xdr14:nvContentPartPr>
            <xdr14:cNvPr id="357" name="Ink 356">
              <a:extLst>
                <a:ext uri="{FF2B5EF4-FFF2-40B4-BE49-F238E27FC236}">
                  <a16:creationId xmlns:a16="http://schemas.microsoft.com/office/drawing/2014/main" id="{72BB2C74-DDF2-459D-A85A-685546CC405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9">
          <xdr14:nvContentPartPr>
            <xdr14:cNvPr id="358" name="Ink 357">
              <a:extLst>
                <a:ext uri="{FF2B5EF4-FFF2-40B4-BE49-F238E27FC236}">
                  <a16:creationId xmlns:a16="http://schemas.microsoft.com/office/drawing/2014/main" id="{71110B6B-2583-40F8-9543-0B426FAABA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0">
          <xdr14:nvContentPartPr>
            <xdr14:cNvPr id="359" name="Ink 358">
              <a:extLst>
                <a:ext uri="{FF2B5EF4-FFF2-40B4-BE49-F238E27FC236}">
                  <a16:creationId xmlns:a16="http://schemas.microsoft.com/office/drawing/2014/main" id="{2060DDC8-7B42-40A3-813A-E62917C5FD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1">
          <xdr14:nvContentPartPr>
            <xdr14:cNvPr id="360" name="Ink 359">
              <a:extLst>
                <a:ext uri="{FF2B5EF4-FFF2-40B4-BE49-F238E27FC236}">
                  <a16:creationId xmlns:a16="http://schemas.microsoft.com/office/drawing/2014/main" id="{F8B532C2-E052-4F71-9167-0D9F96A243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2">
          <xdr14:nvContentPartPr>
            <xdr14:cNvPr id="361" name="Ink 360">
              <a:extLst>
                <a:ext uri="{FF2B5EF4-FFF2-40B4-BE49-F238E27FC236}">
                  <a16:creationId xmlns:a16="http://schemas.microsoft.com/office/drawing/2014/main" id="{F8E4C194-D771-4B3C-B726-5367847DB2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3">
          <xdr14:nvContentPartPr>
            <xdr14:cNvPr id="362" name="Ink 361">
              <a:extLst>
                <a:ext uri="{FF2B5EF4-FFF2-40B4-BE49-F238E27FC236}">
                  <a16:creationId xmlns:a16="http://schemas.microsoft.com/office/drawing/2014/main" id="{708240D6-DFD5-4FB3-83AA-48BDDA59085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4">
          <xdr14:nvContentPartPr>
            <xdr14:cNvPr id="363" name="Ink 362">
              <a:extLst>
                <a:ext uri="{FF2B5EF4-FFF2-40B4-BE49-F238E27FC236}">
                  <a16:creationId xmlns:a16="http://schemas.microsoft.com/office/drawing/2014/main" id="{341488B0-B577-480E-8800-BB8E19F233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5">
          <xdr14:nvContentPartPr>
            <xdr14:cNvPr id="364" name="Ink 363">
              <a:extLst>
                <a:ext uri="{FF2B5EF4-FFF2-40B4-BE49-F238E27FC236}">
                  <a16:creationId xmlns:a16="http://schemas.microsoft.com/office/drawing/2014/main" id="{DE4A210C-A4E9-4F27-A305-F59A3E3B978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6">
          <xdr14:nvContentPartPr>
            <xdr14:cNvPr id="365" name="Ink 364">
              <a:extLst>
                <a:ext uri="{FF2B5EF4-FFF2-40B4-BE49-F238E27FC236}">
                  <a16:creationId xmlns:a16="http://schemas.microsoft.com/office/drawing/2014/main" id="{703B3C4E-6818-4266-BD8F-42CBE9E4E5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7">
          <xdr14:nvContentPartPr>
            <xdr14:cNvPr id="366" name="Ink 365">
              <a:extLst>
                <a:ext uri="{FF2B5EF4-FFF2-40B4-BE49-F238E27FC236}">
                  <a16:creationId xmlns:a16="http://schemas.microsoft.com/office/drawing/2014/main" id="{4DB5E73E-45AF-4BCF-B413-F704874893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8">
          <xdr14:nvContentPartPr>
            <xdr14:cNvPr id="367" name="Ink 366">
              <a:extLst>
                <a:ext uri="{FF2B5EF4-FFF2-40B4-BE49-F238E27FC236}">
                  <a16:creationId xmlns:a16="http://schemas.microsoft.com/office/drawing/2014/main" id="{E252ADFE-36F6-4E6B-A5B6-69F70C82151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9">
          <xdr14:nvContentPartPr>
            <xdr14:cNvPr id="368" name="Ink 367">
              <a:extLst>
                <a:ext uri="{FF2B5EF4-FFF2-40B4-BE49-F238E27FC236}">
                  <a16:creationId xmlns:a16="http://schemas.microsoft.com/office/drawing/2014/main" id="{30C8F6A4-61F6-4F0D-ABAB-8D2E02EEA05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0">
          <xdr14:nvContentPartPr>
            <xdr14:cNvPr id="369" name="Ink 368">
              <a:extLst>
                <a:ext uri="{FF2B5EF4-FFF2-40B4-BE49-F238E27FC236}">
                  <a16:creationId xmlns:a16="http://schemas.microsoft.com/office/drawing/2014/main" id="{9AD9F675-AAB5-43B8-9E37-0B202100B8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1">
          <xdr14:nvContentPartPr>
            <xdr14:cNvPr id="370" name="Ink 369">
              <a:extLst>
                <a:ext uri="{FF2B5EF4-FFF2-40B4-BE49-F238E27FC236}">
                  <a16:creationId xmlns:a16="http://schemas.microsoft.com/office/drawing/2014/main" id="{191B5748-2D83-4B58-A37C-73A1D6EAA9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2">
          <xdr14:nvContentPartPr>
            <xdr14:cNvPr id="371" name="Ink 370">
              <a:extLst>
                <a:ext uri="{FF2B5EF4-FFF2-40B4-BE49-F238E27FC236}">
                  <a16:creationId xmlns:a16="http://schemas.microsoft.com/office/drawing/2014/main" id="{D43D8272-6BAC-4322-A24E-FBC3B1DAE4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3">
          <xdr14:nvContentPartPr>
            <xdr14:cNvPr id="372" name="Ink 371">
              <a:extLst>
                <a:ext uri="{FF2B5EF4-FFF2-40B4-BE49-F238E27FC236}">
                  <a16:creationId xmlns:a16="http://schemas.microsoft.com/office/drawing/2014/main" id="{750BC04E-71AA-4162-A95D-B1B725CC5B4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4">
          <xdr14:nvContentPartPr>
            <xdr14:cNvPr id="373" name="Ink 372">
              <a:extLst>
                <a:ext uri="{FF2B5EF4-FFF2-40B4-BE49-F238E27FC236}">
                  <a16:creationId xmlns:a16="http://schemas.microsoft.com/office/drawing/2014/main" id="{BC650FAD-0EBF-4CB1-B417-9B3C80059E3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5">
          <xdr14:nvContentPartPr>
            <xdr14:cNvPr id="374" name="Ink 373">
              <a:extLst>
                <a:ext uri="{FF2B5EF4-FFF2-40B4-BE49-F238E27FC236}">
                  <a16:creationId xmlns:a16="http://schemas.microsoft.com/office/drawing/2014/main" id="{547D9828-D6F5-412B-AE41-3728EBB984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6">
          <xdr14:nvContentPartPr>
            <xdr14:cNvPr id="375" name="Ink 374">
              <a:extLst>
                <a:ext uri="{FF2B5EF4-FFF2-40B4-BE49-F238E27FC236}">
                  <a16:creationId xmlns:a16="http://schemas.microsoft.com/office/drawing/2014/main" id="{20446BBD-ABF4-41D4-9AB4-88C5EED0B3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7">
          <xdr14:nvContentPartPr>
            <xdr14:cNvPr id="376" name="Ink 375">
              <a:extLst>
                <a:ext uri="{FF2B5EF4-FFF2-40B4-BE49-F238E27FC236}">
                  <a16:creationId xmlns:a16="http://schemas.microsoft.com/office/drawing/2014/main" id="{8B766998-61A4-4DD7-84FC-229704740C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8">
          <xdr14:nvContentPartPr>
            <xdr14:cNvPr id="377" name="Ink 376">
              <a:extLst>
                <a:ext uri="{FF2B5EF4-FFF2-40B4-BE49-F238E27FC236}">
                  <a16:creationId xmlns:a16="http://schemas.microsoft.com/office/drawing/2014/main" id="{0F6AB2A7-13B9-4480-9378-3E7C8A93D2B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9">
          <xdr14:nvContentPartPr>
            <xdr14:cNvPr id="378" name="Ink 377">
              <a:extLst>
                <a:ext uri="{FF2B5EF4-FFF2-40B4-BE49-F238E27FC236}">
                  <a16:creationId xmlns:a16="http://schemas.microsoft.com/office/drawing/2014/main" id="{5AED2F6E-F1C6-4CCF-A905-81A10F3C93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0">
          <xdr14:nvContentPartPr>
            <xdr14:cNvPr id="379" name="Ink 378">
              <a:extLst>
                <a:ext uri="{FF2B5EF4-FFF2-40B4-BE49-F238E27FC236}">
                  <a16:creationId xmlns:a16="http://schemas.microsoft.com/office/drawing/2014/main" id="{403692C4-392E-4307-B04D-77B92074D47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1">
          <xdr14:nvContentPartPr>
            <xdr14:cNvPr id="380" name="Ink 379">
              <a:extLst>
                <a:ext uri="{FF2B5EF4-FFF2-40B4-BE49-F238E27FC236}">
                  <a16:creationId xmlns:a16="http://schemas.microsoft.com/office/drawing/2014/main" id="{29245FD2-44BB-4034-B250-0F4F9C121BC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2">
          <xdr14:nvContentPartPr>
            <xdr14:cNvPr id="381" name="Ink 380">
              <a:extLst>
                <a:ext uri="{FF2B5EF4-FFF2-40B4-BE49-F238E27FC236}">
                  <a16:creationId xmlns:a16="http://schemas.microsoft.com/office/drawing/2014/main" id="{9D37C5EC-A66E-4474-880B-62DBDDA800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3">
          <xdr14:nvContentPartPr>
            <xdr14:cNvPr id="382" name="Ink 381">
              <a:extLst>
                <a:ext uri="{FF2B5EF4-FFF2-40B4-BE49-F238E27FC236}">
                  <a16:creationId xmlns:a16="http://schemas.microsoft.com/office/drawing/2014/main" id="{2D8A5966-181E-43C4-9459-433C74C5D5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4">
          <xdr14:nvContentPartPr>
            <xdr14:cNvPr id="383" name="Ink 382">
              <a:extLst>
                <a:ext uri="{FF2B5EF4-FFF2-40B4-BE49-F238E27FC236}">
                  <a16:creationId xmlns:a16="http://schemas.microsoft.com/office/drawing/2014/main" id="{5F66F620-38E0-43E1-8574-2AB26BB5B0E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5">
          <xdr14:nvContentPartPr>
            <xdr14:cNvPr id="384" name="Ink 383">
              <a:extLst>
                <a:ext uri="{FF2B5EF4-FFF2-40B4-BE49-F238E27FC236}">
                  <a16:creationId xmlns:a16="http://schemas.microsoft.com/office/drawing/2014/main" id="{2A8CA952-8BCA-47A2-A2FC-B3085B2400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6">
          <xdr14:nvContentPartPr>
            <xdr14:cNvPr id="385" name="Ink 384">
              <a:extLst>
                <a:ext uri="{FF2B5EF4-FFF2-40B4-BE49-F238E27FC236}">
                  <a16:creationId xmlns:a16="http://schemas.microsoft.com/office/drawing/2014/main" id="{49354B37-5797-4D3A-A610-4EFF3CC952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7">
          <xdr14:nvContentPartPr>
            <xdr14:cNvPr id="386" name="Ink 385">
              <a:extLst>
                <a:ext uri="{FF2B5EF4-FFF2-40B4-BE49-F238E27FC236}">
                  <a16:creationId xmlns:a16="http://schemas.microsoft.com/office/drawing/2014/main" id="{8508BDF5-7974-43A5-BFB4-4E19FFA56B4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8">
          <xdr14:nvContentPartPr>
            <xdr14:cNvPr id="387" name="Ink 386">
              <a:extLst>
                <a:ext uri="{FF2B5EF4-FFF2-40B4-BE49-F238E27FC236}">
                  <a16:creationId xmlns:a16="http://schemas.microsoft.com/office/drawing/2014/main" id="{0929F88A-DA6A-46C3-9DFE-969B782BB9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9">
          <xdr14:nvContentPartPr>
            <xdr14:cNvPr id="388" name="Ink 387">
              <a:extLst>
                <a:ext uri="{FF2B5EF4-FFF2-40B4-BE49-F238E27FC236}">
                  <a16:creationId xmlns:a16="http://schemas.microsoft.com/office/drawing/2014/main" id="{2C123C31-81E6-425D-B85D-268724911E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0">
          <xdr14:nvContentPartPr>
            <xdr14:cNvPr id="389" name="Ink 388">
              <a:extLst>
                <a:ext uri="{FF2B5EF4-FFF2-40B4-BE49-F238E27FC236}">
                  <a16:creationId xmlns:a16="http://schemas.microsoft.com/office/drawing/2014/main" id="{864466EC-F660-466C-A2C4-AA96224954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1">
          <xdr14:nvContentPartPr>
            <xdr14:cNvPr id="390" name="Ink 389">
              <a:extLst>
                <a:ext uri="{FF2B5EF4-FFF2-40B4-BE49-F238E27FC236}">
                  <a16:creationId xmlns:a16="http://schemas.microsoft.com/office/drawing/2014/main" id="{3C396473-DE24-4CD0-B5D5-BD0FB7F2B99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2">
          <xdr14:nvContentPartPr>
            <xdr14:cNvPr id="391" name="Ink 390">
              <a:extLst>
                <a:ext uri="{FF2B5EF4-FFF2-40B4-BE49-F238E27FC236}">
                  <a16:creationId xmlns:a16="http://schemas.microsoft.com/office/drawing/2014/main" id="{235D7F55-F8C4-43A3-AB46-F3FA2FEFBF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3">
          <xdr14:nvContentPartPr>
            <xdr14:cNvPr id="392" name="Ink 391">
              <a:extLst>
                <a:ext uri="{FF2B5EF4-FFF2-40B4-BE49-F238E27FC236}">
                  <a16:creationId xmlns:a16="http://schemas.microsoft.com/office/drawing/2014/main" id="{8A04EF5F-57F1-4CE8-9042-B27574D9EA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4">
          <xdr14:nvContentPartPr>
            <xdr14:cNvPr id="393" name="Ink 392">
              <a:extLst>
                <a:ext uri="{FF2B5EF4-FFF2-40B4-BE49-F238E27FC236}">
                  <a16:creationId xmlns:a16="http://schemas.microsoft.com/office/drawing/2014/main" id="{83FD49B6-3BB2-417D-8C03-2AB4D3C90D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5">
          <xdr14:nvContentPartPr>
            <xdr14:cNvPr id="394" name="Ink 393">
              <a:extLst>
                <a:ext uri="{FF2B5EF4-FFF2-40B4-BE49-F238E27FC236}">
                  <a16:creationId xmlns:a16="http://schemas.microsoft.com/office/drawing/2014/main" id="{144EA676-61CF-47E7-A1AB-C42A9F0FD7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6">
          <xdr14:nvContentPartPr>
            <xdr14:cNvPr id="395" name="Ink 394">
              <a:extLst>
                <a:ext uri="{FF2B5EF4-FFF2-40B4-BE49-F238E27FC236}">
                  <a16:creationId xmlns:a16="http://schemas.microsoft.com/office/drawing/2014/main" id="{1BFD7DCE-03E1-4F6A-AFE6-91A11FFE62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7">
          <xdr14:nvContentPartPr>
            <xdr14:cNvPr id="396" name="Ink 395">
              <a:extLst>
                <a:ext uri="{FF2B5EF4-FFF2-40B4-BE49-F238E27FC236}">
                  <a16:creationId xmlns:a16="http://schemas.microsoft.com/office/drawing/2014/main" id="{D77DEBD0-BC2A-49FF-B491-AB24710262A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8">
          <xdr14:nvContentPartPr>
            <xdr14:cNvPr id="397" name="Ink 396">
              <a:extLst>
                <a:ext uri="{FF2B5EF4-FFF2-40B4-BE49-F238E27FC236}">
                  <a16:creationId xmlns:a16="http://schemas.microsoft.com/office/drawing/2014/main" id="{3EE38075-0691-49CA-839A-C41E23ECD5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9">
          <xdr14:nvContentPartPr>
            <xdr14:cNvPr id="398" name="Ink 397">
              <a:extLst>
                <a:ext uri="{FF2B5EF4-FFF2-40B4-BE49-F238E27FC236}">
                  <a16:creationId xmlns:a16="http://schemas.microsoft.com/office/drawing/2014/main" id="{83F03B5E-39F3-49F9-B192-2FD049A6A5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0">
          <xdr14:nvContentPartPr>
            <xdr14:cNvPr id="399" name="Ink 398">
              <a:extLst>
                <a:ext uri="{FF2B5EF4-FFF2-40B4-BE49-F238E27FC236}">
                  <a16:creationId xmlns:a16="http://schemas.microsoft.com/office/drawing/2014/main" id="{AB2CC9E9-401F-445B-96AB-3A7C16EEA8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1">
          <xdr14:nvContentPartPr>
            <xdr14:cNvPr id="400" name="Ink 399">
              <a:extLst>
                <a:ext uri="{FF2B5EF4-FFF2-40B4-BE49-F238E27FC236}">
                  <a16:creationId xmlns:a16="http://schemas.microsoft.com/office/drawing/2014/main" id="{DF9E4032-6A91-46ED-A562-860051A4E42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2">
          <xdr14:nvContentPartPr>
            <xdr14:cNvPr id="401" name="Ink 400">
              <a:extLst>
                <a:ext uri="{FF2B5EF4-FFF2-40B4-BE49-F238E27FC236}">
                  <a16:creationId xmlns:a16="http://schemas.microsoft.com/office/drawing/2014/main" id="{4004674C-837F-4386-992D-C7C7E28B3F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3">
          <xdr14:nvContentPartPr>
            <xdr14:cNvPr id="402" name="Ink 401">
              <a:extLst>
                <a:ext uri="{FF2B5EF4-FFF2-40B4-BE49-F238E27FC236}">
                  <a16:creationId xmlns:a16="http://schemas.microsoft.com/office/drawing/2014/main" id="{840E3481-F12A-43B9-A9B5-3867E569BB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4">
          <xdr14:nvContentPartPr>
            <xdr14:cNvPr id="403" name="Ink 402">
              <a:extLst>
                <a:ext uri="{FF2B5EF4-FFF2-40B4-BE49-F238E27FC236}">
                  <a16:creationId xmlns:a16="http://schemas.microsoft.com/office/drawing/2014/main" id="{14F13F09-2E51-431A-A40E-6F1C0691E10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5">
          <xdr14:nvContentPartPr>
            <xdr14:cNvPr id="404" name="Ink 403">
              <a:extLst>
                <a:ext uri="{FF2B5EF4-FFF2-40B4-BE49-F238E27FC236}">
                  <a16:creationId xmlns:a16="http://schemas.microsoft.com/office/drawing/2014/main" id="{EE1FB104-0238-419C-8046-D1BDA1B85A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6">
          <xdr14:nvContentPartPr>
            <xdr14:cNvPr id="405" name="Ink 404">
              <a:extLst>
                <a:ext uri="{FF2B5EF4-FFF2-40B4-BE49-F238E27FC236}">
                  <a16:creationId xmlns:a16="http://schemas.microsoft.com/office/drawing/2014/main" id="{645B89E0-92FD-4ED0-AF5B-28B6450BEE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7">
          <xdr14:nvContentPartPr>
            <xdr14:cNvPr id="406" name="Ink 405">
              <a:extLst>
                <a:ext uri="{FF2B5EF4-FFF2-40B4-BE49-F238E27FC236}">
                  <a16:creationId xmlns:a16="http://schemas.microsoft.com/office/drawing/2014/main" id="{3430D7B1-0EC6-4DFE-901F-93C74F89C8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8">
          <xdr14:nvContentPartPr>
            <xdr14:cNvPr id="407" name="Ink 406">
              <a:extLst>
                <a:ext uri="{FF2B5EF4-FFF2-40B4-BE49-F238E27FC236}">
                  <a16:creationId xmlns:a16="http://schemas.microsoft.com/office/drawing/2014/main" id="{A6DC068A-2895-402C-82E9-A216B3BBE1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9">
          <xdr14:nvContentPartPr>
            <xdr14:cNvPr id="408" name="Ink 407">
              <a:extLst>
                <a:ext uri="{FF2B5EF4-FFF2-40B4-BE49-F238E27FC236}">
                  <a16:creationId xmlns:a16="http://schemas.microsoft.com/office/drawing/2014/main" id="{95ECD34A-D62A-4D13-85FA-990AE301421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0">
          <xdr14:nvContentPartPr>
            <xdr14:cNvPr id="409" name="Ink 408">
              <a:extLst>
                <a:ext uri="{FF2B5EF4-FFF2-40B4-BE49-F238E27FC236}">
                  <a16:creationId xmlns:a16="http://schemas.microsoft.com/office/drawing/2014/main" id="{198A1C6C-E6C1-4761-8D74-DE2D9715F8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1">
          <xdr14:nvContentPartPr>
            <xdr14:cNvPr id="410" name="Ink 409">
              <a:extLst>
                <a:ext uri="{FF2B5EF4-FFF2-40B4-BE49-F238E27FC236}">
                  <a16:creationId xmlns:a16="http://schemas.microsoft.com/office/drawing/2014/main" id="{DBC62994-ABA6-4EB6-AE07-B026E31F26D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2">
          <xdr14:nvContentPartPr>
            <xdr14:cNvPr id="411" name="Ink 410">
              <a:extLst>
                <a:ext uri="{FF2B5EF4-FFF2-40B4-BE49-F238E27FC236}">
                  <a16:creationId xmlns:a16="http://schemas.microsoft.com/office/drawing/2014/main" id="{30E1315F-DA00-4DB5-99C8-E768276EAA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3">
          <xdr14:nvContentPartPr>
            <xdr14:cNvPr id="412" name="Ink 411">
              <a:extLst>
                <a:ext uri="{FF2B5EF4-FFF2-40B4-BE49-F238E27FC236}">
                  <a16:creationId xmlns:a16="http://schemas.microsoft.com/office/drawing/2014/main" id="{225E0723-27F8-4C65-AA10-D5FBEAA583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4">
          <xdr14:nvContentPartPr>
            <xdr14:cNvPr id="413" name="Ink 412">
              <a:extLst>
                <a:ext uri="{FF2B5EF4-FFF2-40B4-BE49-F238E27FC236}">
                  <a16:creationId xmlns:a16="http://schemas.microsoft.com/office/drawing/2014/main" id="{E1F34B0D-8B54-4DEF-BE2E-9AE06BF22FB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5">
          <xdr14:nvContentPartPr>
            <xdr14:cNvPr id="414" name="Ink 413">
              <a:extLst>
                <a:ext uri="{FF2B5EF4-FFF2-40B4-BE49-F238E27FC236}">
                  <a16:creationId xmlns:a16="http://schemas.microsoft.com/office/drawing/2014/main" id="{5BAF32AC-469E-4207-9490-AC23234A48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6">
          <xdr14:nvContentPartPr>
            <xdr14:cNvPr id="415" name="Ink 414">
              <a:extLst>
                <a:ext uri="{FF2B5EF4-FFF2-40B4-BE49-F238E27FC236}">
                  <a16:creationId xmlns:a16="http://schemas.microsoft.com/office/drawing/2014/main" id="{DA276029-2467-49B0-B533-E58CEF7E88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7">
          <xdr14:nvContentPartPr>
            <xdr14:cNvPr id="416" name="Ink 415">
              <a:extLst>
                <a:ext uri="{FF2B5EF4-FFF2-40B4-BE49-F238E27FC236}">
                  <a16:creationId xmlns:a16="http://schemas.microsoft.com/office/drawing/2014/main" id="{8462F7E8-BB41-4858-9082-5075F16C0B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8">
          <xdr14:nvContentPartPr>
            <xdr14:cNvPr id="417" name="Ink 416">
              <a:extLst>
                <a:ext uri="{FF2B5EF4-FFF2-40B4-BE49-F238E27FC236}">
                  <a16:creationId xmlns:a16="http://schemas.microsoft.com/office/drawing/2014/main" id="{A04B720A-4BC8-421B-8166-66DC32008A9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9">
          <xdr14:nvContentPartPr>
            <xdr14:cNvPr id="418" name="Ink 417">
              <a:extLst>
                <a:ext uri="{FF2B5EF4-FFF2-40B4-BE49-F238E27FC236}">
                  <a16:creationId xmlns:a16="http://schemas.microsoft.com/office/drawing/2014/main" id="{4C899C6B-CCA9-4CEC-93C3-10D0CCB2B6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0">
          <xdr14:nvContentPartPr>
            <xdr14:cNvPr id="419" name="Ink 418">
              <a:extLst>
                <a:ext uri="{FF2B5EF4-FFF2-40B4-BE49-F238E27FC236}">
                  <a16:creationId xmlns:a16="http://schemas.microsoft.com/office/drawing/2014/main" id="{485A2941-0B5D-4B72-971D-075ED7E9C0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1">
          <xdr14:nvContentPartPr>
            <xdr14:cNvPr id="420" name="Ink 419">
              <a:extLst>
                <a:ext uri="{FF2B5EF4-FFF2-40B4-BE49-F238E27FC236}">
                  <a16:creationId xmlns:a16="http://schemas.microsoft.com/office/drawing/2014/main" id="{644316BD-4904-41C1-A910-BA6CDAB1FEC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">
          <xdr14:nvContentPartPr>
            <xdr14:cNvPr id="421" name="Ink 420">
              <a:extLst>
                <a:ext uri="{FF2B5EF4-FFF2-40B4-BE49-F238E27FC236}">
                  <a16:creationId xmlns:a16="http://schemas.microsoft.com/office/drawing/2014/main" id="{966F4709-0E18-4A0C-8324-822679F1D1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">
          <xdr14:nvContentPartPr>
            <xdr14:cNvPr id="422" name="Ink 421">
              <a:extLst>
                <a:ext uri="{FF2B5EF4-FFF2-40B4-BE49-F238E27FC236}">
                  <a16:creationId xmlns:a16="http://schemas.microsoft.com/office/drawing/2014/main" id="{481E3F7E-1C45-4DAC-B7C5-FDAC29B73D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">
          <xdr14:nvContentPartPr>
            <xdr14:cNvPr id="423" name="Ink 422">
              <a:extLst>
                <a:ext uri="{FF2B5EF4-FFF2-40B4-BE49-F238E27FC236}">
                  <a16:creationId xmlns:a16="http://schemas.microsoft.com/office/drawing/2014/main" id="{90F644C3-7086-456D-AE05-183698B3F8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">
          <xdr14:nvContentPartPr>
            <xdr14:cNvPr id="424" name="Ink 423">
              <a:extLst>
                <a:ext uri="{FF2B5EF4-FFF2-40B4-BE49-F238E27FC236}">
                  <a16:creationId xmlns:a16="http://schemas.microsoft.com/office/drawing/2014/main" id="{D29F16CF-AC46-4A69-9768-E26040831FD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">
          <xdr14:nvContentPartPr>
            <xdr14:cNvPr id="425" name="Ink 424">
              <a:extLst>
                <a:ext uri="{FF2B5EF4-FFF2-40B4-BE49-F238E27FC236}">
                  <a16:creationId xmlns:a16="http://schemas.microsoft.com/office/drawing/2014/main" id="{A79A05F2-7310-43AC-976C-25A077FE8FC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">
          <xdr14:nvContentPartPr>
            <xdr14:cNvPr id="426" name="Ink 425">
              <a:extLst>
                <a:ext uri="{FF2B5EF4-FFF2-40B4-BE49-F238E27FC236}">
                  <a16:creationId xmlns:a16="http://schemas.microsoft.com/office/drawing/2014/main" id="{2740B897-A400-458B-9662-0045DD0E9D5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">
          <xdr14:nvContentPartPr>
            <xdr14:cNvPr id="427" name="Ink 426">
              <a:extLst>
                <a:ext uri="{FF2B5EF4-FFF2-40B4-BE49-F238E27FC236}">
                  <a16:creationId xmlns:a16="http://schemas.microsoft.com/office/drawing/2014/main" id="{BF67E858-1C06-4A24-A956-0537C6766D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">
          <xdr14:nvContentPartPr>
            <xdr14:cNvPr id="428" name="Ink 427">
              <a:extLst>
                <a:ext uri="{FF2B5EF4-FFF2-40B4-BE49-F238E27FC236}">
                  <a16:creationId xmlns:a16="http://schemas.microsoft.com/office/drawing/2014/main" id="{9C9AE020-3917-4552-A06E-86FBEDC6BE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">
          <xdr14:nvContentPartPr>
            <xdr14:cNvPr id="429" name="Ink 428">
              <a:extLst>
                <a:ext uri="{FF2B5EF4-FFF2-40B4-BE49-F238E27FC236}">
                  <a16:creationId xmlns:a16="http://schemas.microsoft.com/office/drawing/2014/main" id="{268B3D66-A711-439D-8DDA-060794C6FA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">
          <xdr14:nvContentPartPr>
            <xdr14:cNvPr id="430" name="Ink 429">
              <a:extLst>
                <a:ext uri="{FF2B5EF4-FFF2-40B4-BE49-F238E27FC236}">
                  <a16:creationId xmlns:a16="http://schemas.microsoft.com/office/drawing/2014/main" id="{439B1993-8C45-48B9-A666-74C35A386D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">
          <xdr14:nvContentPartPr>
            <xdr14:cNvPr id="431" name="Ink 430">
              <a:extLst>
                <a:ext uri="{FF2B5EF4-FFF2-40B4-BE49-F238E27FC236}">
                  <a16:creationId xmlns:a16="http://schemas.microsoft.com/office/drawing/2014/main" id="{7C48E5A7-99D0-4553-AE51-C5B63D9661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">
          <xdr14:nvContentPartPr>
            <xdr14:cNvPr id="432" name="Ink 431">
              <a:extLst>
                <a:ext uri="{FF2B5EF4-FFF2-40B4-BE49-F238E27FC236}">
                  <a16:creationId xmlns:a16="http://schemas.microsoft.com/office/drawing/2014/main" id="{6758964C-57BA-4DE8-AAF8-7D001269A3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">
          <xdr14:nvContentPartPr>
            <xdr14:cNvPr id="433" name="Ink 432">
              <a:extLst>
                <a:ext uri="{FF2B5EF4-FFF2-40B4-BE49-F238E27FC236}">
                  <a16:creationId xmlns:a16="http://schemas.microsoft.com/office/drawing/2014/main" id="{C2E01CF1-52A8-4DF6-B55C-918DFABA2A3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">
          <xdr14:nvContentPartPr>
            <xdr14:cNvPr id="434" name="Ink 433">
              <a:extLst>
                <a:ext uri="{FF2B5EF4-FFF2-40B4-BE49-F238E27FC236}">
                  <a16:creationId xmlns:a16="http://schemas.microsoft.com/office/drawing/2014/main" id="{0EAAA492-C0D4-4A07-A072-BC1B338AB4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">
          <xdr14:nvContentPartPr>
            <xdr14:cNvPr id="435" name="Ink 434">
              <a:extLst>
                <a:ext uri="{FF2B5EF4-FFF2-40B4-BE49-F238E27FC236}">
                  <a16:creationId xmlns:a16="http://schemas.microsoft.com/office/drawing/2014/main" id="{32DE95D2-0A45-4486-BEB2-354A7EEEE7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">
          <xdr14:nvContentPartPr>
            <xdr14:cNvPr id="436" name="Ink 435">
              <a:extLst>
                <a:ext uri="{FF2B5EF4-FFF2-40B4-BE49-F238E27FC236}">
                  <a16:creationId xmlns:a16="http://schemas.microsoft.com/office/drawing/2014/main" id="{B09EF716-535B-4A9E-854A-D74B5D3166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">
          <xdr14:nvContentPartPr>
            <xdr14:cNvPr id="437" name="Ink 436">
              <a:extLst>
                <a:ext uri="{FF2B5EF4-FFF2-40B4-BE49-F238E27FC236}">
                  <a16:creationId xmlns:a16="http://schemas.microsoft.com/office/drawing/2014/main" id="{DD491C71-A4D5-43E8-98E4-AB37513C97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">
          <xdr14:nvContentPartPr>
            <xdr14:cNvPr id="438" name="Ink 437">
              <a:extLst>
                <a:ext uri="{FF2B5EF4-FFF2-40B4-BE49-F238E27FC236}">
                  <a16:creationId xmlns:a16="http://schemas.microsoft.com/office/drawing/2014/main" id="{65DAC721-3AE6-4613-B54F-C6544C46FF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">
          <xdr14:nvContentPartPr>
            <xdr14:cNvPr id="439" name="Ink 438">
              <a:extLst>
                <a:ext uri="{FF2B5EF4-FFF2-40B4-BE49-F238E27FC236}">
                  <a16:creationId xmlns:a16="http://schemas.microsoft.com/office/drawing/2014/main" id="{954B8C3B-898A-41EA-B77E-4DA299FAE3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">
          <xdr14:nvContentPartPr>
            <xdr14:cNvPr id="440" name="Ink 439">
              <a:extLst>
                <a:ext uri="{FF2B5EF4-FFF2-40B4-BE49-F238E27FC236}">
                  <a16:creationId xmlns:a16="http://schemas.microsoft.com/office/drawing/2014/main" id="{EF6DAA0E-7DC7-4108-BF84-48728AAD01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">
          <xdr14:nvContentPartPr>
            <xdr14:cNvPr id="441" name="Ink 440">
              <a:extLst>
                <a:ext uri="{FF2B5EF4-FFF2-40B4-BE49-F238E27FC236}">
                  <a16:creationId xmlns:a16="http://schemas.microsoft.com/office/drawing/2014/main" id="{D8F0B9EA-17B3-4111-87AA-B360CB21E4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">
          <xdr14:nvContentPartPr>
            <xdr14:cNvPr id="442" name="Ink 441">
              <a:extLst>
                <a:ext uri="{FF2B5EF4-FFF2-40B4-BE49-F238E27FC236}">
                  <a16:creationId xmlns:a16="http://schemas.microsoft.com/office/drawing/2014/main" id="{E8EBF1C9-2B67-4273-8242-E690ED3418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">
          <xdr14:nvContentPartPr>
            <xdr14:cNvPr id="443" name="Ink 442">
              <a:extLst>
                <a:ext uri="{FF2B5EF4-FFF2-40B4-BE49-F238E27FC236}">
                  <a16:creationId xmlns:a16="http://schemas.microsoft.com/office/drawing/2014/main" id="{AAD45AAC-9ABC-401C-81EF-7BCCE2F03B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">
          <xdr14:nvContentPartPr>
            <xdr14:cNvPr id="444" name="Ink 443">
              <a:extLst>
                <a:ext uri="{FF2B5EF4-FFF2-40B4-BE49-F238E27FC236}">
                  <a16:creationId xmlns:a16="http://schemas.microsoft.com/office/drawing/2014/main" id="{58D632E4-7D05-4A19-956E-EF2B8A9D2D9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">
          <xdr14:nvContentPartPr>
            <xdr14:cNvPr id="445" name="Ink 444">
              <a:extLst>
                <a:ext uri="{FF2B5EF4-FFF2-40B4-BE49-F238E27FC236}">
                  <a16:creationId xmlns:a16="http://schemas.microsoft.com/office/drawing/2014/main" id="{61F0A616-1D3A-4BC1-8CFB-A2B47236312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">
          <xdr14:nvContentPartPr>
            <xdr14:cNvPr id="446" name="Ink 445">
              <a:extLst>
                <a:ext uri="{FF2B5EF4-FFF2-40B4-BE49-F238E27FC236}">
                  <a16:creationId xmlns:a16="http://schemas.microsoft.com/office/drawing/2014/main" id="{CCCD4203-D91F-4EDA-BD0A-03F8765F52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">
          <xdr14:nvContentPartPr>
            <xdr14:cNvPr id="447" name="Ink 446">
              <a:extLst>
                <a:ext uri="{FF2B5EF4-FFF2-40B4-BE49-F238E27FC236}">
                  <a16:creationId xmlns:a16="http://schemas.microsoft.com/office/drawing/2014/main" id="{AF07CAE7-937F-4009-8F7F-784313D617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">
          <xdr14:nvContentPartPr>
            <xdr14:cNvPr id="448" name="Ink 447">
              <a:extLst>
                <a:ext uri="{FF2B5EF4-FFF2-40B4-BE49-F238E27FC236}">
                  <a16:creationId xmlns:a16="http://schemas.microsoft.com/office/drawing/2014/main" id="{C37D4CFE-73E4-4207-94F7-73E50DBAC4D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">
          <xdr14:nvContentPartPr>
            <xdr14:cNvPr id="449" name="Ink 448">
              <a:extLst>
                <a:ext uri="{FF2B5EF4-FFF2-40B4-BE49-F238E27FC236}">
                  <a16:creationId xmlns:a16="http://schemas.microsoft.com/office/drawing/2014/main" id="{1210E7A0-936F-482B-ABFE-621FB6067D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">
          <xdr14:nvContentPartPr>
            <xdr14:cNvPr id="450" name="Ink 449">
              <a:extLst>
                <a:ext uri="{FF2B5EF4-FFF2-40B4-BE49-F238E27FC236}">
                  <a16:creationId xmlns:a16="http://schemas.microsoft.com/office/drawing/2014/main" id="{6B14E006-1CC7-41A0-BDEC-56470DAC4F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">
          <xdr14:nvContentPartPr>
            <xdr14:cNvPr id="451" name="Ink 450">
              <a:extLst>
                <a:ext uri="{FF2B5EF4-FFF2-40B4-BE49-F238E27FC236}">
                  <a16:creationId xmlns:a16="http://schemas.microsoft.com/office/drawing/2014/main" id="{50AF9D46-4A40-4145-8597-A797E9BB16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">
          <xdr14:nvContentPartPr>
            <xdr14:cNvPr id="452" name="Ink 451">
              <a:extLst>
                <a:ext uri="{FF2B5EF4-FFF2-40B4-BE49-F238E27FC236}">
                  <a16:creationId xmlns:a16="http://schemas.microsoft.com/office/drawing/2014/main" id="{ACBD5C6A-B6E6-4305-9410-17435067EF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">
          <xdr14:nvContentPartPr>
            <xdr14:cNvPr id="453" name="Ink 452">
              <a:extLst>
                <a:ext uri="{FF2B5EF4-FFF2-40B4-BE49-F238E27FC236}">
                  <a16:creationId xmlns:a16="http://schemas.microsoft.com/office/drawing/2014/main" id="{5C14B623-977F-4DEC-A611-FB3E96A065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">
          <xdr14:nvContentPartPr>
            <xdr14:cNvPr id="454" name="Ink 453">
              <a:extLst>
                <a:ext uri="{FF2B5EF4-FFF2-40B4-BE49-F238E27FC236}">
                  <a16:creationId xmlns:a16="http://schemas.microsoft.com/office/drawing/2014/main" id="{0539F85D-1E44-49F2-AEB0-CC36CCA185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">
          <xdr14:nvContentPartPr>
            <xdr14:cNvPr id="455" name="Ink 454">
              <a:extLst>
                <a:ext uri="{FF2B5EF4-FFF2-40B4-BE49-F238E27FC236}">
                  <a16:creationId xmlns:a16="http://schemas.microsoft.com/office/drawing/2014/main" id="{EBB10CE9-30F0-4C31-99FD-2D7AEA105E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7">
          <xdr14:nvContentPartPr>
            <xdr14:cNvPr id="456" name="Ink 455">
              <a:extLst>
                <a:ext uri="{FF2B5EF4-FFF2-40B4-BE49-F238E27FC236}">
                  <a16:creationId xmlns:a16="http://schemas.microsoft.com/office/drawing/2014/main" id="{AC5CF942-38B8-4884-9225-65B25E1DC7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">
          <xdr14:nvContentPartPr>
            <xdr14:cNvPr id="457" name="Ink 456">
              <a:extLst>
                <a:ext uri="{FF2B5EF4-FFF2-40B4-BE49-F238E27FC236}">
                  <a16:creationId xmlns:a16="http://schemas.microsoft.com/office/drawing/2014/main" id="{53D87560-1680-471E-9E9D-F544F4475AD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">
          <xdr14:nvContentPartPr>
            <xdr14:cNvPr id="458" name="Ink 457">
              <a:extLst>
                <a:ext uri="{FF2B5EF4-FFF2-40B4-BE49-F238E27FC236}">
                  <a16:creationId xmlns:a16="http://schemas.microsoft.com/office/drawing/2014/main" id="{F8467DF7-F6B5-4957-A736-ECC915915DC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0">
          <xdr14:nvContentPartPr>
            <xdr14:cNvPr id="459" name="Ink 458">
              <a:extLst>
                <a:ext uri="{FF2B5EF4-FFF2-40B4-BE49-F238E27FC236}">
                  <a16:creationId xmlns:a16="http://schemas.microsoft.com/office/drawing/2014/main" id="{158EDE61-6545-4381-A71A-3046ABE0671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">
          <xdr14:nvContentPartPr>
            <xdr14:cNvPr id="460" name="Ink 459">
              <a:extLst>
                <a:ext uri="{FF2B5EF4-FFF2-40B4-BE49-F238E27FC236}">
                  <a16:creationId xmlns:a16="http://schemas.microsoft.com/office/drawing/2014/main" id="{112E8696-AE8E-43B8-BC9C-D7096CD7A1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">
          <xdr14:nvContentPartPr>
            <xdr14:cNvPr id="461" name="Ink 460">
              <a:extLst>
                <a:ext uri="{FF2B5EF4-FFF2-40B4-BE49-F238E27FC236}">
                  <a16:creationId xmlns:a16="http://schemas.microsoft.com/office/drawing/2014/main" id="{3D689ACF-8FBB-43ED-9F20-1207C2283D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">
          <xdr14:nvContentPartPr>
            <xdr14:cNvPr id="462" name="Ink 461">
              <a:extLst>
                <a:ext uri="{FF2B5EF4-FFF2-40B4-BE49-F238E27FC236}">
                  <a16:creationId xmlns:a16="http://schemas.microsoft.com/office/drawing/2014/main" id="{79A00445-7AC0-454B-8C73-FEEF64480F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">
          <xdr14:nvContentPartPr>
            <xdr14:cNvPr id="463" name="Ink 462">
              <a:extLst>
                <a:ext uri="{FF2B5EF4-FFF2-40B4-BE49-F238E27FC236}">
                  <a16:creationId xmlns:a16="http://schemas.microsoft.com/office/drawing/2014/main" id="{A4645D70-4B3B-455B-A0FB-B4AF0CE121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">
          <xdr14:nvContentPartPr>
            <xdr14:cNvPr id="464" name="Ink 463">
              <a:extLst>
                <a:ext uri="{FF2B5EF4-FFF2-40B4-BE49-F238E27FC236}">
                  <a16:creationId xmlns:a16="http://schemas.microsoft.com/office/drawing/2014/main" id="{9B97ED25-5CA9-4A59-93C4-F656974A91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">
          <xdr14:nvContentPartPr>
            <xdr14:cNvPr id="465" name="Ink 464">
              <a:extLst>
                <a:ext uri="{FF2B5EF4-FFF2-40B4-BE49-F238E27FC236}">
                  <a16:creationId xmlns:a16="http://schemas.microsoft.com/office/drawing/2014/main" id="{D96ED49F-07C5-41DA-A472-FFB58719EF5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">
          <xdr14:nvContentPartPr>
            <xdr14:cNvPr id="466" name="Ink 465">
              <a:extLst>
                <a:ext uri="{FF2B5EF4-FFF2-40B4-BE49-F238E27FC236}">
                  <a16:creationId xmlns:a16="http://schemas.microsoft.com/office/drawing/2014/main" id="{1BFBFCF1-975C-4E9B-8286-F7C712D8C22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">
          <xdr14:nvContentPartPr>
            <xdr14:cNvPr id="467" name="Ink 466">
              <a:extLst>
                <a:ext uri="{FF2B5EF4-FFF2-40B4-BE49-F238E27FC236}">
                  <a16:creationId xmlns:a16="http://schemas.microsoft.com/office/drawing/2014/main" id="{5AC21431-74F9-4B9F-BA1E-B915BD6AB4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EC4DA3AC-6FBA-4835-8706-E8A571D429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">
          <xdr14:nvContentPartPr>
            <xdr14:cNvPr id="469" name="Ink 468">
              <a:extLst>
                <a:ext uri="{FF2B5EF4-FFF2-40B4-BE49-F238E27FC236}">
                  <a16:creationId xmlns:a16="http://schemas.microsoft.com/office/drawing/2014/main" id="{F87D3BF5-5CE4-4704-9561-4DC74D678BE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">
          <xdr14:nvContentPartPr>
            <xdr14:cNvPr id="470" name="Ink 469">
              <a:extLst>
                <a:ext uri="{FF2B5EF4-FFF2-40B4-BE49-F238E27FC236}">
                  <a16:creationId xmlns:a16="http://schemas.microsoft.com/office/drawing/2014/main" id="{1FA38D1E-93B1-4052-B559-D3F3BFA65D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">
          <xdr14:nvContentPartPr>
            <xdr14:cNvPr id="471" name="Ink 470">
              <a:extLst>
                <a:ext uri="{FF2B5EF4-FFF2-40B4-BE49-F238E27FC236}">
                  <a16:creationId xmlns:a16="http://schemas.microsoft.com/office/drawing/2014/main" id="{D035F884-B7A2-4273-B73F-E287934C7B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">
          <xdr14:nvContentPartPr>
            <xdr14:cNvPr id="472" name="Ink 471">
              <a:extLst>
                <a:ext uri="{FF2B5EF4-FFF2-40B4-BE49-F238E27FC236}">
                  <a16:creationId xmlns:a16="http://schemas.microsoft.com/office/drawing/2014/main" id="{CDADABB4-B6D1-4E08-96B5-6FE63D9289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3">
          <xdr14:nvContentPartPr>
            <xdr14:cNvPr id="473" name="Ink 472">
              <a:extLst>
                <a:ext uri="{FF2B5EF4-FFF2-40B4-BE49-F238E27FC236}">
                  <a16:creationId xmlns:a16="http://schemas.microsoft.com/office/drawing/2014/main" id="{9F238CFE-37BF-4282-B81D-3299F73A04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">
          <xdr14:nvContentPartPr>
            <xdr14:cNvPr id="474" name="Ink 473">
              <a:extLst>
                <a:ext uri="{FF2B5EF4-FFF2-40B4-BE49-F238E27FC236}">
                  <a16:creationId xmlns:a16="http://schemas.microsoft.com/office/drawing/2014/main" id="{F67BC4B9-69E1-4A50-BC2E-60EBD6051A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">
          <xdr14:nvContentPartPr>
            <xdr14:cNvPr id="475" name="Ink 474">
              <a:extLst>
                <a:ext uri="{FF2B5EF4-FFF2-40B4-BE49-F238E27FC236}">
                  <a16:creationId xmlns:a16="http://schemas.microsoft.com/office/drawing/2014/main" id="{DA45D7C2-C928-44D6-9D12-8D23C01CDB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">
          <xdr14:nvContentPartPr>
            <xdr14:cNvPr id="476" name="Ink 475">
              <a:extLst>
                <a:ext uri="{FF2B5EF4-FFF2-40B4-BE49-F238E27FC236}">
                  <a16:creationId xmlns:a16="http://schemas.microsoft.com/office/drawing/2014/main" id="{D2596B18-011E-470D-80F5-CD7D76569E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">
          <xdr14:nvContentPartPr>
            <xdr14:cNvPr id="477" name="Ink 476">
              <a:extLst>
                <a:ext uri="{FF2B5EF4-FFF2-40B4-BE49-F238E27FC236}">
                  <a16:creationId xmlns:a16="http://schemas.microsoft.com/office/drawing/2014/main" id="{AF4E452E-1C72-489C-8456-084AF3D3AD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">
          <xdr14:nvContentPartPr>
            <xdr14:cNvPr id="478" name="Ink 477">
              <a:extLst>
                <a:ext uri="{FF2B5EF4-FFF2-40B4-BE49-F238E27FC236}">
                  <a16:creationId xmlns:a16="http://schemas.microsoft.com/office/drawing/2014/main" id="{95A61D95-FCC3-4D8E-A060-ACE3F7B42E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">
          <xdr14:nvContentPartPr>
            <xdr14:cNvPr id="479" name="Ink 478">
              <a:extLst>
                <a:ext uri="{FF2B5EF4-FFF2-40B4-BE49-F238E27FC236}">
                  <a16:creationId xmlns:a16="http://schemas.microsoft.com/office/drawing/2014/main" id="{194C0685-0DED-420F-81B9-01AAF92D3A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">
          <xdr14:nvContentPartPr>
            <xdr14:cNvPr id="480" name="Ink 479">
              <a:extLst>
                <a:ext uri="{FF2B5EF4-FFF2-40B4-BE49-F238E27FC236}">
                  <a16:creationId xmlns:a16="http://schemas.microsoft.com/office/drawing/2014/main" id="{1C9CD7B5-5F76-452E-A281-B2C4FF0DE1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">
          <xdr14:nvContentPartPr>
            <xdr14:cNvPr id="481" name="Ink 480">
              <a:extLst>
                <a:ext uri="{FF2B5EF4-FFF2-40B4-BE49-F238E27FC236}">
                  <a16:creationId xmlns:a16="http://schemas.microsoft.com/office/drawing/2014/main" id="{480225E3-767E-49DD-AFC9-77524E1E2B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1">
          <xdr14:nvContentPartPr>
            <xdr14:cNvPr id="482" name="Ink 481">
              <a:extLst>
                <a:ext uri="{FF2B5EF4-FFF2-40B4-BE49-F238E27FC236}">
                  <a16:creationId xmlns:a16="http://schemas.microsoft.com/office/drawing/2014/main" id="{BC1AA22F-45B6-4C4D-B01F-86739F8905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">
          <xdr14:nvContentPartPr>
            <xdr14:cNvPr id="483" name="Ink 482">
              <a:extLst>
                <a:ext uri="{FF2B5EF4-FFF2-40B4-BE49-F238E27FC236}">
                  <a16:creationId xmlns:a16="http://schemas.microsoft.com/office/drawing/2014/main" id="{AA1072C0-425A-4CAA-BFE1-B6337E0F940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">
          <xdr14:nvContentPartPr>
            <xdr14:cNvPr id="484" name="Ink 483">
              <a:extLst>
                <a:ext uri="{FF2B5EF4-FFF2-40B4-BE49-F238E27FC236}">
                  <a16:creationId xmlns:a16="http://schemas.microsoft.com/office/drawing/2014/main" id="{FB39A375-6C08-421C-B5C7-41EB519340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">
          <xdr14:nvContentPartPr>
            <xdr14:cNvPr id="485" name="Ink 484">
              <a:extLst>
                <a:ext uri="{FF2B5EF4-FFF2-40B4-BE49-F238E27FC236}">
                  <a16:creationId xmlns:a16="http://schemas.microsoft.com/office/drawing/2014/main" id="{668C1388-5F0B-461C-8177-FB08487F1A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">
          <xdr14:nvContentPartPr>
            <xdr14:cNvPr id="486" name="Ink 485">
              <a:extLst>
                <a:ext uri="{FF2B5EF4-FFF2-40B4-BE49-F238E27FC236}">
                  <a16:creationId xmlns:a16="http://schemas.microsoft.com/office/drawing/2014/main" id="{A861D583-3912-4433-98B6-A026D3B4BCC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">
          <xdr14:nvContentPartPr>
            <xdr14:cNvPr id="487" name="Ink 486">
              <a:extLst>
                <a:ext uri="{FF2B5EF4-FFF2-40B4-BE49-F238E27FC236}">
                  <a16:creationId xmlns:a16="http://schemas.microsoft.com/office/drawing/2014/main" id="{AC18A77F-AC61-413D-8DCF-5C5EB95F40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">
          <xdr14:nvContentPartPr>
            <xdr14:cNvPr id="488" name="Ink 487">
              <a:extLst>
                <a:ext uri="{FF2B5EF4-FFF2-40B4-BE49-F238E27FC236}">
                  <a16:creationId xmlns:a16="http://schemas.microsoft.com/office/drawing/2014/main" id="{A061D73B-9CE4-41D9-AA82-2B6405FF7E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">
          <xdr14:nvContentPartPr>
            <xdr14:cNvPr id="489" name="Ink 488">
              <a:extLst>
                <a:ext uri="{FF2B5EF4-FFF2-40B4-BE49-F238E27FC236}">
                  <a16:creationId xmlns:a16="http://schemas.microsoft.com/office/drawing/2014/main" id="{5EB3EAFE-F81F-4A00-A7BA-A766C581B54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">
          <xdr14:nvContentPartPr>
            <xdr14:cNvPr id="490" name="Ink 489">
              <a:extLst>
                <a:ext uri="{FF2B5EF4-FFF2-40B4-BE49-F238E27FC236}">
                  <a16:creationId xmlns:a16="http://schemas.microsoft.com/office/drawing/2014/main" id="{E66FF1D3-C2BC-4DFF-BD49-8CCBC5C04E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">
          <xdr14:nvContentPartPr>
            <xdr14:cNvPr id="491" name="Ink 490">
              <a:extLst>
                <a:ext uri="{FF2B5EF4-FFF2-40B4-BE49-F238E27FC236}">
                  <a16:creationId xmlns:a16="http://schemas.microsoft.com/office/drawing/2014/main" id="{969FAB09-1403-460B-B5CC-DFFD15560BA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1">
          <xdr14:nvContentPartPr>
            <xdr14:cNvPr id="492" name="Ink 491">
              <a:extLst>
                <a:ext uri="{FF2B5EF4-FFF2-40B4-BE49-F238E27FC236}">
                  <a16:creationId xmlns:a16="http://schemas.microsoft.com/office/drawing/2014/main" id="{FA3BCFFA-54FE-4C6A-8123-5F5F74AD69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">
          <xdr14:nvContentPartPr>
            <xdr14:cNvPr id="493" name="Ink 492">
              <a:extLst>
                <a:ext uri="{FF2B5EF4-FFF2-40B4-BE49-F238E27FC236}">
                  <a16:creationId xmlns:a16="http://schemas.microsoft.com/office/drawing/2014/main" id="{A296880B-7553-4081-B732-81FA21A686A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4">
          <xdr14:nvContentPartPr>
            <xdr14:cNvPr id="494" name="Ink 493">
              <a:extLst>
                <a:ext uri="{FF2B5EF4-FFF2-40B4-BE49-F238E27FC236}">
                  <a16:creationId xmlns:a16="http://schemas.microsoft.com/office/drawing/2014/main" id="{8B387E39-9B83-466F-9345-18A9D7250FA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">
          <xdr14:nvContentPartPr>
            <xdr14:cNvPr id="495" name="Ink 494">
              <a:extLst>
                <a:ext uri="{FF2B5EF4-FFF2-40B4-BE49-F238E27FC236}">
                  <a16:creationId xmlns:a16="http://schemas.microsoft.com/office/drawing/2014/main" id="{7E510E46-4078-4FDC-BCBE-4490B43A19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6">
          <xdr14:nvContentPartPr>
            <xdr14:cNvPr id="496" name="Ink 495">
              <a:extLst>
                <a:ext uri="{FF2B5EF4-FFF2-40B4-BE49-F238E27FC236}">
                  <a16:creationId xmlns:a16="http://schemas.microsoft.com/office/drawing/2014/main" id="{150BFE4D-7BA1-40E9-807E-AC2E1EFFEA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7">
          <xdr14:nvContentPartPr>
            <xdr14:cNvPr id="497" name="Ink 496">
              <a:extLst>
                <a:ext uri="{FF2B5EF4-FFF2-40B4-BE49-F238E27FC236}">
                  <a16:creationId xmlns:a16="http://schemas.microsoft.com/office/drawing/2014/main" id="{8C8BCE2D-43A7-48BF-B806-E16679491D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8">
          <xdr14:nvContentPartPr>
            <xdr14:cNvPr id="498" name="Ink 497">
              <a:extLst>
                <a:ext uri="{FF2B5EF4-FFF2-40B4-BE49-F238E27FC236}">
                  <a16:creationId xmlns:a16="http://schemas.microsoft.com/office/drawing/2014/main" id="{4B401FCB-257C-4C3D-9128-94D3E2BA38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9">
          <xdr14:nvContentPartPr>
            <xdr14:cNvPr id="499" name="Ink 498">
              <a:extLst>
                <a:ext uri="{FF2B5EF4-FFF2-40B4-BE49-F238E27FC236}">
                  <a16:creationId xmlns:a16="http://schemas.microsoft.com/office/drawing/2014/main" id="{2CF5C196-2A7C-4A56-B459-3713D84273D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0">
          <xdr14:nvContentPartPr>
            <xdr14:cNvPr id="500" name="Ink 499">
              <a:extLst>
                <a:ext uri="{FF2B5EF4-FFF2-40B4-BE49-F238E27FC236}">
                  <a16:creationId xmlns:a16="http://schemas.microsoft.com/office/drawing/2014/main" id="{A941170C-E8D7-4D36-8C83-583BEABABC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1">
          <xdr14:nvContentPartPr>
            <xdr14:cNvPr id="501" name="Ink 500">
              <a:extLst>
                <a:ext uri="{FF2B5EF4-FFF2-40B4-BE49-F238E27FC236}">
                  <a16:creationId xmlns:a16="http://schemas.microsoft.com/office/drawing/2014/main" id="{AAE02F35-A9FE-41DF-93D2-74288DE573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2">
          <xdr14:nvContentPartPr>
            <xdr14:cNvPr id="502" name="Ink 501">
              <a:extLst>
                <a:ext uri="{FF2B5EF4-FFF2-40B4-BE49-F238E27FC236}">
                  <a16:creationId xmlns:a16="http://schemas.microsoft.com/office/drawing/2014/main" id="{033CA6D2-F0E8-464E-AF49-BCD43C91147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">
          <xdr14:nvContentPartPr>
            <xdr14:cNvPr id="503" name="Ink 502">
              <a:extLst>
                <a:ext uri="{FF2B5EF4-FFF2-40B4-BE49-F238E27FC236}">
                  <a16:creationId xmlns:a16="http://schemas.microsoft.com/office/drawing/2014/main" id="{692A7561-DDDC-4402-88CC-EA3EBF56252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4">
          <xdr14:nvContentPartPr>
            <xdr14:cNvPr id="504" name="Ink 503">
              <a:extLst>
                <a:ext uri="{FF2B5EF4-FFF2-40B4-BE49-F238E27FC236}">
                  <a16:creationId xmlns:a16="http://schemas.microsoft.com/office/drawing/2014/main" id="{8DD6AB30-800D-46AF-AFEA-3AC1485E23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">
          <xdr14:nvContentPartPr>
            <xdr14:cNvPr id="505" name="Ink 504">
              <a:extLst>
                <a:ext uri="{FF2B5EF4-FFF2-40B4-BE49-F238E27FC236}">
                  <a16:creationId xmlns:a16="http://schemas.microsoft.com/office/drawing/2014/main" id="{077D5E3A-923F-448E-8A46-52A171EF73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6">
          <xdr14:nvContentPartPr>
            <xdr14:cNvPr id="506" name="Ink 505">
              <a:extLst>
                <a:ext uri="{FF2B5EF4-FFF2-40B4-BE49-F238E27FC236}">
                  <a16:creationId xmlns:a16="http://schemas.microsoft.com/office/drawing/2014/main" id="{5514D663-44F7-4D4F-B7EC-DEA5B3FBD34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7">
          <xdr14:nvContentPartPr>
            <xdr14:cNvPr id="507" name="Ink 506">
              <a:extLst>
                <a:ext uri="{FF2B5EF4-FFF2-40B4-BE49-F238E27FC236}">
                  <a16:creationId xmlns:a16="http://schemas.microsoft.com/office/drawing/2014/main" id="{358084C9-CFF0-4557-B042-09A012C4A7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8">
          <xdr14:nvContentPartPr>
            <xdr14:cNvPr id="508" name="Ink 507">
              <a:extLst>
                <a:ext uri="{FF2B5EF4-FFF2-40B4-BE49-F238E27FC236}">
                  <a16:creationId xmlns:a16="http://schemas.microsoft.com/office/drawing/2014/main" id="{9E32B344-267B-46E8-B4D3-7CFC0F2C67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">
          <xdr14:nvContentPartPr>
            <xdr14:cNvPr id="509" name="Ink 508">
              <a:extLst>
                <a:ext uri="{FF2B5EF4-FFF2-40B4-BE49-F238E27FC236}">
                  <a16:creationId xmlns:a16="http://schemas.microsoft.com/office/drawing/2014/main" id="{F8BC5107-276C-41C6-B731-462E3CF0B63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0">
          <xdr14:nvContentPartPr>
            <xdr14:cNvPr id="510" name="Ink 509">
              <a:extLst>
                <a:ext uri="{FF2B5EF4-FFF2-40B4-BE49-F238E27FC236}">
                  <a16:creationId xmlns:a16="http://schemas.microsoft.com/office/drawing/2014/main" id="{1116F73B-A76F-4754-AD3B-5A3AD36933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">
          <xdr14:nvContentPartPr>
            <xdr14:cNvPr id="511" name="Ink 510">
              <a:extLst>
                <a:ext uri="{FF2B5EF4-FFF2-40B4-BE49-F238E27FC236}">
                  <a16:creationId xmlns:a16="http://schemas.microsoft.com/office/drawing/2014/main" id="{210A5B11-BFCF-407D-942D-E429367FF7A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2">
          <xdr14:nvContentPartPr>
            <xdr14:cNvPr id="512" name="Ink 511">
              <a:extLst>
                <a:ext uri="{FF2B5EF4-FFF2-40B4-BE49-F238E27FC236}">
                  <a16:creationId xmlns:a16="http://schemas.microsoft.com/office/drawing/2014/main" id="{15729DB6-8A66-413A-B8D1-7A2245AB80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3">
          <xdr14:nvContentPartPr>
            <xdr14:cNvPr id="513" name="Ink 512">
              <a:extLst>
                <a:ext uri="{FF2B5EF4-FFF2-40B4-BE49-F238E27FC236}">
                  <a16:creationId xmlns:a16="http://schemas.microsoft.com/office/drawing/2014/main" id="{DFD61FD6-7689-45B6-9334-6BD083ED08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4">
          <xdr14:nvContentPartPr>
            <xdr14:cNvPr id="514" name="Ink 513">
              <a:extLst>
                <a:ext uri="{FF2B5EF4-FFF2-40B4-BE49-F238E27FC236}">
                  <a16:creationId xmlns:a16="http://schemas.microsoft.com/office/drawing/2014/main" id="{F20FFC13-FA68-4BF4-9256-2C552C049D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">
          <xdr14:nvContentPartPr>
            <xdr14:cNvPr id="515" name="Ink 514">
              <a:extLst>
                <a:ext uri="{FF2B5EF4-FFF2-40B4-BE49-F238E27FC236}">
                  <a16:creationId xmlns:a16="http://schemas.microsoft.com/office/drawing/2014/main" id="{14A15062-A110-4BB6-A221-86EC80207D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6">
          <xdr14:nvContentPartPr>
            <xdr14:cNvPr id="516" name="Ink 515">
              <a:extLst>
                <a:ext uri="{FF2B5EF4-FFF2-40B4-BE49-F238E27FC236}">
                  <a16:creationId xmlns:a16="http://schemas.microsoft.com/office/drawing/2014/main" id="{2FADC494-53D5-4A2E-9040-CF9E1518A8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">
          <xdr14:nvContentPartPr>
            <xdr14:cNvPr id="517" name="Ink 516">
              <a:extLst>
                <a:ext uri="{FF2B5EF4-FFF2-40B4-BE49-F238E27FC236}">
                  <a16:creationId xmlns:a16="http://schemas.microsoft.com/office/drawing/2014/main" id="{1D0F64DB-ED7E-447D-9DDB-274EB550E1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8">
          <xdr14:nvContentPartPr>
            <xdr14:cNvPr id="518" name="Ink 517">
              <a:extLst>
                <a:ext uri="{FF2B5EF4-FFF2-40B4-BE49-F238E27FC236}">
                  <a16:creationId xmlns:a16="http://schemas.microsoft.com/office/drawing/2014/main" id="{3734E84A-47EA-4DAF-94EC-8463F744D5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9">
          <xdr14:nvContentPartPr>
            <xdr14:cNvPr id="519" name="Ink 518">
              <a:extLst>
                <a:ext uri="{FF2B5EF4-FFF2-40B4-BE49-F238E27FC236}">
                  <a16:creationId xmlns:a16="http://schemas.microsoft.com/office/drawing/2014/main" id="{012EA93E-3BF5-4EF2-92A5-E8F7544334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0">
          <xdr14:nvContentPartPr>
            <xdr14:cNvPr id="520" name="Ink 519">
              <a:extLst>
                <a:ext uri="{FF2B5EF4-FFF2-40B4-BE49-F238E27FC236}">
                  <a16:creationId xmlns:a16="http://schemas.microsoft.com/office/drawing/2014/main" id="{A2FBECD8-E69E-4CEF-A8F2-C3D6834D55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1">
          <xdr14:nvContentPartPr>
            <xdr14:cNvPr id="521" name="Ink 520">
              <a:extLst>
                <a:ext uri="{FF2B5EF4-FFF2-40B4-BE49-F238E27FC236}">
                  <a16:creationId xmlns:a16="http://schemas.microsoft.com/office/drawing/2014/main" id="{9B1B86A8-5172-43AF-88ED-93509C2AEE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2">
          <xdr14:nvContentPartPr>
            <xdr14:cNvPr id="522" name="Ink 521">
              <a:extLst>
                <a:ext uri="{FF2B5EF4-FFF2-40B4-BE49-F238E27FC236}">
                  <a16:creationId xmlns:a16="http://schemas.microsoft.com/office/drawing/2014/main" id="{65B79267-0386-4C95-A6F8-D85439AC40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3">
          <xdr14:nvContentPartPr>
            <xdr14:cNvPr id="523" name="Ink 522">
              <a:extLst>
                <a:ext uri="{FF2B5EF4-FFF2-40B4-BE49-F238E27FC236}">
                  <a16:creationId xmlns:a16="http://schemas.microsoft.com/office/drawing/2014/main" id="{9F664892-A494-4C06-A8E9-EC5AC382D7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4">
          <xdr14:nvContentPartPr>
            <xdr14:cNvPr id="524" name="Ink 523">
              <a:extLst>
                <a:ext uri="{FF2B5EF4-FFF2-40B4-BE49-F238E27FC236}">
                  <a16:creationId xmlns:a16="http://schemas.microsoft.com/office/drawing/2014/main" id="{57259F57-D988-470E-B05B-F750254A16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">
          <xdr14:nvContentPartPr>
            <xdr14:cNvPr id="525" name="Ink 524">
              <a:extLst>
                <a:ext uri="{FF2B5EF4-FFF2-40B4-BE49-F238E27FC236}">
                  <a16:creationId xmlns:a16="http://schemas.microsoft.com/office/drawing/2014/main" id="{ED5D9270-6EDB-49F2-9BA6-BCF1CCA255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6">
          <xdr14:nvContentPartPr>
            <xdr14:cNvPr id="526" name="Ink 525">
              <a:extLst>
                <a:ext uri="{FF2B5EF4-FFF2-40B4-BE49-F238E27FC236}">
                  <a16:creationId xmlns:a16="http://schemas.microsoft.com/office/drawing/2014/main" id="{5333D1CE-25B1-4FBD-B454-242FB9CA26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">
          <xdr14:nvContentPartPr>
            <xdr14:cNvPr id="527" name="Ink 526">
              <a:extLst>
                <a:ext uri="{FF2B5EF4-FFF2-40B4-BE49-F238E27FC236}">
                  <a16:creationId xmlns:a16="http://schemas.microsoft.com/office/drawing/2014/main" id="{7B611CBF-4888-4DC8-BEB9-09ABC517AB1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8">
          <xdr14:nvContentPartPr>
            <xdr14:cNvPr id="528" name="Ink 527">
              <a:extLst>
                <a:ext uri="{FF2B5EF4-FFF2-40B4-BE49-F238E27FC236}">
                  <a16:creationId xmlns:a16="http://schemas.microsoft.com/office/drawing/2014/main" id="{D7AED67E-B029-4F8F-B08F-7D578BD126B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9">
          <xdr14:nvContentPartPr>
            <xdr14:cNvPr id="529" name="Ink 528">
              <a:extLst>
                <a:ext uri="{FF2B5EF4-FFF2-40B4-BE49-F238E27FC236}">
                  <a16:creationId xmlns:a16="http://schemas.microsoft.com/office/drawing/2014/main" id="{E5888320-D9F2-4D2B-BD50-99F6D3A6CB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0">
          <xdr14:nvContentPartPr>
            <xdr14:cNvPr id="530" name="Ink 529">
              <a:extLst>
                <a:ext uri="{FF2B5EF4-FFF2-40B4-BE49-F238E27FC236}">
                  <a16:creationId xmlns:a16="http://schemas.microsoft.com/office/drawing/2014/main" id="{4362EE74-6DE0-444A-938D-B8EA3484689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">
          <xdr14:nvContentPartPr>
            <xdr14:cNvPr id="531" name="Ink 530">
              <a:extLst>
                <a:ext uri="{FF2B5EF4-FFF2-40B4-BE49-F238E27FC236}">
                  <a16:creationId xmlns:a16="http://schemas.microsoft.com/office/drawing/2014/main" id="{E813F248-A7C2-411B-A181-3DFE6720A7C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2">
          <xdr14:nvContentPartPr>
            <xdr14:cNvPr id="532" name="Ink 531">
              <a:extLst>
                <a:ext uri="{FF2B5EF4-FFF2-40B4-BE49-F238E27FC236}">
                  <a16:creationId xmlns:a16="http://schemas.microsoft.com/office/drawing/2014/main" id="{7FBA2DBB-C046-4472-B783-EDED20C40F7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3">
          <xdr14:nvContentPartPr>
            <xdr14:cNvPr id="533" name="Ink 532">
              <a:extLst>
                <a:ext uri="{FF2B5EF4-FFF2-40B4-BE49-F238E27FC236}">
                  <a16:creationId xmlns:a16="http://schemas.microsoft.com/office/drawing/2014/main" id="{62C2FA7F-60F1-4A21-AB81-72B922DA98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4">
          <xdr14:nvContentPartPr>
            <xdr14:cNvPr id="534" name="Ink 533">
              <a:extLst>
                <a:ext uri="{FF2B5EF4-FFF2-40B4-BE49-F238E27FC236}">
                  <a16:creationId xmlns:a16="http://schemas.microsoft.com/office/drawing/2014/main" id="{D14A7720-6381-40F3-B3E6-BF1C4CA731A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5">
          <xdr14:nvContentPartPr>
            <xdr14:cNvPr id="535" name="Ink 534">
              <a:extLst>
                <a:ext uri="{FF2B5EF4-FFF2-40B4-BE49-F238E27FC236}">
                  <a16:creationId xmlns:a16="http://schemas.microsoft.com/office/drawing/2014/main" id="{4D2770A8-AB67-427E-AEC4-ECF7362C38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6">
          <xdr14:nvContentPartPr>
            <xdr14:cNvPr id="536" name="Ink 535">
              <a:extLst>
                <a:ext uri="{FF2B5EF4-FFF2-40B4-BE49-F238E27FC236}">
                  <a16:creationId xmlns:a16="http://schemas.microsoft.com/office/drawing/2014/main" id="{423B10DA-9CC5-45CC-BCAF-B068074D125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7">
          <xdr14:nvContentPartPr>
            <xdr14:cNvPr id="537" name="Ink 536">
              <a:extLst>
                <a:ext uri="{FF2B5EF4-FFF2-40B4-BE49-F238E27FC236}">
                  <a16:creationId xmlns:a16="http://schemas.microsoft.com/office/drawing/2014/main" id="{DD1C12F8-561E-4595-93FD-4E9FE02B2D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8">
          <xdr14:nvContentPartPr>
            <xdr14:cNvPr id="538" name="Ink 537">
              <a:extLst>
                <a:ext uri="{FF2B5EF4-FFF2-40B4-BE49-F238E27FC236}">
                  <a16:creationId xmlns:a16="http://schemas.microsoft.com/office/drawing/2014/main" id="{0F3AD59C-D9BB-4FC1-98A7-EC094DCC0AA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9">
          <xdr14:nvContentPartPr>
            <xdr14:cNvPr id="539" name="Ink 538">
              <a:extLst>
                <a:ext uri="{FF2B5EF4-FFF2-40B4-BE49-F238E27FC236}">
                  <a16:creationId xmlns:a16="http://schemas.microsoft.com/office/drawing/2014/main" id="{506DE5FB-AA4E-408E-B9C8-B7A07BBB61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0">
          <xdr14:nvContentPartPr>
            <xdr14:cNvPr id="540" name="Ink 539">
              <a:extLst>
                <a:ext uri="{FF2B5EF4-FFF2-40B4-BE49-F238E27FC236}">
                  <a16:creationId xmlns:a16="http://schemas.microsoft.com/office/drawing/2014/main" id="{456E42C5-B6D1-4DF3-8712-969E042C2C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1">
          <xdr14:nvContentPartPr>
            <xdr14:cNvPr id="541" name="Ink 540">
              <a:extLst>
                <a:ext uri="{FF2B5EF4-FFF2-40B4-BE49-F238E27FC236}">
                  <a16:creationId xmlns:a16="http://schemas.microsoft.com/office/drawing/2014/main" id="{38DD1916-DAEB-4F4F-B437-9FB3BB708F0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2">
          <xdr14:nvContentPartPr>
            <xdr14:cNvPr id="542" name="Ink 541">
              <a:extLst>
                <a:ext uri="{FF2B5EF4-FFF2-40B4-BE49-F238E27FC236}">
                  <a16:creationId xmlns:a16="http://schemas.microsoft.com/office/drawing/2014/main" id="{AAC06166-579D-4379-82E1-FD9C2A1903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3">
          <xdr14:nvContentPartPr>
            <xdr14:cNvPr id="543" name="Ink 542">
              <a:extLst>
                <a:ext uri="{FF2B5EF4-FFF2-40B4-BE49-F238E27FC236}">
                  <a16:creationId xmlns:a16="http://schemas.microsoft.com/office/drawing/2014/main" id="{4471C992-2613-41F8-BD53-E73CF8255EB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4">
          <xdr14:nvContentPartPr>
            <xdr14:cNvPr id="544" name="Ink 543">
              <a:extLst>
                <a:ext uri="{FF2B5EF4-FFF2-40B4-BE49-F238E27FC236}">
                  <a16:creationId xmlns:a16="http://schemas.microsoft.com/office/drawing/2014/main" id="{5D2319B4-3DA9-49E7-8C0B-AFE64F6B95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5">
          <xdr14:nvContentPartPr>
            <xdr14:cNvPr id="545" name="Ink 544">
              <a:extLst>
                <a:ext uri="{FF2B5EF4-FFF2-40B4-BE49-F238E27FC236}">
                  <a16:creationId xmlns:a16="http://schemas.microsoft.com/office/drawing/2014/main" id="{A82714EA-67DB-4D61-AD3E-02680AD9A3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6">
          <xdr14:nvContentPartPr>
            <xdr14:cNvPr id="546" name="Ink 545">
              <a:extLst>
                <a:ext uri="{FF2B5EF4-FFF2-40B4-BE49-F238E27FC236}">
                  <a16:creationId xmlns:a16="http://schemas.microsoft.com/office/drawing/2014/main" id="{DD504734-0168-47FE-A1DE-3DAB1AA03F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7">
          <xdr14:nvContentPartPr>
            <xdr14:cNvPr id="547" name="Ink 546">
              <a:extLst>
                <a:ext uri="{FF2B5EF4-FFF2-40B4-BE49-F238E27FC236}">
                  <a16:creationId xmlns:a16="http://schemas.microsoft.com/office/drawing/2014/main" id="{E85CD259-EC7A-4A8F-8476-CC96332CB6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8">
          <xdr14:nvContentPartPr>
            <xdr14:cNvPr id="548" name="Ink 547">
              <a:extLst>
                <a:ext uri="{FF2B5EF4-FFF2-40B4-BE49-F238E27FC236}">
                  <a16:creationId xmlns:a16="http://schemas.microsoft.com/office/drawing/2014/main" id="{1A0C0DA6-AED3-43B4-9EB8-EFF6FEB769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9">
          <xdr14:nvContentPartPr>
            <xdr14:cNvPr id="549" name="Ink 548">
              <a:extLst>
                <a:ext uri="{FF2B5EF4-FFF2-40B4-BE49-F238E27FC236}">
                  <a16:creationId xmlns:a16="http://schemas.microsoft.com/office/drawing/2014/main" id="{468E1358-EE25-4477-9E2E-7BB1493A72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0">
          <xdr14:nvContentPartPr>
            <xdr14:cNvPr id="550" name="Ink 549">
              <a:extLst>
                <a:ext uri="{FF2B5EF4-FFF2-40B4-BE49-F238E27FC236}">
                  <a16:creationId xmlns:a16="http://schemas.microsoft.com/office/drawing/2014/main" id="{D956E5C1-7586-4DCC-A981-4955A5BDB02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1">
          <xdr14:nvContentPartPr>
            <xdr14:cNvPr id="551" name="Ink 550">
              <a:extLst>
                <a:ext uri="{FF2B5EF4-FFF2-40B4-BE49-F238E27FC236}">
                  <a16:creationId xmlns:a16="http://schemas.microsoft.com/office/drawing/2014/main" id="{D173DEF6-EEDC-4439-8A52-A00FFA07A8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2">
          <xdr14:nvContentPartPr>
            <xdr14:cNvPr id="552" name="Ink 551">
              <a:extLst>
                <a:ext uri="{FF2B5EF4-FFF2-40B4-BE49-F238E27FC236}">
                  <a16:creationId xmlns:a16="http://schemas.microsoft.com/office/drawing/2014/main" id="{3E88068A-D4AB-4F39-A3C5-0ACB4CF9EA7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3">
          <xdr14:nvContentPartPr>
            <xdr14:cNvPr id="553" name="Ink 552">
              <a:extLst>
                <a:ext uri="{FF2B5EF4-FFF2-40B4-BE49-F238E27FC236}">
                  <a16:creationId xmlns:a16="http://schemas.microsoft.com/office/drawing/2014/main" id="{EC451124-BE02-4311-B047-E1373939EC9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4">
          <xdr14:nvContentPartPr>
            <xdr14:cNvPr id="554" name="Ink 553">
              <a:extLst>
                <a:ext uri="{FF2B5EF4-FFF2-40B4-BE49-F238E27FC236}">
                  <a16:creationId xmlns:a16="http://schemas.microsoft.com/office/drawing/2014/main" id="{24D48192-0086-4716-BD8A-130F2D8A4E6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5">
          <xdr14:nvContentPartPr>
            <xdr14:cNvPr id="555" name="Ink 554">
              <a:extLst>
                <a:ext uri="{FF2B5EF4-FFF2-40B4-BE49-F238E27FC236}">
                  <a16:creationId xmlns:a16="http://schemas.microsoft.com/office/drawing/2014/main" id="{8CD03D86-67E2-4EB3-9783-773B671659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6">
          <xdr14:nvContentPartPr>
            <xdr14:cNvPr id="556" name="Ink 555">
              <a:extLst>
                <a:ext uri="{FF2B5EF4-FFF2-40B4-BE49-F238E27FC236}">
                  <a16:creationId xmlns:a16="http://schemas.microsoft.com/office/drawing/2014/main" id="{8DCAFE8D-9D99-4460-9006-098645AA95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7">
          <xdr14:nvContentPartPr>
            <xdr14:cNvPr id="557" name="Ink 556">
              <a:extLst>
                <a:ext uri="{FF2B5EF4-FFF2-40B4-BE49-F238E27FC236}">
                  <a16:creationId xmlns:a16="http://schemas.microsoft.com/office/drawing/2014/main" id="{D5C98301-C650-47B2-A7FD-6D60981099B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8">
          <xdr14:nvContentPartPr>
            <xdr14:cNvPr id="558" name="Ink 557">
              <a:extLst>
                <a:ext uri="{FF2B5EF4-FFF2-40B4-BE49-F238E27FC236}">
                  <a16:creationId xmlns:a16="http://schemas.microsoft.com/office/drawing/2014/main" id="{DED3E0BA-897B-4CA5-9D2F-AC3DE71A3B5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9">
          <xdr14:nvContentPartPr>
            <xdr14:cNvPr id="559" name="Ink 558">
              <a:extLst>
                <a:ext uri="{FF2B5EF4-FFF2-40B4-BE49-F238E27FC236}">
                  <a16:creationId xmlns:a16="http://schemas.microsoft.com/office/drawing/2014/main" id="{F221AC6D-C740-48C0-A96C-1A95AD69F32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0">
          <xdr14:nvContentPartPr>
            <xdr14:cNvPr id="560" name="Ink 559">
              <a:extLst>
                <a:ext uri="{FF2B5EF4-FFF2-40B4-BE49-F238E27FC236}">
                  <a16:creationId xmlns:a16="http://schemas.microsoft.com/office/drawing/2014/main" id="{FDE914FD-A600-4B6A-8B97-D5C255C08B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1">
          <xdr14:nvContentPartPr>
            <xdr14:cNvPr id="561" name="Ink 560">
              <a:extLst>
                <a:ext uri="{FF2B5EF4-FFF2-40B4-BE49-F238E27FC236}">
                  <a16:creationId xmlns:a16="http://schemas.microsoft.com/office/drawing/2014/main" id="{1E4D6BA4-7F0E-4AC5-AF52-58C002DF295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2">
          <xdr14:nvContentPartPr>
            <xdr14:cNvPr id="562" name="Ink 561">
              <a:extLst>
                <a:ext uri="{FF2B5EF4-FFF2-40B4-BE49-F238E27FC236}">
                  <a16:creationId xmlns:a16="http://schemas.microsoft.com/office/drawing/2014/main" id="{119906DD-03ED-426B-88FD-5F568691D2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3">
          <xdr14:nvContentPartPr>
            <xdr14:cNvPr id="563" name="Ink 562">
              <a:extLst>
                <a:ext uri="{FF2B5EF4-FFF2-40B4-BE49-F238E27FC236}">
                  <a16:creationId xmlns:a16="http://schemas.microsoft.com/office/drawing/2014/main" id="{E52F9303-E4DC-4D11-B4AF-372D91E1AD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4">
          <xdr14:nvContentPartPr>
            <xdr14:cNvPr id="564" name="Ink 563">
              <a:extLst>
                <a:ext uri="{FF2B5EF4-FFF2-40B4-BE49-F238E27FC236}">
                  <a16:creationId xmlns:a16="http://schemas.microsoft.com/office/drawing/2014/main" id="{238F6C04-622E-471E-9C31-5B9DC14A65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5">
          <xdr14:nvContentPartPr>
            <xdr14:cNvPr id="565" name="Ink 564">
              <a:extLst>
                <a:ext uri="{FF2B5EF4-FFF2-40B4-BE49-F238E27FC236}">
                  <a16:creationId xmlns:a16="http://schemas.microsoft.com/office/drawing/2014/main" id="{8757D292-868B-43EB-9CB9-7E0195F480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6">
          <xdr14:nvContentPartPr>
            <xdr14:cNvPr id="566" name="Ink 565">
              <a:extLst>
                <a:ext uri="{FF2B5EF4-FFF2-40B4-BE49-F238E27FC236}">
                  <a16:creationId xmlns:a16="http://schemas.microsoft.com/office/drawing/2014/main" id="{9A5D95C8-8EF2-4F33-816C-6E333AFBB1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7">
          <xdr14:nvContentPartPr>
            <xdr14:cNvPr id="567" name="Ink 566">
              <a:extLst>
                <a:ext uri="{FF2B5EF4-FFF2-40B4-BE49-F238E27FC236}">
                  <a16:creationId xmlns:a16="http://schemas.microsoft.com/office/drawing/2014/main" id="{AEC2A1A5-0331-4A61-904F-1E3392E205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8">
          <xdr14:nvContentPartPr>
            <xdr14:cNvPr id="568" name="Ink 567">
              <a:extLst>
                <a:ext uri="{FF2B5EF4-FFF2-40B4-BE49-F238E27FC236}">
                  <a16:creationId xmlns:a16="http://schemas.microsoft.com/office/drawing/2014/main" id="{47718156-BE5A-4FE7-95C2-E0AE314629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9">
          <xdr14:nvContentPartPr>
            <xdr14:cNvPr id="569" name="Ink 568">
              <a:extLst>
                <a:ext uri="{FF2B5EF4-FFF2-40B4-BE49-F238E27FC236}">
                  <a16:creationId xmlns:a16="http://schemas.microsoft.com/office/drawing/2014/main" id="{BC35B65B-9FC9-48C6-AFE9-04F2B7E3930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0">
          <xdr14:nvContentPartPr>
            <xdr14:cNvPr id="570" name="Ink 569">
              <a:extLst>
                <a:ext uri="{FF2B5EF4-FFF2-40B4-BE49-F238E27FC236}">
                  <a16:creationId xmlns:a16="http://schemas.microsoft.com/office/drawing/2014/main" id="{AF3C0E5A-846E-4FC3-8678-233D198F4B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1">
          <xdr14:nvContentPartPr>
            <xdr14:cNvPr id="571" name="Ink 570">
              <a:extLst>
                <a:ext uri="{FF2B5EF4-FFF2-40B4-BE49-F238E27FC236}">
                  <a16:creationId xmlns:a16="http://schemas.microsoft.com/office/drawing/2014/main" id="{0802BE01-AD97-45E3-B73E-1F6EBF5064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2">
          <xdr14:nvContentPartPr>
            <xdr14:cNvPr id="572" name="Ink 571">
              <a:extLst>
                <a:ext uri="{FF2B5EF4-FFF2-40B4-BE49-F238E27FC236}">
                  <a16:creationId xmlns:a16="http://schemas.microsoft.com/office/drawing/2014/main" id="{62976D9D-8D6E-41F4-95E0-7EEC4A5D65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3">
          <xdr14:nvContentPartPr>
            <xdr14:cNvPr id="573" name="Ink 572">
              <a:extLst>
                <a:ext uri="{FF2B5EF4-FFF2-40B4-BE49-F238E27FC236}">
                  <a16:creationId xmlns:a16="http://schemas.microsoft.com/office/drawing/2014/main" id="{741FCDCC-5822-4EDD-8261-4CE15FDCCFE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4">
          <xdr14:nvContentPartPr>
            <xdr14:cNvPr id="574" name="Ink 573">
              <a:extLst>
                <a:ext uri="{FF2B5EF4-FFF2-40B4-BE49-F238E27FC236}">
                  <a16:creationId xmlns:a16="http://schemas.microsoft.com/office/drawing/2014/main" id="{C26D740E-A846-4BE9-AF70-6B691ECDDB9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5">
          <xdr14:nvContentPartPr>
            <xdr14:cNvPr id="575" name="Ink 574">
              <a:extLst>
                <a:ext uri="{FF2B5EF4-FFF2-40B4-BE49-F238E27FC236}">
                  <a16:creationId xmlns:a16="http://schemas.microsoft.com/office/drawing/2014/main" id="{90EC6EE0-80A7-4B39-AD46-7AD7EBC8789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6">
          <xdr14:nvContentPartPr>
            <xdr14:cNvPr id="576" name="Ink 575">
              <a:extLst>
                <a:ext uri="{FF2B5EF4-FFF2-40B4-BE49-F238E27FC236}">
                  <a16:creationId xmlns:a16="http://schemas.microsoft.com/office/drawing/2014/main" id="{671413FD-55D5-43F5-9D11-F92DC3BDAA0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7">
          <xdr14:nvContentPartPr>
            <xdr14:cNvPr id="577" name="Ink 576">
              <a:extLst>
                <a:ext uri="{FF2B5EF4-FFF2-40B4-BE49-F238E27FC236}">
                  <a16:creationId xmlns:a16="http://schemas.microsoft.com/office/drawing/2014/main" id="{4DFF86EA-2F50-4F21-9F67-4EA5629E35F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8">
          <xdr14:nvContentPartPr>
            <xdr14:cNvPr id="578" name="Ink 577">
              <a:extLst>
                <a:ext uri="{FF2B5EF4-FFF2-40B4-BE49-F238E27FC236}">
                  <a16:creationId xmlns:a16="http://schemas.microsoft.com/office/drawing/2014/main" id="{E8D09D28-8717-44F0-A9EB-18AA083AA17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9">
          <xdr14:nvContentPartPr>
            <xdr14:cNvPr id="579" name="Ink 578">
              <a:extLst>
                <a:ext uri="{FF2B5EF4-FFF2-40B4-BE49-F238E27FC236}">
                  <a16:creationId xmlns:a16="http://schemas.microsoft.com/office/drawing/2014/main" id="{91634148-04AD-4861-A249-F1C1A038AB8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0">
          <xdr14:nvContentPartPr>
            <xdr14:cNvPr id="580" name="Ink 579">
              <a:extLst>
                <a:ext uri="{FF2B5EF4-FFF2-40B4-BE49-F238E27FC236}">
                  <a16:creationId xmlns:a16="http://schemas.microsoft.com/office/drawing/2014/main" id="{72AB03B8-48CB-42C3-A292-8D1CF2BAE4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1">
          <xdr14:nvContentPartPr>
            <xdr14:cNvPr id="581" name="Ink 580">
              <a:extLst>
                <a:ext uri="{FF2B5EF4-FFF2-40B4-BE49-F238E27FC236}">
                  <a16:creationId xmlns:a16="http://schemas.microsoft.com/office/drawing/2014/main" id="{451F9034-ECD3-4E17-B0B2-900C3003DA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2">
          <xdr14:nvContentPartPr>
            <xdr14:cNvPr id="582" name="Ink 581">
              <a:extLst>
                <a:ext uri="{FF2B5EF4-FFF2-40B4-BE49-F238E27FC236}">
                  <a16:creationId xmlns:a16="http://schemas.microsoft.com/office/drawing/2014/main" id="{1BDFB5E5-A8C3-472B-A9BF-51BD2D684F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3">
          <xdr14:nvContentPartPr>
            <xdr14:cNvPr id="583" name="Ink 582">
              <a:extLst>
                <a:ext uri="{FF2B5EF4-FFF2-40B4-BE49-F238E27FC236}">
                  <a16:creationId xmlns:a16="http://schemas.microsoft.com/office/drawing/2014/main" id="{BAA56370-E934-42B3-96A3-57FCDD23D95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4">
          <xdr14:nvContentPartPr>
            <xdr14:cNvPr id="584" name="Ink 583">
              <a:extLst>
                <a:ext uri="{FF2B5EF4-FFF2-40B4-BE49-F238E27FC236}">
                  <a16:creationId xmlns:a16="http://schemas.microsoft.com/office/drawing/2014/main" id="{F65B9981-C78B-4ABF-A627-DFDC873C9F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5">
          <xdr14:nvContentPartPr>
            <xdr14:cNvPr id="585" name="Ink 584">
              <a:extLst>
                <a:ext uri="{FF2B5EF4-FFF2-40B4-BE49-F238E27FC236}">
                  <a16:creationId xmlns:a16="http://schemas.microsoft.com/office/drawing/2014/main" id="{41FBAB45-2642-4A34-9B33-F5DE6051EA3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6">
          <xdr14:nvContentPartPr>
            <xdr14:cNvPr id="586" name="Ink 585">
              <a:extLst>
                <a:ext uri="{FF2B5EF4-FFF2-40B4-BE49-F238E27FC236}">
                  <a16:creationId xmlns:a16="http://schemas.microsoft.com/office/drawing/2014/main" id="{6B85E6B5-C788-43D2-86D3-682F4D8672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7">
          <xdr14:nvContentPartPr>
            <xdr14:cNvPr id="587" name="Ink 586">
              <a:extLst>
                <a:ext uri="{FF2B5EF4-FFF2-40B4-BE49-F238E27FC236}">
                  <a16:creationId xmlns:a16="http://schemas.microsoft.com/office/drawing/2014/main" id="{D80059F9-1DDA-4A9D-A3D0-A1AC258BCB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8">
          <xdr14:nvContentPartPr>
            <xdr14:cNvPr id="588" name="Ink 587">
              <a:extLst>
                <a:ext uri="{FF2B5EF4-FFF2-40B4-BE49-F238E27FC236}">
                  <a16:creationId xmlns:a16="http://schemas.microsoft.com/office/drawing/2014/main" id="{44275293-7156-4DA3-838E-7CBED70471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9">
          <xdr14:nvContentPartPr>
            <xdr14:cNvPr id="589" name="Ink 588">
              <a:extLst>
                <a:ext uri="{FF2B5EF4-FFF2-40B4-BE49-F238E27FC236}">
                  <a16:creationId xmlns:a16="http://schemas.microsoft.com/office/drawing/2014/main" id="{FD473BCD-D64F-469E-9700-B42603CFCA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0">
          <xdr14:nvContentPartPr>
            <xdr14:cNvPr id="590" name="Ink 589">
              <a:extLst>
                <a:ext uri="{FF2B5EF4-FFF2-40B4-BE49-F238E27FC236}">
                  <a16:creationId xmlns:a16="http://schemas.microsoft.com/office/drawing/2014/main" id="{8328D3B8-0EAA-4C6D-BC9E-45B32FE060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1">
          <xdr14:nvContentPartPr>
            <xdr14:cNvPr id="591" name="Ink 590">
              <a:extLst>
                <a:ext uri="{FF2B5EF4-FFF2-40B4-BE49-F238E27FC236}">
                  <a16:creationId xmlns:a16="http://schemas.microsoft.com/office/drawing/2014/main" id="{59C4EF4C-AADD-4FEF-8AE4-8192893436D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2">
          <xdr14:nvContentPartPr>
            <xdr14:cNvPr id="592" name="Ink 591">
              <a:extLst>
                <a:ext uri="{FF2B5EF4-FFF2-40B4-BE49-F238E27FC236}">
                  <a16:creationId xmlns:a16="http://schemas.microsoft.com/office/drawing/2014/main" id="{C83D21F9-28D0-4D87-8990-66B69B4C93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3">
          <xdr14:nvContentPartPr>
            <xdr14:cNvPr id="593" name="Ink 592">
              <a:extLst>
                <a:ext uri="{FF2B5EF4-FFF2-40B4-BE49-F238E27FC236}">
                  <a16:creationId xmlns:a16="http://schemas.microsoft.com/office/drawing/2014/main" id="{5D534FCB-3383-4B40-BFE0-DC1123710E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4">
          <xdr14:nvContentPartPr>
            <xdr14:cNvPr id="594" name="Ink 593">
              <a:extLst>
                <a:ext uri="{FF2B5EF4-FFF2-40B4-BE49-F238E27FC236}">
                  <a16:creationId xmlns:a16="http://schemas.microsoft.com/office/drawing/2014/main" id="{656055B0-4458-4C1F-934F-89841C6D240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5">
          <xdr14:nvContentPartPr>
            <xdr14:cNvPr id="595" name="Ink 594">
              <a:extLst>
                <a:ext uri="{FF2B5EF4-FFF2-40B4-BE49-F238E27FC236}">
                  <a16:creationId xmlns:a16="http://schemas.microsoft.com/office/drawing/2014/main" id="{8C03B546-B6C2-4AEB-A932-F9C2313F00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6">
          <xdr14:nvContentPartPr>
            <xdr14:cNvPr id="596" name="Ink 595">
              <a:extLst>
                <a:ext uri="{FF2B5EF4-FFF2-40B4-BE49-F238E27FC236}">
                  <a16:creationId xmlns:a16="http://schemas.microsoft.com/office/drawing/2014/main" id="{406276DE-635E-42B2-B5EA-200CAB271B4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7">
          <xdr14:nvContentPartPr>
            <xdr14:cNvPr id="597" name="Ink 596">
              <a:extLst>
                <a:ext uri="{FF2B5EF4-FFF2-40B4-BE49-F238E27FC236}">
                  <a16:creationId xmlns:a16="http://schemas.microsoft.com/office/drawing/2014/main" id="{3E39FAB2-D963-4474-821F-73234B022E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8">
          <xdr14:nvContentPartPr>
            <xdr14:cNvPr id="598" name="Ink 597">
              <a:extLst>
                <a:ext uri="{FF2B5EF4-FFF2-40B4-BE49-F238E27FC236}">
                  <a16:creationId xmlns:a16="http://schemas.microsoft.com/office/drawing/2014/main" id="{B777A24D-5179-412A-A130-6124F13942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9">
          <xdr14:nvContentPartPr>
            <xdr14:cNvPr id="599" name="Ink 598">
              <a:extLst>
                <a:ext uri="{FF2B5EF4-FFF2-40B4-BE49-F238E27FC236}">
                  <a16:creationId xmlns:a16="http://schemas.microsoft.com/office/drawing/2014/main" id="{9E7C35B8-D78F-4CD4-BEA7-0CC736B456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0">
          <xdr14:nvContentPartPr>
            <xdr14:cNvPr id="600" name="Ink 599">
              <a:extLst>
                <a:ext uri="{FF2B5EF4-FFF2-40B4-BE49-F238E27FC236}">
                  <a16:creationId xmlns:a16="http://schemas.microsoft.com/office/drawing/2014/main" id="{6CB6A0A0-2E82-4CE4-81A4-82918A18602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1">
          <xdr14:nvContentPartPr>
            <xdr14:cNvPr id="601" name="Ink 600">
              <a:extLst>
                <a:ext uri="{FF2B5EF4-FFF2-40B4-BE49-F238E27FC236}">
                  <a16:creationId xmlns:a16="http://schemas.microsoft.com/office/drawing/2014/main" id="{F1F1D007-049E-4D7A-85F3-1D717045BD5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2">
          <xdr14:nvContentPartPr>
            <xdr14:cNvPr id="602" name="Ink 601">
              <a:extLst>
                <a:ext uri="{FF2B5EF4-FFF2-40B4-BE49-F238E27FC236}">
                  <a16:creationId xmlns:a16="http://schemas.microsoft.com/office/drawing/2014/main" id="{4A239D0F-029A-45C9-B927-E81B59FC468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3">
          <xdr14:nvContentPartPr>
            <xdr14:cNvPr id="603" name="Ink 602">
              <a:extLst>
                <a:ext uri="{FF2B5EF4-FFF2-40B4-BE49-F238E27FC236}">
                  <a16:creationId xmlns:a16="http://schemas.microsoft.com/office/drawing/2014/main" id="{FF2FA357-BC1D-4D83-9AC6-1D88ECB7F0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4">
          <xdr14:nvContentPartPr>
            <xdr14:cNvPr id="604" name="Ink 603">
              <a:extLst>
                <a:ext uri="{FF2B5EF4-FFF2-40B4-BE49-F238E27FC236}">
                  <a16:creationId xmlns:a16="http://schemas.microsoft.com/office/drawing/2014/main" id="{EBF5FE7D-970B-40F2-82BC-D098CF0E4B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5">
          <xdr14:nvContentPartPr>
            <xdr14:cNvPr id="605" name="Ink 604">
              <a:extLst>
                <a:ext uri="{FF2B5EF4-FFF2-40B4-BE49-F238E27FC236}">
                  <a16:creationId xmlns:a16="http://schemas.microsoft.com/office/drawing/2014/main" id="{45270E9A-01F1-4F14-B655-17ABB8FAE2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6">
          <xdr14:nvContentPartPr>
            <xdr14:cNvPr id="606" name="Ink 605">
              <a:extLst>
                <a:ext uri="{FF2B5EF4-FFF2-40B4-BE49-F238E27FC236}">
                  <a16:creationId xmlns:a16="http://schemas.microsoft.com/office/drawing/2014/main" id="{E2F3AC05-4DDC-4A77-8C64-99ACAC8D3C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7">
          <xdr14:nvContentPartPr>
            <xdr14:cNvPr id="607" name="Ink 606">
              <a:extLst>
                <a:ext uri="{FF2B5EF4-FFF2-40B4-BE49-F238E27FC236}">
                  <a16:creationId xmlns:a16="http://schemas.microsoft.com/office/drawing/2014/main" id="{E33E3435-779F-4E06-8F7B-08733EE9999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8">
          <xdr14:nvContentPartPr>
            <xdr14:cNvPr id="608" name="Ink 607">
              <a:extLst>
                <a:ext uri="{FF2B5EF4-FFF2-40B4-BE49-F238E27FC236}">
                  <a16:creationId xmlns:a16="http://schemas.microsoft.com/office/drawing/2014/main" id="{7D5EDA00-A217-48E9-8A3F-DB65083EBE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9">
          <xdr14:nvContentPartPr>
            <xdr14:cNvPr id="609" name="Ink 608">
              <a:extLst>
                <a:ext uri="{FF2B5EF4-FFF2-40B4-BE49-F238E27FC236}">
                  <a16:creationId xmlns:a16="http://schemas.microsoft.com/office/drawing/2014/main" id="{2C4EC3A8-C66D-4B09-8E00-966E17A62A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0">
          <xdr14:nvContentPartPr>
            <xdr14:cNvPr id="610" name="Ink 609">
              <a:extLst>
                <a:ext uri="{FF2B5EF4-FFF2-40B4-BE49-F238E27FC236}">
                  <a16:creationId xmlns:a16="http://schemas.microsoft.com/office/drawing/2014/main" id="{186060DF-8942-4647-B163-2252E79C7D4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1">
          <xdr14:nvContentPartPr>
            <xdr14:cNvPr id="611" name="Ink 610">
              <a:extLst>
                <a:ext uri="{FF2B5EF4-FFF2-40B4-BE49-F238E27FC236}">
                  <a16:creationId xmlns:a16="http://schemas.microsoft.com/office/drawing/2014/main" id="{B1859173-A205-4119-B996-9CD75CBD59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2">
          <xdr14:nvContentPartPr>
            <xdr14:cNvPr id="612" name="Ink 611">
              <a:extLst>
                <a:ext uri="{FF2B5EF4-FFF2-40B4-BE49-F238E27FC236}">
                  <a16:creationId xmlns:a16="http://schemas.microsoft.com/office/drawing/2014/main" id="{51E4DE81-1D8D-4C39-BA59-6583931234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3">
          <xdr14:nvContentPartPr>
            <xdr14:cNvPr id="613" name="Ink 612">
              <a:extLst>
                <a:ext uri="{FF2B5EF4-FFF2-40B4-BE49-F238E27FC236}">
                  <a16:creationId xmlns:a16="http://schemas.microsoft.com/office/drawing/2014/main" id="{4FCA0E21-AFA9-4DB5-A84D-B64D3B0312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4">
          <xdr14:nvContentPartPr>
            <xdr14:cNvPr id="614" name="Ink 613">
              <a:extLst>
                <a:ext uri="{FF2B5EF4-FFF2-40B4-BE49-F238E27FC236}">
                  <a16:creationId xmlns:a16="http://schemas.microsoft.com/office/drawing/2014/main" id="{894CCC60-151E-44C7-B9A2-4BE148471B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5">
          <xdr14:nvContentPartPr>
            <xdr14:cNvPr id="615" name="Ink 614">
              <a:extLst>
                <a:ext uri="{FF2B5EF4-FFF2-40B4-BE49-F238E27FC236}">
                  <a16:creationId xmlns:a16="http://schemas.microsoft.com/office/drawing/2014/main" id="{76EB38C3-822F-45F4-9FA5-5862A6A8DF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6">
          <xdr14:nvContentPartPr>
            <xdr14:cNvPr id="616" name="Ink 615">
              <a:extLst>
                <a:ext uri="{FF2B5EF4-FFF2-40B4-BE49-F238E27FC236}">
                  <a16:creationId xmlns:a16="http://schemas.microsoft.com/office/drawing/2014/main" id="{C046450A-80B1-4950-9408-0887E5DD6B8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7">
          <xdr14:nvContentPartPr>
            <xdr14:cNvPr id="617" name="Ink 616">
              <a:extLst>
                <a:ext uri="{FF2B5EF4-FFF2-40B4-BE49-F238E27FC236}">
                  <a16:creationId xmlns:a16="http://schemas.microsoft.com/office/drawing/2014/main" id="{001094F1-1ECC-477F-B1AD-9826B3CD68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8">
          <xdr14:nvContentPartPr>
            <xdr14:cNvPr id="618" name="Ink 617">
              <a:extLst>
                <a:ext uri="{FF2B5EF4-FFF2-40B4-BE49-F238E27FC236}">
                  <a16:creationId xmlns:a16="http://schemas.microsoft.com/office/drawing/2014/main" id="{DB2DAF90-EA63-4C0D-9A7F-117DD84EE7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9">
          <xdr14:nvContentPartPr>
            <xdr14:cNvPr id="619" name="Ink 618">
              <a:extLst>
                <a:ext uri="{FF2B5EF4-FFF2-40B4-BE49-F238E27FC236}">
                  <a16:creationId xmlns:a16="http://schemas.microsoft.com/office/drawing/2014/main" id="{3CEC64DB-8765-4186-9F4F-0D35C8EB22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0">
          <xdr14:nvContentPartPr>
            <xdr14:cNvPr id="620" name="Ink 619">
              <a:extLst>
                <a:ext uri="{FF2B5EF4-FFF2-40B4-BE49-F238E27FC236}">
                  <a16:creationId xmlns:a16="http://schemas.microsoft.com/office/drawing/2014/main" id="{5CA1A3F4-E59A-4FD9-87DB-07D44D02649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1">
          <xdr14:nvContentPartPr>
            <xdr14:cNvPr id="621" name="Ink 620">
              <a:extLst>
                <a:ext uri="{FF2B5EF4-FFF2-40B4-BE49-F238E27FC236}">
                  <a16:creationId xmlns:a16="http://schemas.microsoft.com/office/drawing/2014/main" id="{1CBFC760-7737-4C24-830F-BCD3D16C084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2">
          <xdr14:nvContentPartPr>
            <xdr14:cNvPr id="622" name="Ink 621">
              <a:extLst>
                <a:ext uri="{FF2B5EF4-FFF2-40B4-BE49-F238E27FC236}">
                  <a16:creationId xmlns:a16="http://schemas.microsoft.com/office/drawing/2014/main" id="{D5BB9D4F-0EF3-47B7-B105-5B6307DCC7A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3">
          <xdr14:nvContentPartPr>
            <xdr14:cNvPr id="623" name="Ink 622">
              <a:extLst>
                <a:ext uri="{FF2B5EF4-FFF2-40B4-BE49-F238E27FC236}">
                  <a16:creationId xmlns:a16="http://schemas.microsoft.com/office/drawing/2014/main" id="{2310C328-9C80-4AB7-8688-E8BCB60FAA9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4">
          <xdr14:nvContentPartPr>
            <xdr14:cNvPr id="624" name="Ink 623">
              <a:extLst>
                <a:ext uri="{FF2B5EF4-FFF2-40B4-BE49-F238E27FC236}">
                  <a16:creationId xmlns:a16="http://schemas.microsoft.com/office/drawing/2014/main" id="{5B2CA6CC-D4A2-4DDB-ADF4-2B6BD7F716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5">
          <xdr14:nvContentPartPr>
            <xdr14:cNvPr id="625" name="Ink 624">
              <a:extLst>
                <a:ext uri="{FF2B5EF4-FFF2-40B4-BE49-F238E27FC236}">
                  <a16:creationId xmlns:a16="http://schemas.microsoft.com/office/drawing/2014/main" id="{F594B7EA-C577-45DB-B6E5-31A241E8045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6">
          <xdr14:nvContentPartPr>
            <xdr14:cNvPr id="626" name="Ink 625">
              <a:extLst>
                <a:ext uri="{FF2B5EF4-FFF2-40B4-BE49-F238E27FC236}">
                  <a16:creationId xmlns:a16="http://schemas.microsoft.com/office/drawing/2014/main" id="{A9991A88-7F7A-4EE3-89DD-7528023FD4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7">
          <xdr14:nvContentPartPr>
            <xdr14:cNvPr id="627" name="Ink 626">
              <a:extLst>
                <a:ext uri="{FF2B5EF4-FFF2-40B4-BE49-F238E27FC236}">
                  <a16:creationId xmlns:a16="http://schemas.microsoft.com/office/drawing/2014/main" id="{3A984480-660B-46E2-9AEA-4450F525EE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8">
          <xdr14:nvContentPartPr>
            <xdr14:cNvPr id="628" name="Ink 627">
              <a:extLst>
                <a:ext uri="{FF2B5EF4-FFF2-40B4-BE49-F238E27FC236}">
                  <a16:creationId xmlns:a16="http://schemas.microsoft.com/office/drawing/2014/main" id="{64296872-0542-467D-A070-E9415993FE7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9">
          <xdr14:nvContentPartPr>
            <xdr14:cNvPr id="629" name="Ink 628">
              <a:extLst>
                <a:ext uri="{FF2B5EF4-FFF2-40B4-BE49-F238E27FC236}">
                  <a16:creationId xmlns:a16="http://schemas.microsoft.com/office/drawing/2014/main" id="{B5A74199-612C-4B56-935E-688119CB94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0">
          <xdr14:nvContentPartPr>
            <xdr14:cNvPr id="630" name="Ink 629">
              <a:extLst>
                <a:ext uri="{FF2B5EF4-FFF2-40B4-BE49-F238E27FC236}">
                  <a16:creationId xmlns:a16="http://schemas.microsoft.com/office/drawing/2014/main" id="{E62CD5FF-A4E9-4280-9154-7A313EBD07F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1">
          <xdr14:nvContentPartPr>
            <xdr14:cNvPr id="631" name="Ink 630">
              <a:extLst>
                <a:ext uri="{FF2B5EF4-FFF2-40B4-BE49-F238E27FC236}">
                  <a16:creationId xmlns:a16="http://schemas.microsoft.com/office/drawing/2014/main" id="{CB122FE3-8305-4754-9E91-F893D8B847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2">
          <xdr14:nvContentPartPr>
            <xdr14:cNvPr id="632" name="Ink 631">
              <a:extLst>
                <a:ext uri="{FF2B5EF4-FFF2-40B4-BE49-F238E27FC236}">
                  <a16:creationId xmlns:a16="http://schemas.microsoft.com/office/drawing/2014/main" id="{E3218870-DE37-43E3-93B5-286C1BD2B2A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3">
          <xdr14:nvContentPartPr>
            <xdr14:cNvPr id="633" name="Ink 632">
              <a:extLst>
                <a:ext uri="{FF2B5EF4-FFF2-40B4-BE49-F238E27FC236}">
                  <a16:creationId xmlns:a16="http://schemas.microsoft.com/office/drawing/2014/main" id="{13B90F6A-91D2-4312-8D86-406578745C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4">
          <xdr14:nvContentPartPr>
            <xdr14:cNvPr id="634" name="Ink 633">
              <a:extLst>
                <a:ext uri="{FF2B5EF4-FFF2-40B4-BE49-F238E27FC236}">
                  <a16:creationId xmlns:a16="http://schemas.microsoft.com/office/drawing/2014/main" id="{2BB8E85F-A222-4A95-BA81-58EC3DE328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5">
          <xdr14:nvContentPartPr>
            <xdr14:cNvPr id="635" name="Ink 634">
              <a:extLst>
                <a:ext uri="{FF2B5EF4-FFF2-40B4-BE49-F238E27FC236}">
                  <a16:creationId xmlns:a16="http://schemas.microsoft.com/office/drawing/2014/main" id="{884590F1-560D-41B7-BB4E-C6B04BD986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6">
          <xdr14:nvContentPartPr>
            <xdr14:cNvPr id="636" name="Ink 635">
              <a:extLst>
                <a:ext uri="{FF2B5EF4-FFF2-40B4-BE49-F238E27FC236}">
                  <a16:creationId xmlns:a16="http://schemas.microsoft.com/office/drawing/2014/main" id="{8CA14320-9F65-4F64-9E57-7EBCEEA5C9F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7">
          <xdr14:nvContentPartPr>
            <xdr14:cNvPr id="637" name="Ink 636">
              <a:extLst>
                <a:ext uri="{FF2B5EF4-FFF2-40B4-BE49-F238E27FC236}">
                  <a16:creationId xmlns:a16="http://schemas.microsoft.com/office/drawing/2014/main" id="{782F2B35-ABBA-46B5-B853-295FE5F3099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8">
          <xdr14:nvContentPartPr>
            <xdr14:cNvPr id="638" name="Ink 637">
              <a:extLst>
                <a:ext uri="{FF2B5EF4-FFF2-40B4-BE49-F238E27FC236}">
                  <a16:creationId xmlns:a16="http://schemas.microsoft.com/office/drawing/2014/main" id="{FB9386F5-5068-4145-BFB7-D274072299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9">
          <xdr14:nvContentPartPr>
            <xdr14:cNvPr id="639" name="Ink 638">
              <a:extLst>
                <a:ext uri="{FF2B5EF4-FFF2-40B4-BE49-F238E27FC236}">
                  <a16:creationId xmlns:a16="http://schemas.microsoft.com/office/drawing/2014/main" id="{12F52B36-CC42-4938-BA00-31F9CDD1A1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0">
          <xdr14:nvContentPartPr>
            <xdr14:cNvPr id="640" name="Ink 639">
              <a:extLst>
                <a:ext uri="{FF2B5EF4-FFF2-40B4-BE49-F238E27FC236}">
                  <a16:creationId xmlns:a16="http://schemas.microsoft.com/office/drawing/2014/main" id="{402D8BC6-7826-42A2-868E-267DBF8F59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1">
          <xdr14:nvContentPartPr>
            <xdr14:cNvPr id="641" name="Ink 640">
              <a:extLst>
                <a:ext uri="{FF2B5EF4-FFF2-40B4-BE49-F238E27FC236}">
                  <a16:creationId xmlns:a16="http://schemas.microsoft.com/office/drawing/2014/main" id="{ED328662-B203-41A2-8885-E79E5ED815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2">
          <xdr14:nvContentPartPr>
            <xdr14:cNvPr id="642" name="Ink 641">
              <a:extLst>
                <a:ext uri="{FF2B5EF4-FFF2-40B4-BE49-F238E27FC236}">
                  <a16:creationId xmlns:a16="http://schemas.microsoft.com/office/drawing/2014/main" id="{15C50990-675F-4EAC-B5F9-C534CA8679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3">
          <xdr14:nvContentPartPr>
            <xdr14:cNvPr id="643" name="Ink 642">
              <a:extLst>
                <a:ext uri="{FF2B5EF4-FFF2-40B4-BE49-F238E27FC236}">
                  <a16:creationId xmlns:a16="http://schemas.microsoft.com/office/drawing/2014/main" id="{CAF4149F-7332-4990-99E5-4A4EA532E8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4">
          <xdr14:nvContentPartPr>
            <xdr14:cNvPr id="644" name="Ink 643">
              <a:extLst>
                <a:ext uri="{FF2B5EF4-FFF2-40B4-BE49-F238E27FC236}">
                  <a16:creationId xmlns:a16="http://schemas.microsoft.com/office/drawing/2014/main" id="{87DDB8E5-7482-4191-B80F-6E52333A62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5">
          <xdr14:nvContentPartPr>
            <xdr14:cNvPr id="645" name="Ink 644">
              <a:extLst>
                <a:ext uri="{FF2B5EF4-FFF2-40B4-BE49-F238E27FC236}">
                  <a16:creationId xmlns:a16="http://schemas.microsoft.com/office/drawing/2014/main" id="{4F6A95C3-D8CD-4FF4-AA84-4620D732048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6">
          <xdr14:nvContentPartPr>
            <xdr14:cNvPr id="646" name="Ink 645">
              <a:extLst>
                <a:ext uri="{FF2B5EF4-FFF2-40B4-BE49-F238E27FC236}">
                  <a16:creationId xmlns:a16="http://schemas.microsoft.com/office/drawing/2014/main" id="{6B2A38A1-127B-4D2B-B7BF-17EE72BE43F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7">
          <xdr14:nvContentPartPr>
            <xdr14:cNvPr id="647" name="Ink 646">
              <a:extLst>
                <a:ext uri="{FF2B5EF4-FFF2-40B4-BE49-F238E27FC236}">
                  <a16:creationId xmlns:a16="http://schemas.microsoft.com/office/drawing/2014/main" id="{48E141D8-890F-4D26-9F10-E1FA37EAF3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8">
          <xdr14:nvContentPartPr>
            <xdr14:cNvPr id="648" name="Ink 647">
              <a:extLst>
                <a:ext uri="{FF2B5EF4-FFF2-40B4-BE49-F238E27FC236}">
                  <a16:creationId xmlns:a16="http://schemas.microsoft.com/office/drawing/2014/main" id="{C13A66CA-5B63-4F88-B963-15760F3056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9">
          <xdr14:nvContentPartPr>
            <xdr14:cNvPr id="649" name="Ink 648">
              <a:extLst>
                <a:ext uri="{FF2B5EF4-FFF2-40B4-BE49-F238E27FC236}">
                  <a16:creationId xmlns:a16="http://schemas.microsoft.com/office/drawing/2014/main" id="{1E197B6E-FFB5-4967-AADB-FA5330A980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0">
          <xdr14:nvContentPartPr>
            <xdr14:cNvPr id="650" name="Ink 649">
              <a:extLst>
                <a:ext uri="{FF2B5EF4-FFF2-40B4-BE49-F238E27FC236}">
                  <a16:creationId xmlns:a16="http://schemas.microsoft.com/office/drawing/2014/main" id="{DAA1C458-F5A9-4694-BE5B-5D5C1600CC5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1">
          <xdr14:nvContentPartPr>
            <xdr14:cNvPr id="651" name="Ink 650">
              <a:extLst>
                <a:ext uri="{FF2B5EF4-FFF2-40B4-BE49-F238E27FC236}">
                  <a16:creationId xmlns:a16="http://schemas.microsoft.com/office/drawing/2014/main" id="{A8ECEBB5-D329-47CC-B42C-847EA16504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2">
          <xdr14:nvContentPartPr>
            <xdr14:cNvPr id="652" name="Ink 651">
              <a:extLst>
                <a:ext uri="{FF2B5EF4-FFF2-40B4-BE49-F238E27FC236}">
                  <a16:creationId xmlns:a16="http://schemas.microsoft.com/office/drawing/2014/main" id="{6ADB5D97-837F-445B-807B-9F6F097F8EB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3">
          <xdr14:nvContentPartPr>
            <xdr14:cNvPr id="653" name="Ink 652">
              <a:extLst>
                <a:ext uri="{FF2B5EF4-FFF2-40B4-BE49-F238E27FC236}">
                  <a16:creationId xmlns:a16="http://schemas.microsoft.com/office/drawing/2014/main" id="{D8175C01-96C2-4340-8BD4-0CF6CDD7D1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4">
          <xdr14:nvContentPartPr>
            <xdr14:cNvPr id="654" name="Ink 653">
              <a:extLst>
                <a:ext uri="{FF2B5EF4-FFF2-40B4-BE49-F238E27FC236}">
                  <a16:creationId xmlns:a16="http://schemas.microsoft.com/office/drawing/2014/main" id="{EDA7E8D2-6424-4C6A-B0A7-B1D348D4E8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5">
          <xdr14:nvContentPartPr>
            <xdr14:cNvPr id="655" name="Ink 654">
              <a:extLst>
                <a:ext uri="{FF2B5EF4-FFF2-40B4-BE49-F238E27FC236}">
                  <a16:creationId xmlns:a16="http://schemas.microsoft.com/office/drawing/2014/main" id="{A40374F3-6FCC-4077-8323-5EA450FC27E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6">
          <xdr14:nvContentPartPr>
            <xdr14:cNvPr id="656" name="Ink 655">
              <a:extLst>
                <a:ext uri="{FF2B5EF4-FFF2-40B4-BE49-F238E27FC236}">
                  <a16:creationId xmlns:a16="http://schemas.microsoft.com/office/drawing/2014/main" id="{F312E784-7717-4CF0-97E4-C4E2ABA5C57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7">
          <xdr14:nvContentPartPr>
            <xdr14:cNvPr id="657" name="Ink 656">
              <a:extLst>
                <a:ext uri="{FF2B5EF4-FFF2-40B4-BE49-F238E27FC236}">
                  <a16:creationId xmlns:a16="http://schemas.microsoft.com/office/drawing/2014/main" id="{E5C1303E-6683-47D0-9CCE-C10DD82703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8">
          <xdr14:nvContentPartPr>
            <xdr14:cNvPr id="658" name="Ink 657">
              <a:extLst>
                <a:ext uri="{FF2B5EF4-FFF2-40B4-BE49-F238E27FC236}">
                  <a16:creationId xmlns:a16="http://schemas.microsoft.com/office/drawing/2014/main" id="{E094F945-D997-4911-BE7F-ABA7017712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9">
          <xdr14:nvContentPartPr>
            <xdr14:cNvPr id="659" name="Ink 658">
              <a:extLst>
                <a:ext uri="{FF2B5EF4-FFF2-40B4-BE49-F238E27FC236}">
                  <a16:creationId xmlns:a16="http://schemas.microsoft.com/office/drawing/2014/main" id="{1DAE9C88-9AB2-4783-A1E3-368B127B67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0">
          <xdr14:nvContentPartPr>
            <xdr14:cNvPr id="660" name="Ink 659">
              <a:extLst>
                <a:ext uri="{FF2B5EF4-FFF2-40B4-BE49-F238E27FC236}">
                  <a16:creationId xmlns:a16="http://schemas.microsoft.com/office/drawing/2014/main" id="{8A4CE1D7-3F27-4F03-A6A9-E7ACC71E217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1">
          <xdr14:nvContentPartPr>
            <xdr14:cNvPr id="661" name="Ink 660">
              <a:extLst>
                <a:ext uri="{FF2B5EF4-FFF2-40B4-BE49-F238E27FC236}">
                  <a16:creationId xmlns:a16="http://schemas.microsoft.com/office/drawing/2014/main" id="{8D35E5C6-ADDB-41A5-9F24-4647530DA1C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2">
          <xdr14:nvContentPartPr>
            <xdr14:cNvPr id="662" name="Ink 661">
              <a:extLst>
                <a:ext uri="{FF2B5EF4-FFF2-40B4-BE49-F238E27FC236}">
                  <a16:creationId xmlns:a16="http://schemas.microsoft.com/office/drawing/2014/main" id="{6D29175E-556C-449C-8EDB-3B29091A9F2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3">
          <xdr14:nvContentPartPr>
            <xdr14:cNvPr id="663" name="Ink 662">
              <a:extLst>
                <a:ext uri="{FF2B5EF4-FFF2-40B4-BE49-F238E27FC236}">
                  <a16:creationId xmlns:a16="http://schemas.microsoft.com/office/drawing/2014/main" id="{7D1E0DF8-8AFE-451D-9441-4C039F8EAB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4">
          <xdr14:nvContentPartPr>
            <xdr14:cNvPr id="664" name="Ink 663">
              <a:extLst>
                <a:ext uri="{FF2B5EF4-FFF2-40B4-BE49-F238E27FC236}">
                  <a16:creationId xmlns:a16="http://schemas.microsoft.com/office/drawing/2014/main" id="{A4611C87-C0BF-4946-9DC5-6C4E4E762A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5">
          <xdr14:nvContentPartPr>
            <xdr14:cNvPr id="665" name="Ink 664">
              <a:extLst>
                <a:ext uri="{FF2B5EF4-FFF2-40B4-BE49-F238E27FC236}">
                  <a16:creationId xmlns:a16="http://schemas.microsoft.com/office/drawing/2014/main" id="{6995A9DA-860F-4F72-A741-A9FFEB5FD7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6">
          <xdr14:nvContentPartPr>
            <xdr14:cNvPr id="666" name="Ink 665">
              <a:extLst>
                <a:ext uri="{FF2B5EF4-FFF2-40B4-BE49-F238E27FC236}">
                  <a16:creationId xmlns:a16="http://schemas.microsoft.com/office/drawing/2014/main" id="{6C5EB0FF-B10B-483D-AE4E-07AFB58E3FF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7">
          <xdr14:nvContentPartPr>
            <xdr14:cNvPr id="667" name="Ink 666">
              <a:extLst>
                <a:ext uri="{FF2B5EF4-FFF2-40B4-BE49-F238E27FC236}">
                  <a16:creationId xmlns:a16="http://schemas.microsoft.com/office/drawing/2014/main" id="{6F77A551-481B-4723-BD5F-4DF6BD4054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8">
          <xdr14:nvContentPartPr>
            <xdr14:cNvPr id="668" name="Ink 667">
              <a:extLst>
                <a:ext uri="{FF2B5EF4-FFF2-40B4-BE49-F238E27FC236}">
                  <a16:creationId xmlns:a16="http://schemas.microsoft.com/office/drawing/2014/main" id="{BEB9D72D-357F-4B94-BC55-77B787F2B3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9">
          <xdr14:nvContentPartPr>
            <xdr14:cNvPr id="669" name="Ink 668">
              <a:extLst>
                <a:ext uri="{FF2B5EF4-FFF2-40B4-BE49-F238E27FC236}">
                  <a16:creationId xmlns:a16="http://schemas.microsoft.com/office/drawing/2014/main" id="{442B55BE-5DB7-4610-9B76-67BC4FA7E0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0">
          <xdr14:nvContentPartPr>
            <xdr14:cNvPr id="670" name="Ink 669">
              <a:extLst>
                <a:ext uri="{FF2B5EF4-FFF2-40B4-BE49-F238E27FC236}">
                  <a16:creationId xmlns:a16="http://schemas.microsoft.com/office/drawing/2014/main" id="{261E84B4-B52F-48F3-98F5-377A8EFF86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1">
          <xdr14:nvContentPartPr>
            <xdr14:cNvPr id="671" name="Ink 670">
              <a:extLst>
                <a:ext uri="{FF2B5EF4-FFF2-40B4-BE49-F238E27FC236}">
                  <a16:creationId xmlns:a16="http://schemas.microsoft.com/office/drawing/2014/main" id="{FB004546-8B78-47F0-9DF6-53AE14DDD0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2">
          <xdr14:nvContentPartPr>
            <xdr14:cNvPr id="672" name="Ink 671">
              <a:extLst>
                <a:ext uri="{FF2B5EF4-FFF2-40B4-BE49-F238E27FC236}">
                  <a16:creationId xmlns:a16="http://schemas.microsoft.com/office/drawing/2014/main" id="{7583D0FA-43DC-46ED-8C82-2E3D729564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3">
          <xdr14:nvContentPartPr>
            <xdr14:cNvPr id="673" name="Ink 672">
              <a:extLst>
                <a:ext uri="{FF2B5EF4-FFF2-40B4-BE49-F238E27FC236}">
                  <a16:creationId xmlns:a16="http://schemas.microsoft.com/office/drawing/2014/main" id="{3459A8B1-365A-428F-AF39-D284F1BB79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4">
          <xdr14:nvContentPartPr>
            <xdr14:cNvPr id="674" name="Ink 673">
              <a:extLst>
                <a:ext uri="{FF2B5EF4-FFF2-40B4-BE49-F238E27FC236}">
                  <a16:creationId xmlns:a16="http://schemas.microsoft.com/office/drawing/2014/main" id="{C6E3DFFA-8141-4D6D-BB77-94C87F165F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5">
          <xdr14:nvContentPartPr>
            <xdr14:cNvPr id="675" name="Ink 674">
              <a:extLst>
                <a:ext uri="{FF2B5EF4-FFF2-40B4-BE49-F238E27FC236}">
                  <a16:creationId xmlns:a16="http://schemas.microsoft.com/office/drawing/2014/main" id="{940AD7A0-4AB6-4B8E-BE09-057E1B1C9DC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6">
          <xdr14:nvContentPartPr>
            <xdr14:cNvPr id="676" name="Ink 675">
              <a:extLst>
                <a:ext uri="{FF2B5EF4-FFF2-40B4-BE49-F238E27FC236}">
                  <a16:creationId xmlns:a16="http://schemas.microsoft.com/office/drawing/2014/main" id="{3063F7C8-04AC-4303-A3D4-B714C7B8398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7">
          <xdr14:nvContentPartPr>
            <xdr14:cNvPr id="677" name="Ink 676">
              <a:extLst>
                <a:ext uri="{FF2B5EF4-FFF2-40B4-BE49-F238E27FC236}">
                  <a16:creationId xmlns:a16="http://schemas.microsoft.com/office/drawing/2014/main" id="{6A396FD1-E7DE-4ADE-86DC-4545B8566D2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8">
          <xdr14:nvContentPartPr>
            <xdr14:cNvPr id="678" name="Ink 677">
              <a:extLst>
                <a:ext uri="{FF2B5EF4-FFF2-40B4-BE49-F238E27FC236}">
                  <a16:creationId xmlns:a16="http://schemas.microsoft.com/office/drawing/2014/main" id="{28DAA004-BE01-4669-B2BE-1442198786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9">
          <xdr14:nvContentPartPr>
            <xdr14:cNvPr id="679" name="Ink 678">
              <a:extLst>
                <a:ext uri="{FF2B5EF4-FFF2-40B4-BE49-F238E27FC236}">
                  <a16:creationId xmlns:a16="http://schemas.microsoft.com/office/drawing/2014/main" id="{64E3EF68-774D-4B78-90BF-BEEE0B956DC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0">
          <xdr14:nvContentPartPr>
            <xdr14:cNvPr id="680" name="Ink 679">
              <a:extLst>
                <a:ext uri="{FF2B5EF4-FFF2-40B4-BE49-F238E27FC236}">
                  <a16:creationId xmlns:a16="http://schemas.microsoft.com/office/drawing/2014/main" id="{6E5F0934-5D68-4478-8421-04B83422E1E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1">
          <xdr14:nvContentPartPr>
            <xdr14:cNvPr id="681" name="Ink 680">
              <a:extLst>
                <a:ext uri="{FF2B5EF4-FFF2-40B4-BE49-F238E27FC236}">
                  <a16:creationId xmlns:a16="http://schemas.microsoft.com/office/drawing/2014/main" id="{CD925EC3-5EAE-4F0C-A323-F03923C0B7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2">
          <xdr14:nvContentPartPr>
            <xdr14:cNvPr id="682" name="Ink 681">
              <a:extLst>
                <a:ext uri="{FF2B5EF4-FFF2-40B4-BE49-F238E27FC236}">
                  <a16:creationId xmlns:a16="http://schemas.microsoft.com/office/drawing/2014/main" id="{B91E5976-55DD-43C8-AF84-A683F60790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3">
          <xdr14:nvContentPartPr>
            <xdr14:cNvPr id="683" name="Ink 682">
              <a:extLst>
                <a:ext uri="{FF2B5EF4-FFF2-40B4-BE49-F238E27FC236}">
                  <a16:creationId xmlns:a16="http://schemas.microsoft.com/office/drawing/2014/main" id="{DD7CF084-A6C6-495F-8614-A0436C6B14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4">
          <xdr14:nvContentPartPr>
            <xdr14:cNvPr id="684" name="Ink 683">
              <a:extLst>
                <a:ext uri="{FF2B5EF4-FFF2-40B4-BE49-F238E27FC236}">
                  <a16:creationId xmlns:a16="http://schemas.microsoft.com/office/drawing/2014/main" id="{16BE6BBA-D742-4E65-8AF0-1A1F2F5348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5">
          <xdr14:nvContentPartPr>
            <xdr14:cNvPr id="685" name="Ink 684">
              <a:extLst>
                <a:ext uri="{FF2B5EF4-FFF2-40B4-BE49-F238E27FC236}">
                  <a16:creationId xmlns:a16="http://schemas.microsoft.com/office/drawing/2014/main" id="{C288FC6E-32C2-4F68-8889-92BBC71F07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6">
          <xdr14:nvContentPartPr>
            <xdr14:cNvPr id="686" name="Ink 685">
              <a:extLst>
                <a:ext uri="{FF2B5EF4-FFF2-40B4-BE49-F238E27FC236}">
                  <a16:creationId xmlns:a16="http://schemas.microsoft.com/office/drawing/2014/main" id="{025FF440-EBEB-4790-9E39-5147B36C0D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7">
          <xdr14:nvContentPartPr>
            <xdr14:cNvPr id="687" name="Ink 686">
              <a:extLst>
                <a:ext uri="{FF2B5EF4-FFF2-40B4-BE49-F238E27FC236}">
                  <a16:creationId xmlns:a16="http://schemas.microsoft.com/office/drawing/2014/main" id="{3EF36A87-3362-4194-B4A0-F5F2FE8FDA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8">
          <xdr14:nvContentPartPr>
            <xdr14:cNvPr id="688" name="Ink 687">
              <a:extLst>
                <a:ext uri="{FF2B5EF4-FFF2-40B4-BE49-F238E27FC236}">
                  <a16:creationId xmlns:a16="http://schemas.microsoft.com/office/drawing/2014/main" id="{849DBD15-7FBB-4284-851B-964A08860A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9">
          <xdr14:nvContentPartPr>
            <xdr14:cNvPr id="689" name="Ink 688">
              <a:extLst>
                <a:ext uri="{FF2B5EF4-FFF2-40B4-BE49-F238E27FC236}">
                  <a16:creationId xmlns:a16="http://schemas.microsoft.com/office/drawing/2014/main" id="{0524E512-47AF-48D9-9792-C656927F592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0">
          <xdr14:nvContentPartPr>
            <xdr14:cNvPr id="690" name="Ink 689">
              <a:extLst>
                <a:ext uri="{FF2B5EF4-FFF2-40B4-BE49-F238E27FC236}">
                  <a16:creationId xmlns:a16="http://schemas.microsoft.com/office/drawing/2014/main" id="{F9B0D863-BCB8-4F89-9196-B245008AE46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1">
          <xdr14:nvContentPartPr>
            <xdr14:cNvPr id="691" name="Ink 690">
              <a:extLst>
                <a:ext uri="{FF2B5EF4-FFF2-40B4-BE49-F238E27FC236}">
                  <a16:creationId xmlns:a16="http://schemas.microsoft.com/office/drawing/2014/main" id="{A69A71E9-93B8-490C-A951-47DD8D3E60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2">
          <xdr14:nvContentPartPr>
            <xdr14:cNvPr id="692" name="Ink 691">
              <a:extLst>
                <a:ext uri="{FF2B5EF4-FFF2-40B4-BE49-F238E27FC236}">
                  <a16:creationId xmlns:a16="http://schemas.microsoft.com/office/drawing/2014/main" id="{2834C531-A01C-4F54-8E78-92CC44AE4E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3">
          <xdr14:nvContentPartPr>
            <xdr14:cNvPr id="693" name="Ink 692">
              <a:extLst>
                <a:ext uri="{FF2B5EF4-FFF2-40B4-BE49-F238E27FC236}">
                  <a16:creationId xmlns:a16="http://schemas.microsoft.com/office/drawing/2014/main" id="{45C827EC-82BE-425F-9446-C58B406CCC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4">
          <xdr14:nvContentPartPr>
            <xdr14:cNvPr id="694" name="Ink 693">
              <a:extLst>
                <a:ext uri="{FF2B5EF4-FFF2-40B4-BE49-F238E27FC236}">
                  <a16:creationId xmlns:a16="http://schemas.microsoft.com/office/drawing/2014/main" id="{9529F72E-8E30-441F-A07C-C0B357209C9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5">
          <xdr14:nvContentPartPr>
            <xdr14:cNvPr id="695" name="Ink 694">
              <a:extLst>
                <a:ext uri="{FF2B5EF4-FFF2-40B4-BE49-F238E27FC236}">
                  <a16:creationId xmlns:a16="http://schemas.microsoft.com/office/drawing/2014/main" id="{79C03908-143C-49C2-8946-BC67EC08E3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0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7">
          <xdr14:nvContentPartPr>
            <xdr14:cNvPr id="696" name="Ink 695">
              <a:extLst>
                <a:ext uri="{FF2B5EF4-FFF2-40B4-BE49-F238E27FC236}">
                  <a16:creationId xmlns:a16="http://schemas.microsoft.com/office/drawing/2014/main" id="{10C23FA6-4DAD-4EAF-972E-2DE05CB294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0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9">
          <xdr14:nvContentPartPr>
            <xdr14:cNvPr id="697" name="Ink 696">
              <a:extLst>
                <a:ext uri="{FF2B5EF4-FFF2-40B4-BE49-F238E27FC236}">
                  <a16:creationId xmlns:a16="http://schemas.microsoft.com/office/drawing/2014/main" id="{CB46B911-44A5-4494-8FF4-7B592C1C3E4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1">
          <xdr14:nvContentPartPr>
            <xdr14:cNvPr id="698" name="Ink 697">
              <a:extLst>
                <a:ext uri="{FF2B5EF4-FFF2-40B4-BE49-F238E27FC236}">
                  <a16:creationId xmlns:a16="http://schemas.microsoft.com/office/drawing/2014/main" id="{9C08343B-0317-4BEB-B6DD-83BCF4C1D6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3">
          <xdr14:nvContentPartPr>
            <xdr14:cNvPr id="699" name="Ink 698">
              <a:extLst>
                <a:ext uri="{FF2B5EF4-FFF2-40B4-BE49-F238E27FC236}">
                  <a16:creationId xmlns:a16="http://schemas.microsoft.com/office/drawing/2014/main" id="{2990967E-92A3-4B09-B14E-D11C7A7BB3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5">
          <xdr14:nvContentPartPr>
            <xdr14:cNvPr id="700" name="Ink 699">
              <a:extLst>
                <a:ext uri="{FF2B5EF4-FFF2-40B4-BE49-F238E27FC236}">
                  <a16:creationId xmlns:a16="http://schemas.microsoft.com/office/drawing/2014/main" id="{5F43412B-101A-4FC9-BF99-A958ECACE1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7">
          <xdr14:nvContentPartPr>
            <xdr14:cNvPr id="701" name="Ink 700">
              <a:extLst>
                <a:ext uri="{FF2B5EF4-FFF2-40B4-BE49-F238E27FC236}">
                  <a16:creationId xmlns:a16="http://schemas.microsoft.com/office/drawing/2014/main" id="{D4395492-230D-4AE5-8411-49B7770032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9">
          <xdr14:nvContentPartPr>
            <xdr14:cNvPr id="702" name="Ink 701">
              <a:extLst>
                <a:ext uri="{FF2B5EF4-FFF2-40B4-BE49-F238E27FC236}">
                  <a16:creationId xmlns:a16="http://schemas.microsoft.com/office/drawing/2014/main" id="{A1C7A48F-E300-4C50-833C-23C24085867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1">
          <xdr14:nvContentPartPr>
            <xdr14:cNvPr id="703" name="Ink 702">
              <a:extLst>
                <a:ext uri="{FF2B5EF4-FFF2-40B4-BE49-F238E27FC236}">
                  <a16:creationId xmlns:a16="http://schemas.microsoft.com/office/drawing/2014/main" id="{45A0EBBB-9770-4C18-904A-2EA5359156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3">
          <xdr14:nvContentPartPr>
            <xdr14:cNvPr id="704" name="Ink 703">
              <a:extLst>
                <a:ext uri="{FF2B5EF4-FFF2-40B4-BE49-F238E27FC236}">
                  <a16:creationId xmlns:a16="http://schemas.microsoft.com/office/drawing/2014/main" id="{8B3CD1A9-70A6-4B4C-BB38-212F1D7B6C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5">
          <xdr14:nvContentPartPr>
            <xdr14:cNvPr id="705" name="Ink 704">
              <a:extLst>
                <a:ext uri="{FF2B5EF4-FFF2-40B4-BE49-F238E27FC236}">
                  <a16:creationId xmlns:a16="http://schemas.microsoft.com/office/drawing/2014/main" id="{B17A46C9-5BAA-41DD-AAB9-B915B41820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7">
          <xdr14:nvContentPartPr>
            <xdr14:cNvPr id="706" name="Ink 705">
              <a:extLst>
                <a:ext uri="{FF2B5EF4-FFF2-40B4-BE49-F238E27FC236}">
                  <a16:creationId xmlns:a16="http://schemas.microsoft.com/office/drawing/2014/main" id="{62580046-7586-4498-BCA8-9E46DE57D5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9">
          <xdr14:nvContentPartPr>
            <xdr14:cNvPr id="707" name="Ink 706">
              <a:extLst>
                <a:ext uri="{FF2B5EF4-FFF2-40B4-BE49-F238E27FC236}">
                  <a16:creationId xmlns:a16="http://schemas.microsoft.com/office/drawing/2014/main" id="{ED9BB1C4-F7A6-4FF7-B4DE-781343F91B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1">
          <xdr14:nvContentPartPr>
            <xdr14:cNvPr id="708" name="Ink 707">
              <a:extLst>
                <a:ext uri="{FF2B5EF4-FFF2-40B4-BE49-F238E27FC236}">
                  <a16:creationId xmlns:a16="http://schemas.microsoft.com/office/drawing/2014/main" id="{D14EAC40-69E2-4FD8-87C2-C4FD9CBD3F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3">
          <xdr14:nvContentPartPr>
            <xdr14:cNvPr id="709" name="Ink 708">
              <a:extLst>
                <a:ext uri="{FF2B5EF4-FFF2-40B4-BE49-F238E27FC236}">
                  <a16:creationId xmlns:a16="http://schemas.microsoft.com/office/drawing/2014/main" id="{7DE3ECEE-C26D-4D33-8C71-F0ACE560677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5">
          <xdr14:nvContentPartPr>
            <xdr14:cNvPr id="710" name="Ink 709">
              <a:extLst>
                <a:ext uri="{FF2B5EF4-FFF2-40B4-BE49-F238E27FC236}">
                  <a16:creationId xmlns:a16="http://schemas.microsoft.com/office/drawing/2014/main" id="{636C8F22-BDAE-450C-9AC9-890CA62946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7">
          <xdr14:nvContentPartPr>
            <xdr14:cNvPr id="711" name="Ink 710">
              <a:extLst>
                <a:ext uri="{FF2B5EF4-FFF2-40B4-BE49-F238E27FC236}">
                  <a16:creationId xmlns:a16="http://schemas.microsoft.com/office/drawing/2014/main" id="{6A5E36F3-98E9-4A5F-9F3C-530D8BB8C3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9">
          <xdr14:nvContentPartPr>
            <xdr14:cNvPr id="712" name="Ink 711">
              <a:extLst>
                <a:ext uri="{FF2B5EF4-FFF2-40B4-BE49-F238E27FC236}">
                  <a16:creationId xmlns:a16="http://schemas.microsoft.com/office/drawing/2014/main" id="{71DFCE8D-3932-4509-86C1-9DCD8FA174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1">
          <xdr14:nvContentPartPr>
            <xdr14:cNvPr id="713" name="Ink 712">
              <a:extLst>
                <a:ext uri="{FF2B5EF4-FFF2-40B4-BE49-F238E27FC236}">
                  <a16:creationId xmlns:a16="http://schemas.microsoft.com/office/drawing/2014/main" id="{311915ED-6EB3-44A3-9082-DA4A57336C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3">
          <xdr14:nvContentPartPr>
            <xdr14:cNvPr id="714" name="Ink 713">
              <a:extLst>
                <a:ext uri="{FF2B5EF4-FFF2-40B4-BE49-F238E27FC236}">
                  <a16:creationId xmlns:a16="http://schemas.microsoft.com/office/drawing/2014/main" id="{6039CAF6-D8EF-4089-A7BD-498E8BA0EF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5">
          <xdr14:nvContentPartPr>
            <xdr14:cNvPr id="715" name="Ink 714">
              <a:extLst>
                <a:ext uri="{FF2B5EF4-FFF2-40B4-BE49-F238E27FC236}">
                  <a16:creationId xmlns:a16="http://schemas.microsoft.com/office/drawing/2014/main" id="{06F6F25C-EFE9-4A21-9B67-7871B751515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7">
          <xdr14:nvContentPartPr>
            <xdr14:cNvPr id="716" name="Ink 715">
              <a:extLst>
                <a:ext uri="{FF2B5EF4-FFF2-40B4-BE49-F238E27FC236}">
                  <a16:creationId xmlns:a16="http://schemas.microsoft.com/office/drawing/2014/main" id="{30860FEC-CD49-40FF-9A10-D3E3AAF474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9">
          <xdr14:nvContentPartPr>
            <xdr14:cNvPr id="717" name="Ink 716">
              <a:extLst>
                <a:ext uri="{FF2B5EF4-FFF2-40B4-BE49-F238E27FC236}">
                  <a16:creationId xmlns:a16="http://schemas.microsoft.com/office/drawing/2014/main" id="{FF986274-8CF4-4A6E-A109-DC78F99BCBF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1">
          <xdr14:nvContentPartPr>
            <xdr14:cNvPr id="718" name="Ink 717">
              <a:extLst>
                <a:ext uri="{FF2B5EF4-FFF2-40B4-BE49-F238E27FC236}">
                  <a16:creationId xmlns:a16="http://schemas.microsoft.com/office/drawing/2014/main" id="{A4398945-238E-4A0C-9FE7-FF2B12E909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3">
          <xdr14:nvContentPartPr>
            <xdr14:cNvPr id="719" name="Ink 718">
              <a:extLst>
                <a:ext uri="{FF2B5EF4-FFF2-40B4-BE49-F238E27FC236}">
                  <a16:creationId xmlns:a16="http://schemas.microsoft.com/office/drawing/2014/main" id="{15433D87-67B0-4A82-BA73-3F19736ABD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5">
          <xdr14:nvContentPartPr>
            <xdr14:cNvPr id="720" name="Ink 719">
              <a:extLst>
                <a:ext uri="{FF2B5EF4-FFF2-40B4-BE49-F238E27FC236}">
                  <a16:creationId xmlns:a16="http://schemas.microsoft.com/office/drawing/2014/main" id="{B4FDF226-8B30-4DE9-AED9-20BDEA7AB4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7">
          <xdr14:nvContentPartPr>
            <xdr14:cNvPr id="721" name="Ink 720">
              <a:extLst>
                <a:ext uri="{FF2B5EF4-FFF2-40B4-BE49-F238E27FC236}">
                  <a16:creationId xmlns:a16="http://schemas.microsoft.com/office/drawing/2014/main" id="{48A39E72-C5CA-418F-A7D0-A770FE9B97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9">
          <xdr14:nvContentPartPr>
            <xdr14:cNvPr id="722" name="Ink 721">
              <a:extLst>
                <a:ext uri="{FF2B5EF4-FFF2-40B4-BE49-F238E27FC236}">
                  <a16:creationId xmlns:a16="http://schemas.microsoft.com/office/drawing/2014/main" id="{F5B9F8B4-162A-445C-AC88-5E9FCDDDF7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1">
          <xdr14:nvContentPartPr>
            <xdr14:cNvPr id="723" name="Ink 722">
              <a:extLst>
                <a:ext uri="{FF2B5EF4-FFF2-40B4-BE49-F238E27FC236}">
                  <a16:creationId xmlns:a16="http://schemas.microsoft.com/office/drawing/2014/main" id="{081D9FB8-EE1E-48C5-93F0-A8C3016F60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2">
          <xdr14:nvContentPartPr>
            <xdr14:cNvPr id="724" name="Ink 723">
              <a:extLst>
                <a:ext uri="{FF2B5EF4-FFF2-40B4-BE49-F238E27FC236}">
                  <a16:creationId xmlns:a16="http://schemas.microsoft.com/office/drawing/2014/main" id="{4335400A-98D3-4CFD-9F99-8848E29813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3">
          <xdr14:nvContentPartPr>
            <xdr14:cNvPr id="725" name="Ink 724">
              <a:extLst>
                <a:ext uri="{FF2B5EF4-FFF2-40B4-BE49-F238E27FC236}">
                  <a16:creationId xmlns:a16="http://schemas.microsoft.com/office/drawing/2014/main" id="{8A6F2CB2-F0AC-42C0-B2A6-D9E4468A3A5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4">
          <xdr14:nvContentPartPr>
            <xdr14:cNvPr id="726" name="Ink 725">
              <a:extLst>
                <a:ext uri="{FF2B5EF4-FFF2-40B4-BE49-F238E27FC236}">
                  <a16:creationId xmlns:a16="http://schemas.microsoft.com/office/drawing/2014/main" id="{CB1C77A6-9372-4E8A-905B-302F846C1BE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5">
          <xdr14:nvContentPartPr>
            <xdr14:cNvPr id="727" name="Ink 726">
              <a:extLst>
                <a:ext uri="{FF2B5EF4-FFF2-40B4-BE49-F238E27FC236}">
                  <a16:creationId xmlns:a16="http://schemas.microsoft.com/office/drawing/2014/main" id="{52305017-18C7-4A35-BAC7-0AAED26FCCB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6">
          <xdr14:nvContentPartPr>
            <xdr14:cNvPr id="728" name="Ink 727">
              <a:extLst>
                <a:ext uri="{FF2B5EF4-FFF2-40B4-BE49-F238E27FC236}">
                  <a16:creationId xmlns:a16="http://schemas.microsoft.com/office/drawing/2014/main" id="{CE1BCBD5-7B03-45E4-A167-2B8835396D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7">
          <xdr14:nvContentPartPr>
            <xdr14:cNvPr id="729" name="Ink 728">
              <a:extLst>
                <a:ext uri="{FF2B5EF4-FFF2-40B4-BE49-F238E27FC236}">
                  <a16:creationId xmlns:a16="http://schemas.microsoft.com/office/drawing/2014/main" id="{4200528C-0684-4D98-8A31-3B15AC2138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8">
          <xdr14:nvContentPartPr>
            <xdr14:cNvPr id="730" name="Ink 729">
              <a:extLst>
                <a:ext uri="{FF2B5EF4-FFF2-40B4-BE49-F238E27FC236}">
                  <a16:creationId xmlns:a16="http://schemas.microsoft.com/office/drawing/2014/main" id="{04BD3001-1DA7-4812-A7E4-FDA10410AA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9">
          <xdr14:nvContentPartPr>
            <xdr14:cNvPr id="731" name="Ink 730">
              <a:extLst>
                <a:ext uri="{FF2B5EF4-FFF2-40B4-BE49-F238E27FC236}">
                  <a16:creationId xmlns:a16="http://schemas.microsoft.com/office/drawing/2014/main" id="{538AC294-519F-4F07-ACE7-66B0E59F38E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0">
          <xdr14:nvContentPartPr>
            <xdr14:cNvPr id="732" name="Ink 731">
              <a:extLst>
                <a:ext uri="{FF2B5EF4-FFF2-40B4-BE49-F238E27FC236}">
                  <a16:creationId xmlns:a16="http://schemas.microsoft.com/office/drawing/2014/main" id="{40B30926-69F9-4F88-915B-4B80A7A9279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1">
          <xdr14:nvContentPartPr>
            <xdr14:cNvPr id="733" name="Ink 732">
              <a:extLst>
                <a:ext uri="{FF2B5EF4-FFF2-40B4-BE49-F238E27FC236}">
                  <a16:creationId xmlns:a16="http://schemas.microsoft.com/office/drawing/2014/main" id="{7EF06AD3-2023-4655-A702-655835326D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2">
          <xdr14:nvContentPartPr>
            <xdr14:cNvPr id="734" name="Ink 733">
              <a:extLst>
                <a:ext uri="{FF2B5EF4-FFF2-40B4-BE49-F238E27FC236}">
                  <a16:creationId xmlns:a16="http://schemas.microsoft.com/office/drawing/2014/main" id="{49600DCC-20AF-4C9D-A69E-22E30FFCEDE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3">
          <xdr14:nvContentPartPr>
            <xdr14:cNvPr id="735" name="Ink 734">
              <a:extLst>
                <a:ext uri="{FF2B5EF4-FFF2-40B4-BE49-F238E27FC236}">
                  <a16:creationId xmlns:a16="http://schemas.microsoft.com/office/drawing/2014/main" id="{B0EAA89E-8B9C-4D3A-A032-9385526288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4">
          <xdr14:nvContentPartPr>
            <xdr14:cNvPr id="736" name="Ink 735">
              <a:extLst>
                <a:ext uri="{FF2B5EF4-FFF2-40B4-BE49-F238E27FC236}">
                  <a16:creationId xmlns:a16="http://schemas.microsoft.com/office/drawing/2014/main" id="{4684738D-867C-4413-8A35-6170B2212C7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5">
          <xdr14:nvContentPartPr>
            <xdr14:cNvPr id="737" name="Ink 736">
              <a:extLst>
                <a:ext uri="{FF2B5EF4-FFF2-40B4-BE49-F238E27FC236}">
                  <a16:creationId xmlns:a16="http://schemas.microsoft.com/office/drawing/2014/main" id="{BC9C92C4-2BCF-4224-94B1-521886CBAF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6">
          <xdr14:nvContentPartPr>
            <xdr14:cNvPr id="738" name="Ink 737">
              <a:extLst>
                <a:ext uri="{FF2B5EF4-FFF2-40B4-BE49-F238E27FC236}">
                  <a16:creationId xmlns:a16="http://schemas.microsoft.com/office/drawing/2014/main" id="{B454C6F3-C6DE-45D8-A1A8-A14F1CACC6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7">
          <xdr14:nvContentPartPr>
            <xdr14:cNvPr id="739" name="Ink 738">
              <a:extLst>
                <a:ext uri="{FF2B5EF4-FFF2-40B4-BE49-F238E27FC236}">
                  <a16:creationId xmlns:a16="http://schemas.microsoft.com/office/drawing/2014/main" id="{4BE90EA5-FDC0-4EBF-837C-4F35F3CB77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8">
          <xdr14:nvContentPartPr>
            <xdr14:cNvPr id="740" name="Ink 739">
              <a:extLst>
                <a:ext uri="{FF2B5EF4-FFF2-40B4-BE49-F238E27FC236}">
                  <a16:creationId xmlns:a16="http://schemas.microsoft.com/office/drawing/2014/main" id="{6DFADEB7-7AC4-494E-9E90-BF2A68B4FE2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9">
          <xdr14:nvContentPartPr>
            <xdr14:cNvPr id="741" name="Ink 740">
              <a:extLst>
                <a:ext uri="{FF2B5EF4-FFF2-40B4-BE49-F238E27FC236}">
                  <a16:creationId xmlns:a16="http://schemas.microsoft.com/office/drawing/2014/main" id="{BFD8B656-1A12-4CFA-B811-E77CAFC216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0">
          <xdr14:nvContentPartPr>
            <xdr14:cNvPr id="742" name="Ink 741">
              <a:extLst>
                <a:ext uri="{FF2B5EF4-FFF2-40B4-BE49-F238E27FC236}">
                  <a16:creationId xmlns:a16="http://schemas.microsoft.com/office/drawing/2014/main" id="{1324A363-B7BD-4064-BA87-775347B2182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1">
          <xdr14:nvContentPartPr>
            <xdr14:cNvPr id="743" name="Ink 742">
              <a:extLst>
                <a:ext uri="{FF2B5EF4-FFF2-40B4-BE49-F238E27FC236}">
                  <a16:creationId xmlns:a16="http://schemas.microsoft.com/office/drawing/2014/main" id="{A06BE6A1-896A-4022-BB0E-034C635AF0A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2">
          <xdr14:nvContentPartPr>
            <xdr14:cNvPr id="744" name="Ink 743">
              <a:extLst>
                <a:ext uri="{FF2B5EF4-FFF2-40B4-BE49-F238E27FC236}">
                  <a16:creationId xmlns:a16="http://schemas.microsoft.com/office/drawing/2014/main" id="{AE6664ED-BB73-40C7-9136-5180BFB5C7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3">
          <xdr14:nvContentPartPr>
            <xdr14:cNvPr id="745" name="Ink 744">
              <a:extLst>
                <a:ext uri="{FF2B5EF4-FFF2-40B4-BE49-F238E27FC236}">
                  <a16:creationId xmlns:a16="http://schemas.microsoft.com/office/drawing/2014/main" id="{D75CCEB1-44D9-4AEA-AD39-170009042B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4">
          <xdr14:nvContentPartPr>
            <xdr14:cNvPr id="746" name="Ink 745">
              <a:extLst>
                <a:ext uri="{FF2B5EF4-FFF2-40B4-BE49-F238E27FC236}">
                  <a16:creationId xmlns:a16="http://schemas.microsoft.com/office/drawing/2014/main" id="{AC428E16-1846-4889-898C-47B6956ADA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5">
          <xdr14:nvContentPartPr>
            <xdr14:cNvPr id="747" name="Ink 746">
              <a:extLst>
                <a:ext uri="{FF2B5EF4-FFF2-40B4-BE49-F238E27FC236}">
                  <a16:creationId xmlns:a16="http://schemas.microsoft.com/office/drawing/2014/main" id="{DE8F6DAC-41E7-45CF-BC34-EBE60708925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6">
          <xdr14:nvContentPartPr>
            <xdr14:cNvPr id="748" name="Ink 747">
              <a:extLst>
                <a:ext uri="{FF2B5EF4-FFF2-40B4-BE49-F238E27FC236}">
                  <a16:creationId xmlns:a16="http://schemas.microsoft.com/office/drawing/2014/main" id="{B768798A-4B92-44D1-96B2-D3B6A179C9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7">
          <xdr14:nvContentPartPr>
            <xdr14:cNvPr id="749" name="Ink 748">
              <a:extLst>
                <a:ext uri="{FF2B5EF4-FFF2-40B4-BE49-F238E27FC236}">
                  <a16:creationId xmlns:a16="http://schemas.microsoft.com/office/drawing/2014/main" id="{197B8C0A-7D38-4D91-83F1-149BD34808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8">
          <xdr14:nvContentPartPr>
            <xdr14:cNvPr id="750" name="Ink 749">
              <a:extLst>
                <a:ext uri="{FF2B5EF4-FFF2-40B4-BE49-F238E27FC236}">
                  <a16:creationId xmlns:a16="http://schemas.microsoft.com/office/drawing/2014/main" id="{0E3DE0CE-7832-42F9-848C-C441558DD32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9">
          <xdr14:nvContentPartPr>
            <xdr14:cNvPr id="751" name="Ink 750">
              <a:extLst>
                <a:ext uri="{FF2B5EF4-FFF2-40B4-BE49-F238E27FC236}">
                  <a16:creationId xmlns:a16="http://schemas.microsoft.com/office/drawing/2014/main" id="{C1CE24BB-379D-4D7E-8D68-C3FAD8CE45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0">
          <xdr14:nvContentPartPr>
            <xdr14:cNvPr id="752" name="Ink 751">
              <a:extLst>
                <a:ext uri="{FF2B5EF4-FFF2-40B4-BE49-F238E27FC236}">
                  <a16:creationId xmlns:a16="http://schemas.microsoft.com/office/drawing/2014/main" id="{36C0FDC8-F779-45F1-9405-59CC581020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1">
          <xdr14:nvContentPartPr>
            <xdr14:cNvPr id="753" name="Ink 752">
              <a:extLst>
                <a:ext uri="{FF2B5EF4-FFF2-40B4-BE49-F238E27FC236}">
                  <a16:creationId xmlns:a16="http://schemas.microsoft.com/office/drawing/2014/main" id="{C65B39CF-98C8-4370-95C0-8B561A1537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2">
          <xdr14:nvContentPartPr>
            <xdr14:cNvPr id="754" name="Ink 753">
              <a:extLst>
                <a:ext uri="{FF2B5EF4-FFF2-40B4-BE49-F238E27FC236}">
                  <a16:creationId xmlns:a16="http://schemas.microsoft.com/office/drawing/2014/main" id="{CB21B4DE-1405-4187-92D6-7F93CD1298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3">
          <xdr14:nvContentPartPr>
            <xdr14:cNvPr id="755" name="Ink 754">
              <a:extLst>
                <a:ext uri="{FF2B5EF4-FFF2-40B4-BE49-F238E27FC236}">
                  <a16:creationId xmlns:a16="http://schemas.microsoft.com/office/drawing/2014/main" id="{294618EF-19B3-4F38-B6D6-3093D8C16B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4">
          <xdr14:nvContentPartPr>
            <xdr14:cNvPr id="756" name="Ink 755">
              <a:extLst>
                <a:ext uri="{FF2B5EF4-FFF2-40B4-BE49-F238E27FC236}">
                  <a16:creationId xmlns:a16="http://schemas.microsoft.com/office/drawing/2014/main" id="{6C8FEB69-2DB5-4D6D-88A1-A399B659B6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5">
          <xdr14:nvContentPartPr>
            <xdr14:cNvPr id="757" name="Ink 756">
              <a:extLst>
                <a:ext uri="{FF2B5EF4-FFF2-40B4-BE49-F238E27FC236}">
                  <a16:creationId xmlns:a16="http://schemas.microsoft.com/office/drawing/2014/main" id="{1161B253-6FE7-447C-B919-A9FB099C98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6">
          <xdr14:nvContentPartPr>
            <xdr14:cNvPr id="758" name="Ink 757">
              <a:extLst>
                <a:ext uri="{FF2B5EF4-FFF2-40B4-BE49-F238E27FC236}">
                  <a16:creationId xmlns:a16="http://schemas.microsoft.com/office/drawing/2014/main" id="{B9EC9161-6788-431E-9619-1239540850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7">
          <xdr14:nvContentPartPr>
            <xdr14:cNvPr id="759" name="Ink 758">
              <a:extLst>
                <a:ext uri="{FF2B5EF4-FFF2-40B4-BE49-F238E27FC236}">
                  <a16:creationId xmlns:a16="http://schemas.microsoft.com/office/drawing/2014/main" id="{69C67C7F-02AF-45B0-A192-3A47A03B57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8">
          <xdr14:nvContentPartPr>
            <xdr14:cNvPr id="760" name="Ink 759">
              <a:extLst>
                <a:ext uri="{FF2B5EF4-FFF2-40B4-BE49-F238E27FC236}">
                  <a16:creationId xmlns:a16="http://schemas.microsoft.com/office/drawing/2014/main" id="{57E0E6AF-A2F5-4D7E-8188-B54EE94891A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9">
          <xdr14:nvContentPartPr>
            <xdr14:cNvPr id="761" name="Ink 760">
              <a:extLst>
                <a:ext uri="{FF2B5EF4-FFF2-40B4-BE49-F238E27FC236}">
                  <a16:creationId xmlns:a16="http://schemas.microsoft.com/office/drawing/2014/main" id="{67DE4EBD-9881-4AC0-91FE-B4CDAC6E5F2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0">
          <xdr14:nvContentPartPr>
            <xdr14:cNvPr id="762" name="Ink 761">
              <a:extLst>
                <a:ext uri="{FF2B5EF4-FFF2-40B4-BE49-F238E27FC236}">
                  <a16:creationId xmlns:a16="http://schemas.microsoft.com/office/drawing/2014/main" id="{06C38CB4-43E7-4122-B04B-88E08CECCC3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1">
          <xdr14:nvContentPartPr>
            <xdr14:cNvPr id="763" name="Ink 762">
              <a:extLst>
                <a:ext uri="{FF2B5EF4-FFF2-40B4-BE49-F238E27FC236}">
                  <a16:creationId xmlns:a16="http://schemas.microsoft.com/office/drawing/2014/main" id="{2E0C7075-52D6-41D8-BE5C-623684236C7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2">
          <xdr14:nvContentPartPr>
            <xdr14:cNvPr id="764" name="Ink 763">
              <a:extLst>
                <a:ext uri="{FF2B5EF4-FFF2-40B4-BE49-F238E27FC236}">
                  <a16:creationId xmlns:a16="http://schemas.microsoft.com/office/drawing/2014/main" id="{78274E77-79B5-4C49-9D89-AF6F5E7C3DD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3">
          <xdr14:nvContentPartPr>
            <xdr14:cNvPr id="765" name="Ink 764">
              <a:extLst>
                <a:ext uri="{FF2B5EF4-FFF2-40B4-BE49-F238E27FC236}">
                  <a16:creationId xmlns:a16="http://schemas.microsoft.com/office/drawing/2014/main" id="{0175C95D-588B-47C6-98A2-CE0EA91664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4">
          <xdr14:nvContentPartPr>
            <xdr14:cNvPr id="766" name="Ink 765">
              <a:extLst>
                <a:ext uri="{FF2B5EF4-FFF2-40B4-BE49-F238E27FC236}">
                  <a16:creationId xmlns:a16="http://schemas.microsoft.com/office/drawing/2014/main" id="{296161BE-C62F-4F4E-83E4-08EB339D22D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5">
          <xdr14:nvContentPartPr>
            <xdr14:cNvPr id="767" name="Ink 766">
              <a:extLst>
                <a:ext uri="{FF2B5EF4-FFF2-40B4-BE49-F238E27FC236}">
                  <a16:creationId xmlns:a16="http://schemas.microsoft.com/office/drawing/2014/main" id="{969B5D7D-8318-428A-8C74-FD764F7BF0E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6">
          <xdr14:nvContentPartPr>
            <xdr14:cNvPr id="768" name="Ink 767">
              <a:extLst>
                <a:ext uri="{FF2B5EF4-FFF2-40B4-BE49-F238E27FC236}">
                  <a16:creationId xmlns:a16="http://schemas.microsoft.com/office/drawing/2014/main" id="{1DA41EFC-EFB7-4AF8-897F-8EE40E1DDA7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7">
          <xdr14:nvContentPartPr>
            <xdr14:cNvPr id="769" name="Ink 768">
              <a:extLst>
                <a:ext uri="{FF2B5EF4-FFF2-40B4-BE49-F238E27FC236}">
                  <a16:creationId xmlns:a16="http://schemas.microsoft.com/office/drawing/2014/main" id="{16A531FD-7A32-4734-A16A-3CE9A17BDC8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8">
          <xdr14:nvContentPartPr>
            <xdr14:cNvPr id="770" name="Ink 769">
              <a:extLst>
                <a:ext uri="{FF2B5EF4-FFF2-40B4-BE49-F238E27FC236}">
                  <a16:creationId xmlns:a16="http://schemas.microsoft.com/office/drawing/2014/main" id="{15B9E792-D1BC-4CD0-B427-2587A7EFDD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9">
          <xdr14:nvContentPartPr>
            <xdr14:cNvPr id="771" name="Ink 770">
              <a:extLst>
                <a:ext uri="{FF2B5EF4-FFF2-40B4-BE49-F238E27FC236}">
                  <a16:creationId xmlns:a16="http://schemas.microsoft.com/office/drawing/2014/main" id="{C7675A9E-4DF1-4D45-BCC5-B8CAABFF72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0">
          <xdr14:nvContentPartPr>
            <xdr14:cNvPr id="772" name="Ink 771">
              <a:extLst>
                <a:ext uri="{FF2B5EF4-FFF2-40B4-BE49-F238E27FC236}">
                  <a16:creationId xmlns:a16="http://schemas.microsoft.com/office/drawing/2014/main" id="{A233E958-4C65-417D-A498-E555967E62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1">
          <xdr14:nvContentPartPr>
            <xdr14:cNvPr id="773" name="Ink 772">
              <a:extLst>
                <a:ext uri="{FF2B5EF4-FFF2-40B4-BE49-F238E27FC236}">
                  <a16:creationId xmlns:a16="http://schemas.microsoft.com/office/drawing/2014/main" id="{196AF74D-2BC3-4868-8DF8-F5E6E3994F9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2">
          <xdr14:nvContentPartPr>
            <xdr14:cNvPr id="774" name="Ink 773">
              <a:extLst>
                <a:ext uri="{FF2B5EF4-FFF2-40B4-BE49-F238E27FC236}">
                  <a16:creationId xmlns:a16="http://schemas.microsoft.com/office/drawing/2014/main" id="{F18C0044-284A-451D-BF81-C34FCE94EA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3">
          <xdr14:nvContentPartPr>
            <xdr14:cNvPr id="775" name="Ink 774">
              <a:extLst>
                <a:ext uri="{FF2B5EF4-FFF2-40B4-BE49-F238E27FC236}">
                  <a16:creationId xmlns:a16="http://schemas.microsoft.com/office/drawing/2014/main" id="{D3B26C5F-A2D4-46D7-9197-FBBD30FE34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4">
          <xdr14:nvContentPartPr>
            <xdr14:cNvPr id="776" name="Ink 775">
              <a:extLst>
                <a:ext uri="{FF2B5EF4-FFF2-40B4-BE49-F238E27FC236}">
                  <a16:creationId xmlns:a16="http://schemas.microsoft.com/office/drawing/2014/main" id="{0BE9B7D5-670C-49FA-9DF2-AAA7620C17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5">
          <xdr14:nvContentPartPr>
            <xdr14:cNvPr id="777" name="Ink 776">
              <a:extLst>
                <a:ext uri="{FF2B5EF4-FFF2-40B4-BE49-F238E27FC236}">
                  <a16:creationId xmlns:a16="http://schemas.microsoft.com/office/drawing/2014/main" id="{4B3491B6-3E2E-446E-A93C-83E75E75DA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6">
          <xdr14:nvContentPartPr>
            <xdr14:cNvPr id="778" name="Ink 777">
              <a:extLst>
                <a:ext uri="{FF2B5EF4-FFF2-40B4-BE49-F238E27FC236}">
                  <a16:creationId xmlns:a16="http://schemas.microsoft.com/office/drawing/2014/main" id="{A897B135-7386-4E9E-9752-D99392A8DB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7">
          <xdr14:nvContentPartPr>
            <xdr14:cNvPr id="779" name="Ink 778">
              <a:extLst>
                <a:ext uri="{FF2B5EF4-FFF2-40B4-BE49-F238E27FC236}">
                  <a16:creationId xmlns:a16="http://schemas.microsoft.com/office/drawing/2014/main" id="{32ECD7AA-F243-4572-B2CE-8F81C0702F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8">
          <xdr14:nvContentPartPr>
            <xdr14:cNvPr id="780" name="Ink 779">
              <a:extLst>
                <a:ext uri="{FF2B5EF4-FFF2-40B4-BE49-F238E27FC236}">
                  <a16:creationId xmlns:a16="http://schemas.microsoft.com/office/drawing/2014/main" id="{DAF18E71-92FC-4229-9339-43D61F1327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9">
          <xdr14:nvContentPartPr>
            <xdr14:cNvPr id="781" name="Ink 780">
              <a:extLst>
                <a:ext uri="{FF2B5EF4-FFF2-40B4-BE49-F238E27FC236}">
                  <a16:creationId xmlns:a16="http://schemas.microsoft.com/office/drawing/2014/main" id="{F8DD716D-4BC9-4EC5-AE10-01ED95C40C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0">
          <xdr14:nvContentPartPr>
            <xdr14:cNvPr id="782" name="Ink 781">
              <a:extLst>
                <a:ext uri="{FF2B5EF4-FFF2-40B4-BE49-F238E27FC236}">
                  <a16:creationId xmlns:a16="http://schemas.microsoft.com/office/drawing/2014/main" id="{9ABFAC7B-A66A-4875-A972-B6C27FDC8B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1">
          <xdr14:nvContentPartPr>
            <xdr14:cNvPr id="783" name="Ink 782">
              <a:extLst>
                <a:ext uri="{FF2B5EF4-FFF2-40B4-BE49-F238E27FC236}">
                  <a16:creationId xmlns:a16="http://schemas.microsoft.com/office/drawing/2014/main" id="{F6A5A6D9-8EBC-4707-8925-5A9C1C1477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2">
          <xdr14:nvContentPartPr>
            <xdr14:cNvPr id="784" name="Ink 783">
              <a:extLst>
                <a:ext uri="{FF2B5EF4-FFF2-40B4-BE49-F238E27FC236}">
                  <a16:creationId xmlns:a16="http://schemas.microsoft.com/office/drawing/2014/main" id="{514513EE-BEB0-46D9-A393-EA934F71F1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3">
          <xdr14:nvContentPartPr>
            <xdr14:cNvPr id="785" name="Ink 784">
              <a:extLst>
                <a:ext uri="{FF2B5EF4-FFF2-40B4-BE49-F238E27FC236}">
                  <a16:creationId xmlns:a16="http://schemas.microsoft.com/office/drawing/2014/main" id="{E95E07BB-604E-486D-A2F9-0479308F9B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4">
          <xdr14:nvContentPartPr>
            <xdr14:cNvPr id="786" name="Ink 785">
              <a:extLst>
                <a:ext uri="{FF2B5EF4-FFF2-40B4-BE49-F238E27FC236}">
                  <a16:creationId xmlns:a16="http://schemas.microsoft.com/office/drawing/2014/main" id="{3F302C29-BB77-46B1-883D-377D8E1D65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5">
          <xdr14:nvContentPartPr>
            <xdr14:cNvPr id="787" name="Ink 786">
              <a:extLst>
                <a:ext uri="{FF2B5EF4-FFF2-40B4-BE49-F238E27FC236}">
                  <a16:creationId xmlns:a16="http://schemas.microsoft.com/office/drawing/2014/main" id="{DD7EF8B5-146D-4DCB-9BC9-F19633708E6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6">
          <xdr14:nvContentPartPr>
            <xdr14:cNvPr id="788" name="Ink 787">
              <a:extLst>
                <a:ext uri="{FF2B5EF4-FFF2-40B4-BE49-F238E27FC236}">
                  <a16:creationId xmlns:a16="http://schemas.microsoft.com/office/drawing/2014/main" id="{3FDAC189-4B0B-4063-BA75-93769C98AE9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7">
          <xdr14:nvContentPartPr>
            <xdr14:cNvPr id="789" name="Ink 788">
              <a:extLst>
                <a:ext uri="{FF2B5EF4-FFF2-40B4-BE49-F238E27FC236}">
                  <a16:creationId xmlns:a16="http://schemas.microsoft.com/office/drawing/2014/main" id="{230D9C6C-321F-4E46-BD63-A62F595BF6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8">
          <xdr14:nvContentPartPr>
            <xdr14:cNvPr id="790" name="Ink 789">
              <a:extLst>
                <a:ext uri="{FF2B5EF4-FFF2-40B4-BE49-F238E27FC236}">
                  <a16:creationId xmlns:a16="http://schemas.microsoft.com/office/drawing/2014/main" id="{A0AFD052-A5AE-4ADE-8F2E-F4073510492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9">
          <xdr14:nvContentPartPr>
            <xdr14:cNvPr id="791" name="Ink 790">
              <a:extLst>
                <a:ext uri="{FF2B5EF4-FFF2-40B4-BE49-F238E27FC236}">
                  <a16:creationId xmlns:a16="http://schemas.microsoft.com/office/drawing/2014/main" id="{2A987930-3EDD-48B5-9B7A-CE2D0BAA10E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0">
          <xdr14:nvContentPartPr>
            <xdr14:cNvPr id="792" name="Ink 791">
              <a:extLst>
                <a:ext uri="{FF2B5EF4-FFF2-40B4-BE49-F238E27FC236}">
                  <a16:creationId xmlns:a16="http://schemas.microsoft.com/office/drawing/2014/main" id="{CF720939-FEC0-4AC2-B6B9-240F65CE551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1">
          <xdr14:nvContentPartPr>
            <xdr14:cNvPr id="793" name="Ink 792">
              <a:extLst>
                <a:ext uri="{FF2B5EF4-FFF2-40B4-BE49-F238E27FC236}">
                  <a16:creationId xmlns:a16="http://schemas.microsoft.com/office/drawing/2014/main" id="{1DF9BA1D-183F-4D43-BB55-6E7341807E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2">
          <xdr14:nvContentPartPr>
            <xdr14:cNvPr id="794" name="Ink 793">
              <a:extLst>
                <a:ext uri="{FF2B5EF4-FFF2-40B4-BE49-F238E27FC236}">
                  <a16:creationId xmlns:a16="http://schemas.microsoft.com/office/drawing/2014/main" id="{71DBDD6C-638D-47F2-8BC3-CF5C8D95A1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3">
          <xdr14:nvContentPartPr>
            <xdr14:cNvPr id="795" name="Ink 794">
              <a:extLst>
                <a:ext uri="{FF2B5EF4-FFF2-40B4-BE49-F238E27FC236}">
                  <a16:creationId xmlns:a16="http://schemas.microsoft.com/office/drawing/2014/main" id="{A2840141-2A65-4BD7-B7E1-F226AA05AD3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4">
          <xdr14:nvContentPartPr>
            <xdr14:cNvPr id="796" name="Ink 795">
              <a:extLst>
                <a:ext uri="{FF2B5EF4-FFF2-40B4-BE49-F238E27FC236}">
                  <a16:creationId xmlns:a16="http://schemas.microsoft.com/office/drawing/2014/main" id="{D012219C-585D-4D49-9EAF-30175E588F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5">
          <xdr14:nvContentPartPr>
            <xdr14:cNvPr id="797" name="Ink 796">
              <a:extLst>
                <a:ext uri="{FF2B5EF4-FFF2-40B4-BE49-F238E27FC236}">
                  <a16:creationId xmlns:a16="http://schemas.microsoft.com/office/drawing/2014/main" id="{91DAD468-9BED-4046-9BD9-50B8E0C261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6">
          <xdr14:nvContentPartPr>
            <xdr14:cNvPr id="798" name="Ink 797">
              <a:extLst>
                <a:ext uri="{FF2B5EF4-FFF2-40B4-BE49-F238E27FC236}">
                  <a16:creationId xmlns:a16="http://schemas.microsoft.com/office/drawing/2014/main" id="{DB553791-E0A9-4B42-A39D-BCEDC2B4F9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7">
          <xdr14:nvContentPartPr>
            <xdr14:cNvPr id="799" name="Ink 798">
              <a:extLst>
                <a:ext uri="{FF2B5EF4-FFF2-40B4-BE49-F238E27FC236}">
                  <a16:creationId xmlns:a16="http://schemas.microsoft.com/office/drawing/2014/main" id="{7314FDA2-E80A-426B-8E61-0108B72179E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8">
          <xdr14:nvContentPartPr>
            <xdr14:cNvPr id="800" name="Ink 799">
              <a:extLst>
                <a:ext uri="{FF2B5EF4-FFF2-40B4-BE49-F238E27FC236}">
                  <a16:creationId xmlns:a16="http://schemas.microsoft.com/office/drawing/2014/main" id="{C826E14E-745B-4DE3-B499-DF868B3248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9">
          <xdr14:nvContentPartPr>
            <xdr14:cNvPr id="801" name="Ink 800">
              <a:extLst>
                <a:ext uri="{FF2B5EF4-FFF2-40B4-BE49-F238E27FC236}">
                  <a16:creationId xmlns:a16="http://schemas.microsoft.com/office/drawing/2014/main" id="{15116F76-912F-4A72-8BF3-7A74FAE728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0">
          <xdr14:nvContentPartPr>
            <xdr14:cNvPr id="802" name="Ink 801">
              <a:extLst>
                <a:ext uri="{FF2B5EF4-FFF2-40B4-BE49-F238E27FC236}">
                  <a16:creationId xmlns:a16="http://schemas.microsoft.com/office/drawing/2014/main" id="{19ADE6F5-D3E5-4A35-A7AE-D1E924F6409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1">
          <xdr14:nvContentPartPr>
            <xdr14:cNvPr id="803" name="Ink 802">
              <a:extLst>
                <a:ext uri="{FF2B5EF4-FFF2-40B4-BE49-F238E27FC236}">
                  <a16:creationId xmlns:a16="http://schemas.microsoft.com/office/drawing/2014/main" id="{26B8A9DE-6F87-41E8-BDE4-FDDD843BB1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2">
          <xdr14:nvContentPartPr>
            <xdr14:cNvPr id="804" name="Ink 803">
              <a:extLst>
                <a:ext uri="{FF2B5EF4-FFF2-40B4-BE49-F238E27FC236}">
                  <a16:creationId xmlns:a16="http://schemas.microsoft.com/office/drawing/2014/main" id="{A8EE94CA-F02A-45FD-BD5B-D3EA9B4225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3">
          <xdr14:nvContentPartPr>
            <xdr14:cNvPr id="805" name="Ink 804">
              <a:extLst>
                <a:ext uri="{FF2B5EF4-FFF2-40B4-BE49-F238E27FC236}">
                  <a16:creationId xmlns:a16="http://schemas.microsoft.com/office/drawing/2014/main" id="{82060286-7769-4547-BC72-3147DB6BC1A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4">
          <xdr14:nvContentPartPr>
            <xdr14:cNvPr id="806" name="Ink 805">
              <a:extLst>
                <a:ext uri="{FF2B5EF4-FFF2-40B4-BE49-F238E27FC236}">
                  <a16:creationId xmlns:a16="http://schemas.microsoft.com/office/drawing/2014/main" id="{5B5FDEFB-9533-45EC-90B4-675EDEB5005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5">
          <xdr14:nvContentPartPr>
            <xdr14:cNvPr id="807" name="Ink 806">
              <a:extLst>
                <a:ext uri="{FF2B5EF4-FFF2-40B4-BE49-F238E27FC236}">
                  <a16:creationId xmlns:a16="http://schemas.microsoft.com/office/drawing/2014/main" id="{F2D08DD0-5315-47E3-B728-72A38B51DA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6">
          <xdr14:nvContentPartPr>
            <xdr14:cNvPr id="808" name="Ink 807">
              <a:extLst>
                <a:ext uri="{FF2B5EF4-FFF2-40B4-BE49-F238E27FC236}">
                  <a16:creationId xmlns:a16="http://schemas.microsoft.com/office/drawing/2014/main" id="{71B877A3-D3CA-4F5B-A695-8175845EC39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7">
          <xdr14:nvContentPartPr>
            <xdr14:cNvPr id="809" name="Ink 808">
              <a:extLst>
                <a:ext uri="{FF2B5EF4-FFF2-40B4-BE49-F238E27FC236}">
                  <a16:creationId xmlns:a16="http://schemas.microsoft.com/office/drawing/2014/main" id="{CF4E4DDC-8422-4EF5-8744-A10575B0CC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8">
          <xdr14:nvContentPartPr>
            <xdr14:cNvPr id="810" name="Ink 809">
              <a:extLst>
                <a:ext uri="{FF2B5EF4-FFF2-40B4-BE49-F238E27FC236}">
                  <a16:creationId xmlns:a16="http://schemas.microsoft.com/office/drawing/2014/main" id="{73BFECED-A67B-4C40-88F7-6CE3EF0409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0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9">
          <xdr14:nvContentPartPr>
            <xdr14:cNvPr id="812" name="Ink 811">
              <a:extLst>
                <a:ext uri="{FF2B5EF4-FFF2-40B4-BE49-F238E27FC236}">
                  <a16:creationId xmlns:a16="http://schemas.microsoft.com/office/drawing/2014/main" id="{FC521F45-834F-4469-A87A-CCFFB808E4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0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0">
          <xdr14:nvContentPartPr>
            <xdr14:cNvPr id="813" name="Ink 812">
              <a:extLst>
                <a:ext uri="{FF2B5EF4-FFF2-40B4-BE49-F238E27FC236}">
                  <a16:creationId xmlns:a16="http://schemas.microsoft.com/office/drawing/2014/main" id="{89EB30CC-B03C-4C2B-AC7B-BF417CAA93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1">
          <xdr14:nvContentPartPr>
            <xdr14:cNvPr id="814" name="Ink 813">
              <a:extLst>
                <a:ext uri="{FF2B5EF4-FFF2-40B4-BE49-F238E27FC236}">
                  <a16:creationId xmlns:a16="http://schemas.microsoft.com/office/drawing/2014/main" id="{6BD05775-0797-40F9-9190-035EEF54CF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2">
          <xdr14:nvContentPartPr>
            <xdr14:cNvPr id="815" name="Ink 814">
              <a:extLst>
                <a:ext uri="{FF2B5EF4-FFF2-40B4-BE49-F238E27FC236}">
                  <a16:creationId xmlns:a16="http://schemas.microsoft.com/office/drawing/2014/main" id="{E6E582EC-9B25-4D98-A2B3-4655994C81F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3">
          <xdr14:nvContentPartPr>
            <xdr14:cNvPr id="816" name="Ink 815">
              <a:extLst>
                <a:ext uri="{FF2B5EF4-FFF2-40B4-BE49-F238E27FC236}">
                  <a16:creationId xmlns:a16="http://schemas.microsoft.com/office/drawing/2014/main" id="{B5A7F9B8-04B7-4139-8714-90D531EE3C4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4">
          <xdr14:nvContentPartPr>
            <xdr14:cNvPr id="817" name="Ink 816">
              <a:extLst>
                <a:ext uri="{FF2B5EF4-FFF2-40B4-BE49-F238E27FC236}">
                  <a16:creationId xmlns:a16="http://schemas.microsoft.com/office/drawing/2014/main" id="{9B403BC9-208E-47D2-895C-576A678698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5">
          <xdr14:nvContentPartPr>
            <xdr14:cNvPr id="818" name="Ink 817">
              <a:extLst>
                <a:ext uri="{FF2B5EF4-FFF2-40B4-BE49-F238E27FC236}">
                  <a16:creationId xmlns:a16="http://schemas.microsoft.com/office/drawing/2014/main" id="{C047D002-C8AF-4C7E-8896-04D1BD7002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6">
          <xdr14:nvContentPartPr>
            <xdr14:cNvPr id="819" name="Ink 818">
              <a:extLst>
                <a:ext uri="{FF2B5EF4-FFF2-40B4-BE49-F238E27FC236}">
                  <a16:creationId xmlns:a16="http://schemas.microsoft.com/office/drawing/2014/main" id="{DB293AD3-A6E8-47A0-B18A-92F8EAFE426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7">
          <xdr14:nvContentPartPr>
            <xdr14:cNvPr id="820" name="Ink 819">
              <a:extLst>
                <a:ext uri="{FF2B5EF4-FFF2-40B4-BE49-F238E27FC236}">
                  <a16:creationId xmlns:a16="http://schemas.microsoft.com/office/drawing/2014/main" id="{C66CE84B-33CD-4AB5-A082-52024E2DF6F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8">
          <xdr14:nvContentPartPr>
            <xdr14:cNvPr id="821" name="Ink 820">
              <a:extLst>
                <a:ext uri="{FF2B5EF4-FFF2-40B4-BE49-F238E27FC236}">
                  <a16:creationId xmlns:a16="http://schemas.microsoft.com/office/drawing/2014/main" id="{2B25F8A0-4E80-47A5-A5BF-A79CF054DF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9">
          <xdr14:nvContentPartPr>
            <xdr14:cNvPr id="822" name="Ink 821">
              <a:extLst>
                <a:ext uri="{FF2B5EF4-FFF2-40B4-BE49-F238E27FC236}">
                  <a16:creationId xmlns:a16="http://schemas.microsoft.com/office/drawing/2014/main" id="{FA4D41EE-40F2-4165-92F1-4BDCE2D6C68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0">
          <xdr14:nvContentPartPr>
            <xdr14:cNvPr id="823" name="Ink 822">
              <a:extLst>
                <a:ext uri="{FF2B5EF4-FFF2-40B4-BE49-F238E27FC236}">
                  <a16:creationId xmlns:a16="http://schemas.microsoft.com/office/drawing/2014/main" id="{A81F2142-A3BA-4BD0-91B8-75BD6DA36B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1">
          <xdr14:nvContentPartPr>
            <xdr14:cNvPr id="824" name="Ink 823">
              <a:extLst>
                <a:ext uri="{FF2B5EF4-FFF2-40B4-BE49-F238E27FC236}">
                  <a16:creationId xmlns:a16="http://schemas.microsoft.com/office/drawing/2014/main" id="{88F06EDF-1238-425A-A37C-F2B6B34D84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2">
          <xdr14:nvContentPartPr>
            <xdr14:cNvPr id="825" name="Ink 824">
              <a:extLst>
                <a:ext uri="{FF2B5EF4-FFF2-40B4-BE49-F238E27FC236}">
                  <a16:creationId xmlns:a16="http://schemas.microsoft.com/office/drawing/2014/main" id="{DC692688-7D88-476E-9FA5-199655659E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3">
          <xdr14:nvContentPartPr>
            <xdr14:cNvPr id="826" name="Ink 825">
              <a:extLst>
                <a:ext uri="{FF2B5EF4-FFF2-40B4-BE49-F238E27FC236}">
                  <a16:creationId xmlns:a16="http://schemas.microsoft.com/office/drawing/2014/main" id="{395B5771-D6C2-41B4-930B-C447F416FDD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4">
          <xdr14:nvContentPartPr>
            <xdr14:cNvPr id="827" name="Ink 826">
              <a:extLst>
                <a:ext uri="{FF2B5EF4-FFF2-40B4-BE49-F238E27FC236}">
                  <a16:creationId xmlns:a16="http://schemas.microsoft.com/office/drawing/2014/main" id="{90FDB664-0F41-40F0-8731-9755A6DDE9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5">
          <xdr14:nvContentPartPr>
            <xdr14:cNvPr id="828" name="Ink 827">
              <a:extLst>
                <a:ext uri="{FF2B5EF4-FFF2-40B4-BE49-F238E27FC236}">
                  <a16:creationId xmlns:a16="http://schemas.microsoft.com/office/drawing/2014/main" id="{B14682AF-2E5F-486E-A53D-46FFE80C263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6">
          <xdr14:nvContentPartPr>
            <xdr14:cNvPr id="829" name="Ink 828">
              <a:extLst>
                <a:ext uri="{FF2B5EF4-FFF2-40B4-BE49-F238E27FC236}">
                  <a16:creationId xmlns:a16="http://schemas.microsoft.com/office/drawing/2014/main" id="{01FD8AE3-6A3C-45DA-811A-0868113E1A9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7">
          <xdr14:nvContentPartPr>
            <xdr14:cNvPr id="830" name="Ink 829">
              <a:extLst>
                <a:ext uri="{FF2B5EF4-FFF2-40B4-BE49-F238E27FC236}">
                  <a16:creationId xmlns:a16="http://schemas.microsoft.com/office/drawing/2014/main" id="{D63A088F-3437-48ED-9ED3-AB037C381B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8">
          <xdr14:nvContentPartPr>
            <xdr14:cNvPr id="831" name="Ink 830">
              <a:extLst>
                <a:ext uri="{FF2B5EF4-FFF2-40B4-BE49-F238E27FC236}">
                  <a16:creationId xmlns:a16="http://schemas.microsoft.com/office/drawing/2014/main" id="{86F5A1D2-A30E-40F2-B02F-2FE2DDFB6B1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9">
          <xdr14:nvContentPartPr>
            <xdr14:cNvPr id="832" name="Ink 831">
              <a:extLst>
                <a:ext uri="{FF2B5EF4-FFF2-40B4-BE49-F238E27FC236}">
                  <a16:creationId xmlns:a16="http://schemas.microsoft.com/office/drawing/2014/main" id="{59A1B22E-AC2B-49BB-96DD-9BA20BBD9B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0">
          <xdr14:nvContentPartPr>
            <xdr14:cNvPr id="833" name="Ink 832">
              <a:extLst>
                <a:ext uri="{FF2B5EF4-FFF2-40B4-BE49-F238E27FC236}">
                  <a16:creationId xmlns:a16="http://schemas.microsoft.com/office/drawing/2014/main" id="{CE7349D1-2ABE-48DC-9E3C-1D5DCD670C9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1">
          <xdr14:nvContentPartPr>
            <xdr14:cNvPr id="834" name="Ink 833">
              <a:extLst>
                <a:ext uri="{FF2B5EF4-FFF2-40B4-BE49-F238E27FC236}">
                  <a16:creationId xmlns:a16="http://schemas.microsoft.com/office/drawing/2014/main" id="{98403FEE-9D8C-4371-B1C9-F5C7FB2FA4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2">
          <xdr14:nvContentPartPr>
            <xdr14:cNvPr id="835" name="Ink 834">
              <a:extLst>
                <a:ext uri="{FF2B5EF4-FFF2-40B4-BE49-F238E27FC236}">
                  <a16:creationId xmlns:a16="http://schemas.microsoft.com/office/drawing/2014/main" id="{BA922DB8-553D-4057-B2F0-71B1522D221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3">
          <xdr14:nvContentPartPr>
            <xdr14:cNvPr id="836" name="Ink 835">
              <a:extLst>
                <a:ext uri="{FF2B5EF4-FFF2-40B4-BE49-F238E27FC236}">
                  <a16:creationId xmlns:a16="http://schemas.microsoft.com/office/drawing/2014/main" id="{E9929FB0-3D4A-4C84-8EAA-BFD2ACEAB47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4">
          <xdr14:nvContentPartPr>
            <xdr14:cNvPr id="837" name="Ink 836">
              <a:extLst>
                <a:ext uri="{FF2B5EF4-FFF2-40B4-BE49-F238E27FC236}">
                  <a16:creationId xmlns:a16="http://schemas.microsoft.com/office/drawing/2014/main" id="{AA538BFB-D227-40D3-9A9B-FBFE8BAD3E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5">
          <xdr14:nvContentPartPr>
            <xdr14:cNvPr id="838" name="Ink 837">
              <a:extLst>
                <a:ext uri="{FF2B5EF4-FFF2-40B4-BE49-F238E27FC236}">
                  <a16:creationId xmlns:a16="http://schemas.microsoft.com/office/drawing/2014/main" id="{E5D23CBB-553B-494B-A845-88DFF6A26D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6">
          <xdr14:nvContentPartPr>
            <xdr14:cNvPr id="839" name="Ink 838">
              <a:extLst>
                <a:ext uri="{FF2B5EF4-FFF2-40B4-BE49-F238E27FC236}">
                  <a16:creationId xmlns:a16="http://schemas.microsoft.com/office/drawing/2014/main" id="{7D6CD5B2-F979-49E6-8CA6-B0DDC3BA09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7">
          <xdr14:nvContentPartPr>
            <xdr14:cNvPr id="840" name="Ink 839">
              <a:extLst>
                <a:ext uri="{FF2B5EF4-FFF2-40B4-BE49-F238E27FC236}">
                  <a16:creationId xmlns:a16="http://schemas.microsoft.com/office/drawing/2014/main" id="{69E18A9F-B52E-4DCA-AF3E-29ADADEC7E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8">
          <xdr14:nvContentPartPr>
            <xdr14:cNvPr id="841" name="Ink 840">
              <a:extLst>
                <a:ext uri="{FF2B5EF4-FFF2-40B4-BE49-F238E27FC236}">
                  <a16:creationId xmlns:a16="http://schemas.microsoft.com/office/drawing/2014/main" id="{F284E66A-A64D-4F8E-8702-1C1497FD61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9">
          <xdr14:nvContentPartPr>
            <xdr14:cNvPr id="842" name="Ink 841">
              <a:extLst>
                <a:ext uri="{FF2B5EF4-FFF2-40B4-BE49-F238E27FC236}">
                  <a16:creationId xmlns:a16="http://schemas.microsoft.com/office/drawing/2014/main" id="{D241414A-F8A5-49CA-AF73-F018D179387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0">
          <xdr14:nvContentPartPr>
            <xdr14:cNvPr id="843" name="Ink 842">
              <a:extLst>
                <a:ext uri="{FF2B5EF4-FFF2-40B4-BE49-F238E27FC236}">
                  <a16:creationId xmlns:a16="http://schemas.microsoft.com/office/drawing/2014/main" id="{16455C22-5C55-40AA-9A71-C13B3B4816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1">
          <xdr14:nvContentPartPr>
            <xdr14:cNvPr id="844" name="Ink 843">
              <a:extLst>
                <a:ext uri="{FF2B5EF4-FFF2-40B4-BE49-F238E27FC236}">
                  <a16:creationId xmlns:a16="http://schemas.microsoft.com/office/drawing/2014/main" id="{ADDA8694-3AB4-41D2-BE04-6AC244447E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2">
          <xdr14:nvContentPartPr>
            <xdr14:cNvPr id="845" name="Ink 844">
              <a:extLst>
                <a:ext uri="{FF2B5EF4-FFF2-40B4-BE49-F238E27FC236}">
                  <a16:creationId xmlns:a16="http://schemas.microsoft.com/office/drawing/2014/main" id="{C75883BC-3CF3-4A14-8B41-6070A6FC5C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3">
          <xdr14:nvContentPartPr>
            <xdr14:cNvPr id="846" name="Ink 845">
              <a:extLst>
                <a:ext uri="{FF2B5EF4-FFF2-40B4-BE49-F238E27FC236}">
                  <a16:creationId xmlns:a16="http://schemas.microsoft.com/office/drawing/2014/main" id="{84F21954-FF29-420A-9A7E-1A214DB9AAD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4">
          <xdr14:nvContentPartPr>
            <xdr14:cNvPr id="847" name="Ink 846">
              <a:extLst>
                <a:ext uri="{FF2B5EF4-FFF2-40B4-BE49-F238E27FC236}">
                  <a16:creationId xmlns:a16="http://schemas.microsoft.com/office/drawing/2014/main" id="{5175AC0F-8442-4110-8E55-9CDD29D19F0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5">
          <xdr14:nvContentPartPr>
            <xdr14:cNvPr id="848" name="Ink 847">
              <a:extLst>
                <a:ext uri="{FF2B5EF4-FFF2-40B4-BE49-F238E27FC236}">
                  <a16:creationId xmlns:a16="http://schemas.microsoft.com/office/drawing/2014/main" id="{F5663C6E-6928-4253-8C10-3E3F3DCAC2B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6">
          <xdr14:nvContentPartPr>
            <xdr14:cNvPr id="849" name="Ink 848">
              <a:extLst>
                <a:ext uri="{FF2B5EF4-FFF2-40B4-BE49-F238E27FC236}">
                  <a16:creationId xmlns:a16="http://schemas.microsoft.com/office/drawing/2014/main" id="{773C1EDF-D447-4CAE-A1AE-D967A182772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7">
          <xdr14:nvContentPartPr>
            <xdr14:cNvPr id="850" name="Ink 849">
              <a:extLst>
                <a:ext uri="{FF2B5EF4-FFF2-40B4-BE49-F238E27FC236}">
                  <a16:creationId xmlns:a16="http://schemas.microsoft.com/office/drawing/2014/main" id="{4138CCEF-BBE2-4241-BC43-AEA79DC5AD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8">
          <xdr14:nvContentPartPr>
            <xdr14:cNvPr id="851" name="Ink 850">
              <a:extLst>
                <a:ext uri="{FF2B5EF4-FFF2-40B4-BE49-F238E27FC236}">
                  <a16:creationId xmlns:a16="http://schemas.microsoft.com/office/drawing/2014/main" id="{9452EB60-A30B-452F-911D-325A446606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9">
          <xdr14:nvContentPartPr>
            <xdr14:cNvPr id="852" name="Ink 851">
              <a:extLst>
                <a:ext uri="{FF2B5EF4-FFF2-40B4-BE49-F238E27FC236}">
                  <a16:creationId xmlns:a16="http://schemas.microsoft.com/office/drawing/2014/main" id="{4ED57CC5-47CA-4BDD-BC5F-72BC623951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0">
          <xdr14:nvContentPartPr>
            <xdr14:cNvPr id="853" name="Ink 852">
              <a:extLst>
                <a:ext uri="{FF2B5EF4-FFF2-40B4-BE49-F238E27FC236}">
                  <a16:creationId xmlns:a16="http://schemas.microsoft.com/office/drawing/2014/main" id="{B89EE8AE-C992-47A6-B484-525B2EC2C3D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1">
          <xdr14:nvContentPartPr>
            <xdr14:cNvPr id="854" name="Ink 853">
              <a:extLst>
                <a:ext uri="{FF2B5EF4-FFF2-40B4-BE49-F238E27FC236}">
                  <a16:creationId xmlns:a16="http://schemas.microsoft.com/office/drawing/2014/main" id="{07C530AD-E4E1-4BD6-95A4-188ADB9107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2">
          <xdr14:nvContentPartPr>
            <xdr14:cNvPr id="855" name="Ink 854">
              <a:extLst>
                <a:ext uri="{FF2B5EF4-FFF2-40B4-BE49-F238E27FC236}">
                  <a16:creationId xmlns:a16="http://schemas.microsoft.com/office/drawing/2014/main" id="{197D24F7-0B2C-45E2-B859-2FB42D15B3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3">
          <xdr14:nvContentPartPr>
            <xdr14:cNvPr id="856" name="Ink 855">
              <a:extLst>
                <a:ext uri="{FF2B5EF4-FFF2-40B4-BE49-F238E27FC236}">
                  <a16:creationId xmlns:a16="http://schemas.microsoft.com/office/drawing/2014/main" id="{43325211-887E-4CFF-80C5-C7A3CB76A9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4">
          <xdr14:nvContentPartPr>
            <xdr14:cNvPr id="857" name="Ink 856">
              <a:extLst>
                <a:ext uri="{FF2B5EF4-FFF2-40B4-BE49-F238E27FC236}">
                  <a16:creationId xmlns:a16="http://schemas.microsoft.com/office/drawing/2014/main" id="{42DD7F69-B3B8-426D-B2E9-3424B286C9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5">
          <xdr14:nvContentPartPr>
            <xdr14:cNvPr id="858" name="Ink 857">
              <a:extLst>
                <a:ext uri="{FF2B5EF4-FFF2-40B4-BE49-F238E27FC236}">
                  <a16:creationId xmlns:a16="http://schemas.microsoft.com/office/drawing/2014/main" id="{F3D56643-9361-4399-B24F-906AB5B239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6">
          <xdr14:nvContentPartPr>
            <xdr14:cNvPr id="859" name="Ink 858">
              <a:extLst>
                <a:ext uri="{FF2B5EF4-FFF2-40B4-BE49-F238E27FC236}">
                  <a16:creationId xmlns:a16="http://schemas.microsoft.com/office/drawing/2014/main" id="{0B78D777-9EC7-475C-871A-1104C8C205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7">
          <xdr14:nvContentPartPr>
            <xdr14:cNvPr id="860" name="Ink 859">
              <a:extLst>
                <a:ext uri="{FF2B5EF4-FFF2-40B4-BE49-F238E27FC236}">
                  <a16:creationId xmlns:a16="http://schemas.microsoft.com/office/drawing/2014/main" id="{663887AD-AA5A-4077-B73F-447D8D2B94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8">
          <xdr14:nvContentPartPr>
            <xdr14:cNvPr id="861" name="Ink 860">
              <a:extLst>
                <a:ext uri="{FF2B5EF4-FFF2-40B4-BE49-F238E27FC236}">
                  <a16:creationId xmlns:a16="http://schemas.microsoft.com/office/drawing/2014/main" id="{F630C016-5556-4E99-9561-2BC67DCF19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9">
          <xdr14:nvContentPartPr>
            <xdr14:cNvPr id="862" name="Ink 861">
              <a:extLst>
                <a:ext uri="{FF2B5EF4-FFF2-40B4-BE49-F238E27FC236}">
                  <a16:creationId xmlns:a16="http://schemas.microsoft.com/office/drawing/2014/main" id="{7384D063-B7CB-4079-8177-F24EE5D4A3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0">
          <xdr14:nvContentPartPr>
            <xdr14:cNvPr id="863" name="Ink 862">
              <a:extLst>
                <a:ext uri="{FF2B5EF4-FFF2-40B4-BE49-F238E27FC236}">
                  <a16:creationId xmlns:a16="http://schemas.microsoft.com/office/drawing/2014/main" id="{561A025E-9C4A-43FE-882B-7D45A8574A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1">
          <xdr14:nvContentPartPr>
            <xdr14:cNvPr id="864" name="Ink 863">
              <a:extLst>
                <a:ext uri="{FF2B5EF4-FFF2-40B4-BE49-F238E27FC236}">
                  <a16:creationId xmlns:a16="http://schemas.microsoft.com/office/drawing/2014/main" id="{A19A7AF0-7419-421C-B140-CDDD3F8BAC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2">
          <xdr14:nvContentPartPr>
            <xdr14:cNvPr id="865" name="Ink 864">
              <a:extLst>
                <a:ext uri="{FF2B5EF4-FFF2-40B4-BE49-F238E27FC236}">
                  <a16:creationId xmlns:a16="http://schemas.microsoft.com/office/drawing/2014/main" id="{8EF7D977-76B2-4BFA-B7BF-C9B84B7FC5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3">
          <xdr14:nvContentPartPr>
            <xdr14:cNvPr id="866" name="Ink 865">
              <a:extLst>
                <a:ext uri="{FF2B5EF4-FFF2-40B4-BE49-F238E27FC236}">
                  <a16:creationId xmlns:a16="http://schemas.microsoft.com/office/drawing/2014/main" id="{0F254985-567A-453E-8BA9-7E87A6C80B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4">
          <xdr14:nvContentPartPr>
            <xdr14:cNvPr id="867" name="Ink 866">
              <a:extLst>
                <a:ext uri="{FF2B5EF4-FFF2-40B4-BE49-F238E27FC236}">
                  <a16:creationId xmlns:a16="http://schemas.microsoft.com/office/drawing/2014/main" id="{E6BD5C4A-0997-42D9-A52A-CFED5266C0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5">
          <xdr14:nvContentPartPr>
            <xdr14:cNvPr id="868" name="Ink 867">
              <a:extLst>
                <a:ext uri="{FF2B5EF4-FFF2-40B4-BE49-F238E27FC236}">
                  <a16:creationId xmlns:a16="http://schemas.microsoft.com/office/drawing/2014/main" id="{F4BA737E-93CC-4AD5-8E11-666287BAED2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6">
          <xdr14:nvContentPartPr>
            <xdr14:cNvPr id="869" name="Ink 868">
              <a:extLst>
                <a:ext uri="{FF2B5EF4-FFF2-40B4-BE49-F238E27FC236}">
                  <a16:creationId xmlns:a16="http://schemas.microsoft.com/office/drawing/2014/main" id="{82969D3A-244E-46CA-BAA5-677B42C659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7">
          <xdr14:nvContentPartPr>
            <xdr14:cNvPr id="870" name="Ink 869">
              <a:extLst>
                <a:ext uri="{FF2B5EF4-FFF2-40B4-BE49-F238E27FC236}">
                  <a16:creationId xmlns:a16="http://schemas.microsoft.com/office/drawing/2014/main" id="{B754DACE-7F97-40A9-8BF0-1809CE29E69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8">
          <xdr14:nvContentPartPr>
            <xdr14:cNvPr id="871" name="Ink 870">
              <a:extLst>
                <a:ext uri="{FF2B5EF4-FFF2-40B4-BE49-F238E27FC236}">
                  <a16:creationId xmlns:a16="http://schemas.microsoft.com/office/drawing/2014/main" id="{1C0EE246-FB3D-4639-927F-4D6F3964C4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9">
          <xdr14:nvContentPartPr>
            <xdr14:cNvPr id="872" name="Ink 871">
              <a:extLst>
                <a:ext uri="{FF2B5EF4-FFF2-40B4-BE49-F238E27FC236}">
                  <a16:creationId xmlns:a16="http://schemas.microsoft.com/office/drawing/2014/main" id="{AE83B80A-E124-441A-A42C-EBBB09553C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0">
          <xdr14:nvContentPartPr>
            <xdr14:cNvPr id="873" name="Ink 872">
              <a:extLst>
                <a:ext uri="{FF2B5EF4-FFF2-40B4-BE49-F238E27FC236}">
                  <a16:creationId xmlns:a16="http://schemas.microsoft.com/office/drawing/2014/main" id="{89E2C27C-C299-4125-BEFC-608B48DBA19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1">
          <xdr14:nvContentPartPr>
            <xdr14:cNvPr id="874" name="Ink 873">
              <a:extLst>
                <a:ext uri="{FF2B5EF4-FFF2-40B4-BE49-F238E27FC236}">
                  <a16:creationId xmlns:a16="http://schemas.microsoft.com/office/drawing/2014/main" id="{4BFD0597-C60E-4EE0-AA5C-B6F73A33C3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2">
          <xdr14:nvContentPartPr>
            <xdr14:cNvPr id="875" name="Ink 874">
              <a:extLst>
                <a:ext uri="{FF2B5EF4-FFF2-40B4-BE49-F238E27FC236}">
                  <a16:creationId xmlns:a16="http://schemas.microsoft.com/office/drawing/2014/main" id="{1E79624F-AF5D-400F-A718-FA1B399003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3">
          <xdr14:nvContentPartPr>
            <xdr14:cNvPr id="876" name="Ink 875">
              <a:extLst>
                <a:ext uri="{FF2B5EF4-FFF2-40B4-BE49-F238E27FC236}">
                  <a16:creationId xmlns:a16="http://schemas.microsoft.com/office/drawing/2014/main" id="{E36983C0-C73E-4DF9-864A-D05CBAE8AE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4">
          <xdr14:nvContentPartPr>
            <xdr14:cNvPr id="877" name="Ink 876">
              <a:extLst>
                <a:ext uri="{FF2B5EF4-FFF2-40B4-BE49-F238E27FC236}">
                  <a16:creationId xmlns:a16="http://schemas.microsoft.com/office/drawing/2014/main" id="{3C620E72-B952-43E8-A8FB-B0CC9405F5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5">
          <xdr14:nvContentPartPr>
            <xdr14:cNvPr id="878" name="Ink 877">
              <a:extLst>
                <a:ext uri="{FF2B5EF4-FFF2-40B4-BE49-F238E27FC236}">
                  <a16:creationId xmlns:a16="http://schemas.microsoft.com/office/drawing/2014/main" id="{1B4103A7-1F95-416C-BAA6-CC8A887963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6">
          <xdr14:nvContentPartPr>
            <xdr14:cNvPr id="879" name="Ink 878">
              <a:extLst>
                <a:ext uri="{FF2B5EF4-FFF2-40B4-BE49-F238E27FC236}">
                  <a16:creationId xmlns:a16="http://schemas.microsoft.com/office/drawing/2014/main" id="{DDE64FA5-49E9-4B85-9DAD-5F5C5946A6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7">
          <xdr14:nvContentPartPr>
            <xdr14:cNvPr id="880" name="Ink 879">
              <a:extLst>
                <a:ext uri="{FF2B5EF4-FFF2-40B4-BE49-F238E27FC236}">
                  <a16:creationId xmlns:a16="http://schemas.microsoft.com/office/drawing/2014/main" id="{48FD8171-C36C-4313-95BD-2894F6ABE3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8">
          <xdr14:nvContentPartPr>
            <xdr14:cNvPr id="881" name="Ink 880">
              <a:extLst>
                <a:ext uri="{FF2B5EF4-FFF2-40B4-BE49-F238E27FC236}">
                  <a16:creationId xmlns:a16="http://schemas.microsoft.com/office/drawing/2014/main" id="{1792426B-F164-4C01-AF8D-37A586BF6A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9">
          <xdr14:nvContentPartPr>
            <xdr14:cNvPr id="882" name="Ink 881">
              <a:extLst>
                <a:ext uri="{FF2B5EF4-FFF2-40B4-BE49-F238E27FC236}">
                  <a16:creationId xmlns:a16="http://schemas.microsoft.com/office/drawing/2014/main" id="{D6A9054A-0CD8-4895-BEB3-B8AF24754F9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0">
          <xdr14:nvContentPartPr>
            <xdr14:cNvPr id="883" name="Ink 882">
              <a:extLst>
                <a:ext uri="{FF2B5EF4-FFF2-40B4-BE49-F238E27FC236}">
                  <a16:creationId xmlns:a16="http://schemas.microsoft.com/office/drawing/2014/main" id="{51A19E45-14F8-44A8-859A-480CA080B18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1">
          <xdr14:nvContentPartPr>
            <xdr14:cNvPr id="884" name="Ink 883">
              <a:extLst>
                <a:ext uri="{FF2B5EF4-FFF2-40B4-BE49-F238E27FC236}">
                  <a16:creationId xmlns:a16="http://schemas.microsoft.com/office/drawing/2014/main" id="{6E20AF5C-3F91-4FFD-9CC3-F52E5F971A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2">
          <xdr14:nvContentPartPr>
            <xdr14:cNvPr id="885" name="Ink 884">
              <a:extLst>
                <a:ext uri="{FF2B5EF4-FFF2-40B4-BE49-F238E27FC236}">
                  <a16:creationId xmlns:a16="http://schemas.microsoft.com/office/drawing/2014/main" id="{BE5F6F41-CB9C-412D-90BE-E37CE7E126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3">
          <xdr14:nvContentPartPr>
            <xdr14:cNvPr id="886" name="Ink 885">
              <a:extLst>
                <a:ext uri="{FF2B5EF4-FFF2-40B4-BE49-F238E27FC236}">
                  <a16:creationId xmlns:a16="http://schemas.microsoft.com/office/drawing/2014/main" id="{157698D3-3299-4BBE-AC02-9B1B4CB472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4">
          <xdr14:nvContentPartPr>
            <xdr14:cNvPr id="887" name="Ink 886">
              <a:extLst>
                <a:ext uri="{FF2B5EF4-FFF2-40B4-BE49-F238E27FC236}">
                  <a16:creationId xmlns:a16="http://schemas.microsoft.com/office/drawing/2014/main" id="{4FF9B18B-AFBC-4717-BBB9-45120D279E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5">
          <xdr14:nvContentPartPr>
            <xdr14:cNvPr id="888" name="Ink 887">
              <a:extLst>
                <a:ext uri="{FF2B5EF4-FFF2-40B4-BE49-F238E27FC236}">
                  <a16:creationId xmlns:a16="http://schemas.microsoft.com/office/drawing/2014/main" id="{BD157B94-69B8-45EF-AF17-8108BF27B4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6">
          <xdr14:nvContentPartPr>
            <xdr14:cNvPr id="889" name="Ink 888">
              <a:extLst>
                <a:ext uri="{FF2B5EF4-FFF2-40B4-BE49-F238E27FC236}">
                  <a16:creationId xmlns:a16="http://schemas.microsoft.com/office/drawing/2014/main" id="{EDD11A96-38FC-4311-8979-800C703EA5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7">
          <xdr14:nvContentPartPr>
            <xdr14:cNvPr id="890" name="Ink 889">
              <a:extLst>
                <a:ext uri="{FF2B5EF4-FFF2-40B4-BE49-F238E27FC236}">
                  <a16:creationId xmlns:a16="http://schemas.microsoft.com/office/drawing/2014/main" id="{806DDD13-5633-4169-9CCC-826DAAB8CE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8">
          <xdr14:nvContentPartPr>
            <xdr14:cNvPr id="891" name="Ink 890">
              <a:extLst>
                <a:ext uri="{FF2B5EF4-FFF2-40B4-BE49-F238E27FC236}">
                  <a16:creationId xmlns:a16="http://schemas.microsoft.com/office/drawing/2014/main" id="{94BA337D-5CDE-4C07-8B0D-6E51FFE4897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9">
          <xdr14:nvContentPartPr>
            <xdr14:cNvPr id="892" name="Ink 891">
              <a:extLst>
                <a:ext uri="{FF2B5EF4-FFF2-40B4-BE49-F238E27FC236}">
                  <a16:creationId xmlns:a16="http://schemas.microsoft.com/office/drawing/2014/main" id="{DF2CC9EB-1C46-4E4F-952F-9FD6C2E30E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0">
          <xdr14:nvContentPartPr>
            <xdr14:cNvPr id="893" name="Ink 892">
              <a:extLst>
                <a:ext uri="{FF2B5EF4-FFF2-40B4-BE49-F238E27FC236}">
                  <a16:creationId xmlns:a16="http://schemas.microsoft.com/office/drawing/2014/main" id="{682EA5D7-C2D9-4D5A-BA6A-B62E259576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1">
          <xdr14:nvContentPartPr>
            <xdr14:cNvPr id="894" name="Ink 893">
              <a:extLst>
                <a:ext uri="{FF2B5EF4-FFF2-40B4-BE49-F238E27FC236}">
                  <a16:creationId xmlns:a16="http://schemas.microsoft.com/office/drawing/2014/main" id="{A66BFE2C-5C23-473D-A976-E6874496F8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2">
          <xdr14:nvContentPartPr>
            <xdr14:cNvPr id="895" name="Ink 894">
              <a:extLst>
                <a:ext uri="{FF2B5EF4-FFF2-40B4-BE49-F238E27FC236}">
                  <a16:creationId xmlns:a16="http://schemas.microsoft.com/office/drawing/2014/main" id="{571D1EFA-FA57-4E1F-822B-47FB69C83CF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3">
          <xdr14:nvContentPartPr>
            <xdr14:cNvPr id="896" name="Ink 895">
              <a:extLst>
                <a:ext uri="{FF2B5EF4-FFF2-40B4-BE49-F238E27FC236}">
                  <a16:creationId xmlns:a16="http://schemas.microsoft.com/office/drawing/2014/main" id="{F0824593-8939-4420-9E59-128B31F94A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4">
          <xdr14:nvContentPartPr>
            <xdr14:cNvPr id="897" name="Ink 896">
              <a:extLst>
                <a:ext uri="{FF2B5EF4-FFF2-40B4-BE49-F238E27FC236}">
                  <a16:creationId xmlns:a16="http://schemas.microsoft.com/office/drawing/2014/main" id="{40D64532-30A7-43CB-8FA0-ABB128F50C9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5">
          <xdr14:nvContentPartPr>
            <xdr14:cNvPr id="898" name="Ink 897">
              <a:extLst>
                <a:ext uri="{FF2B5EF4-FFF2-40B4-BE49-F238E27FC236}">
                  <a16:creationId xmlns:a16="http://schemas.microsoft.com/office/drawing/2014/main" id="{6708E958-4DBA-4CCA-BFEE-5DD9330DF89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6">
          <xdr14:nvContentPartPr>
            <xdr14:cNvPr id="899" name="Ink 898">
              <a:extLst>
                <a:ext uri="{FF2B5EF4-FFF2-40B4-BE49-F238E27FC236}">
                  <a16:creationId xmlns:a16="http://schemas.microsoft.com/office/drawing/2014/main" id="{420C7A7E-5BD8-4258-A634-4FFA20EB54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7">
          <xdr14:nvContentPartPr>
            <xdr14:cNvPr id="900" name="Ink 899">
              <a:extLst>
                <a:ext uri="{FF2B5EF4-FFF2-40B4-BE49-F238E27FC236}">
                  <a16:creationId xmlns:a16="http://schemas.microsoft.com/office/drawing/2014/main" id="{536CAA81-06FD-486D-9392-3C336476FB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8">
          <xdr14:nvContentPartPr>
            <xdr14:cNvPr id="901" name="Ink 900">
              <a:extLst>
                <a:ext uri="{FF2B5EF4-FFF2-40B4-BE49-F238E27FC236}">
                  <a16:creationId xmlns:a16="http://schemas.microsoft.com/office/drawing/2014/main" id="{7F20C33E-0D8A-4536-B8F7-49327464FCF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9">
          <xdr14:nvContentPartPr>
            <xdr14:cNvPr id="902" name="Ink 901">
              <a:extLst>
                <a:ext uri="{FF2B5EF4-FFF2-40B4-BE49-F238E27FC236}">
                  <a16:creationId xmlns:a16="http://schemas.microsoft.com/office/drawing/2014/main" id="{CBF22816-6374-4EE2-9D68-A4E63C0D0DE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0">
          <xdr14:nvContentPartPr>
            <xdr14:cNvPr id="903" name="Ink 902">
              <a:extLst>
                <a:ext uri="{FF2B5EF4-FFF2-40B4-BE49-F238E27FC236}">
                  <a16:creationId xmlns:a16="http://schemas.microsoft.com/office/drawing/2014/main" id="{D197AEFD-999C-491B-AF78-EA4BCC13CA0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1">
          <xdr14:nvContentPartPr>
            <xdr14:cNvPr id="904" name="Ink 903">
              <a:extLst>
                <a:ext uri="{FF2B5EF4-FFF2-40B4-BE49-F238E27FC236}">
                  <a16:creationId xmlns:a16="http://schemas.microsoft.com/office/drawing/2014/main" id="{B5F04831-9C39-42EF-8107-4E292BA1367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2">
          <xdr14:nvContentPartPr>
            <xdr14:cNvPr id="905" name="Ink 904">
              <a:extLst>
                <a:ext uri="{FF2B5EF4-FFF2-40B4-BE49-F238E27FC236}">
                  <a16:creationId xmlns:a16="http://schemas.microsoft.com/office/drawing/2014/main" id="{B47A505E-FB4E-4A0F-940E-D142B6569D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3">
          <xdr14:nvContentPartPr>
            <xdr14:cNvPr id="906" name="Ink 905">
              <a:extLst>
                <a:ext uri="{FF2B5EF4-FFF2-40B4-BE49-F238E27FC236}">
                  <a16:creationId xmlns:a16="http://schemas.microsoft.com/office/drawing/2014/main" id="{9BE15E24-95B9-414C-94BB-DF7D2EC209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4">
          <xdr14:nvContentPartPr>
            <xdr14:cNvPr id="907" name="Ink 906">
              <a:extLst>
                <a:ext uri="{FF2B5EF4-FFF2-40B4-BE49-F238E27FC236}">
                  <a16:creationId xmlns:a16="http://schemas.microsoft.com/office/drawing/2014/main" id="{AB944F1C-5C0B-444B-8689-61633E4FFC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5">
          <xdr14:nvContentPartPr>
            <xdr14:cNvPr id="908" name="Ink 907">
              <a:extLst>
                <a:ext uri="{FF2B5EF4-FFF2-40B4-BE49-F238E27FC236}">
                  <a16:creationId xmlns:a16="http://schemas.microsoft.com/office/drawing/2014/main" id="{76A70743-B7FE-4DF1-9380-2D002DD2AC4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6">
          <xdr14:nvContentPartPr>
            <xdr14:cNvPr id="909" name="Ink 908">
              <a:extLst>
                <a:ext uri="{FF2B5EF4-FFF2-40B4-BE49-F238E27FC236}">
                  <a16:creationId xmlns:a16="http://schemas.microsoft.com/office/drawing/2014/main" id="{BAD4853F-8E6D-4CC7-B5EA-F1BDE88265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7">
          <xdr14:nvContentPartPr>
            <xdr14:cNvPr id="910" name="Ink 909">
              <a:extLst>
                <a:ext uri="{FF2B5EF4-FFF2-40B4-BE49-F238E27FC236}">
                  <a16:creationId xmlns:a16="http://schemas.microsoft.com/office/drawing/2014/main" id="{C9EF2D60-5659-435B-AA30-0AAABAEB8B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8">
          <xdr14:nvContentPartPr>
            <xdr14:cNvPr id="911" name="Ink 910">
              <a:extLst>
                <a:ext uri="{FF2B5EF4-FFF2-40B4-BE49-F238E27FC236}">
                  <a16:creationId xmlns:a16="http://schemas.microsoft.com/office/drawing/2014/main" id="{CC4C3662-D336-44C6-9559-70480B121C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9">
          <xdr14:nvContentPartPr>
            <xdr14:cNvPr id="912" name="Ink 911">
              <a:extLst>
                <a:ext uri="{FF2B5EF4-FFF2-40B4-BE49-F238E27FC236}">
                  <a16:creationId xmlns:a16="http://schemas.microsoft.com/office/drawing/2014/main" id="{A3A84181-5ADC-46E2-B5A6-B61BE20C77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0">
          <xdr14:nvContentPartPr>
            <xdr14:cNvPr id="913" name="Ink 912">
              <a:extLst>
                <a:ext uri="{FF2B5EF4-FFF2-40B4-BE49-F238E27FC236}">
                  <a16:creationId xmlns:a16="http://schemas.microsoft.com/office/drawing/2014/main" id="{3C5BC205-9590-4273-87F3-AC6314943A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1">
          <xdr14:nvContentPartPr>
            <xdr14:cNvPr id="914" name="Ink 913">
              <a:extLst>
                <a:ext uri="{FF2B5EF4-FFF2-40B4-BE49-F238E27FC236}">
                  <a16:creationId xmlns:a16="http://schemas.microsoft.com/office/drawing/2014/main" id="{E601C55C-3567-4DBD-99A8-288BADD859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2">
          <xdr14:nvContentPartPr>
            <xdr14:cNvPr id="915" name="Ink 914">
              <a:extLst>
                <a:ext uri="{FF2B5EF4-FFF2-40B4-BE49-F238E27FC236}">
                  <a16:creationId xmlns:a16="http://schemas.microsoft.com/office/drawing/2014/main" id="{4FEC1039-3A79-4709-A565-E67DCE6ACAE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3">
          <xdr14:nvContentPartPr>
            <xdr14:cNvPr id="916" name="Ink 915">
              <a:extLst>
                <a:ext uri="{FF2B5EF4-FFF2-40B4-BE49-F238E27FC236}">
                  <a16:creationId xmlns:a16="http://schemas.microsoft.com/office/drawing/2014/main" id="{E634B34B-4590-4D87-A820-14618A381B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4">
          <xdr14:nvContentPartPr>
            <xdr14:cNvPr id="917" name="Ink 916">
              <a:extLst>
                <a:ext uri="{FF2B5EF4-FFF2-40B4-BE49-F238E27FC236}">
                  <a16:creationId xmlns:a16="http://schemas.microsoft.com/office/drawing/2014/main" id="{BB3B7628-6A6F-4E50-A255-BACFAE4938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5">
          <xdr14:nvContentPartPr>
            <xdr14:cNvPr id="918" name="Ink 917">
              <a:extLst>
                <a:ext uri="{FF2B5EF4-FFF2-40B4-BE49-F238E27FC236}">
                  <a16:creationId xmlns:a16="http://schemas.microsoft.com/office/drawing/2014/main" id="{91935D06-F5A8-41CE-AF5F-542C7BD46B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6">
          <xdr14:nvContentPartPr>
            <xdr14:cNvPr id="919" name="Ink 918">
              <a:extLst>
                <a:ext uri="{FF2B5EF4-FFF2-40B4-BE49-F238E27FC236}">
                  <a16:creationId xmlns:a16="http://schemas.microsoft.com/office/drawing/2014/main" id="{411391B5-E12E-44DE-8C4B-696E0D521E3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7">
          <xdr14:nvContentPartPr>
            <xdr14:cNvPr id="920" name="Ink 919">
              <a:extLst>
                <a:ext uri="{FF2B5EF4-FFF2-40B4-BE49-F238E27FC236}">
                  <a16:creationId xmlns:a16="http://schemas.microsoft.com/office/drawing/2014/main" id="{B63AB28F-5AF4-4F55-8950-07838C109D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8">
          <xdr14:nvContentPartPr>
            <xdr14:cNvPr id="921" name="Ink 920">
              <a:extLst>
                <a:ext uri="{FF2B5EF4-FFF2-40B4-BE49-F238E27FC236}">
                  <a16:creationId xmlns:a16="http://schemas.microsoft.com/office/drawing/2014/main" id="{79531C7C-810F-4477-B7C0-4F0AAAD918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9">
          <xdr14:nvContentPartPr>
            <xdr14:cNvPr id="922" name="Ink 921">
              <a:extLst>
                <a:ext uri="{FF2B5EF4-FFF2-40B4-BE49-F238E27FC236}">
                  <a16:creationId xmlns:a16="http://schemas.microsoft.com/office/drawing/2014/main" id="{6673DF53-EFD1-4692-A707-3CF4EEF22C2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0">
          <xdr14:nvContentPartPr>
            <xdr14:cNvPr id="923" name="Ink 922">
              <a:extLst>
                <a:ext uri="{FF2B5EF4-FFF2-40B4-BE49-F238E27FC236}">
                  <a16:creationId xmlns:a16="http://schemas.microsoft.com/office/drawing/2014/main" id="{095139AD-A74E-43F0-B33A-E16F09603C4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1">
          <xdr14:nvContentPartPr>
            <xdr14:cNvPr id="924" name="Ink 923">
              <a:extLst>
                <a:ext uri="{FF2B5EF4-FFF2-40B4-BE49-F238E27FC236}">
                  <a16:creationId xmlns:a16="http://schemas.microsoft.com/office/drawing/2014/main" id="{B7079410-B28E-47B4-BDA2-B7BFC3B4E4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2">
          <xdr14:nvContentPartPr>
            <xdr14:cNvPr id="925" name="Ink 924">
              <a:extLst>
                <a:ext uri="{FF2B5EF4-FFF2-40B4-BE49-F238E27FC236}">
                  <a16:creationId xmlns:a16="http://schemas.microsoft.com/office/drawing/2014/main" id="{5BAF1E7E-EBC6-4F41-ADE8-D3114DB820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3">
          <xdr14:nvContentPartPr>
            <xdr14:cNvPr id="926" name="Ink 925">
              <a:extLst>
                <a:ext uri="{FF2B5EF4-FFF2-40B4-BE49-F238E27FC236}">
                  <a16:creationId xmlns:a16="http://schemas.microsoft.com/office/drawing/2014/main" id="{6EE1B143-B692-4F8D-A822-0627DC11E84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0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absolute">
    <xdr:from>
      <xdr:col>19</xdr:col>
      <xdr:colOff>160931</xdr:colOff>
      <xdr:row>94</xdr:row>
      <xdr:rowOff>165371</xdr:rowOff>
    </xdr:from>
    <xdr:to>
      <xdr:col>23</xdr:col>
      <xdr:colOff>30659</xdr:colOff>
      <xdr:row>100</xdr:row>
      <xdr:rowOff>19445</xdr:rowOff>
    </xdr:to>
    <xdr:pic>
      <xdr:nvPicPr>
        <xdr:cNvPr id="927" name="Picture 926">
          <a:extLst>
            <a:ext uri="{FF2B5EF4-FFF2-40B4-BE49-F238E27FC236}">
              <a16:creationId xmlns:a16="http://schemas.microsoft.com/office/drawing/2014/main" id="{745F74D8-FDD0-46C9-B7BF-6A97761DF33A}"/>
            </a:ext>
            <a:ext uri="{147F2762-F138-4A5C-976F-8EAC2B608ADB}">
              <a16:predDERef xmlns:a16="http://schemas.microsoft.com/office/drawing/2014/main" pred="{648D83A5-38D3-4651-AAFA-42F33DF4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7381" y="14351271"/>
          <a:ext cx="1679478" cy="1060574"/>
        </a:xfrm>
        <a:prstGeom prst="rect">
          <a:avLst/>
        </a:prstGeom>
      </xdr:spPr>
    </xdr:pic>
    <xdr:clientData fLocksWithSheet="0"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5">
          <xdr14:nvContentPartPr>
            <xdr14:cNvPr id="928" name="Ink 927">
              <a:extLst>
                <a:ext uri="{FF2B5EF4-FFF2-40B4-BE49-F238E27FC236}">
                  <a16:creationId xmlns:a16="http://schemas.microsoft.com/office/drawing/2014/main" id="{AEE5A7BD-8848-451D-B21F-15DE7A7B04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0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6">
          <xdr14:nvContentPartPr>
            <xdr14:cNvPr id="929" name="Ink 928">
              <a:extLst>
                <a:ext uri="{FF2B5EF4-FFF2-40B4-BE49-F238E27FC236}">
                  <a16:creationId xmlns:a16="http://schemas.microsoft.com/office/drawing/2014/main" id="{1A6D1EC3-4B81-45CC-8220-8D553B90E8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7">
          <xdr14:nvContentPartPr>
            <xdr14:cNvPr id="930" name="Ink 929">
              <a:extLst>
                <a:ext uri="{FF2B5EF4-FFF2-40B4-BE49-F238E27FC236}">
                  <a16:creationId xmlns:a16="http://schemas.microsoft.com/office/drawing/2014/main" id="{9A288161-9CE1-42D1-88AE-20853C9D159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8">
          <xdr14:nvContentPartPr>
            <xdr14:cNvPr id="931" name="Ink 930">
              <a:extLst>
                <a:ext uri="{FF2B5EF4-FFF2-40B4-BE49-F238E27FC236}">
                  <a16:creationId xmlns:a16="http://schemas.microsoft.com/office/drawing/2014/main" id="{A5851EDF-2FB5-475B-8B77-46E7E6B2B4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9">
          <xdr14:nvContentPartPr>
            <xdr14:cNvPr id="932" name="Ink 931">
              <a:extLst>
                <a:ext uri="{FF2B5EF4-FFF2-40B4-BE49-F238E27FC236}">
                  <a16:creationId xmlns:a16="http://schemas.microsoft.com/office/drawing/2014/main" id="{5177547C-9A3C-4688-B860-4D4C341199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0">
          <xdr14:nvContentPartPr>
            <xdr14:cNvPr id="933" name="Ink 932">
              <a:extLst>
                <a:ext uri="{FF2B5EF4-FFF2-40B4-BE49-F238E27FC236}">
                  <a16:creationId xmlns:a16="http://schemas.microsoft.com/office/drawing/2014/main" id="{6DC932B4-9D20-420F-A673-236CBD0E837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1">
          <xdr14:nvContentPartPr>
            <xdr14:cNvPr id="934" name="Ink 933">
              <a:extLst>
                <a:ext uri="{FF2B5EF4-FFF2-40B4-BE49-F238E27FC236}">
                  <a16:creationId xmlns:a16="http://schemas.microsoft.com/office/drawing/2014/main" id="{111847E3-5173-455F-8D24-3183A371B3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2">
          <xdr14:nvContentPartPr>
            <xdr14:cNvPr id="935" name="Ink 934">
              <a:extLst>
                <a:ext uri="{FF2B5EF4-FFF2-40B4-BE49-F238E27FC236}">
                  <a16:creationId xmlns:a16="http://schemas.microsoft.com/office/drawing/2014/main" id="{AB53DE28-A440-4168-B2FF-4BABF767A4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3">
          <xdr14:nvContentPartPr>
            <xdr14:cNvPr id="936" name="Ink 935">
              <a:extLst>
                <a:ext uri="{FF2B5EF4-FFF2-40B4-BE49-F238E27FC236}">
                  <a16:creationId xmlns:a16="http://schemas.microsoft.com/office/drawing/2014/main" id="{11203382-2BD0-4468-B795-416434A3048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4">
          <xdr14:nvContentPartPr>
            <xdr14:cNvPr id="937" name="Ink 936">
              <a:extLst>
                <a:ext uri="{FF2B5EF4-FFF2-40B4-BE49-F238E27FC236}">
                  <a16:creationId xmlns:a16="http://schemas.microsoft.com/office/drawing/2014/main" id="{E27FF5DC-AEB2-4A65-9203-4CAB10E9E3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5">
          <xdr14:nvContentPartPr>
            <xdr14:cNvPr id="938" name="Ink 937">
              <a:extLst>
                <a:ext uri="{FF2B5EF4-FFF2-40B4-BE49-F238E27FC236}">
                  <a16:creationId xmlns:a16="http://schemas.microsoft.com/office/drawing/2014/main" id="{0DC37E95-E0F0-40CB-BFDE-1CD9DFD54F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6">
          <xdr14:nvContentPartPr>
            <xdr14:cNvPr id="939" name="Ink 938">
              <a:extLst>
                <a:ext uri="{FF2B5EF4-FFF2-40B4-BE49-F238E27FC236}">
                  <a16:creationId xmlns:a16="http://schemas.microsoft.com/office/drawing/2014/main" id="{3082C6ED-3EC4-4FE5-9460-9FADA1F711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7">
          <xdr14:nvContentPartPr>
            <xdr14:cNvPr id="940" name="Ink 939">
              <a:extLst>
                <a:ext uri="{FF2B5EF4-FFF2-40B4-BE49-F238E27FC236}">
                  <a16:creationId xmlns:a16="http://schemas.microsoft.com/office/drawing/2014/main" id="{57EA3DE6-3D4F-4127-9ADC-B5ACEADD91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8">
          <xdr14:nvContentPartPr>
            <xdr14:cNvPr id="941" name="Ink 940">
              <a:extLst>
                <a:ext uri="{FF2B5EF4-FFF2-40B4-BE49-F238E27FC236}">
                  <a16:creationId xmlns:a16="http://schemas.microsoft.com/office/drawing/2014/main" id="{5CC85A6E-7091-4A6D-A900-1B91B0AA032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9">
          <xdr14:nvContentPartPr>
            <xdr14:cNvPr id="942" name="Ink 941">
              <a:extLst>
                <a:ext uri="{FF2B5EF4-FFF2-40B4-BE49-F238E27FC236}">
                  <a16:creationId xmlns:a16="http://schemas.microsoft.com/office/drawing/2014/main" id="{BEDD475C-D401-404F-96E3-EB853E507A2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0">
          <xdr14:nvContentPartPr>
            <xdr14:cNvPr id="943" name="Ink 942">
              <a:extLst>
                <a:ext uri="{FF2B5EF4-FFF2-40B4-BE49-F238E27FC236}">
                  <a16:creationId xmlns:a16="http://schemas.microsoft.com/office/drawing/2014/main" id="{66592CAB-A7E9-495A-8D43-831BB16477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1">
          <xdr14:nvContentPartPr>
            <xdr14:cNvPr id="944" name="Ink 943">
              <a:extLst>
                <a:ext uri="{FF2B5EF4-FFF2-40B4-BE49-F238E27FC236}">
                  <a16:creationId xmlns:a16="http://schemas.microsoft.com/office/drawing/2014/main" id="{513874A9-7449-4B9E-B41E-8B9207D436A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2">
          <xdr14:nvContentPartPr>
            <xdr14:cNvPr id="945" name="Ink 944">
              <a:extLst>
                <a:ext uri="{FF2B5EF4-FFF2-40B4-BE49-F238E27FC236}">
                  <a16:creationId xmlns:a16="http://schemas.microsoft.com/office/drawing/2014/main" id="{D67DA08E-A229-45FA-BA33-C50CBEFAC3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3">
          <xdr14:nvContentPartPr>
            <xdr14:cNvPr id="946" name="Ink 945">
              <a:extLst>
                <a:ext uri="{FF2B5EF4-FFF2-40B4-BE49-F238E27FC236}">
                  <a16:creationId xmlns:a16="http://schemas.microsoft.com/office/drawing/2014/main" id="{27ADE98D-71FB-497B-B662-F956F67CDFB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4">
          <xdr14:nvContentPartPr>
            <xdr14:cNvPr id="947" name="Ink 946">
              <a:extLst>
                <a:ext uri="{FF2B5EF4-FFF2-40B4-BE49-F238E27FC236}">
                  <a16:creationId xmlns:a16="http://schemas.microsoft.com/office/drawing/2014/main" id="{6709AAFB-A85F-4224-9831-9B15B59C3B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5">
          <xdr14:nvContentPartPr>
            <xdr14:cNvPr id="948" name="Ink 947">
              <a:extLst>
                <a:ext uri="{FF2B5EF4-FFF2-40B4-BE49-F238E27FC236}">
                  <a16:creationId xmlns:a16="http://schemas.microsoft.com/office/drawing/2014/main" id="{4D761C72-E644-4765-8C41-C6628E4B9D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6">
          <xdr14:nvContentPartPr>
            <xdr14:cNvPr id="949" name="Ink 948">
              <a:extLst>
                <a:ext uri="{FF2B5EF4-FFF2-40B4-BE49-F238E27FC236}">
                  <a16:creationId xmlns:a16="http://schemas.microsoft.com/office/drawing/2014/main" id="{E02273A3-1CD7-4D60-9C50-BA02437D4A9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7">
          <xdr14:nvContentPartPr>
            <xdr14:cNvPr id="950" name="Ink 949">
              <a:extLst>
                <a:ext uri="{FF2B5EF4-FFF2-40B4-BE49-F238E27FC236}">
                  <a16:creationId xmlns:a16="http://schemas.microsoft.com/office/drawing/2014/main" id="{F743EBE7-3594-413B-B519-BF6D344765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8">
          <xdr14:nvContentPartPr>
            <xdr14:cNvPr id="951" name="Ink 950">
              <a:extLst>
                <a:ext uri="{FF2B5EF4-FFF2-40B4-BE49-F238E27FC236}">
                  <a16:creationId xmlns:a16="http://schemas.microsoft.com/office/drawing/2014/main" id="{2713C31E-30FD-484F-AC34-EA72B9D531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9">
          <xdr14:nvContentPartPr>
            <xdr14:cNvPr id="952" name="Ink 951">
              <a:extLst>
                <a:ext uri="{FF2B5EF4-FFF2-40B4-BE49-F238E27FC236}">
                  <a16:creationId xmlns:a16="http://schemas.microsoft.com/office/drawing/2014/main" id="{760CCA05-B6F5-4FCE-915A-E0D69E04488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0">
          <xdr14:nvContentPartPr>
            <xdr14:cNvPr id="953" name="Ink 952">
              <a:extLst>
                <a:ext uri="{FF2B5EF4-FFF2-40B4-BE49-F238E27FC236}">
                  <a16:creationId xmlns:a16="http://schemas.microsoft.com/office/drawing/2014/main" id="{A97B6380-668A-4732-A7E6-703D410CBF2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1">
          <xdr14:nvContentPartPr>
            <xdr14:cNvPr id="954" name="Ink 953">
              <a:extLst>
                <a:ext uri="{FF2B5EF4-FFF2-40B4-BE49-F238E27FC236}">
                  <a16:creationId xmlns:a16="http://schemas.microsoft.com/office/drawing/2014/main" id="{C4731B47-CC95-498E-B7EF-7B58948404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2">
          <xdr14:nvContentPartPr>
            <xdr14:cNvPr id="955" name="Ink 954">
              <a:extLst>
                <a:ext uri="{FF2B5EF4-FFF2-40B4-BE49-F238E27FC236}">
                  <a16:creationId xmlns:a16="http://schemas.microsoft.com/office/drawing/2014/main" id="{E8780EA7-BC80-41CF-BB4C-2B53A60DB9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3">
          <xdr14:nvContentPartPr>
            <xdr14:cNvPr id="956" name="Ink 955">
              <a:extLst>
                <a:ext uri="{FF2B5EF4-FFF2-40B4-BE49-F238E27FC236}">
                  <a16:creationId xmlns:a16="http://schemas.microsoft.com/office/drawing/2014/main" id="{0A58374A-449C-4B7C-BB82-8BBB571E28B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4">
          <xdr14:nvContentPartPr>
            <xdr14:cNvPr id="957" name="Ink 956">
              <a:extLst>
                <a:ext uri="{FF2B5EF4-FFF2-40B4-BE49-F238E27FC236}">
                  <a16:creationId xmlns:a16="http://schemas.microsoft.com/office/drawing/2014/main" id="{69BD6D5D-0231-445E-80B0-91CD6CD97E8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5">
          <xdr14:nvContentPartPr>
            <xdr14:cNvPr id="958" name="Ink 957">
              <a:extLst>
                <a:ext uri="{FF2B5EF4-FFF2-40B4-BE49-F238E27FC236}">
                  <a16:creationId xmlns:a16="http://schemas.microsoft.com/office/drawing/2014/main" id="{B1BE48C0-2B70-4E4C-AF3D-077D495E27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6">
          <xdr14:nvContentPartPr>
            <xdr14:cNvPr id="959" name="Ink 958">
              <a:extLst>
                <a:ext uri="{FF2B5EF4-FFF2-40B4-BE49-F238E27FC236}">
                  <a16:creationId xmlns:a16="http://schemas.microsoft.com/office/drawing/2014/main" id="{EC2F7A24-2A60-4E4D-825E-0F16DCBFB3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7">
          <xdr14:nvContentPartPr>
            <xdr14:cNvPr id="960" name="Ink 959">
              <a:extLst>
                <a:ext uri="{FF2B5EF4-FFF2-40B4-BE49-F238E27FC236}">
                  <a16:creationId xmlns:a16="http://schemas.microsoft.com/office/drawing/2014/main" id="{E233A6B5-909C-4AE1-B40E-4B5A80B66C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8">
          <xdr14:nvContentPartPr>
            <xdr14:cNvPr id="961" name="Ink 960">
              <a:extLst>
                <a:ext uri="{FF2B5EF4-FFF2-40B4-BE49-F238E27FC236}">
                  <a16:creationId xmlns:a16="http://schemas.microsoft.com/office/drawing/2014/main" id="{E5E31B05-844D-4C15-8BE5-956BEB68DAE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9">
          <xdr14:nvContentPartPr>
            <xdr14:cNvPr id="962" name="Ink 961">
              <a:extLst>
                <a:ext uri="{FF2B5EF4-FFF2-40B4-BE49-F238E27FC236}">
                  <a16:creationId xmlns:a16="http://schemas.microsoft.com/office/drawing/2014/main" id="{7B7E847C-F8C8-49C7-8218-072B4D5AD6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0">
          <xdr14:nvContentPartPr>
            <xdr14:cNvPr id="963" name="Ink 962">
              <a:extLst>
                <a:ext uri="{FF2B5EF4-FFF2-40B4-BE49-F238E27FC236}">
                  <a16:creationId xmlns:a16="http://schemas.microsoft.com/office/drawing/2014/main" id="{BB73D4D2-ED27-4D41-9553-8619CF3154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1">
          <xdr14:nvContentPartPr>
            <xdr14:cNvPr id="964" name="Ink 963">
              <a:extLst>
                <a:ext uri="{FF2B5EF4-FFF2-40B4-BE49-F238E27FC236}">
                  <a16:creationId xmlns:a16="http://schemas.microsoft.com/office/drawing/2014/main" id="{C7AD477E-5DAF-4D78-A792-A584D5E4EE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2">
          <xdr14:nvContentPartPr>
            <xdr14:cNvPr id="965" name="Ink 964">
              <a:extLst>
                <a:ext uri="{FF2B5EF4-FFF2-40B4-BE49-F238E27FC236}">
                  <a16:creationId xmlns:a16="http://schemas.microsoft.com/office/drawing/2014/main" id="{144CE8BE-B59B-4DA5-A766-E7559F1DDF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3">
          <xdr14:nvContentPartPr>
            <xdr14:cNvPr id="966" name="Ink 965">
              <a:extLst>
                <a:ext uri="{FF2B5EF4-FFF2-40B4-BE49-F238E27FC236}">
                  <a16:creationId xmlns:a16="http://schemas.microsoft.com/office/drawing/2014/main" id="{99A3313E-F13F-4C60-A29B-1CE66B7626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4">
          <xdr14:nvContentPartPr>
            <xdr14:cNvPr id="967" name="Ink 966">
              <a:extLst>
                <a:ext uri="{FF2B5EF4-FFF2-40B4-BE49-F238E27FC236}">
                  <a16:creationId xmlns:a16="http://schemas.microsoft.com/office/drawing/2014/main" id="{D8B4352C-5103-4E57-9943-2E4E05DFD6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5">
          <xdr14:nvContentPartPr>
            <xdr14:cNvPr id="968" name="Ink 967">
              <a:extLst>
                <a:ext uri="{FF2B5EF4-FFF2-40B4-BE49-F238E27FC236}">
                  <a16:creationId xmlns:a16="http://schemas.microsoft.com/office/drawing/2014/main" id="{D6B82C64-784D-43EC-9485-D4CBCAC691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6">
          <xdr14:nvContentPartPr>
            <xdr14:cNvPr id="969" name="Ink 968">
              <a:extLst>
                <a:ext uri="{FF2B5EF4-FFF2-40B4-BE49-F238E27FC236}">
                  <a16:creationId xmlns:a16="http://schemas.microsoft.com/office/drawing/2014/main" id="{7DA74EC5-FA2E-4491-8CEA-FC1992A507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7">
          <xdr14:nvContentPartPr>
            <xdr14:cNvPr id="970" name="Ink 969">
              <a:extLst>
                <a:ext uri="{FF2B5EF4-FFF2-40B4-BE49-F238E27FC236}">
                  <a16:creationId xmlns:a16="http://schemas.microsoft.com/office/drawing/2014/main" id="{A0CE57F0-FEB3-48A9-81FF-F0CA7A2237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8">
          <xdr14:nvContentPartPr>
            <xdr14:cNvPr id="971" name="Ink 970">
              <a:extLst>
                <a:ext uri="{FF2B5EF4-FFF2-40B4-BE49-F238E27FC236}">
                  <a16:creationId xmlns:a16="http://schemas.microsoft.com/office/drawing/2014/main" id="{DA13D129-C4CC-4088-AA33-7FA3746F14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9">
          <xdr14:nvContentPartPr>
            <xdr14:cNvPr id="972" name="Ink 971">
              <a:extLst>
                <a:ext uri="{FF2B5EF4-FFF2-40B4-BE49-F238E27FC236}">
                  <a16:creationId xmlns:a16="http://schemas.microsoft.com/office/drawing/2014/main" id="{42E8A079-3E20-4476-8044-A57696E734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0">
          <xdr14:nvContentPartPr>
            <xdr14:cNvPr id="973" name="Ink 972">
              <a:extLst>
                <a:ext uri="{FF2B5EF4-FFF2-40B4-BE49-F238E27FC236}">
                  <a16:creationId xmlns:a16="http://schemas.microsoft.com/office/drawing/2014/main" id="{0F63C790-5733-4CE0-896C-C30DB5C367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1">
          <xdr14:nvContentPartPr>
            <xdr14:cNvPr id="974" name="Ink 973">
              <a:extLst>
                <a:ext uri="{FF2B5EF4-FFF2-40B4-BE49-F238E27FC236}">
                  <a16:creationId xmlns:a16="http://schemas.microsoft.com/office/drawing/2014/main" id="{703E80D3-982A-4785-9F27-71DD205B97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2">
          <xdr14:nvContentPartPr>
            <xdr14:cNvPr id="975" name="Ink 974">
              <a:extLst>
                <a:ext uri="{FF2B5EF4-FFF2-40B4-BE49-F238E27FC236}">
                  <a16:creationId xmlns:a16="http://schemas.microsoft.com/office/drawing/2014/main" id="{D8C95813-FB30-4FD9-A288-DF0F9E9F58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3">
          <xdr14:nvContentPartPr>
            <xdr14:cNvPr id="976" name="Ink 975">
              <a:extLst>
                <a:ext uri="{FF2B5EF4-FFF2-40B4-BE49-F238E27FC236}">
                  <a16:creationId xmlns:a16="http://schemas.microsoft.com/office/drawing/2014/main" id="{FC1EE7FB-B591-4D4E-82F5-000EB40D23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4">
          <xdr14:nvContentPartPr>
            <xdr14:cNvPr id="977" name="Ink 976">
              <a:extLst>
                <a:ext uri="{FF2B5EF4-FFF2-40B4-BE49-F238E27FC236}">
                  <a16:creationId xmlns:a16="http://schemas.microsoft.com/office/drawing/2014/main" id="{F5B01BFC-1650-4B0F-AF18-F6F20458AF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5">
          <xdr14:nvContentPartPr>
            <xdr14:cNvPr id="978" name="Ink 977">
              <a:extLst>
                <a:ext uri="{FF2B5EF4-FFF2-40B4-BE49-F238E27FC236}">
                  <a16:creationId xmlns:a16="http://schemas.microsoft.com/office/drawing/2014/main" id="{40FC7BB0-A843-4E8E-8DB1-B02253E3A0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6">
          <xdr14:nvContentPartPr>
            <xdr14:cNvPr id="979" name="Ink 978">
              <a:extLst>
                <a:ext uri="{FF2B5EF4-FFF2-40B4-BE49-F238E27FC236}">
                  <a16:creationId xmlns:a16="http://schemas.microsoft.com/office/drawing/2014/main" id="{A3B1ACEF-306D-4C5B-B51C-FAE48BE0810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7">
          <xdr14:nvContentPartPr>
            <xdr14:cNvPr id="980" name="Ink 979">
              <a:extLst>
                <a:ext uri="{FF2B5EF4-FFF2-40B4-BE49-F238E27FC236}">
                  <a16:creationId xmlns:a16="http://schemas.microsoft.com/office/drawing/2014/main" id="{3ADC3107-40F2-4D25-B4AB-A39FD39AF4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8">
          <xdr14:nvContentPartPr>
            <xdr14:cNvPr id="981" name="Ink 980">
              <a:extLst>
                <a:ext uri="{FF2B5EF4-FFF2-40B4-BE49-F238E27FC236}">
                  <a16:creationId xmlns:a16="http://schemas.microsoft.com/office/drawing/2014/main" id="{FE446524-2BEE-470D-861B-F484DE45880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9">
          <xdr14:nvContentPartPr>
            <xdr14:cNvPr id="982" name="Ink 981">
              <a:extLst>
                <a:ext uri="{FF2B5EF4-FFF2-40B4-BE49-F238E27FC236}">
                  <a16:creationId xmlns:a16="http://schemas.microsoft.com/office/drawing/2014/main" id="{1201C11E-B5BC-4A8C-B3C4-E4C88812B7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0">
          <xdr14:nvContentPartPr>
            <xdr14:cNvPr id="983" name="Ink 982">
              <a:extLst>
                <a:ext uri="{FF2B5EF4-FFF2-40B4-BE49-F238E27FC236}">
                  <a16:creationId xmlns:a16="http://schemas.microsoft.com/office/drawing/2014/main" id="{88865C86-61F9-4B07-A050-323ECE70F5D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1">
          <xdr14:nvContentPartPr>
            <xdr14:cNvPr id="984" name="Ink 983">
              <a:extLst>
                <a:ext uri="{FF2B5EF4-FFF2-40B4-BE49-F238E27FC236}">
                  <a16:creationId xmlns:a16="http://schemas.microsoft.com/office/drawing/2014/main" id="{4C886832-FBF0-4DC7-B54D-24F99F204B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2">
          <xdr14:nvContentPartPr>
            <xdr14:cNvPr id="985" name="Ink 984">
              <a:extLst>
                <a:ext uri="{FF2B5EF4-FFF2-40B4-BE49-F238E27FC236}">
                  <a16:creationId xmlns:a16="http://schemas.microsoft.com/office/drawing/2014/main" id="{A6732A92-96F3-48D8-920F-0833E8289D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3">
          <xdr14:nvContentPartPr>
            <xdr14:cNvPr id="986" name="Ink 985">
              <a:extLst>
                <a:ext uri="{FF2B5EF4-FFF2-40B4-BE49-F238E27FC236}">
                  <a16:creationId xmlns:a16="http://schemas.microsoft.com/office/drawing/2014/main" id="{915ED99B-1D0C-4D5B-BCBA-59C0B7B3DDC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4">
          <xdr14:nvContentPartPr>
            <xdr14:cNvPr id="987" name="Ink 986">
              <a:extLst>
                <a:ext uri="{FF2B5EF4-FFF2-40B4-BE49-F238E27FC236}">
                  <a16:creationId xmlns:a16="http://schemas.microsoft.com/office/drawing/2014/main" id="{2CDD3B21-5D0C-4E98-9A55-5D12EE5D1F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5">
          <xdr14:nvContentPartPr>
            <xdr14:cNvPr id="988" name="Ink 987">
              <a:extLst>
                <a:ext uri="{FF2B5EF4-FFF2-40B4-BE49-F238E27FC236}">
                  <a16:creationId xmlns:a16="http://schemas.microsoft.com/office/drawing/2014/main" id="{A519F119-CB20-4F43-BB15-CC6427A216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6">
          <xdr14:nvContentPartPr>
            <xdr14:cNvPr id="989" name="Ink 988">
              <a:extLst>
                <a:ext uri="{FF2B5EF4-FFF2-40B4-BE49-F238E27FC236}">
                  <a16:creationId xmlns:a16="http://schemas.microsoft.com/office/drawing/2014/main" id="{6E76E092-07B6-4DB2-B13B-A28CC316E9A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7">
          <xdr14:nvContentPartPr>
            <xdr14:cNvPr id="990" name="Ink 989">
              <a:extLst>
                <a:ext uri="{FF2B5EF4-FFF2-40B4-BE49-F238E27FC236}">
                  <a16:creationId xmlns:a16="http://schemas.microsoft.com/office/drawing/2014/main" id="{EF871F2E-78A5-4DC2-BD69-4FCE42B2D9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8">
          <xdr14:nvContentPartPr>
            <xdr14:cNvPr id="991" name="Ink 990">
              <a:extLst>
                <a:ext uri="{FF2B5EF4-FFF2-40B4-BE49-F238E27FC236}">
                  <a16:creationId xmlns:a16="http://schemas.microsoft.com/office/drawing/2014/main" id="{DD796064-20C3-433A-8547-AE08D02320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9">
          <xdr14:nvContentPartPr>
            <xdr14:cNvPr id="992" name="Ink 991">
              <a:extLst>
                <a:ext uri="{FF2B5EF4-FFF2-40B4-BE49-F238E27FC236}">
                  <a16:creationId xmlns:a16="http://schemas.microsoft.com/office/drawing/2014/main" id="{977277ED-C3CA-4628-8BD0-86EF8274AF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0">
          <xdr14:nvContentPartPr>
            <xdr14:cNvPr id="993" name="Ink 992">
              <a:extLst>
                <a:ext uri="{FF2B5EF4-FFF2-40B4-BE49-F238E27FC236}">
                  <a16:creationId xmlns:a16="http://schemas.microsoft.com/office/drawing/2014/main" id="{381076C5-1C92-43D0-B491-57EA22EBF5E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1">
          <xdr14:nvContentPartPr>
            <xdr14:cNvPr id="994" name="Ink 993">
              <a:extLst>
                <a:ext uri="{FF2B5EF4-FFF2-40B4-BE49-F238E27FC236}">
                  <a16:creationId xmlns:a16="http://schemas.microsoft.com/office/drawing/2014/main" id="{66650282-803B-4374-B1B9-7934968858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2">
          <xdr14:nvContentPartPr>
            <xdr14:cNvPr id="995" name="Ink 994">
              <a:extLst>
                <a:ext uri="{FF2B5EF4-FFF2-40B4-BE49-F238E27FC236}">
                  <a16:creationId xmlns:a16="http://schemas.microsoft.com/office/drawing/2014/main" id="{057CC9D6-50DD-4C5F-8950-3A709974AA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3">
          <xdr14:nvContentPartPr>
            <xdr14:cNvPr id="996" name="Ink 995">
              <a:extLst>
                <a:ext uri="{FF2B5EF4-FFF2-40B4-BE49-F238E27FC236}">
                  <a16:creationId xmlns:a16="http://schemas.microsoft.com/office/drawing/2014/main" id="{247080EB-98D5-4C42-9C07-3594F9A4D9E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4">
          <xdr14:nvContentPartPr>
            <xdr14:cNvPr id="997" name="Ink 996">
              <a:extLst>
                <a:ext uri="{FF2B5EF4-FFF2-40B4-BE49-F238E27FC236}">
                  <a16:creationId xmlns:a16="http://schemas.microsoft.com/office/drawing/2014/main" id="{EA0EED3B-A5B8-4400-9C4F-876977B2B5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5">
          <xdr14:nvContentPartPr>
            <xdr14:cNvPr id="998" name="Ink 997">
              <a:extLst>
                <a:ext uri="{FF2B5EF4-FFF2-40B4-BE49-F238E27FC236}">
                  <a16:creationId xmlns:a16="http://schemas.microsoft.com/office/drawing/2014/main" id="{615058E8-FB91-47EF-B484-AB28D9A8C3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6">
          <xdr14:nvContentPartPr>
            <xdr14:cNvPr id="999" name="Ink 998">
              <a:extLst>
                <a:ext uri="{FF2B5EF4-FFF2-40B4-BE49-F238E27FC236}">
                  <a16:creationId xmlns:a16="http://schemas.microsoft.com/office/drawing/2014/main" id="{8F561DA3-501D-4533-ACC0-163281F961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7">
          <xdr14:nvContentPartPr>
            <xdr14:cNvPr id="1000" name="Ink 999">
              <a:extLst>
                <a:ext uri="{FF2B5EF4-FFF2-40B4-BE49-F238E27FC236}">
                  <a16:creationId xmlns:a16="http://schemas.microsoft.com/office/drawing/2014/main" id="{C9132517-38AF-4835-94F0-D85676EB17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8">
          <xdr14:nvContentPartPr>
            <xdr14:cNvPr id="1001" name="Ink 1000">
              <a:extLst>
                <a:ext uri="{FF2B5EF4-FFF2-40B4-BE49-F238E27FC236}">
                  <a16:creationId xmlns:a16="http://schemas.microsoft.com/office/drawing/2014/main" id="{0125BF78-FB01-4F39-9ADA-F40D3B7C73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9">
          <xdr14:nvContentPartPr>
            <xdr14:cNvPr id="1002" name="Ink 1001">
              <a:extLst>
                <a:ext uri="{FF2B5EF4-FFF2-40B4-BE49-F238E27FC236}">
                  <a16:creationId xmlns:a16="http://schemas.microsoft.com/office/drawing/2014/main" id="{08791318-B612-47CD-ADEE-A307233BD3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0">
          <xdr14:nvContentPartPr>
            <xdr14:cNvPr id="1003" name="Ink 1002">
              <a:extLst>
                <a:ext uri="{FF2B5EF4-FFF2-40B4-BE49-F238E27FC236}">
                  <a16:creationId xmlns:a16="http://schemas.microsoft.com/office/drawing/2014/main" id="{34F80903-837E-421B-8695-2DBBD7049D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1">
          <xdr14:nvContentPartPr>
            <xdr14:cNvPr id="1004" name="Ink 1003">
              <a:extLst>
                <a:ext uri="{FF2B5EF4-FFF2-40B4-BE49-F238E27FC236}">
                  <a16:creationId xmlns:a16="http://schemas.microsoft.com/office/drawing/2014/main" id="{08586904-9BC4-44C4-BC37-FDC2F15AE4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2">
          <xdr14:nvContentPartPr>
            <xdr14:cNvPr id="1005" name="Ink 1004">
              <a:extLst>
                <a:ext uri="{FF2B5EF4-FFF2-40B4-BE49-F238E27FC236}">
                  <a16:creationId xmlns:a16="http://schemas.microsoft.com/office/drawing/2014/main" id="{8A39EC50-06E0-4172-BA99-BE35A42C41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3">
          <xdr14:nvContentPartPr>
            <xdr14:cNvPr id="1006" name="Ink 1005">
              <a:extLst>
                <a:ext uri="{FF2B5EF4-FFF2-40B4-BE49-F238E27FC236}">
                  <a16:creationId xmlns:a16="http://schemas.microsoft.com/office/drawing/2014/main" id="{6EA41F24-F974-49B0-B3CE-7BC7DF4CE18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4">
          <xdr14:nvContentPartPr>
            <xdr14:cNvPr id="1007" name="Ink 1006">
              <a:extLst>
                <a:ext uri="{FF2B5EF4-FFF2-40B4-BE49-F238E27FC236}">
                  <a16:creationId xmlns:a16="http://schemas.microsoft.com/office/drawing/2014/main" id="{1572CD7A-6E4A-4DD7-B4C7-168DB4D8AD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5">
          <xdr14:nvContentPartPr>
            <xdr14:cNvPr id="1008" name="Ink 1007">
              <a:extLst>
                <a:ext uri="{FF2B5EF4-FFF2-40B4-BE49-F238E27FC236}">
                  <a16:creationId xmlns:a16="http://schemas.microsoft.com/office/drawing/2014/main" id="{6D971026-C3D8-4EB5-8F61-8FF2839F86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6">
          <xdr14:nvContentPartPr>
            <xdr14:cNvPr id="1009" name="Ink 1008">
              <a:extLst>
                <a:ext uri="{FF2B5EF4-FFF2-40B4-BE49-F238E27FC236}">
                  <a16:creationId xmlns:a16="http://schemas.microsoft.com/office/drawing/2014/main" id="{E87073DE-198B-4475-A292-B357802C71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7">
          <xdr14:nvContentPartPr>
            <xdr14:cNvPr id="1010" name="Ink 1009">
              <a:extLst>
                <a:ext uri="{FF2B5EF4-FFF2-40B4-BE49-F238E27FC236}">
                  <a16:creationId xmlns:a16="http://schemas.microsoft.com/office/drawing/2014/main" id="{48658C44-84F5-47E3-A0D7-8200627EEB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8">
          <xdr14:nvContentPartPr>
            <xdr14:cNvPr id="1011" name="Ink 1010">
              <a:extLst>
                <a:ext uri="{FF2B5EF4-FFF2-40B4-BE49-F238E27FC236}">
                  <a16:creationId xmlns:a16="http://schemas.microsoft.com/office/drawing/2014/main" id="{83833FF6-A377-4236-B1A3-30721068CE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9">
          <xdr14:nvContentPartPr>
            <xdr14:cNvPr id="1012" name="Ink 1011">
              <a:extLst>
                <a:ext uri="{FF2B5EF4-FFF2-40B4-BE49-F238E27FC236}">
                  <a16:creationId xmlns:a16="http://schemas.microsoft.com/office/drawing/2014/main" id="{A42669F1-0820-4EDE-8135-1BEA88B4F9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0">
          <xdr14:nvContentPartPr>
            <xdr14:cNvPr id="1013" name="Ink 1012">
              <a:extLst>
                <a:ext uri="{FF2B5EF4-FFF2-40B4-BE49-F238E27FC236}">
                  <a16:creationId xmlns:a16="http://schemas.microsoft.com/office/drawing/2014/main" id="{DAAEFCCA-11EE-4A83-9D01-A31C5127A40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1">
          <xdr14:nvContentPartPr>
            <xdr14:cNvPr id="1014" name="Ink 1013">
              <a:extLst>
                <a:ext uri="{FF2B5EF4-FFF2-40B4-BE49-F238E27FC236}">
                  <a16:creationId xmlns:a16="http://schemas.microsoft.com/office/drawing/2014/main" id="{D6815069-4867-45DE-9143-204FD9AA56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2">
          <xdr14:nvContentPartPr>
            <xdr14:cNvPr id="1015" name="Ink 1014">
              <a:extLst>
                <a:ext uri="{FF2B5EF4-FFF2-40B4-BE49-F238E27FC236}">
                  <a16:creationId xmlns:a16="http://schemas.microsoft.com/office/drawing/2014/main" id="{6A848C17-58DA-43AB-8753-1C88B7F0D9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3">
          <xdr14:nvContentPartPr>
            <xdr14:cNvPr id="1016" name="Ink 1015">
              <a:extLst>
                <a:ext uri="{FF2B5EF4-FFF2-40B4-BE49-F238E27FC236}">
                  <a16:creationId xmlns:a16="http://schemas.microsoft.com/office/drawing/2014/main" id="{15782367-5ED4-424B-92D1-B3137F14A6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4">
          <xdr14:nvContentPartPr>
            <xdr14:cNvPr id="1017" name="Ink 1016">
              <a:extLst>
                <a:ext uri="{FF2B5EF4-FFF2-40B4-BE49-F238E27FC236}">
                  <a16:creationId xmlns:a16="http://schemas.microsoft.com/office/drawing/2014/main" id="{23F53F3B-CC00-4165-849C-7A2EE3C17F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5">
          <xdr14:nvContentPartPr>
            <xdr14:cNvPr id="1018" name="Ink 1017">
              <a:extLst>
                <a:ext uri="{FF2B5EF4-FFF2-40B4-BE49-F238E27FC236}">
                  <a16:creationId xmlns:a16="http://schemas.microsoft.com/office/drawing/2014/main" id="{E2C30171-BD0C-405F-9F62-FAFF197E5D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6">
          <xdr14:nvContentPartPr>
            <xdr14:cNvPr id="1019" name="Ink 1018">
              <a:extLst>
                <a:ext uri="{FF2B5EF4-FFF2-40B4-BE49-F238E27FC236}">
                  <a16:creationId xmlns:a16="http://schemas.microsoft.com/office/drawing/2014/main" id="{CF3E6062-9CA6-4180-B4E1-8D172A6347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7">
          <xdr14:nvContentPartPr>
            <xdr14:cNvPr id="1020" name="Ink 1019">
              <a:extLst>
                <a:ext uri="{FF2B5EF4-FFF2-40B4-BE49-F238E27FC236}">
                  <a16:creationId xmlns:a16="http://schemas.microsoft.com/office/drawing/2014/main" id="{59BDBA95-0C7B-416E-9690-AB13B7E9EA7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8">
          <xdr14:nvContentPartPr>
            <xdr14:cNvPr id="1021" name="Ink 1020">
              <a:extLst>
                <a:ext uri="{FF2B5EF4-FFF2-40B4-BE49-F238E27FC236}">
                  <a16:creationId xmlns:a16="http://schemas.microsoft.com/office/drawing/2014/main" id="{F6340666-3A76-459B-AF60-90686A7B37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9">
          <xdr14:nvContentPartPr>
            <xdr14:cNvPr id="1022" name="Ink 1021">
              <a:extLst>
                <a:ext uri="{FF2B5EF4-FFF2-40B4-BE49-F238E27FC236}">
                  <a16:creationId xmlns:a16="http://schemas.microsoft.com/office/drawing/2014/main" id="{8CD92ED6-EBE9-4AFA-82C2-13D93697EA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0">
          <xdr14:nvContentPartPr>
            <xdr14:cNvPr id="1023" name="Ink 1022">
              <a:extLst>
                <a:ext uri="{FF2B5EF4-FFF2-40B4-BE49-F238E27FC236}">
                  <a16:creationId xmlns:a16="http://schemas.microsoft.com/office/drawing/2014/main" id="{B5C6FF89-48C2-497D-A5E8-D30486F5A67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1">
          <xdr14:nvContentPartPr>
            <xdr14:cNvPr id="1024" name="Ink 1023">
              <a:extLst>
                <a:ext uri="{FF2B5EF4-FFF2-40B4-BE49-F238E27FC236}">
                  <a16:creationId xmlns:a16="http://schemas.microsoft.com/office/drawing/2014/main" id="{B6823687-5DB6-401D-9685-D4E58DE74C4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2">
          <xdr14:nvContentPartPr>
            <xdr14:cNvPr id="1025" name="Ink 1024">
              <a:extLst>
                <a:ext uri="{FF2B5EF4-FFF2-40B4-BE49-F238E27FC236}">
                  <a16:creationId xmlns:a16="http://schemas.microsoft.com/office/drawing/2014/main" id="{129A42F9-420E-478D-9425-CD4C90EC59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3">
          <xdr14:nvContentPartPr>
            <xdr14:cNvPr id="1026" name="Ink 1025">
              <a:extLst>
                <a:ext uri="{FF2B5EF4-FFF2-40B4-BE49-F238E27FC236}">
                  <a16:creationId xmlns:a16="http://schemas.microsoft.com/office/drawing/2014/main" id="{9930CBC5-C330-4815-9D7D-D279BDDBA80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4">
          <xdr14:nvContentPartPr>
            <xdr14:cNvPr id="1027" name="Ink 1026">
              <a:extLst>
                <a:ext uri="{FF2B5EF4-FFF2-40B4-BE49-F238E27FC236}">
                  <a16:creationId xmlns:a16="http://schemas.microsoft.com/office/drawing/2014/main" id="{D2477819-30E8-4F58-857D-C914CCA08A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5">
          <xdr14:nvContentPartPr>
            <xdr14:cNvPr id="1028" name="Ink 1027">
              <a:extLst>
                <a:ext uri="{FF2B5EF4-FFF2-40B4-BE49-F238E27FC236}">
                  <a16:creationId xmlns:a16="http://schemas.microsoft.com/office/drawing/2014/main" id="{74C3A191-6C14-487F-946D-87ED23D8195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6">
          <xdr14:nvContentPartPr>
            <xdr14:cNvPr id="1029" name="Ink 1028">
              <a:extLst>
                <a:ext uri="{FF2B5EF4-FFF2-40B4-BE49-F238E27FC236}">
                  <a16:creationId xmlns:a16="http://schemas.microsoft.com/office/drawing/2014/main" id="{C7B75B88-F6E4-4913-8200-9B22D971CF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7">
          <xdr14:nvContentPartPr>
            <xdr14:cNvPr id="1030" name="Ink 1029">
              <a:extLst>
                <a:ext uri="{FF2B5EF4-FFF2-40B4-BE49-F238E27FC236}">
                  <a16:creationId xmlns:a16="http://schemas.microsoft.com/office/drawing/2014/main" id="{B6D3AE51-6BB5-45F4-8B7A-81B0D565EF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8">
          <xdr14:nvContentPartPr>
            <xdr14:cNvPr id="1031" name="Ink 1030">
              <a:extLst>
                <a:ext uri="{FF2B5EF4-FFF2-40B4-BE49-F238E27FC236}">
                  <a16:creationId xmlns:a16="http://schemas.microsoft.com/office/drawing/2014/main" id="{79A4E4F5-8B5F-4338-969A-6956852BC79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9">
          <xdr14:nvContentPartPr>
            <xdr14:cNvPr id="1032" name="Ink 1031">
              <a:extLst>
                <a:ext uri="{FF2B5EF4-FFF2-40B4-BE49-F238E27FC236}">
                  <a16:creationId xmlns:a16="http://schemas.microsoft.com/office/drawing/2014/main" id="{4DE9A50F-4746-453B-9014-99E6F486B5D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0">
          <xdr14:nvContentPartPr>
            <xdr14:cNvPr id="1033" name="Ink 1032">
              <a:extLst>
                <a:ext uri="{FF2B5EF4-FFF2-40B4-BE49-F238E27FC236}">
                  <a16:creationId xmlns:a16="http://schemas.microsoft.com/office/drawing/2014/main" id="{F8BA74F2-EF18-4F0B-979B-84D36226A36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1">
          <xdr14:nvContentPartPr>
            <xdr14:cNvPr id="1034" name="Ink 1033">
              <a:extLst>
                <a:ext uri="{FF2B5EF4-FFF2-40B4-BE49-F238E27FC236}">
                  <a16:creationId xmlns:a16="http://schemas.microsoft.com/office/drawing/2014/main" id="{AD325403-9B1B-4262-BEE8-C7391595FF5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2">
          <xdr14:nvContentPartPr>
            <xdr14:cNvPr id="1035" name="Ink 1034">
              <a:extLst>
                <a:ext uri="{FF2B5EF4-FFF2-40B4-BE49-F238E27FC236}">
                  <a16:creationId xmlns:a16="http://schemas.microsoft.com/office/drawing/2014/main" id="{B128DA6B-585D-4E3C-A3F8-4A6B2EF5B8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3">
          <xdr14:nvContentPartPr>
            <xdr14:cNvPr id="1036" name="Ink 1035">
              <a:extLst>
                <a:ext uri="{FF2B5EF4-FFF2-40B4-BE49-F238E27FC236}">
                  <a16:creationId xmlns:a16="http://schemas.microsoft.com/office/drawing/2014/main" id="{79ECB132-D78A-4CB2-92AB-A77A1709E0B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4">
          <xdr14:nvContentPartPr>
            <xdr14:cNvPr id="1037" name="Ink 1036">
              <a:extLst>
                <a:ext uri="{FF2B5EF4-FFF2-40B4-BE49-F238E27FC236}">
                  <a16:creationId xmlns:a16="http://schemas.microsoft.com/office/drawing/2014/main" id="{3E448D70-105A-45CD-9E37-A1BF060DDB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5">
          <xdr14:nvContentPartPr>
            <xdr14:cNvPr id="1038" name="Ink 1037">
              <a:extLst>
                <a:ext uri="{FF2B5EF4-FFF2-40B4-BE49-F238E27FC236}">
                  <a16:creationId xmlns:a16="http://schemas.microsoft.com/office/drawing/2014/main" id="{80CA2993-12D0-4DDC-8895-FB8A5A2279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6">
          <xdr14:nvContentPartPr>
            <xdr14:cNvPr id="1039" name="Ink 1038">
              <a:extLst>
                <a:ext uri="{FF2B5EF4-FFF2-40B4-BE49-F238E27FC236}">
                  <a16:creationId xmlns:a16="http://schemas.microsoft.com/office/drawing/2014/main" id="{C57C70CF-058E-49E1-9AB5-170B2E6CF0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7">
          <xdr14:nvContentPartPr>
            <xdr14:cNvPr id="1040" name="Ink 1039">
              <a:extLst>
                <a:ext uri="{FF2B5EF4-FFF2-40B4-BE49-F238E27FC236}">
                  <a16:creationId xmlns:a16="http://schemas.microsoft.com/office/drawing/2014/main" id="{4E302B18-62E3-4D40-B853-0B74D2B5FF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8">
          <xdr14:nvContentPartPr>
            <xdr14:cNvPr id="1041" name="Ink 1040">
              <a:extLst>
                <a:ext uri="{FF2B5EF4-FFF2-40B4-BE49-F238E27FC236}">
                  <a16:creationId xmlns:a16="http://schemas.microsoft.com/office/drawing/2014/main" id="{564DB323-0B0C-44B9-BEB3-507661B0B1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BE81C047-62E1-4AB1-9A79-0015B0C8447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700DE40F-402C-4076-A9C7-116A0476948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81A4C1DD-C5E7-46C0-B54C-D0B0F364E4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817CEBE5-B157-45AE-A8E5-86EEA560D8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7325611C-3B40-4ED0-B26B-FDD8D741D6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43C164FD-4AF2-4638-8DBE-B93AD7EF4B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FA36D0D5-695C-47A4-A287-F637298BE7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77B96FF5-5525-4BE1-BE06-2F43F16B735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982796C4-3A9A-4CC3-A5D7-0BA54948CC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B2846470-B131-4223-AA9E-9A351D0B40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DE2334AD-1AE1-4D6E-82D6-AFC8A80A78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6F94681D-8C43-4F87-BBB9-4847C56A9BE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F8648B43-8F43-4282-8351-BB640F615B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BB05EFDD-C502-47AE-8645-83CDBCD2A47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11E91355-8BC7-4578-A2C3-5A48121F2FF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07DFE9D7-76A4-4BC4-95CE-EEB2DFB011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674F7E79-1419-49A5-9EDE-7410CBB861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12B10B60-4E6F-44BB-9375-BD8821673D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4C64959B-21BC-426D-B533-DE48EB5710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2488B71E-3A93-4425-A17C-78CF194D09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FD7F58C4-502E-47D1-AE76-15C3D4E860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4AC68125-413C-45DD-9439-75132F5A95A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F8C5EC9C-2117-42AA-889D-12C21D351B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A9F908BA-A022-4DD0-A474-49D602E563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0DD964F3-E163-4975-88F6-3AC7C25C35D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A079B175-AA5E-400B-A427-913A36DC8F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C2C8162B-D2EE-4E04-8042-134BEEDAB9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A0255319-0C27-43CD-8E0E-7266CFF4AE2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CD2CAA04-BFB6-4FAA-9E08-DBCE3CDE68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05A53BF3-9298-46FC-8930-6DC807B922A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1B374C15-19FA-46B4-AC45-5CB0F90A9B2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DC09CED8-6FE0-40C9-A740-C4AB05F7C0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5585E8D4-1741-4FF7-B5FD-97CBE515BA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0DA45DD2-E22D-4894-BA36-630C7AE643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351BF3CB-8FB4-46DE-8286-13E80A2B419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22B8AED4-FB42-433C-972D-7751490830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55500996-20B7-4F60-BC2E-E1DA924B00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1E491A73-21FA-4ED7-B37F-0594C4D89E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5FA8A606-B044-427A-B4C1-37B3BE9E71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BEA19C80-864A-4DC8-AB90-31A8BD4CC6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714A9A59-400B-46A1-AA3E-3E6F82AB100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6CCAB7BE-0F63-4313-AF34-856407D540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96047D3E-6D5E-42AB-8F97-7C90477B706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055F38EB-56CF-40C6-B0FC-30F6EB1FC7D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63393886-E805-4594-8858-8405135112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C733A2B-088C-4104-B7AA-6D1739ACD56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5A9816D4-2B7A-42F5-8F1D-E8F5E3AAF3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BDAF4A0F-34E6-4FF9-A2BA-216E83FC12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E8F931A8-7BB7-4A33-8DBF-179BFD4247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D3676210-5FB7-4D8B-83BC-F70A0D9C88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4D0F1A8C-C901-4742-8E04-932219777D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EAD3FD92-7955-479F-871A-A4B811C3BB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2DFC178F-0D47-42FB-A956-F1B41D84732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A592A610-AF0E-4F04-9D3F-4A51B9D57B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8E189598-FEB2-479D-B256-F4F6541B939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B523CCF8-7BC5-4228-BEF4-DB329B6EE2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91F16A9D-8795-48CF-B6BD-F20423A7C99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29D18DBA-6BF5-4EE5-9EF3-9820E04503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C57210AE-1DF6-40E6-9D8D-06FB57088D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DFB934D0-0E6C-4D56-B199-60E44AFAA8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4B2270F4-83E6-4F42-81BB-70E8630EF5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5D296292-9399-45D9-8F36-D2DDB90D7F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79CC0C69-B2A3-466B-BF13-979EF8509A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F21C19B3-F9C3-44F6-8008-4089EB337A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2E3BBC42-04DD-47A0-A71C-37D7CDC5B5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A7E752A4-B770-4D78-BCB5-4A4B1C5CE9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6A88F368-7CAC-4394-B02A-EE7392E294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1D2BC896-9F56-4CD7-B6B6-B17B6B4CA3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FE15B787-7946-4FA8-82C3-DA1E63EB7C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52F2F087-5F98-4C2F-9310-79E3B5F849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D8CB7DBF-ED5C-4FF9-AEEA-A3B9582728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081B228E-5335-4C0F-AFD7-4A8C2FA0B6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010BE02F-24B1-4270-9E9E-0B77A61BEF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6895B8F5-2E2A-4220-BC9B-49F08DEF43F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EE98D25E-8131-4E02-90E2-2D3D7BE67D4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3463031B-1558-437E-AC14-5616281AB8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28FE77D5-AC18-44A3-B290-583459ECD1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E33F04AF-9C39-41AD-B6C0-0FD53C698E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53F286AE-92E6-40CF-BAC9-22A74C5908F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236B01EA-1950-4663-9000-A1BB0878A2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5B3902C3-6C7A-49BD-B991-90A3408E5D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13F0ACD7-C031-41F5-8FEA-AB4768AB94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46DD1650-44C9-43A6-8587-2B194447DA1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918D922F-492E-48C4-BF74-B99C4D689E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146AEB78-947F-48E8-9B04-12824528EF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49513C2A-FDCA-4F6A-9F15-1ED4BA7CD3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86E25894-4B81-4E90-A35C-0C004D0111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D2EB5DEF-3EE5-4D95-840E-ED41D2E3C7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D676FF67-D454-47A0-A62C-1A4BC42C58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9BEDFCD4-A391-44ED-BABF-BB7719B63A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47ED67E8-6B79-4CF1-8B3E-6F6E671163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E4662B8B-3B3F-4819-B841-57CC0D0133E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55820319-4296-4110-87B1-5ACCFD5239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F3629AFB-B484-46FB-B642-B9EEFE3108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0D2712E7-3814-4F53-8CA3-D49FDA6234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2D1CBBBC-2F0A-4ED3-BC96-FD73831B60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73AB3270-F94C-41A0-B02A-B5915CD691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C412DBF9-F845-4822-80DE-494242FEE8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FADB8FE2-C070-4EF8-B65E-73B48C51AA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26F7A4B5-E8E5-4147-BAE8-7A8B2BF960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D4FA4730-5CB1-4CF8-960B-20842B1060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24B61EE3-35AB-481E-8415-954C50B055C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2049D4E9-9227-44CD-AC4F-29D7FD9F52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47F733CC-D269-461A-ACA7-7F094FCB13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B777EDDB-E927-4F48-9771-2A5139AC32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BEF779CC-25BC-4199-A79E-072CDA63A3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A66A3E49-9258-4D5B-9097-5AAF91C0E07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E5611CA9-5E57-47A0-9424-5D9078C23E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D957FEFA-963F-47DB-A943-058C0FD6FF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2C4FB000-F91C-485A-937F-48060BD292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60716CC6-AE5D-4A5B-8D93-2A08FC19AB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1FCC87A0-AED0-4939-B7A2-F357625BCB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6DEC746A-8BE8-42FC-BBCB-0E1326F2A4D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6264F2ED-5F08-4300-982E-79AAF0D970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116" name="Ink 115">
              <a:extLst>
                <a:ext uri="{FF2B5EF4-FFF2-40B4-BE49-F238E27FC236}">
                  <a16:creationId xmlns:a16="http://schemas.microsoft.com/office/drawing/2014/main" id="{3C6354C6-1935-49A4-8395-2A54201343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118" name="Ink 117">
              <a:extLst>
                <a:ext uri="{FF2B5EF4-FFF2-40B4-BE49-F238E27FC236}">
                  <a16:creationId xmlns:a16="http://schemas.microsoft.com/office/drawing/2014/main" id="{644ECD09-E29E-457E-8DF1-E1CF6DDF55F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927245AD-495C-4CC9-B9ED-A143A03D58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B42465C9-D6CF-4199-967E-6BB91778E97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640C5229-5200-4E18-8C6C-EC10719683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AE542035-6CD2-4712-B0FF-15AAA7AF45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465C33F5-2BA6-4ED7-BE3D-7805A45DF6E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612958BF-5D7B-4369-A88A-4E7B28AC8E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4CE4F5B4-D51D-418F-8852-F27C352409E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03E9D08D-EF69-46B6-9469-867B783D6F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3C134CE2-FABD-4C3A-8313-0314E91E55E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04DD43C4-6A52-4532-A3FB-CF3711D7B0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A2ACE53E-6195-47BB-AD52-95F0F041242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793D4ABF-0AEF-48A2-A3A4-408607842DD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FFB062DD-510D-4256-8FCD-8C107314C3B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D4C736FA-1B7E-49D9-A804-FBF1DC5D1A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78BD6521-9F2D-4CE9-95CA-2EDDF43C29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CE7F9918-ADCA-4601-B5EA-F760652E3A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869AD4EA-3C0A-4B69-8CE3-7F95EA7DB0E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53848F26-F0E1-486E-BC12-02ECC2AA62B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B1935373-6215-4CA2-B16D-8F2C093BF2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14DBE80B-515B-4A50-BD14-9AB717FB34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F3739044-87A3-43C6-830C-9DBFD512C3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36EF0A24-80E0-40D0-934F-50009A4EB71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B03B5ADE-1759-4643-9D22-B7B4E77389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142" name="Ink 141">
              <a:extLst>
                <a:ext uri="{FF2B5EF4-FFF2-40B4-BE49-F238E27FC236}">
                  <a16:creationId xmlns:a16="http://schemas.microsoft.com/office/drawing/2014/main" id="{3616C7C6-8C77-48DB-A7FD-04F3CBDCE8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EF381E26-9AF3-445E-947A-0E710C8193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4B8D72D2-F067-4E8C-8191-47D303CA97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7E4514AD-A971-42C1-A7CE-1A1995E3CD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146" name="Ink 145">
              <a:extLst>
                <a:ext uri="{FF2B5EF4-FFF2-40B4-BE49-F238E27FC236}">
                  <a16:creationId xmlns:a16="http://schemas.microsoft.com/office/drawing/2014/main" id="{F006202F-B832-4DA4-B126-EFB6ABA06B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5274AAB5-4F80-46CA-A887-CE1DBE05E81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92DB5FF7-B73C-4963-A2AF-141FCADA572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205664D0-94D6-45CE-84A6-F00FA5464B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B222CF81-5B56-403C-9E39-BE1DBF2306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351B4AE6-9E55-4899-A84F-1C6509D46A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D5B1CC73-4594-4099-9FCD-AF99A8F609E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B1CBA92B-C8E6-4F1C-A550-BAB0A63C22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B411C16B-2200-4625-8E99-BF96FC8758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DF171B82-C404-4E74-8A5F-E9D043C0C00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DE8B080E-0DCD-4C12-90B2-EF2D5DC300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3E535EE0-FCF9-4D39-B8F2-7ED959E6FE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D7CA96DD-BCD0-449D-9ADD-EE969BDFF4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AA05FF7C-1B07-4A08-8E7A-A2954B5406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AFA6D076-319A-4470-A37A-7579015EE3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DA89F372-0D1A-46CC-8771-557D7B42909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4CFE802F-8FE1-4EDC-ADE3-AC2B00D6F2D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1B19DD3E-2340-41F7-89DC-26DBF79FE6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C30E8076-A2BA-4CCF-B21E-6EEE54BE33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89527C3A-399F-45C5-95D9-97D688DAFA3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7E4F206D-7483-4BC3-8DED-97BA6765344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26F8F3EF-6E84-4344-82E6-DBCE8FFD21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A25C1D27-BC7C-41B5-BD0A-8085575A68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07DCA72E-AC1C-4E0C-9817-F3F96C812A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9BF70B4F-0D7D-4DE5-BC54-AD47577625D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5D30711F-9DF2-4763-9FCD-5229917942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">
          <xdr14:nvContentPartPr>
            <xdr14:cNvPr id="172" name="Ink 171">
              <a:extLst>
                <a:ext uri="{FF2B5EF4-FFF2-40B4-BE49-F238E27FC236}">
                  <a16:creationId xmlns:a16="http://schemas.microsoft.com/office/drawing/2014/main" id="{911FE6EE-F4D3-4575-8B2D-2BE999F3E2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55FEA7FB-3790-4925-8EB4-FB31836B92B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8E75797B-80DB-4C5B-A7D4-65A3BC6D26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3E0045C1-E824-4AE5-BD6F-CC7AE3D93D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4EA79D76-EFBB-42AC-B7E1-DD8984B23E5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177" name="Ink 176">
              <a:extLst>
                <a:ext uri="{FF2B5EF4-FFF2-40B4-BE49-F238E27FC236}">
                  <a16:creationId xmlns:a16="http://schemas.microsoft.com/office/drawing/2014/main" id="{4179F1FE-5589-48BE-AF74-319A0B80BC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90D87D35-10D3-4F90-A9EC-04DE5BB897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79" name="Ink 178">
              <a:extLst>
                <a:ext uri="{FF2B5EF4-FFF2-40B4-BE49-F238E27FC236}">
                  <a16:creationId xmlns:a16="http://schemas.microsoft.com/office/drawing/2014/main" id="{FFFFE789-A630-4923-B100-5CB1FC3D69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">
          <xdr14:nvContentPartPr>
            <xdr14:cNvPr id="180" name="Ink 179">
              <a:extLst>
                <a:ext uri="{FF2B5EF4-FFF2-40B4-BE49-F238E27FC236}">
                  <a16:creationId xmlns:a16="http://schemas.microsoft.com/office/drawing/2014/main" id="{C9AEB10E-E028-4CC9-BD94-F14CB3750FF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681E9512-1BF3-4C13-980B-62A5EC8A119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">
          <xdr14:nvContentPartPr>
            <xdr14:cNvPr id="182" name="Ink 181">
              <a:extLst>
                <a:ext uri="{FF2B5EF4-FFF2-40B4-BE49-F238E27FC236}">
                  <a16:creationId xmlns:a16="http://schemas.microsoft.com/office/drawing/2014/main" id="{3B95F152-C27B-425F-9BBA-F58FC4589A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2B13E2DF-AC4B-45C3-AF7E-01E4F7B54E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9089A994-EE82-4E0B-BE22-24515B7540B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C806706C-FC1F-4ED3-A806-95A06946DF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167517D7-F9C4-45DB-B974-2FAC3C62C09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">
          <xdr14:nvContentPartPr>
            <xdr14:cNvPr id="187" name="Ink 186">
              <a:extLst>
                <a:ext uri="{FF2B5EF4-FFF2-40B4-BE49-F238E27FC236}">
                  <a16:creationId xmlns:a16="http://schemas.microsoft.com/office/drawing/2014/main" id="{A468E9BD-FDEE-453A-A7DA-ACC6D9426B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">
          <xdr14:nvContentPartPr>
            <xdr14:cNvPr id="188" name="Ink 187">
              <a:extLst>
                <a:ext uri="{FF2B5EF4-FFF2-40B4-BE49-F238E27FC236}">
                  <a16:creationId xmlns:a16="http://schemas.microsoft.com/office/drawing/2014/main" id="{5CB5FD24-8B45-4245-A13E-35BEFF5B5F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189" name="Ink 188">
              <a:extLst>
                <a:ext uri="{FF2B5EF4-FFF2-40B4-BE49-F238E27FC236}">
                  <a16:creationId xmlns:a16="http://schemas.microsoft.com/office/drawing/2014/main" id="{28EAE1DC-F7A0-4ACC-80A6-5C2A33BB75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">
          <xdr14:nvContentPartPr>
            <xdr14:cNvPr id="190" name="Ink 189">
              <a:extLst>
                <a:ext uri="{FF2B5EF4-FFF2-40B4-BE49-F238E27FC236}">
                  <a16:creationId xmlns:a16="http://schemas.microsoft.com/office/drawing/2014/main" id="{52E4E093-E0E4-4679-B91B-39710D425E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608678E5-193C-482E-81B4-505282F98D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">
          <xdr14:nvContentPartPr>
            <xdr14:cNvPr id="192" name="Ink 191">
              <a:extLst>
                <a:ext uri="{FF2B5EF4-FFF2-40B4-BE49-F238E27FC236}">
                  <a16:creationId xmlns:a16="http://schemas.microsoft.com/office/drawing/2014/main" id="{D24B5938-6794-47C9-80BC-0739F9B69D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E9BA54A0-F2CB-44E7-8EC1-20CC76ED86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">
          <xdr14:nvContentPartPr>
            <xdr14:cNvPr id="194" name="Ink 193">
              <a:extLst>
                <a:ext uri="{FF2B5EF4-FFF2-40B4-BE49-F238E27FC236}">
                  <a16:creationId xmlns:a16="http://schemas.microsoft.com/office/drawing/2014/main" id="{4BE22258-1B61-4104-86D2-63289DF7FE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95" name="Ink 194">
              <a:extLst>
                <a:ext uri="{FF2B5EF4-FFF2-40B4-BE49-F238E27FC236}">
                  <a16:creationId xmlns:a16="http://schemas.microsoft.com/office/drawing/2014/main" id="{019C5A3B-3DBD-42C6-98CF-025303B287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">
          <xdr14:nvContentPartPr>
            <xdr14:cNvPr id="196" name="Ink 195">
              <a:extLst>
                <a:ext uri="{FF2B5EF4-FFF2-40B4-BE49-F238E27FC236}">
                  <a16:creationId xmlns:a16="http://schemas.microsoft.com/office/drawing/2014/main" id="{D27138B1-FA9E-4505-9DAB-FEEE4FEAF4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">
          <xdr14:nvContentPartPr>
            <xdr14:cNvPr id="197" name="Ink 196">
              <a:extLst>
                <a:ext uri="{FF2B5EF4-FFF2-40B4-BE49-F238E27FC236}">
                  <a16:creationId xmlns:a16="http://schemas.microsoft.com/office/drawing/2014/main" id="{5E1E68CA-2FF1-4318-905F-8278F7C23DF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EBD3FF80-7761-436E-B97F-3C0DF78596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199" name="Ink 198">
              <a:extLst>
                <a:ext uri="{FF2B5EF4-FFF2-40B4-BE49-F238E27FC236}">
                  <a16:creationId xmlns:a16="http://schemas.microsoft.com/office/drawing/2014/main" id="{0722AFDA-F0DF-4626-B07C-CB9D4624720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200" name="Ink 199">
              <a:extLst>
                <a:ext uri="{FF2B5EF4-FFF2-40B4-BE49-F238E27FC236}">
                  <a16:creationId xmlns:a16="http://schemas.microsoft.com/office/drawing/2014/main" id="{999E222E-A46D-4887-BCB7-5866CEA79A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53829CBC-3F31-405C-9B8D-BDFD04BC2F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202" name="Ink 201">
              <a:extLst>
                <a:ext uri="{FF2B5EF4-FFF2-40B4-BE49-F238E27FC236}">
                  <a16:creationId xmlns:a16="http://schemas.microsoft.com/office/drawing/2014/main" id="{7E496234-D273-41BF-8E4F-0D96D78DB9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">
          <xdr14:nvContentPartPr>
            <xdr14:cNvPr id="203" name="Ink 202">
              <a:extLst>
                <a:ext uri="{FF2B5EF4-FFF2-40B4-BE49-F238E27FC236}">
                  <a16:creationId xmlns:a16="http://schemas.microsoft.com/office/drawing/2014/main" id="{5554E51E-8506-4661-86FD-2B580A96814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">
          <xdr14:nvContentPartPr>
            <xdr14:cNvPr id="204" name="Ink 203">
              <a:extLst>
                <a:ext uri="{FF2B5EF4-FFF2-40B4-BE49-F238E27FC236}">
                  <a16:creationId xmlns:a16="http://schemas.microsoft.com/office/drawing/2014/main" id="{34F219B0-947A-4D86-895E-CBF31130074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">
          <xdr14:nvContentPartPr>
            <xdr14:cNvPr id="205" name="Ink 204">
              <a:extLst>
                <a:ext uri="{FF2B5EF4-FFF2-40B4-BE49-F238E27FC236}">
                  <a16:creationId xmlns:a16="http://schemas.microsoft.com/office/drawing/2014/main" id="{5DD2A54B-E337-4D89-84D7-7E366D1913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EB6B303B-E4C0-44D9-869F-19DBD5DA41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9ACBDD80-33EA-46E4-9A11-8B76CA5FBF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3D5B7A6D-5DA6-4D57-BF23-C01A5A0EE9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">
          <xdr14:nvContentPartPr>
            <xdr14:cNvPr id="209" name="Ink 208">
              <a:extLst>
                <a:ext uri="{FF2B5EF4-FFF2-40B4-BE49-F238E27FC236}">
                  <a16:creationId xmlns:a16="http://schemas.microsoft.com/office/drawing/2014/main" id="{0AE6E078-A8FC-4E13-BF77-88670E36AE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5">
          <xdr14:nvContentPartPr>
            <xdr14:cNvPr id="210" name="Ink 209">
              <a:extLst>
                <a:ext uri="{FF2B5EF4-FFF2-40B4-BE49-F238E27FC236}">
                  <a16:creationId xmlns:a16="http://schemas.microsoft.com/office/drawing/2014/main" id="{3DF68542-25BB-411C-AB60-DFA90EF0B4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DD5479C2-DCB0-476C-ADB2-1BFFFA3E44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7">
          <xdr14:nvContentPartPr>
            <xdr14:cNvPr id="212" name="Ink 211">
              <a:extLst>
                <a:ext uri="{FF2B5EF4-FFF2-40B4-BE49-F238E27FC236}">
                  <a16:creationId xmlns:a16="http://schemas.microsoft.com/office/drawing/2014/main" id="{A5522A9B-CDB4-47F3-9C2C-E5CB4A30B8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8EA3B5D1-506D-4D7E-B4B3-D0DA55ACFE0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78803017-4527-42EB-994E-D41373C32F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E451AEFC-9834-4332-A534-41D937E5C5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6665F9CD-F7A6-44E0-BF93-44B8176561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8DD58525-AA6F-475A-A40B-4C0055DC9EE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D52457A2-D0E5-4B12-AE47-420C70466B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">
          <xdr14:nvContentPartPr>
            <xdr14:cNvPr id="219" name="Ink 218">
              <a:extLst>
                <a:ext uri="{FF2B5EF4-FFF2-40B4-BE49-F238E27FC236}">
                  <a16:creationId xmlns:a16="http://schemas.microsoft.com/office/drawing/2014/main" id="{4B5D8D40-7380-4D4F-A5AD-FF9667BBA5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">
          <xdr14:nvContentPartPr>
            <xdr14:cNvPr id="220" name="Ink 219">
              <a:extLst>
                <a:ext uri="{FF2B5EF4-FFF2-40B4-BE49-F238E27FC236}">
                  <a16:creationId xmlns:a16="http://schemas.microsoft.com/office/drawing/2014/main" id="{3020437A-5429-4EFA-B84A-9B4FC665C06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27698A10-8868-4399-90D5-085E28B008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">
          <xdr14:nvContentPartPr>
            <xdr14:cNvPr id="222" name="Ink 221">
              <a:extLst>
                <a:ext uri="{FF2B5EF4-FFF2-40B4-BE49-F238E27FC236}">
                  <a16:creationId xmlns:a16="http://schemas.microsoft.com/office/drawing/2014/main" id="{B2C8AFDD-293F-42AF-995F-8B18D132CB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B07DBC6D-DD90-43B5-86B5-A02C4395D3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">
          <xdr14:nvContentPartPr>
            <xdr14:cNvPr id="224" name="Ink 223">
              <a:extLst>
                <a:ext uri="{FF2B5EF4-FFF2-40B4-BE49-F238E27FC236}">
                  <a16:creationId xmlns:a16="http://schemas.microsoft.com/office/drawing/2014/main" id="{76EF287C-B22C-4A82-B3E1-C75AE6C113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">
          <xdr14:nvContentPartPr>
            <xdr14:cNvPr id="225" name="Ink 224">
              <a:extLst>
                <a:ext uri="{FF2B5EF4-FFF2-40B4-BE49-F238E27FC236}">
                  <a16:creationId xmlns:a16="http://schemas.microsoft.com/office/drawing/2014/main" id="{D4EFB6F3-9810-4515-ADFD-3958238E0E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1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53EFFC42-AC76-492B-A248-88BE8D24AE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">
          <xdr14:nvContentPartPr>
            <xdr14:cNvPr id="227" name="Ink 226">
              <a:extLst>
                <a:ext uri="{FF2B5EF4-FFF2-40B4-BE49-F238E27FC236}">
                  <a16:creationId xmlns:a16="http://schemas.microsoft.com/office/drawing/2014/main" id="{9EF1DF17-9CBA-4019-9177-D126A11ACD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3">
          <xdr14:nvContentPartPr>
            <xdr14:cNvPr id="228" name="Ink 227">
              <a:extLst>
                <a:ext uri="{FF2B5EF4-FFF2-40B4-BE49-F238E27FC236}">
                  <a16:creationId xmlns:a16="http://schemas.microsoft.com/office/drawing/2014/main" id="{F52570BC-AA64-4A19-B0C2-13E2525F1A6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27C39501-C903-4E18-BFDF-A958B8DBF3C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5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EEE76065-E947-46F8-8226-FC90924A3A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">
          <xdr14:nvContentPartPr>
            <xdr14:cNvPr id="231" name="Ink 230">
              <a:extLst>
                <a:ext uri="{FF2B5EF4-FFF2-40B4-BE49-F238E27FC236}">
                  <a16:creationId xmlns:a16="http://schemas.microsoft.com/office/drawing/2014/main" id="{9EE15BD8-37B4-4E7A-9CE3-3B66FEA8DA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7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CD352A5C-7F5F-421F-8FF2-1D210E31E12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">
          <xdr14:nvContentPartPr>
            <xdr14:cNvPr id="234" name="Ink 233">
              <a:extLst>
                <a:ext uri="{FF2B5EF4-FFF2-40B4-BE49-F238E27FC236}">
                  <a16:creationId xmlns:a16="http://schemas.microsoft.com/office/drawing/2014/main" id="{5251AA64-9F9D-483A-9B9C-9027554F23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">
          <xdr14:nvContentPartPr>
            <xdr14:cNvPr id="235" name="Ink 234">
              <a:extLst>
                <a:ext uri="{FF2B5EF4-FFF2-40B4-BE49-F238E27FC236}">
                  <a16:creationId xmlns:a16="http://schemas.microsoft.com/office/drawing/2014/main" id="{4FFC2BD2-6671-4FA4-B367-B4EDDE5B29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">
          <xdr14:nvContentPartPr>
            <xdr14:cNvPr id="236" name="Ink 235">
              <a:extLst>
                <a:ext uri="{FF2B5EF4-FFF2-40B4-BE49-F238E27FC236}">
                  <a16:creationId xmlns:a16="http://schemas.microsoft.com/office/drawing/2014/main" id="{68C432E4-CCAF-4045-955A-CEF71370D6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">
          <xdr14:nvContentPartPr>
            <xdr14:cNvPr id="237" name="Ink 236">
              <a:extLst>
                <a:ext uri="{FF2B5EF4-FFF2-40B4-BE49-F238E27FC236}">
                  <a16:creationId xmlns:a16="http://schemas.microsoft.com/office/drawing/2014/main" id="{1C234E62-3DB9-4A25-A1E4-090FCD6C92E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">
          <xdr14:nvContentPartPr>
            <xdr14:cNvPr id="238" name="Ink 237">
              <a:extLst>
                <a:ext uri="{FF2B5EF4-FFF2-40B4-BE49-F238E27FC236}">
                  <a16:creationId xmlns:a16="http://schemas.microsoft.com/office/drawing/2014/main" id="{52060391-22F1-4209-B814-9FCFA272F87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">
          <xdr14:nvContentPartPr>
            <xdr14:cNvPr id="239" name="Ink 238">
              <a:extLst>
                <a:ext uri="{FF2B5EF4-FFF2-40B4-BE49-F238E27FC236}">
                  <a16:creationId xmlns:a16="http://schemas.microsoft.com/office/drawing/2014/main" id="{46E72108-6C1A-412A-857F-1EB43FB77C9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">
          <xdr14:nvContentPartPr>
            <xdr14:cNvPr id="240" name="Ink 239">
              <a:extLst>
                <a:ext uri="{FF2B5EF4-FFF2-40B4-BE49-F238E27FC236}">
                  <a16:creationId xmlns:a16="http://schemas.microsoft.com/office/drawing/2014/main" id="{5D243F51-92D1-4942-B59F-A8B556BC52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">
          <xdr14:nvContentPartPr>
            <xdr14:cNvPr id="241" name="Ink 240">
              <a:extLst>
                <a:ext uri="{FF2B5EF4-FFF2-40B4-BE49-F238E27FC236}">
                  <a16:creationId xmlns:a16="http://schemas.microsoft.com/office/drawing/2014/main" id="{973DDE2E-AC44-42C8-A072-692FE62D46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">
          <xdr14:nvContentPartPr>
            <xdr14:cNvPr id="242" name="Ink 241">
              <a:extLst>
                <a:ext uri="{FF2B5EF4-FFF2-40B4-BE49-F238E27FC236}">
                  <a16:creationId xmlns:a16="http://schemas.microsoft.com/office/drawing/2014/main" id="{8F55B1D0-B497-4A19-A97E-495C4B45EE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">
          <xdr14:nvContentPartPr>
            <xdr14:cNvPr id="243" name="Ink 242">
              <a:extLst>
                <a:ext uri="{FF2B5EF4-FFF2-40B4-BE49-F238E27FC236}">
                  <a16:creationId xmlns:a16="http://schemas.microsoft.com/office/drawing/2014/main" id="{1E05DC06-5958-418A-94F2-BBCB466BDE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">
          <xdr14:nvContentPartPr>
            <xdr14:cNvPr id="244" name="Ink 243">
              <a:extLst>
                <a:ext uri="{FF2B5EF4-FFF2-40B4-BE49-F238E27FC236}">
                  <a16:creationId xmlns:a16="http://schemas.microsoft.com/office/drawing/2014/main" id="{C4F83873-0810-4CF5-B682-77C674514B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9E259D90-E19F-4AFA-B977-CCDE12966B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">
          <xdr14:nvContentPartPr>
            <xdr14:cNvPr id="246" name="Ink 245">
              <a:extLst>
                <a:ext uri="{FF2B5EF4-FFF2-40B4-BE49-F238E27FC236}">
                  <a16:creationId xmlns:a16="http://schemas.microsoft.com/office/drawing/2014/main" id="{E100446B-47CF-4DA9-A89D-11336869AF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">
          <xdr14:nvContentPartPr>
            <xdr14:cNvPr id="247" name="Ink 246">
              <a:extLst>
                <a:ext uri="{FF2B5EF4-FFF2-40B4-BE49-F238E27FC236}">
                  <a16:creationId xmlns:a16="http://schemas.microsoft.com/office/drawing/2014/main" id="{29027E2E-0C2E-4F46-8AD1-1DB083E974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">
          <xdr14:nvContentPartPr>
            <xdr14:cNvPr id="248" name="Ink 247">
              <a:extLst>
                <a:ext uri="{FF2B5EF4-FFF2-40B4-BE49-F238E27FC236}">
                  <a16:creationId xmlns:a16="http://schemas.microsoft.com/office/drawing/2014/main" id="{22AE1C28-6D95-42E8-8407-BBCB282BCB6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F4F717E0-5A95-473E-9307-82D900651A7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">
          <xdr14:nvContentPartPr>
            <xdr14:cNvPr id="250" name="Ink 249">
              <a:extLst>
                <a:ext uri="{FF2B5EF4-FFF2-40B4-BE49-F238E27FC236}">
                  <a16:creationId xmlns:a16="http://schemas.microsoft.com/office/drawing/2014/main" id="{2C24A611-F28F-442A-AB55-624E6F89F8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">
          <xdr14:nvContentPartPr>
            <xdr14:cNvPr id="251" name="Ink 250">
              <a:extLst>
                <a:ext uri="{FF2B5EF4-FFF2-40B4-BE49-F238E27FC236}">
                  <a16:creationId xmlns:a16="http://schemas.microsoft.com/office/drawing/2014/main" id="{230AE616-8005-4C25-8E9F-B02D290A8CA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">
          <xdr14:nvContentPartPr>
            <xdr14:cNvPr id="252" name="Ink 251">
              <a:extLst>
                <a:ext uri="{FF2B5EF4-FFF2-40B4-BE49-F238E27FC236}">
                  <a16:creationId xmlns:a16="http://schemas.microsoft.com/office/drawing/2014/main" id="{BD74085E-B23B-4CCB-AFAB-62B1DD869B1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F6C2E7E0-2CFB-4355-B47C-DB0CD3E54FA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">
          <xdr14:nvContentPartPr>
            <xdr14:cNvPr id="254" name="Ink 253">
              <a:extLst>
                <a:ext uri="{FF2B5EF4-FFF2-40B4-BE49-F238E27FC236}">
                  <a16:creationId xmlns:a16="http://schemas.microsoft.com/office/drawing/2014/main" id="{5ED6C7A3-08F1-44F0-88D3-80A8B6233D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">
          <xdr14:nvContentPartPr>
            <xdr14:cNvPr id="255" name="Ink 254">
              <a:extLst>
                <a:ext uri="{FF2B5EF4-FFF2-40B4-BE49-F238E27FC236}">
                  <a16:creationId xmlns:a16="http://schemas.microsoft.com/office/drawing/2014/main" id="{CB3CE8C2-3DB2-4000-9BA8-6319925FC7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">
          <xdr14:nvContentPartPr>
            <xdr14:cNvPr id="256" name="Ink 255">
              <a:extLst>
                <a:ext uri="{FF2B5EF4-FFF2-40B4-BE49-F238E27FC236}">
                  <a16:creationId xmlns:a16="http://schemas.microsoft.com/office/drawing/2014/main" id="{C74CCED1-04BA-4A00-8C9A-79E5D9E6A5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">
          <xdr14:nvContentPartPr>
            <xdr14:cNvPr id="257" name="Ink 256">
              <a:extLst>
                <a:ext uri="{FF2B5EF4-FFF2-40B4-BE49-F238E27FC236}">
                  <a16:creationId xmlns:a16="http://schemas.microsoft.com/office/drawing/2014/main" id="{FD65A16C-B1C6-4E43-8B7F-BD6CFD3170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9B5EFC61-37E6-416B-B71B-BFEA566375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1DC044F7-C326-43CD-A593-2DB89524C3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8A7EE0CB-B9F7-46DB-B2C3-4319435316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2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A2072575-CE72-4FF8-8C01-B886AFBF4E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4">
          <xdr14:nvContentPartPr>
            <xdr14:cNvPr id="262" name="Ink 261">
              <a:extLst>
                <a:ext uri="{FF2B5EF4-FFF2-40B4-BE49-F238E27FC236}">
                  <a16:creationId xmlns:a16="http://schemas.microsoft.com/office/drawing/2014/main" id="{5DD19C73-4E66-411D-A243-EC974923F07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CFF34DCF-170C-4660-A02F-6B17068558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6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9E4F91DA-7708-496F-B1B3-05001EBC987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">
          <xdr14:nvContentPartPr>
            <xdr14:cNvPr id="265" name="Ink 264">
              <a:extLst>
                <a:ext uri="{FF2B5EF4-FFF2-40B4-BE49-F238E27FC236}">
                  <a16:creationId xmlns:a16="http://schemas.microsoft.com/office/drawing/2014/main" id="{D7A198B7-C78D-4655-AB59-FC252F6610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">
          <xdr14:nvContentPartPr>
            <xdr14:cNvPr id="266" name="Ink 265">
              <a:extLst>
                <a:ext uri="{FF2B5EF4-FFF2-40B4-BE49-F238E27FC236}">
                  <a16:creationId xmlns:a16="http://schemas.microsoft.com/office/drawing/2014/main" id="{EC7A9A40-E2AE-42F6-B84D-58AB72B1FAB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B422D342-D6BC-4830-88C7-0763566328B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0">
          <xdr14:nvContentPartPr>
            <xdr14:cNvPr id="268" name="Ink 267">
              <a:extLst>
                <a:ext uri="{FF2B5EF4-FFF2-40B4-BE49-F238E27FC236}">
                  <a16:creationId xmlns:a16="http://schemas.microsoft.com/office/drawing/2014/main" id="{C972A879-E3E2-4590-A4D0-83467E553E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">
          <xdr14:nvContentPartPr>
            <xdr14:cNvPr id="269" name="Ink 268">
              <a:extLst>
                <a:ext uri="{FF2B5EF4-FFF2-40B4-BE49-F238E27FC236}">
                  <a16:creationId xmlns:a16="http://schemas.microsoft.com/office/drawing/2014/main" id="{F1A79565-4A2F-400B-8982-098570EDC2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2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D14711D4-D6C5-411E-B842-A6EB5D95439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">
          <xdr14:nvContentPartPr>
            <xdr14:cNvPr id="271" name="Ink 270">
              <a:extLst>
                <a:ext uri="{FF2B5EF4-FFF2-40B4-BE49-F238E27FC236}">
                  <a16:creationId xmlns:a16="http://schemas.microsoft.com/office/drawing/2014/main" id="{C934A7FD-9C9A-48FF-BA7F-78E45D0ED4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4">
          <xdr14:nvContentPartPr>
            <xdr14:cNvPr id="272" name="Ink 271">
              <a:extLst>
                <a:ext uri="{FF2B5EF4-FFF2-40B4-BE49-F238E27FC236}">
                  <a16:creationId xmlns:a16="http://schemas.microsoft.com/office/drawing/2014/main" id="{75469A5F-C5AF-4E5D-9BDC-9CF6AB35716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">
          <xdr14:nvContentPartPr>
            <xdr14:cNvPr id="273" name="Ink 272">
              <a:extLst>
                <a:ext uri="{FF2B5EF4-FFF2-40B4-BE49-F238E27FC236}">
                  <a16:creationId xmlns:a16="http://schemas.microsoft.com/office/drawing/2014/main" id="{303B2A0E-7307-4B62-AC77-0C99F2453B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6">
          <xdr14:nvContentPartPr>
            <xdr14:cNvPr id="274" name="Ink 273">
              <a:extLst>
                <a:ext uri="{FF2B5EF4-FFF2-40B4-BE49-F238E27FC236}">
                  <a16:creationId xmlns:a16="http://schemas.microsoft.com/office/drawing/2014/main" id="{CA9B63BD-B145-4AAE-A0F0-1DDE07B09FA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D91DE3E4-6B80-47DC-8C05-52EE5F5B83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8">
          <xdr14:nvContentPartPr>
            <xdr14:cNvPr id="276" name="Ink 275">
              <a:extLst>
                <a:ext uri="{FF2B5EF4-FFF2-40B4-BE49-F238E27FC236}">
                  <a16:creationId xmlns:a16="http://schemas.microsoft.com/office/drawing/2014/main" id="{56CD5CD9-5AA7-473C-B23A-59060264E6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">
          <xdr14:nvContentPartPr>
            <xdr14:cNvPr id="277" name="Ink 276">
              <a:extLst>
                <a:ext uri="{FF2B5EF4-FFF2-40B4-BE49-F238E27FC236}">
                  <a16:creationId xmlns:a16="http://schemas.microsoft.com/office/drawing/2014/main" id="{0FDDE561-BA8D-4BA7-BAD1-FD5D7536349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0">
          <xdr14:nvContentPartPr>
            <xdr14:cNvPr id="278" name="Ink 277">
              <a:extLst>
                <a:ext uri="{FF2B5EF4-FFF2-40B4-BE49-F238E27FC236}">
                  <a16:creationId xmlns:a16="http://schemas.microsoft.com/office/drawing/2014/main" id="{75790280-6E10-449D-BDA0-0E116DFA70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">
          <xdr14:nvContentPartPr>
            <xdr14:cNvPr id="279" name="Ink 278">
              <a:extLst>
                <a:ext uri="{FF2B5EF4-FFF2-40B4-BE49-F238E27FC236}">
                  <a16:creationId xmlns:a16="http://schemas.microsoft.com/office/drawing/2014/main" id="{83263473-777D-446C-BF91-A700FD2D80B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">
          <xdr14:nvContentPartPr>
            <xdr14:cNvPr id="280" name="Ink 279">
              <a:extLst>
                <a:ext uri="{FF2B5EF4-FFF2-40B4-BE49-F238E27FC236}">
                  <a16:creationId xmlns:a16="http://schemas.microsoft.com/office/drawing/2014/main" id="{ECA3903A-D656-47F2-8737-C21BC071B6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">
          <xdr14:nvContentPartPr>
            <xdr14:cNvPr id="281" name="Ink 280">
              <a:extLst>
                <a:ext uri="{FF2B5EF4-FFF2-40B4-BE49-F238E27FC236}">
                  <a16:creationId xmlns:a16="http://schemas.microsoft.com/office/drawing/2014/main" id="{FA9A20DB-B398-4655-A0C8-351029120B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">
          <xdr14:nvContentPartPr>
            <xdr14:cNvPr id="282" name="Ink 281">
              <a:extLst>
                <a:ext uri="{FF2B5EF4-FFF2-40B4-BE49-F238E27FC236}">
                  <a16:creationId xmlns:a16="http://schemas.microsoft.com/office/drawing/2014/main" id="{F99CAD2F-F470-4C18-A9DC-957BA3B172F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">
          <xdr14:nvContentPartPr>
            <xdr14:cNvPr id="283" name="Ink 282">
              <a:extLst>
                <a:ext uri="{FF2B5EF4-FFF2-40B4-BE49-F238E27FC236}">
                  <a16:creationId xmlns:a16="http://schemas.microsoft.com/office/drawing/2014/main" id="{21D7EE4B-E20A-49D9-9476-58C91713789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">
          <xdr14:nvContentPartPr>
            <xdr14:cNvPr id="284" name="Ink 283">
              <a:extLst>
                <a:ext uri="{FF2B5EF4-FFF2-40B4-BE49-F238E27FC236}">
                  <a16:creationId xmlns:a16="http://schemas.microsoft.com/office/drawing/2014/main" id="{5DFE8334-FADF-4D75-9479-6D2236B0ABC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">
          <xdr14:nvContentPartPr>
            <xdr14:cNvPr id="285" name="Ink 284">
              <a:extLst>
                <a:ext uri="{FF2B5EF4-FFF2-40B4-BE49-F238E27FC236}">
                  <a16:creationId xmlns:a16="http://schemas.microsoft.com/office/drawing/2014/main" id="{25C61A6A-6EC4-45B0-8EFF-9806135289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">
          <xdr14:nvContentPartPr>
            <xdr14:cNvPr id="286" name="Ink 285">
              <a:extLst>
                <a:ext uri="{FF2B5EF4-FFF2-40B4-BE49-F238E27FC236}">
                  <a16:creationId xmlns:a16="http://schemas.microsoft.com/office/drawing/2014/main" id="{0FF326B1-20F6-41AD-B965-D3CE865E6B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">
          <xdr14:nvContentPartPr>
            <xdr14:cNvPr id="287" name="Ink 286">
              <a:extLst>
                <a:ext uri="{FF2B5EF4-FFF2-40B4-BE49-F238E27FC236}">
                  <a16:creationId xmlns:a16="http://schemas.microsoft.com/office/drawing/2014/main" id="{B2993CD1-B20E-4A0D-9183-778187E290C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">
          <xdr14:nvContentPartPr>
            <xdr14:cNvPr id="288" name="Ink 287">
              <a:extLst>
                <a:ext uri="{FF2B5EF4-FFF2-40B4-BE49-F238E27FC236}">
                  <a16:creationId xmlns:a16="http://schemas.microsoft.com/office/drawing/2014/main" id="{FC5C289B-F322-4675-8469-A4C3DFFB2E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1">
          <xdr14:nvContentPartPr>
            <xdr14:cNvPr id="289" name="Ink 288">
              <a:extLst>
                <a:ext uri="{FF2B5EF4-FFF2-40B4-BE49-F238E27FC236}">
                  <a16:creationId xmlns:a16="http://schemas.microsoft.com/office/drawing/2014/main" id="{B647FF02-B7E3-4519-A973-1E5CAAD5A5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">
          <xdr14:nvContentPartPr>
            <xdr14:cNvPr id="290" name="Ink 289">
              <a:extLst>
                <a:ext uri="{FF2B5EF4-FFF2-40B4-BE49-F238E27FC236}">
                  <a16:creationId xmlns:a16="http://schemas.microsoft.com/office/drawing/2014/main" id="{B4776DBA-FCAF-44FF-954A-057AD58B86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3">
          <xdr14:nvContentPartPr>
            <xdr14:cNvPr id="291" name="Ink 290">
              <a:extLst>
                <a:ext uri="{FF2B5EF4-FFF2-40B4-BE49-F238E27FC236}">
                  <a16:creationId xmlns:a16="http://schemas.microsoft.com/office/drawing/2014/main" id="{67ED5D2B-3574-4CF6-882A-F0C7E0E90C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">
          <xdr14:nvContentPartPr>
            <xdr14:cNvPr id="292" name="Ink 291">
              <a:extLst>
                <a:ext uri="{FF2B5EF4-FFF2-40B4-BE49-F238E27FC236}">
                  <a16:creationId xmlns:a16="http://schemas.microsoft.com/office/drawing/2014/main" id="{5C5510D9-390E-4186-A67D-679463862A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5">
          <xdr14:nvContentPartPr>
            <xdr14:cNvPr id="293" name="Ink 292">
              <a:extLst>
                <a:ext uri="{FF2B5EF4-FFF2-40B4-BE49-F238E27FC236}">
                  <a16:creationId xmlns:a16="http://schemas.microsoft.com/office/drawing/2014/main" id="{F1A5B30B-95F5-46CA-8CE5-9320F94706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9808298D-4B4C-46A4-9BF5-75276BF2DC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7">
          <xdr14:nvContentPartPr>
            <xdr14:cNvPr id="295" name="Ink 294">
              <a:extLst>
                <a:ext uri="{FF2B5EF4-FFF2-40B4-BE49-F238E27FC236}">
                  <a16:creationId xmlns:a16="http://schemas.microsoft.com/office/drawing/2014/main" id="{4B34F070-A20B-4D26-9E3C-5ECFBFFBB8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">
          <xdr14:nvContentPartPr>
            <xdr14:cNvPr id="296" name="Ink 295">
              <a:extLst>
                <a:ext uri="{FF2B5EF4-FFF2-40B4-BE49-F238E27FC236}">
                  <a16:creationId xmlns:a16="http://schemas.microsoft.com/office/drawing/2014/main" id="{9A7BBF6A-AF09-4C6E-9D1B-B36836AC55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9">
          <xdr14:nvContentPartPr>
            <xdr14:cNvPr id="297" name="Ink 296">
              <a:extLst>
                <a:ext uri="{FF2B5EF4-FFF2-40B4-BE49-F238E27FC236}">
                  <a16:creationId xmlns:a16="http://schemas.microsoft.com/office/drawing/2014/main" id="{367E26FF-8D92-4DCD-85A9-664B7FF6A32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">
          <xdr14:nvContentPartPr>
            <xdr14:cNvPr id="298" name="Ink 297">
              <a:extLst>
                <a:ext uri="{FF2B5EF4-FFF2-40B4-BE49-F238E27FC236}">
                  <a16:creationId xmlns:a16="http://schemas.microsoft.com/office/drawing/2014/main" id="{65EA89BB-C0E3-4246-80C5-6EB27CFFE4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1">
          <xdr14:nvContentPartPr>
            <xdr14:cNvPr id="299" name="Ink 298">
              <a:extLst>
                <a:ext uri="{FF2B5EF4-FFF2-40B4-BE49-F238E27FC236}">
                  <a16:creationId xmlns:a16="http://schemas.microsoft.com/office/drawing/2014/main" id="{87D39B87-FC1B-4EDE-B339-91BE457F0D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">
          <xdr14:nvContentPartPr>
            <xdr14:cNvPr id="300" name="Ink 299">
              <a:extLst>
                <a:ext uri="{FF2B5EF4-FFF2-40B4-BE49-F238E27FC236}">
                  <a16:creationId xmlns:a16="http://schemas.microsoft.com/office/drawing/2014/main" id="{9DDB797B-0D20-44E0-9C48-F95352106D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3">
          <xdr14:nvContentPartPr>
            <xdr14:cNvPr id="301" name="Ink 300">
              <a:extLst>
                <a:ext uri="{FF2B5EF4-FFF2-40B4-BE49-F238E27FC236}">
                  <a16:creationId xmlns:a16="http://schemas.microsoft.com/office/drawing/2014/main" id="{DB2CB3E3-30CA-48CD-9B14-E9F3CAD8AF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">
          <xdr14:nvContentPartPr>
            <xdr14:cNvPr id="302" name="Ink 301">
              <a:extLst>
                <a:ext uri="{FF2B5EF4-FFF2-40B4-BE49-F238E27FC236}">
                  <a16:creationId xmlns:a16="http://schemas.microsoft.com/office/drawing/2014/main" id="{531AB5FA-7345-4AA4-ADDA-F6C0D92B3D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5">
          <xdr14:nvContentPartPr>
            <xdr14:cNvPr id="303" name="Ink 302">
              <a:extLst>
                <a:ext uri="{FF2B5EF4-FFF2-40B4-BE49-F238E27FC236}">
                  <a16:creationId xmlns:a16="http://schemas.microsoft.com/office/drawing/2014/main" id="{B88B9771-72BD-44A6-9536-018E57A2AB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">
          <xdr14:nvContentPartPr>
            <xdr14:cNvPr id="304" name="Ink 303">
              <a:extLst>
                <a:ext uri="{FF2B5EF4-FFF2-40B4-BE49-F238E27FC236}">
                  <a16:creationId xmlns:a16="http://schemas.microsoft.com/office/drawing/2014/main" id="{2C30560A-6119-4CFB-8E68-3D381631D8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7">
          <xdr14:nvContentPartPr>
            <xdr14:cNvPr id="305" name="Ink 304">
              <a:extLst>
                <a:ext uri="{FF2B5EF4-FFF2-40B4-BE49-F238E27FC236}">
                  <a16:creationId xmlns:a16="http://schemas.microsoft.com/office/drawing/2014/main" id="{CC7D4276-8899-4F9B-88EE-B31060262C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">
          <xdr14:nvContentPartPr>
            <xdr14:cNvPr id="306" name="Ink 305">
              <a:extLst>
                <a:ext uri="{FF2B5EF4-FFF2-40B4-BE49-F238E27FC236}">
                  <a16:creationId xmlns:a16="http://schemas.microsoft.com/office/drawing/2014/main" id="{F5A4629E-C7AE-464F-9799-88D3AA8874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9">
          <xdr14:nvContentPartPr>
            <xdr14:cNvPr id="307" name="Ink 306">
              <a:extLst>
                <a:ext uri="{FF2B5EF4-FFF2-40B4-BE49-F238E27FC236}">
                  <a16:creationId xmlns:a16="http://schemas.microsoft.com/office/drawing/2014/main" id="{595941F5-9335-4D60-9E20-1AA73946A7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">
          <xdr14:nvContentPartPr>
            <xdr14:cNvPr id="308" name="Ink 307">
              <a:extLst>
                <a:ext uri="{FF2B5EF4-FFF2-40B4-BE49-F238E27FC236}">
                  <a16:creationId xmlns:a16="http://schemas.microsoft.com/office/drawing/2014/main" id="{F6D71A20-E394-4587-B2E2-4B2DB4F5F50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1">
          <xdr14:nvContentPartPr>
            <xdr14:cNvPr id="309" name="Ink 308">
              <a:extLst>
                <a:ext uri="{FF2B5EF4-FFF2-40B4-BE49-F238E27FC236}">
                  <a16:creationId xmlns:a16="http://schemas.microsoft.com/office/drawing/2014/main" id="{D049B434-8D78-4036-BB03-B65CD42433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">
          <xdr14:nvContentPartPr>
            <xdr14:cNvPr id="310" name="Ink 309">
              <a:extLst>
                <a:ext uri="{FF2B5EF4-FFF2-40B4-BE49-F238E27FC236}">
                  <a16:creationId xmlns:a16="http://schemas.microsoft.com/office/drawing/2014/main" id="{48D3ADAF-99E4-4660-AFC3-295AB3E7D37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3">
          <xdr14:nvContentPartPr>
            <xdr14:cNvPr id="311" name="Ink 310">
              <a:extLst>
                <a:ext uri="{FF2B5EF4-FFF2-40B4-BE49-F238E27FC236}">
                  <a16:creationId xmlns:a16="http://schemas.microsoft.com/office/drawing/2014/main" id="{19681F16-414A-4417-8741-94EAC8E396B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">
          <xdr14:nvContentPartPr>
            <xdr14:cNvPr id="312" name="Ink 311">
              <a:extLst>
                <a:ext uri="{FF2B5EF4-FFF2-40B4-BE49-F238E27FC236}">
                  <a16:creationId xmlns:a16="http://schemas.microsoft.com/office/drawing/2014/main" id="{42C352F1-CBD0-44A8-993E-B0AB68269E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5">
          <xdr14:nvContentPartPr>
            <xdr14:cNvPr id="313" name="Ink 312">
              <a:extLst>
                <a:ext uri="{FF2B5EF4-FFF2-40B4-BE49-F238E27FC236}">
                  <a16:creationId xmlns:a16="http://schemas.microsoft.com/office/drawing/2014/main" id="{FA1E1AF2-C695-416F-8B8F-0972A6CEC2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">
          <xdr14:nvContentPartPr>
            <xdr14:cNvPr id="314" name="Ink 313">
              <a:extLst>
                <a:ext uri="{FF2B5EF4-FFF2-40B4-BE49-F238E27FC236}">
                  <a16:creationId xmlns:a16="http://schemas.microsoft.com/office/drawing/2014/main" id="{ED1A18FC-4468-49B6-8D63-1715CA111D0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7">
          <xdr14:nvContentPartPr>
            <xdr14:cNvPr id="315" name="Ink 314">
              <a:extLst>
                <a:ext uri="{FF2B5EF4-FFF2-40B4-BE49-F238E27FC236}">
                  <a16:creationId xmlns:a16="http://schemas.microsoft.com/office/drawing/2014/main" id="{D629A48E-E822-48DE-BF75-6DDACA6ECC9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3C83FB70-BF7D-42A1-AFF3-70ED9D1C11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9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0D2C70B6-32C3-43D8-AB7E-0A3EBD0FA76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56EBBCBC-A550-4D0E-B27F-B370D6BFC6A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1">
          <xdr14:nvContentPartPr>
            <xdr14:cNvPr id="319" name="Ink 318">
              <a:extLst>
                <a:ext uri="{FF2B5EF4-FFF2-40B4-BE49-F238E27FC236}">
                  <a16:creationId xmlns:a16="http://schemas.microsoft.com/office/drawing/2014/main" id="{0B598A03-5191-4D0B-B0CD-28B3E44A604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">
          <xdr14:nvContentPartPr>
            <xdr14:cNvPr id="320" name="Ink 319">
              <a:extLst>
                <a:ext uri="{FF2B5EF4-FFF2-40B4-BE49-F238E27FC236}">
                  <a16:creationId xmlns:a16="http://schemas.microsoft.com/office/drawing/2014/main" id="{04E07DC3-AAE7-4334-B4DE-0BA759B464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3">
          <xdr14:nvContentPartPr>
            <xdr14:cNvPr id="321" name="Ink 320">
              <a:extLst>
                <a:ext uri="{FF2B5EF4-FFF2-40B4-BE49-F238E27FC236}">
                  <a16:creationId xmlns:a16="http://schemas.microsoft.com/office/drawing/2014/main" id="{C9AF6FDD-5695-4D35-A44D-593CB0B1A1F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4">
          <xdr14:nvContentPartPr>
            <xdr14:cNvPr id="322" name="Ink 321">
              <a:extLst>
                <a:ext uri="{FF2B5EF4-FFF2-40B4-BE49-F238E27FC236}">
                  <a16:creationId xmlns:a16="http://schemas.microsoft.com/office/drawing/2014/main" id="{45369D4A-1200-4BCF-A51C-23AA0FD969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5">
          <xdr14:nvContentPartPr>
            <xdr14:cNvPr id="323" name="Ink 322">
              <a:extLst>
                <a:ext uri="{FF2B5EF4-FFF2-40B4-BE49-F238E27FC236}">
                  <a16:creationId xmlns:a16="http://schemas.microsoft.com/office/drawing/2014/main" id="{9F3205D7-6C7D-432C-8C64-C8503765E04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6">
          <xdr14:nvContentPartPr>
            <xdr14:cNvPr id="324" name="Ink 323">
              <a:extLst>
                <a:ext uri="{FF2B5EF4-FFF2-40B4-BE49-F238E27FC236}">
                  <a16:creationId xmlns:a16="http://schemas.microsoft.com/office/drawing/2014/main" id="{15E2338B-8C0D-4DDC-BC57-D2971E7B12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7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C41A15AD-A7D9-443B-9FC3-3E373B06E4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8">
          <xdr14:nvContentPartPr>
            <xdr14:cNvPr id="326" name="Ink 325">
              <a:extLst>
                <a:ext uri="{FF2B5EF4-FFF2-40B4-BE49-F238E27FC236}">
                  <a16:creationId xmlns:a16="http://schemas.microsoft.com/office/drawing/2014/main" id="{CC4796B1-67F6-445E-A182-7EC1E014C48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9">
          <xdr14:nvContentPartPr>
            <xdr14:cNvPr id="327" name="Ink 326">
              <a:extLst>
                <a:ext uri="{FF2B5EF4-FFF2-40B4-BE49-F238E27FC236}">
                  <a16:creationId xmlns:a16="http://schemas.microsoft.com/office/drawing/2014/main" id="{467050C1-40C6-4325-967B-8EA7736117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0">
          <xdr14:nvContentPartPr>
            <xdr14:cNvPr id="328" name="Ink 327">
              <a:extLst>
                <a:ext uri="{FF2B5EF4-FFF2-40B4-BE49-F238E27FC236}">
                  <a16:creationId xmlns:a16="http://schemas.microsoft.com/office/drawing/2014/main" id="{DBE173D6-C77F-469E-9002-9E896980E3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1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37536462-CD01-4BCA-9946-0A921BB82BD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2">
          <xdr14:nvContentPartPr>
            <xdr14:cNvPr id="330" name="Ink 329">
              <a:extLst>
                <a:ext uri="{FF2B5EF4-FFF2-40B4-BE49-F238E27FC236}">
                  <a16:creationId xmlns:a16="http://schemas.microsoft.com/office/drawing/2014/main" id="{F5680CB8-3973-4754-B690-D2CE4C4E9A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3">
          <xdr14:nvContentPartPr>
            <xdr14:cNvPr id="331" name="Ink 330">
              <a:extLst>
                <a:ext uri="{FF2B5EF4-FFF2-40B4-BE49-F238E27FC236}">
                  <a16:creationId xmlns:a16="http://schemas.microsoft.com/office/drawing/2014/main" id="{E9A940FD-D154-4D56-830B-EBC97FB3FB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4">
          <xdr14:nvContentPartPr>
            <xdr14:cNvPr id="332" name="Ink 331">
              <a:extLst>
                <a:ext uri="{FF2B5EF4-FFF2-40B4-BE49-F238E27FC236}">
                  <a16:creationId xmlns:a16="http://schemas.microsoft.com/office/drawing/2014/main" id="{18C6D601-F4DB-4F50-AAA1-1F75001054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5">
          <xdr14:nvContentPartPr>
            <xdr14:cNvPr id="333" name="Ink 332">
              <a:extLst>
                <a:ext uri="{FF2B5EF4-FFF2-40B4-BE49-F238E27FC236}">
                  <a16:creationId xmlns:a16="http://schemas.microsoft.com/office/drawing/2014/main" id="{8C39D16B-CCBE-47AB-B980-AF9B9196E1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6">
          <xdr14:nvContentPartPr>
            <xdr14:cNvPr id="334" name="Ink 333">
              <a:extLst>
                <a:ext uri="{FF2B5EF4-FFF2-40B4-BE49-F238E27FC236}">
                  <a16:creationId xmlns:a16="http://schemas.microsoft.com/office/drawing/2014/main" id="{6CDC07A2-35B9-4A51-B224-99203CEEFC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7">
          <xdr14:nvContentPartPr>
            <xdr14:cNvPr id="335" name="Ink 334">
              <a:extLst>
                <a:ext uri="{FF2B5EF4-FFF2-40B4-BE49-F238E27FC236}">
                  <a16:creationId xmlns:a16="http://schemas.microsoft.com/office/drawing/2014/main" id="{C9A9917F-1086-439F-9F74-7B9AC75F6C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8">
          <xdr14:nvContentPartPr>
            <xdr14:cNvPr id="336" name="Ink 335">
              <a:extLst>
                <a:ext uri="{FF2B5EF4-FFF2-40B4-BE49-F238E27FC236}">
                  <a16:creationId xmlns:a16="http://schemas.microsoft.com/office/drawing/2014/main" id="{A515594A-3B81-4AC9-BBA8-FB8C4B5E24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9">
          <xdr14:nvContentPartPr>
            <xdr14:cNvPr id="337" name="Ink 336">
              <a:extLst>
                <a:ext uri="{FF2B5EF4-FFF2-40B4-BE49-F238E27FC236}">
                  <a16:creationId xmlns:a16="http://schemas.microsoft.com/office/drawing/2014/main" id="{D771833B-DB42-4F60-A685-93ABC1CE21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0">
          <xdr14:nvContentPartPr>
            <xdr14:cNvPr id="338" name="Ink 337">
              <a:extLst>
                <a:ext uri="{FF2B5EF4-FFF2-40B4-BE49-F238E27FC236}">
                  <a16:creationId xmlns:a16="http://schemas.microsoft.com/office/drawing/2014/main" id="{942DE6B1-EE6A-4FB5-AEFB-CEC05F36D3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1">
          <xdr14:nvContentPartPr>
            <xdr14:cNvPr id="339" name="Ink 338">
              <a:extLst>
                <a:ext uri="{FF2B5EF4-FFF2-40B4-BE49-F238E27FC236}">
                  <a16:creationId xmlns:a16="http://schemas.microsoft.com/office/drawing/2014/main" id="{59C3BCA6-93E3-46E3-A453-13F494E3655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2">
          <xdr14:nvContentPartPr>
            <xdr14:cNvPr id="340" name="Ink 339">
              <a:extLst>
                <a:ext uri="{FF2B5EF4-FFF2-40B4-BE49-F238E27FC236}">
                  <a16:creationId xmlns:a16="http://schemas.microsoft.com/office/drawing/2014/main" id="{61A75AD7-C86E-49F0-8C2E-5C286E9837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3">
          <xdr14:nvContentPartPr>
            <xdr14:cNvPr id="341" name="Ink 340">
              <a:extLst>
                <a:ext uri="{FF2B5EF4-FFF2-40B4-BE49-F238E27FC236}">
                  <a16:creationId xmlns:a16="http://schemas.microsoft.com/office/drawing/2014/main" id="{F000CC1B-A13B-4D95-BBC4-4FC20879E7D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4">
          <xdr14:nvContentPartPr>
            <xdr14:cNvPr id="342" name="Ink 341">
              <a:extLst>
                <a:ext uri="{FF2B5EF4-FFF2-40B4-BE49-F238E27FC236}">
                  <a16:creationId xmlns:a16="http://schemas.microsoft.com/office/drawing/2014/main" id="{5465AFBD-F375-4033-84A3-D8EB73F4FB0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5">
          <xdr14:nvContentPartPr>
            <xdr14:cNvPr id="343" name="Ink 342">
              <a:extLst>
                <a:ext uri="{FF2B5EF4-FFF2-40B4-BE49-F238E27FC236}">
                  <a16:creationId xmlns:a16="http://schemas.microsoft.com/office/drawing/2014/main" id="{F42D6A78-466B-4DB9-8EDC-79E24AAA1E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6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CB7E3F0E-9001-40FB-8B3A-008F1B5084B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7">
          <xdr14:nvContentPartPr>
            <xdr14:cNvPr id="345" name="Ink 344">
              <a:extLst>
                <a:ext uri="{FF2B5EF4-FFF2-40B4-BE49-F238E27FC236}">
                  <a16:creationId xmlns:a16="http://schemas.microsoft.com/office/drawing/2014/main" id="{667BACE5-1C4A-4148-9375-84ED69396E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8">
          <xdr14:nvContentPartPr>
            <xdr14:cNvPr id="346" name="Ink 345">
              <a:extLst>
                <a:ext uri="{FF2B5EF4-FFF2-40B4-BE49-F238E27FC236}">
                  <a16:creationId xmlns:a16="http://schemas.microsoft.com/office/drawing/2014/main" id="{27300733-42F5-447D-8132-4504C14517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9">
          <xdr14:nvContentPartPr>
            <xdr14:cNvPr id="347" name="Ink 346">
              <a:extLst>
                <a:ext uri="{FF2B5EF4-FFF2-40B4-BE49-F238E27FC236}">
                  <a16:creationId xmlns:a16="http://schemas.microsoft.com/office/drawing/2014/main" id="{F1699671-8860-4E92-B5E2-2CBAF7F2329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0">
          <xdr14:nvContentPartPr>
            <xdr14:cNvPr id="348" name="Ink 347">
              <a:extLst>
                <a:ext uri="{FF2B5EF4-FFF2-40B4-BE49-F238E27FC236}">
                  <a16:creationId xmlns:a16="http://schemas.microsoft.com/office/drawing/2014/main" id="{D771589C-B409-44AF-BD2B-6F9530B8FF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absolute">
    <xdr:from>
      <xdr:col>19</xdr:col>
      <xdr:colOff>92426</xdr:colOff>
      <xdr:row>94</xdr:row>
      <xdr:rowOff>143720</xdr:rowOff>
    </xdr:from>
    <xdr:to>
      <xdr:col>23</xdr:col>
      <xdr:colOff>16178</xdr:colOff>
      <xdr:row>99</xdr:row>
      <xdr:rowOff>197120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72283CDA-FE5D-4F8C-AC97-4EAD28C361F8}"/>
            </a:ext>
            <a:ext uri="{147F2762-F138-4A5C-976F-8EAC2B608ADB}">
              <a16:predDERef xmlns:a16="http://schemas.microsoft.com/office/drawing/2014/main" pred="{648D83A5-38D3-4651-AAFA-42F33DF4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8876" y="14329620"/>
          <a:ext cx="1733502" cy="1056700"/>
        </a:xfrm>
        <a:prstGeom prst="rect">
          <a:avLst/>
        </a:prstGeom>
      </xdr:spPr>
    </xdr:pic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2">
          <xdr14:nvContentPartPr>
            <xdr14:cNvPr id="350" name="Ink 349">
              <a:extLst>
                <a:ext uri="{FF2B5EF4-FFF2-40B4-BE49-F238E27FC236}">
                  <a16:creationId xmlns:a16="http://schemas.microsoft.com/office/drawing/2014/main" id="{9A022381-5693-43F6-B3D8-638AC47D69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3">
          <xdr14:nvContentPartPr>
            <xdr14:cNvPr id="351" name="Ink 350">
              <a:extLst>
                <a:ext uri="{FF2B5EF4-FFF2-40B4-BE49-F238E27FC236}">
                  <a16:creationId xmlns:a16="http://schemas.microsoft.com/office/drawing/2014/main" id="{4F8D3C11-44E9-4C4C-A72D-102DB80D51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4">
          <xdr14:nvContentPartPr>
            <xdr14:cNvPr id="352" name="Ink 351">
              <a:extLst>
                <a:ext uri="{FF2B5EF4-FFF2-40B4-BE49-F238E27FC236}">
                  <a16:creationId xmlns:a16="http://schemas.microsoft.com/office/drawing/2014/main" id="{B9E90057-7911-4E42-A573-E922A923E0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5">
          <xdr14:nvContentPartPr>
            <xdr14:cNvPr id="353" name="Ink 352">
              <a:extLst>
                <a:ext uri="{FF2B5EF4-FFF2-40B4-BE49-F238E27FC236}">
                  <a16:creationId xmlns:a16="http://schemas.microsoft.com/office/drawing/2014/main" id="{85345CB6-D31F-4A75-899B-1D7A432ECB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6">
          <xdr14:nvContentPartPr>
            <xdr14:cNvPr id="354" name="Ink 353">
              <a:extLst>
                <a:ext uri="{FF2B5EF4-FFF2-40B4-BE49-F238E27FC236}">
                  <a16:creationId xmlns:a16="http://schemas.microsoft.com/office/drawing/2014/main" id="{447179C3-E221-404E-ACD0-5E5796EDB7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7">
          <xdr14:nvContentPartPr>
            <xdr14:cNvPr id="355" name="Ink 354">
              <a:extLst>
                <a:ext uri="{FF2B5EF4-FFF2-40B4-BE49-F238E27FC236}">
                  <a16:creationId xmlns:a16="http://schemas.microsoft.com/office/drawing/2014/main" id="{568306E2-EAA5-47D0-9620-D315AE2827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8">
          <xdr14:nvContentPartPr>
            <xdr14:cNvPr id="356" name="Ink 355">
              <a:extLst>
                <a:ext uri="{FF2B5EF4-FFF2-40B4-BE49-F238E27FC236}">
                  <a16:creationId xmlns:a16="http://schemas.microsoft.com/office/drawing/2014/main" id="{E30CC853-3CF6-4EF3-9B33-F2B231DB47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9">
          <xdr14:nvContentPartPr>
            <xdr14:cNvPr id="357" name="Ink 356">
              <a:extLst>
                <a:ext uri="{FF2B5EF4-FFF2-40B4-BE49-F238E27FC236}">
                  <a16:creationId xmlns:a16="http://schemas.microsoft.com/office/drawing/2014/main" id="{20992CE6-14F8-4FF9-A40A-3E6F7539208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0">
          <xdr14:nvContentPartPr>
            <xdr14:cNvPr id="358" name="Ink 357">
              <a:extLst>
                <a:ext uri="{FF2B5EF4-FFF2-40B4-BE49-F238E27FC236}">
                  <a16:creationId xmlns:a16="http://schemas.microsoft.com/office/drawing/2014/main" id="{00143B72-7B53-440B-B813-70EA50F5DD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1">
          <xdr14:nvContentPartPr>
            <xdr14:cNvPr id="359" name="Ink 358">
              <a:extLst>
                <a:ext uri="{FF2B5EF4-FFF2-40B4-BE49-F238E27FC236}">
                  <a16:creationId xmlns:a16="http://schemas.microsoft.com/office/drawing/2014/main" id="{3AE45863-0E5F-4266-BF84-F869AF0BAC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2">
          <xdr14:nvContentPartPr>
            <xdr14:cNvPr id="360" name="Ink 359">
              <a:extLst>
                <a:ext uri="{FF2B5EF4-FFF2-40B4-BE49-F238E27FC236}">
                  <a16:creationId xmlns:a16="http://schemas.microsoft.com/office/drawing/2014/main" id="{B5E9B6E0-0523-452D-8B03-4B978228405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3">
          <xdr14:nvContentPartPr>
            <xdr14:cNvPr id="361" name="Ink 360">
              <a:extLst>
                <a:ext uri="{FF2B5EF4-FFF2-40B4-BE49-F238E27FC236}">
                  <a16:creationId xmlns:a16="http://schemas.microsoft.com/office/drawing/2014/main" id="{23ADDBFE-95CB-43C0-9942-42A64362CB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4">
          <xdr14:nvContentPartPr>
            <xdr14:cNvPr id="362" name="Ink 361">
              <a:extLst>
                <a:ext uri="{FF2B5EF4-FFF2-40B4-BE49-F238E27FC236}">
                  <a16:creationId xmlns:a16="http://schemas.microsoft.com/office/drawing/2014/main" id="{23610417-A234-4412-8922-E4B883EDFC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5">
          <xdr14:nvContentPartPr>
            <xdr14:cNvPr id="363" name="Ink 362">
              <a:extLst>
                <a:ext uri="{FF2B5EF4-FFF2-40B4-BE49-F238E27FC236}">
                  <a16:creationId xmlns:a16="http://schemas.microsoft.com/office/drawing/2014/main" id="{928CFBC3-275E-4DBE-B5F1-AF75D8EEB7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6">
          <xdr14:nvContentPartPr>
            <xdr14:cNvPr id="364" name="Ink 363">
              <a:extLst>
                <a:ext uri="{FF2B5EF4-FFF2-40B4-BE49-F238E27FC236}">
                  <a16:creationId xmlns:a16="http://schemas.microsoft.com/office/drawing/2014/main" id="{D1A9FAFD-D6FE-465F-9B7A-F55875EA7E7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7">
          <xdr14:nvContentPartPr>
            <xdr14:cNvPr id="365" name="Ink 364">
              <a:extLst>
                <a:ext uri="{FF2B5EF4-FFF2-40B4-BE49-F238E27FC236}">
                  <a16:creationId xmlns:a16="http://schemas.microsoft.com/office/drawing/2014/main" id="{1CACC300-356E-49B3-B97D-32680C66EE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8">
          <xdr14:nvContentPartPr>
            <xdr14:cNvPr id="366" name="Ink 365">
              <a:extLst>
                <a:ext uri="{FF2B5EF4-FFF2-40B4-BE49-F238E27FC236}">
                  <a16:creationId xmlns:a16="http://schemas.microsoft.com/office/drawing/2014/main" id="{0FD8708F-4911-4776-BBDB-1AFA21C26D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9">
          <xdr14:nvContentPartPr>
            <xdr14:cNvPr id="367" name="Ink 366">
              <a:extLst>
                <a:ext uri="{FF2B5EF4-FFF2-40B4-BE49-F238E27FC236}">
                  <a16:creationId xmlns:a16="http://schemas.microsoft.com/office/drawing/2014/main" id="{C1249B9E-40AD-4197-BC5F-B444039464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0">
          <xdr14:nvContentPartPr>
            <xdr14:cNvPr id="368" name="Ink 367">
              <a:extLst>
                <a:ext uri="{FF2B5EF4-FFF2-40B4-BE49-F238E27FC236}">
                  <a16:creationId xmlns:a16="http://schemas.microsoft.com/office/drawing/2014/main" id="{4AE443CA-5D8D-4F08-82C5-B5324C8CAF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1">
          <xdr14:nvContentPartPr>
            <xdr14:cNvPr id="369" name="Ink 368">
              <a:extLst>
                <a:ext uri="{FF2B5EF4-FFF2-40B4-BE49-F238E27FC236}">
                  <a16:creationId xmlns:a16="http://schemas.microsoft.com/office/drawing/2014/main" id="{4B96840A-9FAC-45C0-A625-8AFCC422B0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2">
          <xdr14:nvContentPartPr>
            <xdr14:cNvPr id="370" name="Ink 369">
              <a:extLst>
                <a:ext uri="{FF2B5EF4-FFF2-40B4-BE49-F238E27FC236}">
                  <a16:creationId xmlns:a16="http://schemas.microsoft.com/office/drawing/2014/main" id="{C1C520FA-32B0-476F-9AA4-4FE625BA0D5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3">
          <xdr14:nvContentPartPr>
            <xdr14:cNvPr id="371" name="Ink 370">
              <a:extLst>
                <a:ext uri="{FF2B5EF4-FFF2-40B4-BE49-F238E27FC236}">
                  <a16:creationId xmlns:a16="http://schemas.microsoft.com/office/drawing/2014/main" id="{E875CE42-5EED-4A04-A1F5-1D69583A6E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4">
          <xdr14:nvContentPartPr>
            <xdr14:cNvPr id="372" name="Ink 371">
              <a:extLst>
                <a:ext uri="{FF2B5EF4-FFF2-40B4-BE49-F238E27FC236}">
                  <a16:creationId xmlns:a16="http://schemas.microsoft.com/office/drawing/2014/main" id="{7A87A84D-9CCD-4C2B-A3D2-2569C96584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5">
          <xdr14:nvContentPartPr>
            <xdr14:cNvPr id="373" name="Ink 372">
              <a:extLst>
                <a:ext uri="{FF2B5EF4-FFF2-40B4-BE49-F238E27FC236}">
                  <a16:creationId xmlns:a16="http://schemas.microsoft.com/office/drawing/2014/main" id="{3FD9A0D9-849F-4866-8058-E1D96EFCB57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6">
          <xdr14:nvContentPartPr>
            <xdr14:cNvPr id="374" name="Ink 373">
              <a:extLst>
                <a:ext uri="{FF2B5EF4-FFF2-40B4-BE49-F238E27FC236}">
                  <a16:creationId xmlns:a16="http://schemas.microsoft.com/office/drawing/2014/main" id="{A6E438AD-CF64-4105-B30E-90DE956389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7">
          <xdr14:nvContentPartPr>
            <xdr14:cNvPr id="375" name="Ink 374">
              <a:extLst>
                <a:ext uri="{FF2B5EF4-FFF2-40B4-BE49-F238E27FC236}">
                  <a16:creationId xmlns:a16="http://schemas.microsoft.com/office/drawing/2014/main" id="{41C0474C-536E-4E30-B70B-A46D30DB76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8">
          <xdr14:nvContentPartPr>
            <xdr14:cNvPr id="376" name="Ink 375">
              <a:extLst>
                <a:ext uri="{FF2B5EF4-FFF2-40B4-BE49-F238E27FC236}">
                  <a16:creationId xmlns:a16="http://schemas.microsoft.com/office/drawing/2014/main" id="{73B62018-21BA-40C1-9460-93EF2F4C2F3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9">
          <xdr14:nvContentPartPr>
            <xdr14:cNvPr id="377" name="Ink 376">
              <a:extLst>
                <a:ext uri="{FF2B5EF4-FFF2-40B4-BE49-F238E27FC236}">
                  <a16:creationId xmlns:a16="http://schemas.microsoft.com/office/drawing/2014/main" id="{2BD36241-3573-4688-8B26-9F5E750BE3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0">
          <xdr14:nvContentPartPr>
            <xdr14:cNvPr id="378" name="Ink 377">
              <a:extLst>
                <a:ext uri="{FF2B5EF4-FFF2-40B4-BE49-F238E27FC236}">
                  <a16:creationId xmlns:a16="http://schemas.microsoft.com/office/drawing/2014/main" id="{81D82957-96A5-4F9F-938F-48849D9E45E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1">
          <xdr14:nvContentPartPr>
            <xdr14:cNvPr id="379" name="Ink 378">
              <a:extLst>
                <a:ext uri="{FF2B5EF4-FFF2-40B4-BE49-F238E27FC236}">
                  <a16:creationId xmlns:a16="http://schemas.microsoft.com/office/drawing/2014/main" id="{F0F6EE83-3B65-4B0D-97FE-DCB9B2B4E0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2">
          <xdr14:nvContentPartPr>
            <xdr14:cNvPr id="380" name="Ink 379">
              <a:extLst>
                <a:ext uri="{FF2B5EF4-FFF2-40B4-BE49-F238E27FC236}">
                  <a16:creationId xmlns:a16="http://schemas.microsoft.com/office/drawing/2014/main" id="{3D6D94AC-5CC7-4EF2-BFA2-B19EE771B1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3">
          <xdr14:nvContentPartPr>
            <xdr14:cNvPr id="381" name="Ink 380">
              <a:extLst>
                <a:ext uri="{FF2B5EF4-FFF2-40B4-BE49-F238E27FC236}">
                  <a16:creationId xmlns:a16="http://schemas.microsoft.com/office/drawing/2014/main" id="{F6D60B73-2300-42C5-B16F-760CA9A0586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4">
          <xdr14:nvContentPartPr>
            <xdr14:cNvPr id="382" name="Ink 381">
              <a:extLst>
                <a:ext uri="{FF2B5EF4-FFF2-40B4-BE49-F238E27FC236}">
                  <a16:creationId xmlns:a16="http://schemas.microsoft.com/office/drawing/2014/main" id="{35DDF290-E5C1-4F66-84ED-B35EDAECD3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5">
          <xdr14:nvContentPartPr>
            <xdr14:cNvPr id="383" name="Ink 382">
              <a:extLst>
                <a:ext uri="{FF2B5EF4-FFF2-40B4-BE49-F238E27FC236}">
                  <a16:creationId xmlns:a16="http://schemas.microsoft.com/office/drawing/2014/main" id="{A381BAB8-03DA-4A72-B0D8-EDE02452F8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6">
          <xdr14:nvContentPartPr>
            <xdr14:cNvPr id="384" name="Ink 383">
              <a:extLst>
                <a:ext uri="{FF2B5EF4-FFF2-40B4-BE49-F238E27FC236}">
                  <a16:creationId xmlns:a16="http://schemas.microsoft.com/office/drawing/2014/main" id="{E8FC88D4-5DCC-4CCF-9550-2F17366C438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7">
          <xdr14:nvContentPartPr>
            <xdr14:cNvPr id="385" name="Ink 384">
              <a:extLst>
                <a:ext uri="{FF2B5EF4-FFF2-40B4-BE49-F238E27FC236}">
                  <a16:creationId xmlns:a16="http://schemas.microsoft.com/office/drawing/2014/main" id="{1FE4E8EF-333D-412C-8A81-9A74F1DCAF2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8">
          <xdr14:nvContentPartPr>
            <xdr14:cNvPr id="386" name="Ink 385">
              <a:extLst>
                <a:ext uri="{FF2B5EF4-FFF2-40B4-BE49-F238E27FC236}">
                  <a16:creationId xmlns:a16="http://schemas.microsoft.com/office/drawing/2014/main" id="{6B8B1722-0E95-4E4E-89A2-042C16A658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9">
          <xdr14:nvContentPartPr>
            <xdr14:cNvPr id="387" name="Ink 386">
              <a:extLst>
                <a:ext uri="{FF2B5EF4-FFF2-40B4-BE49-F238E27FC236}">
                  <a16:creationId xmlns:a16="http://schemas.microsoft.com/office/drawing/2014/main" id="{CC2BDBDA-FB7E-4835-BFC5-C47DF7CF53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0">
          <xdr14:nvContentPartPr>
            <xdr14:cNvPr id="388" name="Ink 387">
              <a:extLst>
                <a:ext uri="{FF2B5EF4-FFF2-40B4-BE49-F238E27FC236}">
                  <a16:creationId xmlns:a16="http://schemas.microsoft.com/office/drawing/2014/main" id="{53CD09DC-FADA-4EC0-B36B-A0F221F840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1">
          <xdr14:nvContentPartPr>
            <xdr14:cNvPr id="389" name="Ink 388">
              <a:extLst>
                <a:ext uri="{FF2B5EF4-FFF2-40B4-BE49-F238E27FC236}">
                  <a16:creationId xmlns:a16="http://schemas.microsoft.com/office/drawing/2014/main" id="{6658BC78-61AC-46B0-ABA2-54572F3DB7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2">
          <xdr14:nvContentPartPr>
            <xdr14:cNvPr id="390" name="Ink 389">
              <a:extLst>
                <a:ext uri="{FF2B5EF4-FFF2-40B4-BE49-F238E27FC236}">
                  <a16:creationId xmlns:a16="http://schemas.microsoft.com/office/drawing/2014/main" id="{2C4C7DD7-817E-409E-93B8-B3353EA141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3">
          <xdr14:nvContentPartPr>
            <xdr14:cNvPr id="391" name="Ink 390">
              <a:extLst>
                <a:ext uri="{FF2B5EF4-FFF2-40B4-BE49-F238E27FC236}">
                  <a16:creationId xmlns:a16="http://schemas.microsoft.com/office/drawing/2014/main" id="{AE52FF4B-9E6B-4CC2-9CCB-20143AF60B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4">
          <xdr14:nvContentPartPr>
            <xdr14:cNvPr id="392" name="Ink 391">
              <a:extLst>
                <a:ext uri="{FF2B5EF4-FFF2-40B4-BE49-F238E27FC236}">
                  <a16:creationId xmlns:a16="http://schemas.microsoft.com/office/drawing/2014/main" id="{C80FB434-C3A2-4C50-94E5-F4D87E2DA5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5">
          <xdr14:nvContentPartPr>
            <xdr14:cNvPr id="393" name="Ink 392">
              <a:extLst>
                <a:ext uri="{FF2B5EF4-FFF2-40B4-BE49-F238E27FC236}">
                  <a16:creationId xmlns:a16="http://schemas.microsoft.com/office/drawing/2014/main" id="{1B393FF6-BD94-4674-86F7-9E3ECE9F27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6">
          <xdr14:nvContentPartPr>
            <xdr14:cNvPr id="394" name="Ink 393">
              <a:extLst>
                <a:ext uri="{FF2B5EF4-FFF2-40B4-BE49-F238E27FC236}">
                  <a16:creationId xmlns:a16="http://schemas.microsoft.com/office/drawing/2014/main" id="{B47D9DF8-FE14-4B20-A4C9-72233117C1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7">
          <xdr14:nvContentPartPr>
            <xdr14:cNvPr id="395" name="Ink 394">
              <a:extLst>
                <a:ext uri="{FF2B5EF4-FFF2-40B4-BE49-F238E27FC236}">
                  <a16:creationId xmlns:a16="http://schemas.microsoft.com/office/drawing/2014/main" id="{E1C15AC6-B7EC-4126-A52E-E8F9459E8B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8">
          <xdr14:nvContentPartPr>
            <xdr14:cNvPr id="396" name="Ink 395">
              <a:extLst>
                <a:ext uri="{FF2B5EF4-FFF2-40B4-BE49-F238E27FC236}">
                  <a16:creationId xmlns:a16="http://schemas.microsoft.com/office/drawing/2014/main" id="{C5D8E944-4E20-428C-9C0D-1540685EBAF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9">
          <xdr14:nvContentPartPr>
            <xdr14:cNvPr id="397" name="Ink 396">
              <a:extLst>
                <a:ext uri="{FF2B5EF4-FFF2-40B4-BE49-F238E27FC236}">
                  <a16:creationId xmlns:a16="http://schemas.microsoft.com/office/drawing/2014/main" id="{A40333EE-9F7C-4E92-8DB3-1A5B1669568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0">
          <xdr14:nvContentPartPr>
            <xdr14:cNvPr id="398" name="Ink 397">
              <a:extLst>
                <a:ext uri="{FF2B5EF4-FFF2-40B4-BE49-F238E27FC236}">
                  <a16:creationId xmlns:a16="http://schemas.microsoft.com/office/drawing/2014/main" id="{E003224B-9B87-488D-A30D-746C87FA52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1">
          <xdr14:nvContentPartPr>
            <xdr14:cNvPr id="399" name="Ink 398">
              <a:extLst>
                <a:ext uri="{FF2B5EF4-FFF2-40B4-BE49-F238E27FC236}">
                  <a16:creationId xmlns:a16="http://schemas.microsoft.com/office/drawing/2014/main" id="{0C1A3DD2-AA63-4B0D-BC4F-26B89775F7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2">
          <xdr14:nvContentPartPr>
            <xdr14:cNvPr id="400" name="Ink 399">
              <a:extLst>
                <a:ext uri="{FF2B5EF4-FFF2-40B4-BE49-F238E27FC236}">
                  <a16:creationId xmlns:a16="http://schemas.microsoft.com/office/drawing/2014/main" id="{BCC7AA6E-3EB3-4244-AA19-6C75A7A74A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3">
          <xdr14:nvContentPartPr>
            <xdr14:cNvPr id="401" name="Ink 400">
              <a:extLst>
                <a:ext uri="{FF2B5EF4-FFF2-40B4-BE49-F238E27FC236}">
                  <a16:creationId xmlns:a16="http://schemas.microsoft.com/office/drawing/2014/main" id="{EF84E0DA-456B-4DE2-945C-F15863C6FD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4">
          <xdr14:nvContentPartPr>
            <xdr14:cNvPr id="402" name="Ink 401">
              <a:extLst>
                <a:ext uri="{FF2B5EF4-FFF2-40B4-BE49-F238E27FC236}">
                  <a16:creationId xmlns:a16="http://schemas.microsoft.com/office/drawing/2014/main" id="{9D28A9A1-9D5A-468B-B0A1-11E4F810EA4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5">
          <xdr14:nvContentPartPr>
            <xdr14:cNvPr id="403" name="Ink 402">
              <a:extLst>
                <a:ext uri="{FF2B5EF4-FFF2-40B4-BE49-F238E27FC236}">
                  <a16:creationId xmlns:a16="http://schemas.microsoft.com/office/drawing/2014/main" id="{E7C2C8D7-C2FF-449A-ABD9-AE502C92C9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6">
          <xdr14:nvContentPartPr>
            <xdr14:cNvPr id="404" name="Ink 403">
              <a:extLst>
                <a:ext uri="{FF2B5EF4-FFF2-40B4-BE49-F238E27FC236}">
                  <a16:creationId xmlns:a16="http://schemas.microsoft.com/office/drawing/2014/main" id="{1351EEB3-6CA0-472A-BF12-105323EBAC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7">
          <xdr14:nvContentPartPr>
            <xdr14:cNvPr id="405" name="Ink 404">
              <a:extLst>
                <a:ext uri="{FF2B5EF4-FFF2-40B4-BE49-F238E27FC236}">
                  <a16:creationId xmlns:a16="http://schemas.microsoft.com/office/drawing/2014/main" id="{90F04B1E-7D1A-4751-82A3-1851F86142E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8">
          <xdr14:nvContentPartPr>
            <xdr14:cNvPr id="406" name="Ink 405">
              <a:extLst>
                <a:ext uri="{FF2B5EF4-FFF2-40B4-BE49-F238E27FC236}">
                  <a16:creationId xmlns:a16="http://schemas.microsoft.com/office/drawing/2014/main" id="{CD195B90-911B-4B98-8154-A73167AA90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9">
          <xdr14:nvContentPartPr>
            <xdr14:cNvPr id="407" name="Ink 406">
              <a:extLst>
                <a:ext uri="{FF2B5EF4-FFF2-40B4-BE49-F238E27FC236}">
                  <a16:creationId xmlns:a16="http://schemas.microsoft.com/office/drawing/2014/main" id="{DD975A3A-AA59-4450-976D-7CE05AE032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0">
          <xdr14:nvContentPartPr>
            <xdr14:cNvPr id="408" name="Ink 407">
              <a:extLst>
                <a:ext uri="{FF2B5EF4-FFF2-40B4-BE49-F238E27FC236}">
                  <a16:creationId xmlns:a16="http://schemas.microsoft.com/office/drawing/2014/main" id="{2A55516B-2D27-44DD-8A31-F22588CFE2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1">
          <xdr14:nvContentPartPr>
            <xdr14:cNvPr id="409" name="Ink 408">
              <a:extLst>
                <a:ext uri="{FF2B5EF4-FFF2-40B4-BE49-F238E27FC236}">
                  <a16:creationId xmlns:a16="http://schemas.microsoft.com/office/drawing/2014/main" id="{562755FC-5DEE-46C1-A9D7-726284DCD5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2">
          <xdr14:nvContentPartPr>
            <xdr14:cNvPr id="410" name="Ink 409">
              <a:extLst>
                <a:ext uri="{FF2B5EF4-FFF2-40B4-BE49-F238E27FC236}">
                  <a16:creationId xmlns:a16="http://schemas.microsoft.com/office/drawing/2014/main" id="{C3D0F369-796B-4AF6-B25F-D6644DB401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3">
          <xdr14:nvContentPartPr>
            <xdr14:cNvPr id="411" name="Ink 410">
              <a:extLst>
                <a:ext uri="{FF2B5EF4-FFF2-40B4-BE49-F238E27FC236}">
                  <a16:creationId xmlns:a16="http://schemas.microsoft.com/office/drawing/2014/main" id="{CCF79EAC-2D51-4594-9495-124745423D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4">
          <xdr14:nvContentPartPr>
            <xdr14:cNvPr id="412" name="Ink 411">
              <a:extLst>
                <a:ext uri="{FF2B5EF4-FFF2-40B4-BE49-F238E27FC236}">
                  <a16:creationId xmlns:a16="http://schemas.microsoft.com/office/drawing/2014/main" id="{4FD84EF6-CD02-492C-9628-BF4AE5966F0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5">
          <xdr14:nvContentPartPr>
            <xdr14:cNvPr id="413" name="Ink 412">
              <a:extLst>
                <a:ext uri="{FF2B5EF4-FFF2-40B4-BE49-F238E27FC236}">
                  <a16:creationId xmlns:a16="http://schemas.microsoft.com/office/drawing/2014/main" id="{FFC9D240-3400-4FC8-8CA5-1433395067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6">
          <xdr14:nvContentPartPr>
            <xdr14:cNvPr id="414" name="Ink 413">
              <a:extLst>
                <a:ext uri="{FF2B5EF4-FFF2-40B4-BE49-F238E27FC236}">
                  <a16:creationId xmlns:a16="http://schemas.microsoft.com/office/drawing/2014/main" id="{EF54E16E-97CA-4111-8AF0-2CF5BB88F7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7">
          <xdr14:nvContentPartPr>
            <xdr14:cNvPr id="415" name="Ink 414">
              <a:extLst>
                <a:ext uri="{FF2B5EF4-FFF2-40B4-BE49-F238E27FC236}">
                  <a16:creationId xmlns:a16="http://schemas.microsoft.com/office/drawing/2014/main" id="{40A68374-9B37-40E8-A6CE-AA2529D0D5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8">
          <xdr14:nvContentPartPr>
            <xdr14:cNvPr id="416" name="Ink 415">
              <a:extLst>
                <a:ext uri="{FF2B5EF4-FFF2-40B4-BE49-F238E27FC236}">
                  <a16:creationId xmlns:a16="http://schemas.microsoft.com/office/drawing/2014/main" id="{A6E906F5-67FD-4E5E-BF1A-45537C7DDB6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9">
          <xdr14:nvContentPartPr>
            <xdr14:cNvPr id="417" name="Ink 416">
              <a:extLst>
                <a:ext uri="{FF2B5EF4-FFF2-40B4-BE49-F238E27FC236}">
                  <a16:creationId xmlns:a16="http://schemas.microsoft.com/office/drawing/2014/main" id="{66DB9DF3-A6D9-43E1-9C71-7AD1BB211F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0">
          <xdr14:nvContentPartPr>
            <xdr14:cNvPr id="418" name="Ink 417">
              <a:extLst>
                <a:ext uri="{FF2B5EF4-FFF2-40B4-BE49-F238E27FC236}">
                  <a16:creationId xmlns:a16="http://schemas.microsoft.com/office/drawing/2014/main" id="{C13D319E-F378-4986-9DCA-8B5CFF7DD8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1">
          <xdr14:nvContentPartPr>
            <xdr14:cNvPr id="419" name="Ink 418">
              <a:extLst>
                <a:ext uri="{FF2B5EF4-FFF2-40B4-BE49-F238E27FC236}">
                  <a16:creationId xmlns:a16="http://schemas.microsoft.com/office/drawing/2014/main" id="{E859523D-0966-4281-A439-8EBB575529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">
          <xdr14:nvContentPartPr>
            <xdr14:cNvPr id="420" name="Ink 419">
              <a:extLst>
                <a:ext uri="{FF2B5EF4-FFF2-40B4-BE49-F238E27FC236}">
                  <a16:creationId xmlns:a16="http://schemas.microsoft.com/office/drawing/2014/main" id="{A7188E01-7028-4D3D-99E8-B81BF7214C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">
          <xdr14:nvContentPartPr>
            <xdr14:cNvPr id="421" name="Ink 420">
              <a:extLst>
                <a:ext uri="{FF2B5EF4-FFF2-40B4-BE49-F238E27FC236}">
                  <a16:creationId xmlns:a16="http://schemas.microsoft.com/office/drawing/2014/main" id="{0D43F827-D921-49FA-8F60-CEF484A28F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">
          <xdr14:nvContentPartPr>
            <xdr14:cNvPr id="422" name="Ink 421">
              <a:extLst>
                <a:ext uri="{FF2B5EF4-FFF2-40B4-BE49-F238E27FC236}">
                  <a16:creationId xmlns:a16="http://schemas.microsoft.com/office/drawing/2014/main" id="{98A5B9BB-420D-42C3-81F7-C06EA87B8D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">
          <xdr14:nvContentPartPr>
            <xdr14:cNvPr id="423" name="Ink 422">
              <a:extLst>
                <a:ext uri="{FF2B5EF4-FFF2-40B4-BE49-F238E27FC236}">
                  <a16:creationId xmlns:a16="http://schemas.microsoft.com/office/drawing/2014/main" id="{607DD07C-7522-4CC4-9294-5B7ECAB8CD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">
          <xdr14:nvContentPartPr>
            <xdr14:cNvPr id="424" name="Ink 423">
              <a:extLst>
                <a:ext uri="{FF2B5EF4-FFF2-40B4-BE49-F238E27FC236}">
                  <a16:creationId xmlns:a16="http://schemas.microsoft.com/office/drawing/2014/main" id="{A2A94248-064E-44AA-83F4-C4AC33F2377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">
          <xdr14:nvContentPartPr>
            <xdr14:cNvPr id="425" name="Ink 424">
              <a:extLst>
                <a:ext uri="{FF2B5EF4-FFF2-40B4-BE49-F238E27FC236}">
                  <a16:creationId xmlns:a16="http://schemas.microsoft.com/office/drawing/2014/main" id="{FF770EB2-6F18-4381-B9AB-BEBC7B5DA0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">
          <xdr14:nvContentPartPr>
            <xdr14:cNvPr id="426" name="Ink 425">
              <a:extLst>
                <a:ext uri="{FF2B5EF4-FFF2-40B4-BE49-F238E27FC236}">
                  <a16:creationId xmlns:a16="http://schemas.microsoft.com/office/drawing/2014/main" id="{45C4171A-4B46-409D-9E13-8F14F289B6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">
          <xdr14:nvContentPartPr>
            <xdr14:cNvPr id="427" name="Ink 426">
              <a:extLst>
                <a:ext uri="{FF2B5EF4-FFF2-40B4-BE49-F238E27FC236}">
                  <a16:creationId xmlns:a16="http://schemas.microsoft.com/office/drawing/2014/main" id="{23BEB21F-E34C-4BF8-9896-1F2773322C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">
          <xdr14:nvContentPartPr>
            <xdr14:cNvPr id="428" name="Ink 427">
              <a:extLst>
                <a:ext uri="{FF2B5EF4-FFF2-40B4-BE49-F238E27FC236}">
                  <a16:creationId xmlns:a16="http://schemas.microsoft.com/office/drawing/2014/main" id="{593E7110-55F5-4A21-8912-4D3B4E5198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">
          <xdr14:nvContentPartPr>
            <xdr14:cNvPr id="429" name="Ink 428">
              <a:extLst>
                <a:ext uri="{FF2B5EF4-FFF2-40B4-BE49-F238E27FC236}">
                  <a16:creationId xmlns:a16="http://schemas.microsoft.com/office/drawing/2014/main" id="{8679F897-1CA5-4FA3-BD98-8C45710E07D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">
          <xdr14:nvContentPartPr>
            <xdr14:cNvPr id="430" name="Ink 429">
              <a:extLst>
                <a:ext uri="{FF2B5EF4-FFF2-40B4-BE49-F238E27FC236}">
                  <a16:creationId xmlns:a16="http://schemas.microsoft.com/office/drawing/2014/main" id="{F34E561C-8E84-46DA-A8E0-D6AAF5FA190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">
          <xdr14:nvContentPartPr>
            <xdr14:cNvPr id="431" name="Ink 430">
              <a:extLst>
                <a:ext uri="{FF2B5EF4-FFF2-40B4-BE49-F238E27FC236}">
                  <a16:creationId xmlns:a16="http://schemas.microsoft.com/office/drawing/2014/main" id="{F1A5950F-D1A5-429C-9401-273F0C2AA5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">
          <xdr14:nvContentPartPr>
            <xdr14:cNvPr id="432" name="Ink 431">
              <a:extLst>
                <a:ext uri="{FF2B5EF4-FFF2-40B4-BE49-F238E27FC236}">
                  <a16:creationId xmlns:a16="http://schemas.microsoft.com/office/drawing/2014/main" id="{01E7CD5E-CF8A-4E5A-B46D-54CC631260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">
          <xdr14:nvContentPartPr>
            <xdr14:cNvPr id="433" name="Ink 432">
              <a:extLst>
                <a:ext uri="{FF2B5EF4-FFF2-40B4-BE49-F238E27FC236}">
                  <a16:creationId xmlns:a16="http://schemas.microsoft.com/office/drawing/2014/main" id="{1845D5A4-652F-4023-A68D-35BF2FF920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">
          <xdr14:nvContentPartPr>
            <xdr14:cNvPr id="434" name="Ink 433">
              <a:extLst>
                <a:ext uri="{FF2B5EF4-FFF2-40B4-BE49-F238E27FC236}">
                  <a16:creationId xmlns:a16="http://schemas.microsoft.com/office/drawing/2014/main" id="{7F8CE088-D441-4CBF-AA0A-27B67160DE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">
          <xdr14:nvContentPartPr>
            <xdr14:cNvPr id="435" name="Ink 434">
              <a:extLst>
                <a:ext uri="{FF2B5EF4-FFF2-40B4-BE49-F238E27FC236}">
                  <a16:creationId xmlns:a16="http://schemas.microsoft.com/office/drawing/2014/main" id="{D66D5805-19C5-4FB4-979C-774382EB45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">
          <xdr14:nvContentPartPr>
            <xdr14:cNvPr id="436" name="Ink 435">
              <a:extLst>
                <a:ext uri="{FF2B5EF4-FFF2-40B4-BE49-F238E27FC236}">
                  <a16:creationId xmlns:a16="http://schemas.microsoft.com/office/drawing/2014/main" id="{2F5D73F4-501E-4A90-A082-5B06C066FB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">
          <xdr14:nvContentPartPr>
            <xdr14:cNvPr id="437" name="Ink 436">
              <a:extLst>
                <a:ext uri="{FF2B5EF4-FFF2-40B4-BE49-F238E27FC236}">
                  <a16:creationId xmlns:a16="http://schemas.microsoft.com/office/drawing/2014/main" id="{270903C7-4FDC-461A-82F5-B302B6CD38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">
          <xdr14:nvContentPartPr>
            <xdr14:cNvPr id="438" name="Ink 437">
              <a:extLst>
                <a:ext uri="{FF2B5EF4-FFF2-40B4-BE49-F238E27FC236}">
                  <a16:creationId xmlns:a16="http://schemas.microsoft.com/office/drawing/2014/main" id="{FE668DF2-5C49-4863-90E9-B37F95A07A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">
          <xdr14:nvContentPartPr>
            <xdr14:cNvPr id="439" name="Ink 438">
              <a:extLst>
                <a:ext uri="{FF2B5EF4-FFF2-40B4-BE49-F238E27FC236}">
                  <a16:creationId xmlns:a16="http://schemas.microsoft.com/office/drawing/2014/main" id="{2AE1E77C-8013-4D53-840F-2378929D54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">
          <xdr14:nvContentPartPr>
            <xdr14:cNvPr id="440" name="Ink 439">
              <a:extLst>
                <a:ext uri="{FF2B5EF4-FFF2-40B4-BE49-F238E27FC236}">
                  <a16:creationId xmlns:a16="http://schemas.microsoft.com/office/drawing/2014/main" id="{E8D058F2-2A82-473C-8562-CB8F797631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">
          <xdr14:nvContentPartPr>
            <xdr14:cNvPr id="441" name="Ink 440">
              <a:extLst>
                <a:ext uri="{FF2B5EF4-FFF2-40B4-BE49-F238E27FC236}">
                  <a16:creationId xmlns:a16="http://schemas.microsoft.com/office/drawing/2014/main" id="{6880C1E0-D224-4C9A-9B4B-77B2167085B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">
          <xdr14:nvContentPartPr>
            <xdr14:cNvPr id="442" name="Ink 441">
              <a:extLst>
                <a:ext uri="{FF2B5EF4-FFF2-40B4-BE49-F238E27FC236}">
                  <a16:creationId xmlns:a16="http://schemas.microsoft.com/office/drawing/2014/main" id="{E79DCA5B-FAF6-493E-A23C-A99A9B0426E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">
          <xdr14:nvContentPartPr>
            <xdr14:cNvPr id="443" name="Ink 442">
              <a:extLst>
                <a:ext uri="{FF2B5EF4-FFF2-40B4-BE49-F238E27FC236}">
                  <a16:creationId xmlns:a16="http://schemas.microsoft.com/office/drawing/2014/main" id="{98AD091B-A9C0-4A17-A449-275291A4B6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">
          <xdr14:nvContentPartPr>
            <xdr14:cNvPr id="444" name="Ink 443">
              <a:extLst>
                <a:ext uri="{FF2B5EF4-FFF2-40B4-BE49-F238E27FC236}">
                  <a16:creationId xmlns:a16="http://schemas.microsoft.com/office/drawing/2014/main" id="{3F3B2024-7B28-42FE-9F45-40754911F0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">
          <xdr14:nvContentPartPr>
            <xdr14:cNvPr id="445" name="Ink 444">
              <a:extLst>
                <a:ext uri="{FF2B5EF4-FFF2-40B4-BE49-F238E27FC236}">
                  <a16:creationId xmlns:a16="http://schemas.microsoft.com/office/drawing/2014/main" id="{280548B9-D8CE-4C79-8B30-45B9661774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">
          <xdr14:nvContentPartPr>
            <xdr14:cNvPr id="446" name="Ink 445">
              <a:extLst>
                <a:ext uri="{FF2B5EF4-FFF2-40B4-BE49-F238E27FC236}">
                  <a16:creationId xmlns:a16="http://schemas.microsoft.com/office/drawing/2014/main" id="{5D7DD85E-42C2-431A-9079-9E2883AA5B7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">
          <xdr14:nvContentPartPr>
            <xdr14:cNvPr id="447" name="Ink 446">
              <a:extLst>
                <a:ext uri="{FF2B5EF4-FFF2-40B4-BE49-F238E27FC236}">
                  <a16:creationId xmlns:a16="http://schemas.microsoft.com/office/drawing/2014/main" id="{B4640B5E-AFF6-47BF-A8D8-83DA68E2F6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">
          <xdr14:nvContentPartPr>
            <xdr14:cNvPr id="448" name="Ink 447">
              <a:extLst>
                <a:ext uri="{FF2B5EF4-FFF2-40B4-BE49-F238E27FC236}">
                  <a16:creationId xmlns:a16="http://schemas.microsoft.com/office/drawing/2014/main" id="{DB8F0D93-2BD7-4E08-8086-10B9C399A2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">
          <xdr14:nvContentPartPr>
            <xdr14:cNvPr id="449" name="Ink 448">
              <a:extLst>
                <a:ext uri="{FF2B5EF4-FFF2-40B4-BE49-F238E27FC236}">
                  <a16:creationId xmlns:a16="http://schemas.microsoft.com/office/drawing/2014/main" id="{DB52FD15-E255-4953-9980-6F41632107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">
          <xdr14:nvContentPartPr>
            <xdr14:cNvPr id="450" name="Ink 449">
              <a:extLst>
                <a:ext uri="{FF2B5EF4-FFF2-40B4-BE49-F238E27FC236}">
                  <a16:creationId xmlns:a16="http://schemas.microsoft.com/office/drawing/2014/main" id="{843A6E5F-AA49-4490-A95A-61346D51F9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">
          <xdr14:nvContentPartPr>
            <xdr14:cNvPr id="451" name="Ink 450">
              <a:extLst>
                <a:ext uri="{FF2B5EF4-FFF2-40B4-BE49-F238E27FC236}">
                  <a16:creationId xmlns:a16="http://schemas.microsoft.com/office/drawing/2014/main" id="{8CE85EBD-1330-4FA4-B814-9B9CBF78E7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">
          <xdr14:nvContentPartPr>
            <xdr14:cNvPr id="452" name="Ink 451">
              <a:extLst>
                <a:ext uri="{FF2B5EF4-FFF2-40B4-BE49-F238E27FC236}">
                  <a16:creationId xmlns:a16="http://schemas.microsoft.com/office/drawing/2014/main" id="{4E71DFBD-362B-4922-ADA1-4DEF024823E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">
          <xdr14:nvContentPartPr>
            <xdr14:cNvPr id="453" name="Ink 452">
              <a:extLst>
                <a:ext uri="{FF2B5EF4-FFF2-40B4-BE49-F238E27FC236}">
                  <a16:creationId xmlns:a16="http://schemas.microsoft.com/office/drawing/2014/main" id="{3F6A1698-006D-4C6E-9C6C-A2045D1F6C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">
          <xdr14:nvContentPartPr>
            <xdr14:cNvPr id="454" name="Ink 453">
              <a:extLst>
                <a:ext uri="{FF2B5EF4-FFF2-40B4-BE49-F238E27FC236}">
                  <a16:creationId xmlns:a16="http://schemas.microsoft.com/office/drawing/2014/main" id="{A4365974-9DBD-4897-97DD-690088C1A6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7">
          <xdr14:nvContentPartPr>
            <xdr14:cNvPr id="455" name="Ink 454">
              <a:extLst>
                <a:ext uri="{FF2B5EF4-FFF2-40B4-BE49-F238E27FC236}">
                  <a16:creationId xmlns:a16="http://schemas.microsoft.com/office/drawing/2014/main" id="{E3EA0CF1-05E0-440E-AE9F-8626C1045D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">
          <xdr14:nvContentPartPr>
            <xdr14:cNvPr id="456" name="Ink 455">
              <a:extLst>
                <a:ext uri="{FF2B5EF4-FFF2-40B4-BE49-F238E27FC236}">
                  <a16:creationId xmlns:a16="http://schemas.microsoft.com/office/drawing/2014/main" id="{4FF05DD3-83B2-42ED-AB19-4732A61523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">
          <xdr14:nvContentPartPr>
            <xdr14:cNvPr id="457" name="Ink 456">
              <a:extLst>
                <a:ext uri="{FF2B5EF4-FFF2-40B4-BE49-F238E27FC236}">
                  <a16:creationId xmlns:a16="http://schemas.microsoft.com/office/drawing/2014/main" id="{2C53A750-D0ED-4EB9-BC35-B72B0E1821F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0">
          <xdr14:nvContentPartPr>
            <xdr14:cNvPr id="458" name="Ink 457">
              <a:extLst>
                <a:ext uri="{FF2B5EF4-FFF2-40B4-BE49-F238E27FC236}">
                  <a16:creationId xmlns:a16="http://schemas.microsoft.com/office/drawing/2014/main" id="{D7DE842E-916A-4408-8B10-E34E0C45356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">
          <xdr14:nvContentPartPr>
            <xdr14:cNvPr id="459" name="Ink 458">
              <a:extLst>
                <a:ext uri="{FF2B5EF4-FFF2-40B4-BE49-F238E27FC236}">
                  <a16:creationId xmlns:a16="http://schemas.microsoft.com/office/drawing/2014/main" id="{5339CB86-E28E-427A-B7DD-42B17E57B9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">
          <xdr14:nvContentPartPr>
            <xdr14:cNvPr id="460" name="Ink 459">
              <a:extLst>
                <a:ext uri="{FF2B5EF4-FFF2-40B4-BE49-F238E27FC236}">
                  <a16:creationId xmlns:a16="http://schemas.microsoft.com/office/drawing/2014/main" id="{27B223A0-35C2-474C-A7A1-ACC28604E70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">
          <xdr14:nvContentPartPr>
            <xdr14:cNvPr id="461" name="Ink 460">
              <a:extLst>
                <a:ext uri="{FF2B5EF4-FFF2-40B4-BE49-F238E27FC236}">
                  <a16:creationId xmlns:a16="http://schemas.microsoft.com/office/drawing/2014/main" id="{BEDF8A7F-8302-4588-9D69-56130B1293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">
          <xdr14:nvContentPartPr>
            <xdr14:cNvPr id="462" name="Ink 461">
              <a:extLst>
                <a:ext uri="{FF2B5EF4-FFF2-40B4-BE49-F238E27FC236}">
                  <a16:creationId xmlns:a16="http://schemas.microsoft.com/office/drawing/2014/main" id="{A09C1589-F4B1-4DB3-94D1-E10020F7CA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">
          <xdr14:nvContentPartPr>
            <xdr14:cNvPr id="463" name="Ink 462">
              <a:extLst>
                <a:ext uri="{FF2B5EF4-FFF2-40B4-BE49-F238E27FC236}">
                  <a16:creationId xmlns:a16="http://schemas.microsoft.com/office/drawing/2014/main" id="{6CDD4CAD-FE3E-4611-9B7E-B58F8FDC8D8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">
          <xdr14:nvContentPartPr>
            <xdr14:cNvPr id="464" name="Ink 463">
              <a:extLst>
                <a:ext uri="{FF2B5EF4-FFF2-40B4-BE49-F238E27FC236}">
                  <a16:creationId xmlns:a16="http://schemas.microsoft.com/office/drawing/2014/main" id="{5B389CA6-E045-4F5B-BFEB-4B764F41C2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7">
          <xdr14:nvContentPartPr>
            <xdr14:cNvPr id="465" name="Ink 464">
              <a:extLst>
                <a:ext uri="{FF2B5EF4-FFF2-40B4-BE49-F238E27FC236}">
                  <a16:creationId xmlns:a16="http://schemas.microsoft.com/office/drawing/2014/main" id="{A3BAE953-391A-4AC4-872F-8CF37C6E6A9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">
          <xdr14:nvContentPartPr>
            <xdr14:cNvPr id="466" name="Ink 465">
              <a:extLst>
                <a:ext uri="{FF2B5EF4-FFF2-40B4-BE49-F238E27FC236}">
                  <a16:creationId xmlns:a16="http://schemas.microsoft.com/office/drawing/2014/main" id="{7FC92980-FDE5-48E2-A236-3430AEF562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">
          <xdr14:nvContentPartPr>
            <xdr14:cNvPr id="467" name="Ink 466">
              <a:extLst>
                <a:ext uri="{FF2B5EF4-FFF2-40B4-BE49-F238E27FC236}">
                  <a16:creationId xmlns:a16="http://schemas.microsoft.com/office/drawing/2014/main" id="{93653BD9-FA00-452B-A716-AB794DD3CA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BF95C466-9D56-4A34-B886-F123CADF31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">
          <xdr14:nvContentPartPr>
            <xdr14:cNvPr id="469" name="Ink 468">
              <a:extLst>
                <a:ext uri="{FF2B5EF4-FFF2-40B4-BE49-F238E27FC236}">
                  <a16:creationId xmlns:a16="http://schemas.microsoft.com/office/drawing/2014/main" id="{C13654F9-A1B3-4E6F-BDDA-962319EDE43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">
          <xdr14:nvContentPartPr>
            <xdr14:cNvPr id="470" name="Ink 469">
              <a:extLst>
                <a:ext uri="{FF2B5EF4-FFF2-40B4-BE49-F238E27FC236}">
                  <a16:creationId xmlns:a16="http://schemas.microsoft.com/office/drawing/2014/main" id="{15D38E9F-2E0E-4F76-B78D-6ABF7FCC6E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">
          <xdr14:nvContentPartPr>
            <xdr14:cNvPr id="471" name="Ink 470">
              <a:extLst>
                <a:ext uri="{FF2B5EF4-FFF2-40B4-BE49-F238E27FC236}">
                  <a16:creationId xmlns:a16="http://schemas.microsoft.com/office/drawing/2014/main" id="{EA7F8847-EC03-4F21-9EF5-23E4A0C7EB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">
          <xdr14:nvContentPartPr>
            <xdr14:cNvPr id="472" name="Ink 471">
              <a:extLst>
                <a:ext uri="{FF2B5EF4-FFF2-40B4-BE49-F238E27FC236}">
                  <a16:creationId xmlns:a16="http://schemas.microsoft.com/office/drawing/2014/main" id="{47C6385D-5228-43E6-AD1C-FB673F1576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3">
          <xdr14:nvContentPartPr>
            <xdr14:cNvPr id="473" name="Ink 472">
              <a:extLst>
                <a:ext uri="{FF2B5EF4-FFF2-40B4-BE49-F238E27FC236}">
                  <a16:creationId xmlns:a16="http://schemas.microsoft.com/office/drawing/2014/main" id="{3FC53B2E-378F-4EF7-8F34-71E3EE236D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">
          <xdr14:nvContentPartPr>
            <xdr14:cNvPr id="474" name="Ink 473">
              <a:extLst>
                <a:ext uri="{FF2B5EF4-FFF2-40B4-BE49-F238E27FC236}">
                  <a16:creationId xmlns:a16="http://schemas.microsoft.com/office/drawing/2014/main" id="{5F6847FB-6354-44CD-98D8-8CCD58F6386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">
          <xdr14:nvContentPartPr>
            <xdr14:cNvPr id="475" name="Ink 474">
              <a:extLst>
                <a:ext uri="{FF2B5EF4-FFF2-40B4-BE49-F238E27FC236}">
                  <a16:creationId xmlns:a16="http://schemas.microsoft.com/office/drawing/2014/main" id="{FA49C445-49F1-467C-A039-43D54E59CF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">
          <xdr14:nvContentPartPr>
            <xdr14:cNvPr id="476" name="Ink 475">
              <a:extLst>
                <a:ext uri="{FF2B5EF4-FFF2-40B4-BE49-F238E27FC236}">
                  <a16:creationId xmlns:a16="http://schemas.microsoft.com/office/drawing/2014/main" id="{7FD7E495-46E1-4981-BDB0-224B72558A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">
          <xdr14:nvContentPartPr>
            <xdr14:cNvPr id="477" name="Ink 476">
              <a:extLst>
                <a:ext uri="{FF2B5EF4-FFF2-40B4-BE49-F238E27FC236}">
                  <a16:creationId xmlns:a16="http://schemas.microsoft.com/office/drawing/2014/main" id="{ACC6AB13-9087-4D97-9214-C083994A49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">
          <xdr14:nvContentPartPr>
            <xdr14:cNvPr id="478" name="Ink 477">
              <a:extLst>
                <a:ext uri="{FF2B5EF4-FFF2-40B4-BE49-F238E27FC236}">
                  <a16:creationId xmlns:a16="http://schemas.microsoft.com/office/drawing/2014/main" id="{7194FE21-F12A-404C-8CAB-690B205BF9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">
          <xdr14:nvContentPartPr>
            <xdr14:cNvPr id="479" name="Ink 478">
              <a:extLst>
                <a:ext uri="{FF2B5EF4-FFF2-40B4-BE49-F238E27FC236}">
                  <a16:creationId xmlns:a16="http://schemas.microsoft.com/office/drawing/2014/main" id="{ABB9EE27-1B0F-4A8F-9FC9-CB4373C7DD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">
          <xdr14:nvContentPartPr>
            <xdr14:cNvPr id="480" name="Ink 479">
              <a:extLst>
                <a:ext uri="{FF2B5EF4-FFF2-40B4-BE49-F238E27FC236}">
                  <a16:creationId xmlns:a16="http://schemas.microsoft.com/office/drawing/2014/main" id="{C749F1B8-48B0-4FA2-9B7C-3C19E3661E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">
          <xdr14:nvContentPartPr>
            <xdr14:cNvPr id="481" name="Ink 480">
              <a:extLst>
                <a:ext uri="{FF2B5EF4-FFF2-40B4-BE49-F238E27FC236}">
                  <a16:creationId xmlns:a16="http://schemas.microsoft.com/office/drawing/2014/main" id="{470AB72C-B64F-4E6E-A865-63A2E1A912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1">
          <xdr14:nvContentPartPr>
            <xdr14:cNvPr id="482" name="Ink 481">
              <a:extLst>
                <a:ext uri="{FF2B5EF4-FFF2-40B4-BE49-F238E27FC236}">
                  <a16:creationId xmlns:a16="http://schemas.microsoft.com/office/drawing/2014/main" id="{666F3D79-B2C0-4AC6-A3C1-DEED060677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">
          <xdr14:nvContentPartPr>
            <xdr14:cNvPr id="483" name="Ink 482">
              <a:extLst>
                <a:ext uri="{FF2B5EF4-FFF2-40B4-BE49-F238E27FC236}">
                  <a16:creationId xmlns:a16="http://schemas.microsoft.com/office/drawing/2014/main" id="{CC77D203-C4D0-4539-AAC3-47E88E7689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">
          <xdr14:nvContentPartPr>
            <xdr14:cNvPr id="484" name="Ink 483">
              <a:extLst>
                <a:ext uri="{FF2B5EF4-FFF2-40B4-BE49-F238E27FC236}">
                  <a16:creationId xmlns:a16="http://schemas.microsoft.com/office/drawing/2014/main" id="{B12F0D88-8E64-47C4-9DF8-8AB73FF0A0F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">
          <xdr14:nvContentPartPr>
            <xdr14:cNvPr id="485" name="Ink 484">
              <a:extLst>
                <a:ext uri="{FF2B5EF4-FFF2-40B4-BE49-F238E27FC236}">
                  <a16:creationId xmlns:a16="http://schemas.microsoft.com/office/drawing/2014/main" id="{25F848F8-71AB-47F4-B88F-067DDD94CD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">
          <xdr14:nvContentPartPr>
            <xdr14:cNvPr id="486" name="Ink 485">
              <a:extLst>
                <a:ext uri="{FF2B5EF4-FFF2-40B4-BE49-F238E27FC236}">
                  <a16:creationId xmlns:a16="http://schemas.microsoft.com/office/drawing/2014/main" id="{39C7CDA8-EF5C-4F71-897E-6E5AE65AB0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">
          <xdr14:nvContentPartPr>
            <xdr14:cNvPr id="487" name="Ink 486">
              <a:extLst>
                <a:ext uri="{FF2B5EF4-FFF2-40B4-BE49-F238E27FC236}">
                  <a16:creationId xmlns:a16="http://schemas.microsoft.com/office/drawing/2014/main" id="{1E65E996-7E7E-404B-967A-DCD910F517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">
          <xdr14:nvContentPartPr>
            <xdr14:cNvPr id="488" name="Ink 487">
              <a:extLst>
                <a:ext uri="{FF2B5EF4-FFF2-40B4-BE49-F238E27FC236}">
                  <a16:creationId xmlns:a16="http://schemas.microsoft.com/office/drawing/2014/main" id="{945AD01B-E9D1-4EA8-9F64-ACF5289647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">
          <xdr14:nvContentPartPr>
            <xdr14:cNvPr id="489" name="Ink 488">
              <a:extLst>
                <a:ext uri="{FF2B5EF4-FFF2-40B4-BE49-F238E27FC236}">
                  <a16:creationId xmlns:a16="http://schemas.microsoft.com/office/drawing/2014/main" id="{E1FD8E3F-B28D-43BC-A5FE-3498E90ABA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">
          <xdr14:nvContentPartPr>
            <xdr14:cNvPr id="490" name="Ink 489">
              <a:extLst>
                <a:ext uri="{FF2B5EF4-FFF2-40B4-BE49-F238E27FC236}">
                  <a16:creationId xmlns:a16="http://schemas.microsoft.com/office/drawing/2014/main" id="{B6CE27AA-2E0C-49F6-B804-6F4208F95E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">
          <xdr14:nvContentPartPr>
            <xdr14:cNvPr id="491" name="Ink 490">
              <a:extLst>
                <a:ext uri="{FF2B5EF4-FFF2-40B4-BE49-F238E27FC236}">
                  <a16:creationId xmlns:a16="http://schemas.microsoft.com/office/drawing/2014/main" id="{5EAA7426-8AF2-409C-AEB2-83911F12FB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1">
          <xdr14:nvContentPartPr>
            <xdr14:cNvPr id="492" name="Ink 491">
              <a:extLst>
                <a:ext uri="{FF2B5EF4-FFF2-40B4-BE49-F238E27FC236}">
                  <a16:creationId xmlns:a16="http://schemas.microsoft.com/office/drawing/2014/main" id="{724DDD4E-511B-4574-88B6-9AAF6AEF1F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">
          <xdr14:nvContentPartPr>
            <xdr14:cNvPr id="493" name="Ink 492">
              <a:extLst>
                <a:ext uri="{FF2B5EF4-FFF2-40B4-BE49-F238E27FC236}">
                  <a16:creationId xmlns:a16="http://schemas.microsoft.com/office/drawing/2014/main" id="{48875CF0-1543-436E-B578-FB2D2B3756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4">
          <xdr14:nvContentPartPr>
            <xdr14:cNvPr id="494" name="Ink 493">
              <a:extLst>
                <a:ext uri="{FF2B5EF4-FFF2-40B4-BE49-F238E27FC236}">
                  <a16:creationId xmlns:a16="http://schemas.microsoft.com/office/drawing/2014/main" id="{8E1C41C7-78DF-45E2-9DC8-C3C963BB2B7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">
          <xdr14:nvContentPartPr>
            <xdr14:cNvPr id="495" name="Ink 494">
              <a:extLst>
                <a:ext uri="{FF2B5EF4-FFF2-40B4-BE49-F238E27FC236}">
                  <a16:creationId xmlns:a16="http://schemas.microsoft.com/office/drawing/2014/main" id="{E41D90C8-456D-4E05-8CB3-4C175091B5F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6">
          <xdr14:nvContentPartPr>
            <xdr14:cNvPr id="496" name="Ink 495">
              <a:extLst>
                <a:ext uri="{FF2B5EF4-FFF2-40B4-BE49-F238E27FC236}">
                  <a16:creationId xmlns:a16="http://schemas.microsoft.com/office/drawing/2014/main" id="{1A4EDCE7-9B57-465D-AB89-C280CAEB64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7">
          <xdr14:nvContentPartPr>
            <xdr14:cNvPr id="497" name="Ink 496">
              <a:extLst>
                <a:ext uri="{FF2B5EF4-FFF2-40B4-BE49-F238E27FC236}">
                  <a16:creationId xmlns:a16="http://schemas.microsoft.com/office/drawing/2014/main" id="{46805C16-48B8-43B3-AF94-D5F822F697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8">
          <xdr14:nvContentPartPr>
            <xdr14:cNvPr id="498" name="Ink 497">
              <a:extLst>
                <a:ext uri="{FF2B5EF4-FFF2-40B4-BE49-F238E27FC236}">
                  <a16:creationId xmlns:a16="http://schemas.microsoft.com/office/drawing/2014/main" id="{E94233B8-8966-4482-8D80-78042AE8F7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9">
          <xdr14:nvContentPartPr>
            <xdr14:cNvPr id="499" name="Ink 498">
              <a:extLst>
                <a:ext uri="{FF2B5EF4-FFF2-40B4-BE49-F238E27FC236}">
                  <a16:creationId xmlns:a16="http://schemas.microsoft.com/office/drawing/2014/main" id="{447C2A4A-A860-4B4C-8B9E-6E7D4158436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0">
          <xdr14:nvContentPartPr>
            <xdr14:cNvPr id="500" name="Ink 499">
              <a:extLst>
                <a:ext uri="{FF2B5EF4-FFF2-40B4-BE49-F238E27FC236}">
                  <a16:creationId xmlns:a16="http://schemas.microsoft.com/office/drawing/2014/main" id="{53D5AED2-AA7C-456E-9828-24CC85E02E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1">
          <xdr14:nvContentPartPr>
            <xdr14:cNvPr id="501" name="Ink 500">
              <a:extLst>
                <a:ext uri="{FF2B5EF4-FFF2-40B4-BE49-F238E27FC236}">
                  <a16:creationId xmlns:a16="http://schemas.microsoft.com/office/drawing/2014/main" id="{0AF04246-5761-4799-AF2C-5F576E7BA2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2">
          <xdr14:nvContentPartPr>
            <xdr14:cNvPr id="502" name="Ink 501">
              <a:extLst>
                <a:ext uri="{FF2B5EF4-FFF2-40B4-BE49-F238E27FC236}">
                  <a16:creationId xmlns:a16="http://schemas.microsoft.com/office/drawing/2014/main" id="{1ECD242F-1618-4681-A8B9-4BEED057D44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">
          <xdr14:nvContentPartPr>
            <xdr14:cNvPr id="503" name="Ink 502">
              <a:extLst>
                <a:ext uri="{FF2B5EF4-FFF2-40B4-BE49-F238E27FC236}">
                  <a16:creationId xmlns:a16="http://schemas.microsoft.com/office/drawing/2014/main" id="{16771ABE-4413-4DA3-8CC0-81EA91C7D22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4">
          <xdr14:nvContentPartPr>
            <xdr14:cNvPr id="504" name="Ink 503">
              <a:extLst>
                <a:ext uri="{FF2B5EF4-FFF2-40B4-BE49-F238E27FC236}">
                  <a16:creationId xmlns:a16="http://schemas.microsoft.com/office/drawing/2014/main" id="{0BFDC05F-4D93-4F37-9666-1B359D53157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">
          <xdr14:nvContentPartPr>
            <xdr14:cNvPr id="505" name="Ink 504">
              <a:extLst>
                <a:ext uri="{FF2B5EF4-FFF2-40B4-BE49-F238E27FC236}">
                  <a16:creationId xmlns:a16="http://schemas.microsoft.com/office/drawing/2014/main" id="{459B0612-ACDA-47F3-ACB7-5D65FD127DE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6">
          <xdr14:nvContentPartPr>
            <xdr14:cNvPr id="506" name="Ink 505">
              <a:extLst>
                <a:ext uri="{FF2B5EF4-FFF2-40B4-BE49-F238E27FC236}">
                  <a16:creationId xmlns:a16="http://schemas.microsoft.com/office/drawing/2014/main" id="{0614CC3C-AF14-462D-9A84-00555C31DE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7">
          <xdr14:nvContentPartPr>
            <xdr14:cNvPr id="507" name="Ink 506">
              <a:extLst>
                <a:ext uri="{FF2B5EF4-FFF2-40B4-BE49-F238E27FC236}">
                  <a16:creationId xmlns:a16="http://schemas.microsoft.com/office/drawing/2014/main" id="{83A03C02-0AD6-435A-858B-4329DFD22CE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8">
          <xdr14:nvContentPartPr>
            <xdr14:cNvPr id="508" name="Ink 507">
              <a:extLst>
                <a:ext uri="{FF2B5EF4-FFF2-40B4-BE49-F238E27FC236}">
                  <a16:creationId xmlns:a16="http://schemas.microsoft.com/office/drawing/2014/main" id="{663D1C62-4493-485A-AAEE-A8F2DAD4CCF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">
          <xdr14:nvContentPartPr>
            <xdr14:cNvPr id="509" name="Ink 508">
              <a:extLst>
                <a:ext uri="{FF2B5EF4-FFF2-40B4-BE49-F238E27FC236}">
                  <a16:creationId xmlns:a16="http://schemas.microsoft.com/office/drawing/2014/main" id="{0A38BBA5-FEF2-4258-97D4-C4CDA59BC9A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0">
          <xdr14:nvContentPartPr>
            <xdr14:cNvPr id="510" name="Ink 509">
              <a:extLst>
                <a:ext uri="{FF2B5EF4-FFF2-40B4-BE49-F238E27FC236}">
                  <a16:creationId xmlns:a16="http://schemas.microsoft.com/office/drawing/2014/main" id="{1B86C24F-A632-4F69-AF59-296D10250C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">
          <xdr14:nvContentPartPr>
            <xdr14:cNvPr id="511" name="Ink 510">
              <a:extLst>
                <a:ext uri="{FF2B5EF4-FFF2-40B4-BE49-F238E27FC236}">
                  <a16:creationId xmlns:a16="http://schemas.microsoft.com/office/drawing/2014/main" id="{4FA3F10A-E528-4A47-B00B-0AE7E8BFB0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2">
          <xdr14:nvContentPartPr>
            <xdr14:cNvPr id="512" name="Ink 511">
              <a:extLst>
                <a:ext uri="{FF2B5EF4-FFF2-40B4-BE49-F238E27FC236}">
                  <a16:creationId xmlns:a16="http://schemas.microsoft.com/office/drawing/2014/main" id="{CB0E6CCA-8703-4041-8701-7BBEE0561B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3">
          <xdr14:nvContentPartPr>
            <xdr14:cNvPr id="513" name="Ink 512">
              <a:extLst>
                <a:ext uri="{FF2B5EF4-FFF2-40B4-BE49-F238E27FC236}">
                  <a16:creationId xmlns:a16="http://schemas.microsoft.com/office/drawing/2014/main" id="{F9988BAA-9EFF-4AB2-98D4-85143D57CC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4">
          <xdr14:nvContentPartPr>
            <xdr14:cNvPr id="514" name="Ink 513">
              <a:extLst>
                <a:ext uri="{FF2B5EF4-FFF2-40B4-BE49-F238E27FC236}">
                  <a16:creationId xmlns:a16="http://schemas.microsoft.com/office/drawing/2014/main" id="{224A9D1B-54C6-41AF-83B7-7ABB3A68C6C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">
          <xdr14:nvContentPartPr>
            <xdr14:cNvPr id="515" name="Ink 514">
              <a:extLst>
                <a:ext uri="{FF2B5EF4-FFF2-40B4-BE49-F238E27FC236}">
                  <a16:creationId xmlns:a16="http://schemas.microsoft.com/office/drawing/2014/main" id="{C84A1752-5562-4E31-94D3-22AF2AAE14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6">
          <xdr14:nvContentPartPr>
            <xdr14:cNvPr id="516" name="Ink 515">
              <a:extLst>
                <a:ext uri="{FF2B5EF4-FFF2-40B4-BE49-F238E27FC236}">
                  <a16:creationId xmlns:a16="http://schemas.microsoft.com/office/drawing/2014/main" id="{78FF24BE-0828-4B17-A1DA-C196BFF321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">
          <xdr14:nvContentPartPr>
            <xdr14:cNvPr id="517" name="Ink 516">
              <a:extLst>
                <a:ext uri="{FF2B5EF4-FFF2-40B4-BE49-F238E27FC236}">
                  <a16:creationId xmlns:a16="http://schemas.microsoft.com/office/drawing/2014/main" id="{28ADA575-241C-4E86-AC49-5FE48CF4632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8">
          <xdr14:nvContentPartPr>
            <xdr14:cNvPr id="518" name="Ink 517">
              <a:extLst>
                <a:ext uri="{FF2B5EF4-FFF2-40B4-BE49-F238E27FC236}">
                  <a16:creationId xmlns:a16="http://schemas.microsoft.com/office/drawing/2014/main" id="{18E69B69-4E3B-4BBB-80AB-10F6E2931CB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9">
          <xdr14:nvContentPartPr>
            <xdr14:cNvPr id="519" name="Ink 518">
              <a:extLst>
                <a:ext uri="{FF2B5EF4-FFF2-40B4-BE49-F238E27FC236}">
                  <a16:creationId xmlns:a16="http://schemas.microsoft.com/office/drawing/2014/main" id="{49DD0164-3784-409A-8AC1-B6D19832BF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0">
          <xdr14:nvContentPartPr>
            <xdr14:cNvPr id="520" name="Ink 519">
              <a:extLst>
                <a:ext uri="{FF2B5EF4-FFF2-40B4-BE49-F238E27FC236}">
                  <a16:creationId xmlns:a16="http://schemas.microsoft.com/office/drawing/2014/main" id="{8317AF1D-B63E-432E-8931-3505192B0F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1">
          <xdr14:nvContentPartPr>
            <xdr14:cNvPr id="521" name="Ink 520">
              <a:extLst>
                <a:ext uri="{FF2B5EF4-FFF2-40B4-BE49-F238E27FC236}">
                  <a16:creationId xmlns:a16="http://schemas.microsoft.com/office/drawing/2014/main" id="{95FB390D-8CE6-4ADE-A1DA-8B95F633C2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2">
          <xdr14:nvContentPartPr>
            <xdr14:cNvPr id="522" name="Ink 521">
              <a:extLst>
                <a:ext uri="{FF2B5EF4-FFF2-40B4-BE49-F238E27FC236}">
                  <a16:creationId xmlns:a16="http://schemas.microsoft.com/office/drawing/2014/main" id="{598AF33C-A893-40B8-9DC6-15BAE19FF2C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3">
          <xdr14:nvContentPartPr>
            <xdr14:cNvPr id="523" name="Ink 522">
              <a:extLst>
                <a:ext uri="{FF2B5EF4-FFF2-40B4-BE49-F238E27FC236}">
                  <a16:creationId xmlns:a16="http://schemas.microsoft.com/office/drawing/2014/main" id="{77B2BDAF-C1F9-4495-900B-D49F4C2DEE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4">
          <xdr14:nvContentPartPr>
            <xdr14:cNvPr id="524" name="Ink 523">
              <a:extLst>
                <a:ext uri="{FF2B5EF4-FFF2-40B4-BE49-F238E27FC236}">
                  <a16:creationId xmlns:a16="http://schemas.microsoft.com/office/drawing/2014/main" id="{D5B7D139-051A-4B77-B5DA-5BF730EE88E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">
          <xdr14:nvContentPartPr>
            <xdr14:cNvPr id="525" name="Ink 524">
              <a:extLst>
                <a:ext uri="{FF2B5EF4-FFF2-40B4-BE49-F238E27FC236}">
                  <a16:creationId xmlns:a16="http://schemas.microsoft.com/office/drawing/2014/main" id="{AA1660E9-01AF-4283-953D-9F069C7AC3D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6">
          <xdr14:nvContentPartPr>
            <xdr14:cNvPr id="526" name="Ink 525">
              <a:extLst>
                <a:ext uri="{FF2B5EF4-FFF2-40B4-BE49-F238E27FC236}">
                  <a16:creationId xmlns:a16="http://schemas.microsoft.com/office/drawing/2014/main" id="{035B6CB8-40EE-4022-BE64-4A9789B3F8E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">
          <xdr14:nvContentPartPr>
            <xdr14:cNvPr id="527" name="Ink 526">
              <a:extLst>
                <a:ext uri="{FF2B5EF4-FFF2-40B4-BE49-F238E27FC236}">
                  <a16:creationId xmlns:a16="http://schemas.microsoft.com/office/drawing/2014/main" id="{D81D270F-1B16-4B4F-9ACE-E478F963C1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8">
          <xdr14:nvContentPartPr>
            <xdr14:cNvPr id="528" name="Ink 527">
              <a:extLst>
                <a:ext uri="{FF2B5EF4-FFF2-40B4-BE49-F238E27FC236}">
                  <a16:creationId xmlns:a16="http://schemas.microsoft.com/office/drawing/2014/main" id="{35B028E7-8393-4387-9215-1CD0C7FB26D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9">
          <xdr14:nvContentPartPr>
            <xdr14:cNvPr id="529" name="Ink 528">
              <a:extLst>
                <a:ext uri="{FF2B5EF4-FFF2-40B4-BE49-F238E27FC236}">
                  <a16:creationId xmlns:a16="http://schemas.microsoft.com/office/drawing/2014/main" id="{D373E97C-6680-4C01-99A5-AB59D9ED820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0">
          <xdr14:nvContentPartPr>
            <xdr14:cNvPr id="530" name="Ink 529">
              <a:extLst>
                <a:ext uri="{FF2B5EF4-FFF2-40B4-BE49-F238E27FC236}">
                  <a16:creationId xmlns:a16="http://schemas.microsoft.com/office/drawing/2014/main" id="{A1780070-45E8-4005-BDFD-67E40113AE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">
          <xdr14:nvContentPartPr>
            <xdr14:cNvPr id="531" name="Ink 530">
              <a:extLst>
                <a:ext uri="{FF2B5EF4-FFF2-40B4-BE49-F238E27FC236}">
                  <a16:creationId xmlns:a16="http://schemas.microsoft.com/office/drawing/2014/main" id="{47434651-42F7-48A0-BC35-C5705EC23A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2">
          <xdr14:nvContentPartPr>
            <xdr14:cNvPr id="532" name="Ink 531">
              <a:extLst>
                <a:ext uri="{FF2B5EF4-FFF2-40B4-BE49-F238E27FC236}">
                  <a16:creationId xmlns:a16="http://schemas.microsoft.com/office/drawing/2014/main" id="{01166E72-4F53-4E51-83FD-A31CE5EE2CF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3">
          <xdr14:nvContentPartPr>
            <xdr14:cNvPr id="533" name="Ink 532">
              <a:extLst>
                <a:ext uri="{FF2B5EF4-FFF2-40B4-BE49-F238E27FC236}">
                  <a16:creationId xmlns:a16="http://schemas.microsoft.com/office/drawing/2014/main" id="{EB6AB115-3379-4581-A707-BF02F18A372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4">
          <xdr14:nvContentPartPr>
            <xdr14:cNvPr id="534" name="Ink 533">
              <a:extLst>
                <a:ext uri="{FF2B5EF4-FFF2-40B4-BE49-F238E27FC236}">
                  <a16:creationId xmlns:a16="http://schemas.microsoft.com/office/drawing/2014/main" id="{CC6F163C-0F4E-45AA-940A-45A95E7373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5">
          <xdr14:nvContentPartPr>
            <xdr14:cNvPr id="535" name="Ink 534">
              <a:extLst>
                <a:ext uri="{FF2B5EF4-FFF2-40B4-BE49-F238E27FC236}">
                  <a16:creationId xmlns:a16="http://schemas.microsoft.com/office/drawing/2014/main" id="{426736DC-CAE9-4D20-A6F2-FAB35C8FDF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6">
          <xdr14:nvContentPartPr>
            <xdr14:cNvPr id="536" name="Ink 535">
              <a:extLst>
                <a:ext uri="{FF2B5EF4-FFF2-40B4-BE49-F238E27FC236}">
                  <a16:creationId xmlns:a16="http://schemas.microsoft.com/office/drawing/2014/main" id="{E620DCEB-458A-4923-91D3-0922911C7CD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7">
          <xdr14:nvContentPartPr>
            <xdr14:cNvPr id="537" name="Ink 536">
              <a:extLst>
                <a:ext uri="{FF2B5EF4-FFF2-40B4-BE49-F238E27FC236}">
                  <a16:creationId xmlns:a16="http://schemas.microsoft.com/office/drawing/2014/main" id="{56D60459-14B8-4514-ABB2-FC9D9AED9D4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8">
          <xdr14:nvContentPartPr>
            <xdr14:cNvPr id="538" name="Ink 537">
              <a:extLst>
                <a:ext uri="{FF2B5EF4-FFF2-40B4-BE49-F238E27FC236}">
                  <a16:creationId xmlns:a16="http://schemas.microsoft.com/office/drawing/2014/main" id="{2CFA97F1-501F-4D19-9CE4-AE64F72B798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9">
          <xdr14:nvContentPartPr>
            <xdr14:cNvPr id="539" name="Ink 538">
              <a:extLst>
                <a:ext uri="{FF2B5EF4-FFF2-40B4-BE49-F238E27FC236}">
                  <a16:creationId xmlns:a16="http://schemas.microsoft.com/office/drawing/2014/main" id="{1A03654F-8361-4E2D-95A0-FDBD1CAF020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0">
          <xdr14:nvContentPartPr>
            <xdr14:cNvPr id="540" name="Ink 539">
              <a:extLst>
                <a:ext uri="{FF2B5EF4-FFF2-40B4-BE49-F238E27FC236}">
                  <a16:creationId xmlns:a16="http://schemas.microsoft.com/office/drawing/2014/main" id="{5E15DE52-38DA-4F83-8BEA-D2A5E28F66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1">
          <xdr14:nvContentPartPr>
            <xdr14:cNvPr id="541" name="Ink 540">
              <a:extLst>
                <a:ext uri="{FF2B5EF4-FFF2-40B4-BE49-F238E27FC236}">
                  <a16:creationId xmlns:a16="http://schemas.microsoft.com/office/drawing/2014/main" id="{12065FBD-BE3E-45A6-88D3-2677185154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2">
          <xdr14:nvContentPartPr>
            <xdr14:cNvPr id="542" name="Ink 541">
              <a:extLst>
                <a:ext uri="{FF2B5EF4-FFF2-40B4-BE49-F238E27FC236}">
                  <a16:creationId xmlns:a16="http://schemas.microsoft.com/office/drawing/2014/main" id="{DBCDDAD0-55ED-4EBC-953C-34B1262F4F5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3">
          <xdr14:nvContentPartPr>
            <xdr14:cNvPr id="543" name="Ink 542">
              <a:extLst>
                <a:ext uri="{FF2B5EF4-FFF2-40B4-BE49-F238E27FC236}">
                  <a16:creationId xmlns:a16="http://schemas.microsoft.com/office/drawing/2014/main" id="{2287F9C4-6089-4947-9264-B965D5C578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4">
          <xdr14:nvContentPartPr>
            <xdr14:cNvPr id="544" name="Ink 543">
              <a:extLst>
                <a:ext uri="{FF2B5EF4-FFF2-40B4-BE49-F238E27FC236}">
                  <a16:creationId xmlns:a16="http://schemas.microsoft.com/office/drawing/2014/main" id="{A77C394B-EF4C-4069-9AF7-10E256C8EC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5">
          <xdr14:nvContentPartPr>
            <xdr14:cNvPr id="545" name="Ink 544">
              <a:extLst>
                <a:ext uri="{FF2B5EF4-FFF2-40B4-BE49-F238E27FC236}">
                  <a16:creationId xmlns:a16="http://schemas.microsoft.com/office/drawing/2014/main" id="{438AED0E-79B7-4E87-8931-308B464422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6">
          <xdr14:nvContentPartPr>
            <xdr14:cNvPr id="546" name="Ink 545">
              <a:extLst>
                <a:ext uri="{FF2B5EF4-FFF2-40B4-BE49-F238E27FC236}">
                  <a16:creationId xmlns:a16="http://schemas.microsoft.com/office/drawing/2014/main" id="{0BC78770-75AC-427C-B98C-5D8C2B7ACC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7">
          <xdr14:nvContentPartPr>
            <xdr14:cNvPr id="547" name="Ink 546">
              <a:extLst>
                <a:ext uri="{FF2B5EF4-FFF2-40B4-BE49-F238E27FC236}">
                  <a16:creationId xmlns:a16="http://schemas.microsoft.com/office/drawing/2014/main" id="{9A693B84-688D-420C-89BC-84C201911A1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8">
          <xdr14:nvContentPartPr>
            <xdr14:cNvPr id="548" name="Ink 547">
              <a:extLst>
                <a:ext uri="{FF2B5EF4-FFF2-40B4-BE49-F238E27FC236}">
                  <a16:creationId xmlns:a16="http://schemas.microsoft.com/office/drawing/2014/main" id="{E9798D21-00D8-4498-9BF0-82876DAF65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9">
          <xdr14:nvContentPartPr>
            <xdr14:cNvPr id="549" name="Ink 548">
              <a:extLst>
                <a:ext uri="{FF2B5EF4-FFF2-40B4-BE49-F238E27FC236}">
                  <a16:creationId xmlns:a16="http://schemas.microsoft.com/office/drawing/2014/main" id="{D7D3F93B-876C-4315-88EF-EB5C10D3CD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0">
          <xdr14:nvContentPartPr>
            <xdr14:cNvPr id="550" name="Ink 549">
              <a:extLst>
                <a:ext uri="{FF2B5EF4-FFF2-40B4-BE49-F238E27FC236}">
                  <a16:creationId xmlns:a16="http://schemas.microsoft.com/office/drawing/2014/main" id="{BC3A26B8-972C-47A2-9648-588FC38B00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1">
          <xdr14:nvContentPartPr>
            <xdr14:cNvPr id="551" name="Ink 550">
              <a:extLst>
                <a:ext uri="{FF2B5EF4-FFF2-40B4-BE49-F238E27FC236}">
                  <a16:creationId xmlns:a16="http://schemas.microsoft.com/office/drawing/2014/main" id="{821FB3A5-E32C-4994-9CC8-6A71035A8E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2">
          <xdr14:nvContentPartPr>
            <xdr14:cNvPr id="552" name="Ink 551">
              <a:extLst>
                <a:ext uri="{FF2B5EF4-FFF2-40B4-BE49-F238E27FC236}">
                  <a16:creationId xmlns:a16="http://schemas.microsoft.com/office/drawing/2014/main" id="{794B6FA5-B06C-4056-A61D-37ED66B03D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3">
          <xdr14:nvContentPartPr>
            <xdr14:cNvPr id="553" name="Ink 552">
              <a:extLst>
                <a:ext uri="{FF2B5EF4-FFF2-40B4-BE49-F238E27FC236}">
                  <a16:creationId xmlns:a16="http://schemas.microsoft.com/office/drawing/2014/main" id="{5E128E28-59BE-4944-B1EF-9DC282C344E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4">
          <xdr14:nvContentPartPr>
            <xdr14:cNvPr id="554" name="Ink 553">
              <a:extLst>
                <a:ext uri="{FF2B5EF4-FFF2-40B4-BE49-F238E27FC236}">
                  <a16:creationId xmlns:a16="http://schemas.microsoft.com/office/drawing/2014/main" id="{00C0CFEE-73FF-4328-A183-4BCE64D74A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5">
          <xdr14:nvContentPartPr>
            <xdr14:cNvPr id="555" name="Ink 554">
              <a:extLst>
                <a:ext uri="{FF2B5EF4-FFF2-40B4-BE49-F238E27FC236}">
                  <a16:creationId xmlns:a16="http://schemas.microsoft.com/office/drawing/2014/main" id="{E50FD895-A261-4D0B-94C4-4DF92586F70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6">
          <xdr14:nvContentPartPr>
            <xdr14:cNvPr id="556" name="Ink 555">
              <a:extLst>
                <a:ext uri="{FF2B5EF4-FFF2-40B4-BE49-F238E27FC236}">
                  <a16:creationId xmlns:a16="http://schemas.microsoft.com/office/drawing/2014/main" id="{3B3B91F7-7EEA-4B6B-BE5D-4B4E4B4B5E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7">
          <xdr14:nvContentPartPr>
            <xdr14:cNvPr id="557" name="Ink 556">
              <a:extLst>
                <a:ext uri="{FF2B5EF4-FFF2-40B4-BE49-F238E27FC236}">
                  <a16:creationId xmlns:a16="http://schemas.microsoft.com/office/drawing/2014/main" id="{1AF8DC6C-0E07-420C-BBD7-071FDDEAE4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8">
          <xdr14:nvContentPartPr>
            <xdr14:cNvPr id="558" name="Ink 557">
              <a:extLst>
                <a:ext uri="{FF2B5EF4-FFF2-40B4-BE49-F238E27FC236}">
                  <a16:creationId xmlns:a16="http://schemas.microsoft.com/office/drawing/2014/main" id="{F9DDB640-EF02-485A-A93A-647D4356B19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9">
          <xdr14:nvContentPartPr>
            <xdr14:cNvPr id="559" name="Ink 558">
              <a:extLst>
                <a:ext uri="{FF2B5EF4-FFF2-40B4-BE49-F238E27FC236}">
                  <a16:creationId xmlns:a16="http://schemas.microsoft.com/office/drawing/2014/main" id="{3A32BB6F-2DC6-4C64-8B01-26505F20E4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0">
          <xdr14:nvContentPartPr>
            <xdr14:cNvPr id="560" name="Ink 559">
              <a:extLst>
                <a:ext uri="{FF2B5EF4-FFF2-40B4-BE49-F238E27FC236}">
                  <a16:creationId xmlns:a16="http://schemas.microsoft.com/office/drawing/2014/main" id="{5372D2F5-BA08-42DD-B331-B1D3A78FBE7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1">
          <xdr14:nvContentPartPr>
            <xdr14:cNvPr id="561" name="Ink 560">
              <a:extLst>
                <a:ext uri="{FF2B5EF4-FFF2-40B4-BE49-F238E27FC236}">
                  <a16:creationId xmlns:a16="http://schemas.microsoft.com/office/drawing/2014/main" id="{ED406E80-5F61-4688-B33E-267ACF792D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2">
          <xdr14:nvContentPartPr>
            <xdr14:cNvPr id="562" name="Ink 561">
              <a:extLst>
                <a:ext uri="{FF2B5EF4-FFF2-40B4-BE49-F238E27FC236}">
                  <a16:creationId xmlns:a16="http://schemas.microsoft.com/office/drawing/2014/main" id="{CE2F00C1-B54E-46A0-B2DD-537DD7E95E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3">
          <xdr14:nvContentPartPr>
            <xdr14:cNvPr id="563" name="Ink 562">
              <a:extLst>
                <a:ext uri="{FF2B5EF4-FFF2-40B4-BE49-F238E27FC236}">
                  <a16:creationId xmlns:a16="http://schemas.microsoft.com/office/drawing/2014/main" id="{560C4A24-1682-458D-8207-9A46F92084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4">
          <xdr14:nvContentPartPr>
            <xdr14:cNvPr id="564" name="Ink 563">
              <a:extLst>
                <a:ext uri="{FF2B5EF4-FFF2-40B4-BE49-F238E27FC236}">
                  <a16:creationId xmlns:a16="http://schemas.microsoft.com/office/drawing/2014/main" id="{D0D7F5E4-7548-4719-938D-64679CF5BD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5">
          <xdr14:nvContentPartPr>
            <xdr14:cNvPr id="565" name="Ink 564">
              <a:extLst>
                <a:ext uri="{FF2B5EF4-FFF2-40B4-BE49-F238E27FC236}">
                  <a16:creationId xmlns:a16="http://schemas.microsoft.com/office/drawing/2014/main" id="{C2CED116-F648-4528-8788-03A0B3EF7B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6">
          <xdr14:nvContentPartPr>
            <xdr14:cNvPr id="566" name="Ink 565">
              <a:extLst>
                <a:ext uri="{FF2B5EF4-FFF2-40B4-BE49-F238E27FC236}">
                  <a16:creationId xmlns:a16="http://schemas.microsoft.com/office/drawing/2014/main" id="{25AC6C1A-FECC-4FD5-85D5-370E87438E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7">
          <xdr14:nvContentPartPr>
            <xdr14:cNvPr id="567" name="Ink 566">
              <a:extLst>
                <a:ext uri="{FF2B5EF4-FFF2-40B4-BE49-F238E27FC236}">
                  <a16:creationId xmlns:a16="http://schemas.microsoft.com/office/drawing/2014/main" id="{8722FE49-ADC7-43B1-A25E-E6FFB2C2E8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8">
          <xdr14:nvContentPartPr>
            <xdr14:cNvPr id="568" name="Ink 567">
              <a:extLst>
                <a:ext uri="{FF2B5EF4-FFF2-40B4-BE49-F238E27FC236}">
                  <a16:creationId xmlns:a16="http://schemas.microsoft.com/office/drawing/2014/main" id="{BA77664A-F717-40AD-9311-712E61C5B80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9">
          <xdr14:nvContentPartPr>
            <xdr14:cNvPr id="569" name="Ink 568">
              <a:extLst>
                <a:ext uri="{FF2B5EF4-FFF2-40B4-BE49-F238E27FC236}">
                  <a16:creationId xmlns:a16="http://schemas.microsoft.com/office/drawing/2014/main" id="{AF9BEEBA-5AE2-4323-AA68-A6D5FB7BE0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0">
          <xdr14:nvContentPartPr>
            <xdr14:cNvPr id="570" name="Ink 569">
              <a:extLst>
                <a:ext uri="{FF2B5EF4-FFF2-40B4-BE49-F238E27FC236}">
                  <a16:creationId xmlns:a16="http://schemas.microsoft.com/office/drawing/2014/main" id="{6BE3A8CE-C759-422A-8E42-D245AC41F8D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1">
          <xdr14:nvContentPartPr>
            <xdr14:cNvPr id="571" name="Ink 570">
              <a:extLst>
                <a:ext uri="{FF2B5EF4-FFF2-40B4-BE49-F238E27FC236}">
                  <a16:creationId xmlns:a16="http://schemas.microsoft.com/office/drawing/2014/main" id="{2F0EA378-4EB8-44C8-8CC6-2E27011A0FF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2">
          <xdr14:nvContentPartPr>
            <xdr14:cNvPr id="572" name="Ink 571">
              <a:extLst>
                <a:ext uri="{FF2B5EF4-FFF2-40B4-BE49-F238E27FC236}">
                  <a16:creationId xmlns:a16="http://schemas.microsoft.com/office/drawing/2014/main" id="{C3CD49A4-7495-43CC-BEEE-789129F702D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3">
          <xdr14:nvContentPartPr>
            <xdr14:cNvPr id="573" name="Ink 572">
              <a:extLst>
                <a:ext uri="{FF2B5EF4-FFF2-40B4-BE49-F238E27FC236}">
                  <a16:creationId xmlns:a16="http://schemas.microsoft.com/office/drawing/2014/main" id="{3A16BF75-CB80-445A-B40C-0822F6E139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4">
          <xdr14:nvContentPartPr>
            <xdr14:cNvPr id="574" name="Ink 573">
              <a:extLst>
                <a:ext uri="{FF2B5EF4-FFF2-40B4-BE49-F238E27FC236}">
                  <a16:creationId xmlns:a16="http://schemas.microsoft.com/office/drawing/2014/main" id="{2F9EBDBF-7257-490F-A8E1-9809BB0BCBB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5">
          <xdr14:nvContentPartPr>
            <xdr14:cNvPr id="575" name="Ink 574">
              <a:extLst>
                <a:ext uri="{FF2B5EF4-FFF2-40B4-BE49-F238E27FC236}">
                  <a16:creationId xmlns:a16="http://schemas.microsoft.com/office/drawing/2014/main" id="{12AA7305-8EC4-4FEE-B105-929FEEE0137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6">
          <xdr14:nvContentPartPr>
            <xdr14:cNvPr id="576" name="Ink 575">
              <a:extLst>
                <a:ext uri="{FF2B5EF4-FFF2-40B4-BE49-F238E27FC236}">
                  <a16:creationId xmlns:a16="http://schemas.microsoft.com/office/drawing/2014/main" id="{5B961FD4-42CF-4507-B5AE-87D750F6C6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7">
          <xdr14:nvContentPartPr>
            <xdr14:cNvPr id="577" name="Ink 576">
              <a:extLst>
                <a:ext uri="{FF2B5EF4-FFF2-40B4-BE49-F238E27FC236}">
                  <a16:creationId xmlns:a16="http://schemas.microsoft.com/office/drawing/2014/main" id="{2778E668-99D9-4B7A-BD0F-895102E4394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8">
          <xdr14:nvContentPartPr>
            <xdr14:cNvPr id="578" name="Ink 577">
              <a:extLst>
                <a:ext uri="{FF2B5EF4-FFF2-40B4-BE49-F238E27FC236}">
                  <a16:creationId xmlns:a16="http://schemas.microsoft.com/office/drawing/2014/main" id="{91186EC0-2A67-40B7-B48F-AF94B71595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9">
          <xdr14:nvContentPartPr>
            <xdr14:cNvPr id="579" name="Ink 578">
              <a:extLst>
                <a:ext uri="{FF2B5EF4-FFF2-40B4-BE49-F238E27FC236}">
                  <a16:creationId xmlns:a16="http://schemas.microsoft.com/office/drawing/2014/main" id="{C06F2FE4-28AF-4823-A1D7-F99BDD6A47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0">
          <xdr14:nvContentPartPr>
            <xdr14:cNvPr id="580" name="Ink 579">
              <a:extLst>
                <a:ext uri="{FF2B5EF4-FFF2-40B4-BE49-F238E27FC236}">
                  <a16:creationId xmlns:a16="http://schemas.microsoft.com/office/drawing/2014/main" id="{DB3C078A-791C-4D89-8ADC-74E93D70C4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1">
          <xdr14:nvContentPartPr>
            <xdr14:cNvPr id="581" name="Ink 580">
              <a:extLst>
                <a:ext uri="{FF2B5EF4-FFF2-40B4-BE49-F238E27FC236}">
                  <a16:creationId xmlns:a16="http://schemas.microsoft.com/office/drawing/2014/main" id="{D2B21584-B1F5-45EB-B335-95455ED9C6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2">
          <xdr14:nvContentPartPr>
            <xdr14:cNvPr id="582" name="Ink 581">
              <a:extLst>
                <a:ext uri="{FF2B5EF4-FFF2-40B4-BE49-F238E27FC236}">
                  <a16:creationId xmlns:a16="http://schemas.microsoft.com/office/drawing/2014/main" id="{3064CF4D-5C40-400A-81B2-5CFFD6BB45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3">
          <xdr14:nvContentPartPr>
            <xdr14:cNvPr id="583" name="Ink 582">
              <a:extLst>
                <a:ext uri="{FF2B5EF4-FFF2-40B4-BE49-F238E27FC236}">
                  <a16:creationId xmlns:a16="http://schemas.microsoft.com/office/drawing/2014/main" id="{3400B9B0-63A1-4811-B61C-12F0684E8F9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4">
          <xdr14:nvContentPartPr>
            <xdr14:cNvPr id="584" name="Ink 583">
              <a:extLst>
                <a:ext uri="{FF2B5EF4-FFF2-40B4-BE49-F238E27FC236}">
                  <a16:creationId xmlns:a16="http://schemas.microsoft.com/office/drawing/2014/main" id="{CD692460-2FF3-4A49-95C5-FD2C7580D0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5">
          <xdr14:nvContentPartPr>
            <xdr14:cNvPr id="585" name="Ink 584">
              <a:extLst>
                <a:ext uri="{FF2B5EF4-FFF2-40B4-BE49-F238E27FC236}">
                  <a16:creationId xmlns:a16="http://schemas.microsoft.com/office/drawing/2014/main" id="{5C06D3A8-5F4C-4573-AF86-0CF1420520C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6">
          <xdr14:nvContentPartPr>
            <xdr14:cNvPr id="586" name="Ink 585">
              <a:extLst>
                <a:ext uri="{FF2B5EF4-FFF2-40B4-BE49-F238E27FC236}">
                  <a16:creationId xmlns:a16="http://schemas.microsoft.com/office/drawing/2014/main" id="{A75E34B3-799E-4E90-BC7D-DAB5DCC85C9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7">
          <xdr14:nvContentPartPr>
            <xdr14:cNvPr id="587" name="Ink 586">
              <a:extLst>
                <a:ext uri="{FF2B5EF4-FFF2-40B4-BE49-F238E27FC236}">
                  <a16:creationId xmlns:a16="http://schemas.microsoft.com/office/drawing/2014/main" id="{D17EE5C7-507A-473A-9488-6D2065957F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8">
          <xdr14:nvContentPartPr>
            <xdr14:cNvPr id="588" name="Ink 587">
              <a:extLst>
                <a:ext uri="{FF2B5EF4-FFF2-40B4-BE49-F238E27FC236}">
                  <a16:creationId xmlns:a16="http://schemas.microsoft.com/office/drawing/2014/main" id="{A2085440-2BA1-48FB-8618-9B501B6F2B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9">
          <xdr14:nvContentPartPr>
            <xdr14:cNvPr id="589" name="Ink 588">
              <a:extLst>
                <a:ext uri="{FF2B5EF4-FFF2-40B4-BE49-F238E27FC236}">
                  <a16:creationId xmlns:a16="http://schemas.microsoft.com/office/drawing/2014/main" id="{1F52C656-863D-4AAE-B790-4C0E732C3DF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0">
          <xdr14:nvContentPartPr>
            <xdr14:cNvPr id="590" name="Ink 589">
              <a:extLst>
                <a:ext uri="{FF2B5EF4-FFF2-40B4-BE49-F238E27FC236}">
                  <a16:creationId xmlns:a16="http://schemas.microsoft.com/office/drawing/2014/main" id="{93D7EE0F-C82F-4E53-9C63-120CCB19A8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1">
          <xdr14:nvContentPartPr>
            <xdr14:cNvPr id="591" name="Ink 590">
              <a:extLst>
                <a:ext uri="{FF2B5EF4-FFF2-40B4-BE49-F238E27FC236}">
                  <a16:creationId xmlns:a16="http://schemas.microsoft.com/office/drawing/2014/main" id="{F6E7EF24-8742-446D-8A6F-B86DCC0CE5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2">
          <xdr14:nvContentPartPr>
            <xdr14:cNvPr id="592" name="Ink 591">
              <a:extLst>
                <a:ext uri="{FF2B5EF4-FFF2-40B4-BE49-F238E27FC236}">
                  <a16:creationId xmlns:a16="http://schemas.microsoft.com/office/drawing/2014/main" id="{DE1FFBE7-F6D6-4E54-AE78-1BAB9848F9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3">
          <xdr14:nvContentPartPr>
            <xdr14:cNvPr id="593" name="Ink 592">
              <a:extLst>
                <a:ext uri="{FF2B5EF4-FFF2-40B4-BE49-F238E27FC236}">
                  <a16:creationId xmlns:a16="http://schemas.microsoft.com/office/drawing/2014/main" id="{64F71BD7-27FF-4419-811B-218EEEB486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4">
          <xdr14:nvContentPartPr>
            <xdr14:cNvPr id="594" name="Ink 593">
              <a:extLst>
                <a:ext uri="{FF2B5EF4-FFF2-40B4-BE49-F238E27FC236}">
                  <a16:creationId xmlns:a16="http://schemas.microsoft.com/office/drawing/2014/main" id="{FCBB3B63-BA93-40CA-8214-9E018BB0D0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5">
          <xdr14:nvContentPartPr>
            <xdr14:cNvPr id="595" name="Ink 594">
              <a:extLst>
                <a:ext uri="{FF2B5EF4-FFF2-40B4-BE49-F238E27FC236}">
                  <a16:creationId xmlns:a16="http://schemas.microsoft.com/office/drawing/2014/main" id="{4BCE0706-6636-4C78-AE28-0B42A87D8D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6">
          <xdr14:nvContentPartPr>
            <xdr14:cNvPr id="596" name="Ink 595">
              <a:extLst>
                <a:ext uri="{FF2B5EF4-FFF2-40B4-BE49-F238E27FC236}">
                  <a16:creationId xmlns:a16="http://schemas.microsoft.com/office/drawing/2014/main" id="{A865AC44-A2D0-4DF6-A60E-0C69581F84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7">
          <xdr14:nvContentPartPr>
            <xdr14:cNvPr id="597" name="Ink 596">
              <a:extLst>
                <a:ext uri="{FF2B5EF4-FFF2-40B4-BE49-F238E27FC236}">
                  <a16:creationId xmlns:a16="http://schemas.microsoft.com/office/drawing/2014/main" id="{69B3CAB3-25CA-44E9-A975-C4EFA61115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8">
          <xdr14:nvContentPartPr>
            <xdr14:cNvPr id="598" name="Ink 597">
              <a:extLst>
                <a:ext uri="{FF2B5EF4-FFF2-40B4-BE49-F238E27FC236}">
                  <a16:creationId xmlns:a16="http://schemas.microsoft.com/office/drawing/2014/main" id="{14355171-3384-4013-B772-0078BCFFE2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9">
          <xdr14:nvContentPartPr>
            <xdr14:cNvPr id="599" name="Ink 598">
              <a:extLst>
                <a:ext uri="{FF2B5EF4-FFF2-40B4-BE49-F238E27FC236}">
                  <a16:creationId xmlns:a16="http://schemas.microsoft.com/office/drawing/2014/main" id="{88301A24-194D-4080-BD45-30C60B9A6B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0">
          <xdr14:nvContentPartPr>
            <xdr14:cNvPr id="600" name="Ink 599">
              <a:extLst>
                <a:ext uri="{FF2B5EF4-FFF2-40B4-BE49-F238E27FC236}">
                  <a16:creationId xmlns:a16="http://schemas.microsoft.com/office/drawing/2014/main" id="{C3AF2D92-6A71-4C27-B283-13334BC025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1">
          <xdr14:nvContentPartPr>
            <xdr14:cNvPr id="601" name="Ink 600">
              <a:extLst>
                <a:ext uri="{FF2B5EF4-FFF2-40B4-BE49-F238E27FC236}">
                  <a16:creationId xmlns:a16="http://schemas.microsoft.com/office/drawing/2014/main" id="{4820B729-1D63-4779-B437-A9F5415517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2">
          <xdr14:nvContentPartPr>
            <xdr14:cNvPr id="602" name="Ink 601">
              <a:extLst>
                <a:ext uri="{FF2B5EF4-FFF2-40B4-BE49-F238E27FC236}">
                  <a16:creationId xmlns:a16="http://schemas.microsoft.com/office/drawing/2014/main" id="{A6AA79E2-55C9-4BEC-8630-AF8E9F3EAF9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3">
          <xdr14:nvContentPartPr>
            <xdr14:cNvPr id="603" name="Ink 602">
              <a:extLst>
                <a:ext uri="{FF2B5EF4-FFF2-40B4-BE49-F238E27FC236}">
                  <a16:creationId xmlns:a16="http://schemas.microsoft.com/office/drawing/2014/main" id="{85F026DD-7DE8-4840-872A-9D0371350A7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4">
          <xdr14:nvContentPartPr>
            <xdr14:cNvPr id="604" name="Ink 603">
              <a:extLst>
                <a:ext uri="{FF2B5EF4-FFF2-40B4-BE49-F238E27FC236}">
                  <a16:creationId xmlns:a16="http://schemas.microsoft.com/office/drawing/2014/main" id="{0C825AA4-8794-4132-8A8B-8CE1E68D14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5">
          <xdr14:nvContentPartPr>
            <xdr14:cNvPr id="605" name="Ink 604">
              <a:extLst>
                <a:ext uri="{FF2B5EF4-FFF2-40B4-BE49-F238E27FC236}">
                  <a16:creationId xmlns:a16="http://schemas.microsoft.com/office/drawing/2014/main" id="{A93D9C82-B003-4809-854B-D728467E3C4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6">
          <xdr14:nvContentPartPr>
            <xdr14:cNvPr id="606" name="Ink 605">
              <a:extLst>
                <a:ext uri="{FF2B5EF4-FFF2-40B4-BE49-F238E27FC236}">
                  <a16:creationId xmlns:a16="http://schemas.microsoft.com/office/drawing/2014/main" id="{5AB236F4-9DD5-47CB-83FF-F68495C578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7">
          <xdr14:nvContentPartPr>
            <xdr14:cNvPr id="607" name="Ink 606">
              <a:extLst>
                <a:ext uri="{FF2B5EF4-FFF2-40B4-BE49-F238E27FC236}">
                  <a16:creationId xmlns:a16="http://schemas.microsoft.com/office/drawing/2014/main" id="{74940B5F-101C-4B0B-ABDB-13DCE158021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8">
          <xdr14:nvContentPartPr>
            <xdr14:cNvPr id="608" name="Ink 607">
              <a:extLst>
                <a:ext uri="{FF2B5EF4-FFF2-40B4-BE49-F238E27FC236}">
                  <a16:creationId xmlns:a16="http://schemas.microsoft.com/office/drawing/2014/main" id="{3655A38B-97C7-4A15-B594-3C0DF28D037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9">
          <xdr14:nvContentPartPr>
            <xdr14:cNvPr id="609" name="Ink 608">
              <a:extLst>
                <a:ext uri="{FF2B5EF4-FFF2-40B4-BE49-F238E27FC236}">
                  <a16:creationId xmlns:a16="http://schemas.microsoft.com/office/drawing/2014/main" id="{A0C7AB13-ABDC-43C7-9A8C-BCFBA96E1F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0">
          <xdr14:nvContentPartPr>
            <xdr14:cNvPr id="610" name="Ink 609">
              <a:extLst>
                <a:ext uri="{FF2B5EF4-FFF2-40B4-BE49-F238E27FC236}">
                  <a16:creationId xmlns:a16="http://schemas.microsoft.com/office/drawing/2014/main" id="{5CFC5EFB-C24E-4F10-A973-93A21C7976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1">
          <xdr14:nvContentPartPr>
            <xdr14:cNvPr id="611" name="Ink 610">
              <a:extLst>
                <a:ext uri="{FF2B5EF4-FFF2-40B4-BE49-F238E27FC236}">
                  <a16:creationId xmlns:a16="http://schemas.microsoft.com/office/drawing/2014/main" id="{84FFA096-494D-43D4-8071-46B4FE5A2D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2">
          <xdr14:nvContentPartPr>
            <xdr14:cNvPr id="612" name="Ink 611">
              <a:extLst>
                <a:ext uri="{FF2B5EF4-FFF2-40B4-BE49-F238E27FC236}">
                  <a16:creationId xmlns:a16="http://schemas.microsoft.com/office/drawing/2014/main" id="{6B263EB5-4D65-40BE-8ABB-7290E68F04E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3">
          <xdr14:nvContentPartPr>
            <xdr14:cNvPr id="613" name="Ink 612">
              <a:extLst>
                <a:ext uri="{FF2B5EF4-FFF2-40B4-BE49-F238E27FC236}">
                  <a16:creationId xmlns:a16="http://schemas.microsoft.com/office/drawing/2014/main" id="{53109850-DDB1-4836-8767-B187CBFF7CD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4">
          <xdr14:nvContentPartPr>
            <xdr14:cNvPr id="614" name="Ink 613">
              <a:extLst>
                <a:ext uri="{FF2B5EF4-FFF2-40B4-BE49-F238E27FC236}">
                  <a16:creationId xmlns:a16="http://schemas.microsoft.com/office/drawing/2014/main" id="{988D0182-ED9E-4EE0-B980-9EEBA5D4C1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5">
          <xdr14:nvContentPartPr>
            <xdr14:cNvPr id="615" name="Ink 614">
              <a:extLst>
                <a:ext uri="{FF2B5EF4-FFF2-40B4-BE49-F238E27FC236}">
                  <a16:creationId xmlns:a16="http://schemas.microsoft.com/office/drawing/2014/main" id="{1CE2699F-9A75-4171-BDC4-BD0155A271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6">
          <xdr14:nvContentPartPr>
            <xdr14:cNvPr id="616" name="Ink 615">
              <a:extLst>
                <a:ext uri="{FF2B5EF4-FFF2-40B4-BE49-F238E27FC236}">
                  <a16:creationId xmlns:a16="http://schemas.microsoft.com/office/drawing/2014/main" id="{0A67B759-34F3-4324-BF54-2F99128C91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7">
          <xdr14:nvContentPartPr>
            <xdr14:cNvPr id="617" name="Ink 616">
              <a:extLst>
                <a:ext uri="{FF2B5EF4-FFF2-40B4-BE49-F238E27FC236}">
                  <a16:creationId xmlns:a16="http://schemas.microsoft.com/office/drawing/2014/main" id="{C726FF06-F2BF-41B3-B710-50612A8198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8">
          <xdr14:nvContentPartPr>
            <xdr14:cNvPr id="618" name="Ink 617">
              <a:extLst>
                <a:ext uri="{FF2B5EF4-FFF2-40B4-BE49-F238E27FC236}">
                  <a16:creationId xmlns:a16="http://schemas.microsoft.com/office/drawing/2014/main" id="{E2AB78BF-2F72-4CDA-819A-5EED9EF83D1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9">
          <xdr14:nvContentPartPr>
            <xdr14:cNvPr id="619" name="Ink 618">
              <a:extLst>
                <a:ext uri="{FF2B5EF4-FFF2-40B4-BE49-F238E27FC236}">
                  <a16:creationId xmlns:a16="http://schemas.microsoft.com/office/drawing/2014/main" id="{8331E69C-3D70-45A5-ABC4-E50224E932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0">
          <xdr14:nvContentPartPr>
            <xdr14:cNvPr id="620" name="Ink 619">
              <a:extLst>
                <a:ext uri="{FF2B5EF4-FFF2-40B4-BE49-F238E27FC236}">
                  <a16:creationId xmlns:a16="http://schemas.microsoft.com/office/drawing/2014/main" id="{5185FDDB-CCBD-4F13-8603-254B351C56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1">
          <xdr14:nvContentPartPr>
            <xdr14:cNvPr id="621" name="Ink 620">
              <a:extLst>
                <a:ext uri="{FF2B5EF4-FFF2-40B4-BE49-F238E27FC236}">
                  <a16:creationId xmlns:a16="http://schemas.microsoft.com/office/drawing/2014/main" id="{6B3AF681-F477-4C9B-AF99-66BE6182E6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2">
          <xdr14:nvContentPartPr>
            <xdr14:cNvPr id="622" name="Ink 621">
              <a:extLst>
                <a:ext uri="{FF2B5EF4-FFF2-40B4-BE49-F238E27FC236}">
                  <a16:creationId xmlns:a16="http://schemas.microsoft.com/office/drawing/2014/main" id="{551220DE-71F6-48FC-A3ED-C2617BB459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3">
          <xdr14:nvContentPartPr>
            <xdr14:cNvPr id="623" name="Ink 622">
              <a:extLst>
                <a:ext uri="{FF2B5EF4-FFF2-40B4-BE49-F238E27FC236}">
                  <a16:creationId xmlns:a16="http://schemas.microsoft.com/office/drawing/2014/main" id="{9C48D3BD-7852-43CD-8024-6DC27BCE789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4">
          <xdr14:nvContentPartPr>
            <xdr14:cNvPr id="624" name="Ink 623">
              <a:extLst>
                <a:ext uri="{FF2B5EF4-FFF2-40B4-BE49-F238E27FC236}">
                  <a16:creationId xmlns:a16="http://schemas.microsoft.com/office/drawing/2014/main" id="{61147C74-EA3B-483A-9124-90F8195E637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5">
          <xdr14:nvContentPartPr>
            <xdr14:cNvPr id="625" name="Ink 624">
              <a:extLst>
                <a:ext uri="{FF2B5EF4-FFF2-40B4-BE49-F238E27FC236}">
                  <a16:creationId xmlns:a16="http://schemas.microsoft.com/office/drawing/2014/main" id="{83F51795-43AE-46CC-9F72-CBE52E249DE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6">
          <xdr14:nvContentPartPr>
            <xdr14:cNvPr id="626" name="Ink 625">
              <a:extLst>
                <a:ext uri="{FF2B5EF4-FFF2-40B4-BE49-F238E27FC236}">
                  <a16:creationId xmlns:a16="http://schemas.microsoft.com/office/drawing/2014/main" id="{6898BC31-9513-42EE-8307-0240E9899E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7">
          <xdr14:nvContentPartPr>
            <xdr14:cNvPr id="627" name="Ink 626">
              <a:extLst>
                <a:ext uri="{FF2B5EF4-FFF2-40B4-BE49-F238E27FC236}">
                  <a16:creationId xmlns:a16="http://schemas.microsoft.com/office/drawing/2014/main" id="{2AC2FAF3-E59B-402D-9508-31CE4F924F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8">
          <xdr14:nvContentPartPr>
            <xdr14:cNvPr id="628" name="Ink 627">
              <a:extLst>
                <a:ext uri="{FF2B5EF4-FFF2-40B4-BE49-F238E27FC236}">
                  <a16:creationId xmlns:a16="http://schemas.microsoft.com/office/drawing/2014/main" id="{F287B65A-18A5-47AD-ACF7-ABF650B631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9">
          <xdr14:nvContentPartPr>
            <xdr14:cNvPr id="629" name="Ink 628">
              <a:extLst>
                <a:ext uri="{FF2B5EF4-FFF2-40B4-BE49-F238E27FC236}">
                  <a16:creationId xmlns:a16="http://schemas.microsoft.com/office/drawing/2014/main" id="{2C7EDB45-79B9-47D2-8539-C32D0BD64C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0">
          <xdr14:nvContentPartPr>
            <xdr14:cNvPr id="630" name="Ink 629">
              <a:extLst>
                <a:ext uri="{FF2B5EF4-FFF2-40B4-BE49-F238E27FC236}">
                  <a16:creationId xmlns:a16="http://schemas.microsoft.com/office/drawing/2014/main" id="{8C5306AB-EDD3-4B8C-A4D8-371EB1864CA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1">
          <xdr14:nvContentPartPr>
            <xdr14:cNvPr id="631" name="Ink 630">
              <a:extLst>
                <a:ext uri="{FF2B5EF4-FFF2-40B4-BE49-F238E27FC236}">
                  <a16:creationId xmlns:a16="http://schemas.microsoft.com/office/drawing/2014/main" id="{F7DC650A-2C62-4CCC-8A4F-4BA7925FC3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2">
          <xdr14:nvContentPartPr>
            <xdr14:cNvPr id="632" name="Ink 631">
              <a:extLst>
                <a:ext uri="{FF2B5EF4-FFF2-40B4-BE49-F238E27FC236}">
                  <a16:creationId xmlns:a16="http://schemas.microsoft.com/office/drawing/2014/main" id="{F2E657E4-8A08-4448-96B5-90AF538C5F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3">
          <xdr14:nvContentPartPr>
            <xdr14:cNvPr id="633" name="Ink 632">
              <a:extLst>
                <a:ext uri="{FF2B5EF4-FFF2-40B4-BE49-F238E27FC236}">
                  <a16:creationId xmlns:a16="http://schemas.microsoft.com/office/drawing/2014/main" id="{B725EAEC-50E2-422A-BBC7-F53AD76CA7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4">
          <xdr14:nvContentPartPr>
            <xdr14:cNvPr id="634" name="Ink 633">
              <a:extLst>
                <a:ext uri="{FF2B5EF4-FFF2-40B4-BE49-F238E27FC236}">
                  <a16:creationId xmlns:a16="http://schemas.microsoft.com/office/drawing/2014/main" id="{797176E3-55A4-4F08-853C-64026564C9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5">
          <xdr14:nvContentPartPr>
            <xdr14:cNvPr id="635" name="Ink 634">
              <a:extLst>
                <a:ext uri="{FF2B5EF4-FFF2-40B4-BE49-F238E27FC236}">
                  <a16:creationId xmlns:a16="http://schemas.microsoft.com/office/drawing/2014/main" id="{C1C33290-FF4D-40C6-89E5-ED0A2875ED5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6">
          <xdr14:nvContentPartPr>
            <xdr14:cNvPr id="636" name="Ink 635">
              <a:extLst>
                <a:ext uri="{FF2B5EF4-FFF2-40B4-BE49-F238E27FC236}">
                  <a16:creationId xmlns:a16="http://schemas.microsoft.com/office/drawing/2014/main" id="{86034FD8-ADF7-4E34-9ED2-741F31FAA19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7">
          <xdr14:nvContentPartPr>
            <xdr14:cNvPr id="637" name="Ink 636">
              <a:extLst>
                <a:ext uri="{FF2B5EF4-FFF2-40B4-BE49-F238E27FC236}">
                  <a16:creationId xmlns:a16="http://schemas.microsoft.com/office/drawing/2014/main" id="{9E1CFA09-C636-4464-85AE-6BD9A9EE19F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8">
          <xdr14:nvContentPartPr>
            <xdr14:cNvPr id="638" name="Ink 637">
              <a:extLst>
                <a:ext uri="{FF2B5EF4-FFF2-40B4-BE49-F238E27FC236}">
                  <a16:creationId xmlns:a16="http://schemas.microsoft.com/office/drawing/2014/main" id="{6D9EB523-6189-4187-988F-9B443CFC8CD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9">
          <xdr14:nvContentPartPr>
            <xdr14:cNvPr id="639" name="Ink 638">
              <a:extLst>
                <a:ext uri="{FF2B5EF4-FFF2-40B4-BE49-F238E27FC236}">
                  <a16:creationId xmlns:a16="http://schemas.microsoft.com/office/drawing/2014/main" id="{6C7B6282-6563-4671-88CA-59BE4025707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0">
          <xdr14:nvContentPartPr>
            <xdr14:cNvPr id="640" name="Ink 639">
              <a:extLst>
                <a:ext uri="{FF2B5EF4-FFF2-40B4-BE49-F238E27FC236}">
                  <a16:creationId xmlns:a16="http://schemas.microsoft.com/office/drawing/2014/main" id="{683DB78E-B1F9-4B74-822F-CBDB5C6776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1">
          <xdr14:nvContentPartPr>
            <xdr14:cNvPr id="641" name="Ink 640">
              <a:extLst>
                <a:ext uri="{FF2B5EF4-FFF2-40B4-BE49-F238E27FC236}">
                  <a16:creationId xmlns:a16="http://schemas.microsoft.com/office/drawing/2014/main" id="{A657D475-C78C-4447-86F3-3BCA7E8E3C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2">
          <xdr14:nvContentPartPr>
            <xdr14:cNvPr id="642" name="Ink 641">
              <a:extLst>
                <a:ext uri="{FF2B5EF4-FFF2-40B4-BE49-F238E27FC236}">
                  <a16:creationId xmlns:a16="http://schemas.microsoft.com/office/drawing/2014/main" id="{B05753AC-3C4D-48E6-BAF4-6661F32B3F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3">
          <xdr14:nvContentPartPr>
            <xdr14:cNvPr id="643" name="Ink 642">
              <a:extLst>
                <a:ext uri="{FF2B5EF4-FFF2-40B4-BE49-F238E27FC236}">
                  <a16:creationId xmlns:a16="http://schemas.microsoft.com/office/drawing/2014/main" id="{25887DB4-E9A0-4AB4-8598-BCCE8E96DA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4">
          <xdr14:nvContentPartPr>
            <xdr14:cNvPr id="644" name="Ink 643">
              <a:extLst>
                <a:ext uri="{FF2B5EF4-FFF2-40B4-BE49-F238E27FC236}">
                  <a16:creationId xmlns:a16="http://schemas.microsoft.com/office/drawing/2014/main" id="{9FF09FD7-6A20-40D2-B2EC-99629EAB23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5">
          <xdr14:nvContentPartPr>
            <xdr14:cNvPr id="645" name="Ink 644">
              <a:extLst>
                <a:ext uri="{FF2B5EF4-FFF2-40B4-BE49-F238E27FC236}">
                  <a16:creationId xmlns:a16="http://schemas.microsoft.com/office/drawing/2014/main" id="{97812280-A696-4741-925E-BF8274CB58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6">
          <xdr14:nvContentPartPr>
            <xdr14:cNvPr id="646" name="Ink 645">
              <a:extLst>
                <a:ext uri="{FF2B5EF4-FFF2-40B4-BE49-F238E27FC236}">
                  <a16:creationId xmlns:a16="http://schemas.microsoft.com/office/drawing/2014/main" id="{EB16453B-3AEB-4D4F-8E1A-3EF3C7F517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7">
          <xdr14:nvContentPartPr>
            <xdr14:cNvPr id="647" name="Ink 646">
              <a:extLst>
                <a:ext uri="{FF2B5EF4-FFF2-40B4-BE49-F238E27FC236}">
                  <a16:creationId xmlns:a16="http://schemas.microsoft.com/office/drawing/2014/main" id="{203DDE3B-BAB8-434B-BA4F-0A5F522475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8">
          <xdr14:nvContentPartPr>
            <xdr14:cNvPr id="648" name="Ink 647">
              <a:extLst>
                <a:ext uri="{FF2B5EF4-FFF2-40B4-BE49-F238E27FC236}">
                  <a16:creationId xmlns:a16="http://schemas.microsoft.com/office/drawing/2014/main" id="{1BD7BC00-CCB4-455C-AF15-D151AD35C59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9">
          <xdr14:nvContentPartPr>
            <xdr14:cNvPr id="649" name="Ink 648">
              <a:extLst>
                <a:ext uri="{FF2B5EF4-FFF2-40B4-BE49-F238E27FC236}">
                  <a16:creationId xmlns:a16="http://schemas.microsoft.com/office/drawing/2014/main" id="{A99A6A2D-3E9D-4F5C-A5C5-0C166A53F5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0">
          <xdr14:nvContentPartPr>
            <xdr14:cNvPr id="650" name="Ink 649">
              <a:extLst>
                <a:ext uri="{FF2B5EF4-FFF2-40B4-BE49-F238E27FC236}">
                  <a16:creationId xmlns:a16="http://schemas.microsoft.com/office/drawing/2014/main" id="{456E555C-F32E-4C8B-8891-D251E94D49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1">
          <xdr14:nvContentPartPr>
            <xdr14:cNvPr id="651" name="Ink 650">
              <a:extLst>
                <a:ext uri="{FF2B5EF4-FFF2-40B4-BE49-F238E27FC236}">
                  <a16:creationId xmlns:a16="http://schemas.microsoft.com/office/drawing/2014/main" id="{1E4F331F-5EE3-40F0-8FE6-7D5F704AF0E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2">
          <xdr14:nvContentPartPr>
            <xdr14:cNvPr id="652" name="Ink 651">
              <a:extLst>
                <a:ext uri="{FF2B5EF4-FFF2-40B4-BE49-F238E27FC236}">
                  <a16:creationId xmlns:a16="http://schemas.microsoft.com/office/drawing/2014/main" id="{AB2755DF-266D-4810-97F7-A3A78BA6F7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3">
          <xdr14:nvContentPartPr>
            <xdr14:cNvPr id="653" name="Ink 652">
              <a:extLst>
                <a:ext uri="{FF2B5EF4-FFF2-40B4-BE49-F238E27FC236}">
                  <a16:creationId xmlns:a16="http://schemas.microsoft.com/office/drawing/2014/main" id="{BBF4FE7E-CF8D-4104-A1C8-B0164460A6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4">
          <xdr14:nvContentPartPr>
            <xdr14:cNvPr id="654" name="Ink 653">
              <a:extLst>
                <a:ext uri="{FF2B5EF4-FFF2-40B4-BE49-F238E27FC236}">
                  <a16:creationId xmlns:a16="http://schemas.microsoft.com/office/drawing/2014/main" id="{D63054DF-2737-4E2E-BCFB-900547787B8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5">
          <xdr14:nvContentPartPr>
            <xdr14:cNvPr id="655" name="Ink 654">
              <a:extLst>
                <a:ext uri="{FF2B5EF4-FFF2-40B4-BE49-F238E27FC236}">
                  <a16:creationId xmlns:a16="http://schemas.microsoft.com/office/drawing/2014/main" id="{DE4503D3-C420-4869-872C-A1C2BC29439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6">
          <xdr14:nvContentPartPr>
            <xdr14:cNvPr id="656" name="Ink 655">
              <a:extLst>
                <a:ext uri="{FF2B5EF4-FFF2-40B4-BE49-F238E27FC236}">
                  <a16:creationId xmlns:a16="http://schemas.microsoft.com/office/drawing/2014/main" id="{8F762604-F6AF-4E9A-9E7E-DC5A72E21E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7">
          <xdr14:nvContentPartPr>
            <xdr14:cNvPr id="657" name="Ink 656">
              <a:extLst>
                <a:ext uri="{FF2B5EF4-FFF2-40B4-BE49-F238E27FC236}">
                  <a16:creationId xmlns:a16="http://schemas.microsoft.com/office/drawing/2014/main" id="{A49D86C2-D544-40DC-9E6A-B808F26C99C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8">
          <xdr14:nvContentPartPr>
            <xdr14:cNvPr id="658" name="Ink 657">
              <a:extLst>
                <a:ext uri="{FF2B5EF4-FFF2-40B4-BE49-F238E27FC236}">
                  <a16:creationId xmlns:a16="http://schemas.microsoft.com/office/drawing/2014/main" id="{37A416B0-C55D-4190-B530-BDC153A813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9">
          <xdr14:nvContentPartPr>
            <xdr14:cNvPr id="659" name="Ink 658">
              <a:extLst>
                <a:ext uri="{FF2B5EF4-FFF2-40B4-BE49-F238E27FC236}">
                  <a16:creationId xmlns:a16="http://schemas.microsoft.com/office/drawing/2014/main" id="{ED2A0E32-38A7-47B4-8CAE-0191AB2839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0">
          <xdr14:nvContentPartPr>
            <xdr14:cNvPr id="660" name="Ink 659">
              <a:extLst>
                <a:ext uri="{FF2B5EF4-FFF2-40B4-BE49-F238E27FC236}">
                  <a16:creationId xmlns:a16="http://schemas.microsoft.com/office/drawing/2014/main" id="{4B6852ED-6DA3-4429-A1E3-8BD7AC9691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1">
          <xdr14:nvContentPartPr>
            <xdr14:cNvPr id="661" name="Ink 660">
              <a:extLst>
                <a:ext uri="{FF2B5EF4-FFF2-40B4-BE49-F238E27FC236}">
                  <a16:creationId xmlns:a16="http://schemas.microsoft.com/office/drawing/2014/main" id="{D8B4EDB1-025A-4F59-AA30-8D9908428D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2">
          <xdr14:nvContentPartPr>
            <xdr14:cNvPr id="662" name="Ink 661">
              <a:extLst>
                <a:ext uri="{FF2B5EF4-FFF2-40B4-BE49-F238E27FC236}">
                  <a16:creationId xmlns:a16="http://schemas.microsoft.com/office/drawing/2014/main" id="{D16AC3C5-B3EF-4E23-81D5-A9472EC041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3">
          <xdr14:nvContentPartPr>
            <xdr14:cNvPr id="663" name="Ink 662">
              <a:extLst>
                <a:ext uri="{FF2B5EF4-FFF2-40B4-BE49-F238E27FC236}">
                  <a16:creationId xmlns:a16="http://schemas.microsoft.com/office/drawing/2014/main" id="{6345349B-1801-45FD-A3D9-EB535CB738E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4">
          <xdr14:nvContentPartPr>
            <xdr14:cNvPr id="664" name="Ink 663">
              <a:extLst>
                <a:ext uri="{FF2B5EF4-FFF2-40B4-BE49-F238E27FC236}">
                  <a16:creationId xmlns:a16="http://schemas.microsoft.com/office/drawing/2014/main" id="{76D2B570-0450-4190-BEB3-EBCDE05E58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5">
          <xdr14:nvContentPartPr>
            <xdr14:cNvPr id="665" name="Ink 664">
              <a:extLst>
                <a:ext uri="{FF2B5EF4-FFF2-40B4-BE49-F238E27FC236}">
                  <a16:creationId xmlns:a16="http://schemas.microsoft.com/office/drawing/2014/main" id="{85FC9400-C49A-4412-A56C-B2921734DF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6">
          <xdr14:nvContentPartPr>
            <xdr14:cNvPr id="666" name="Ink 665">
              <a:extLst>
                <a:ext uri="{FF2B5EF4-FFF2-40B4-BE49-F238E27FC236}">
                  <a16:creationId xmlns:a16="http://schemas.microsoft.com/office/drawing/2014/main" id="{A323027B-2A87-4499-865F-5D103D6EA5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7">
          <xdr14:nvContentPartPr>
            <xdr14:cNvPr id="667" name="Ink 666">
              <a:extLst>
                <a:ext uri="{FF2B5EF4-FFF2-40B4-BE49-F238E27FC236}">
                  <a16:creationId xmlns:a16="http://schemas.microsoft.com/office/drawing/2014/main" id="{D6770AFC-28F1-4311-B099-62D274D53DE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8">
          <xdr14:nvContentPartPr>
            <xdr14:cNvPr id="668" name="Ink 667">
              <a:extLst>
                <a:ext uri="{FF2B5EF4-FFF2-40B4-BE49-F238E27FC236}">
                  <a16:creationId xmlns:a16="http://schemas.microsoft.com/office/drawing/2014/main" id="{0515FEE8-B557-42B2-9082-12CDB0B4718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9">
          <xdr14:nvContentPartPr>
            <xdr14:cNvPr id="669" name="Ink 668">
              <a:extLst>
                <a:ext uri="{FF2B5EF4-FFF2-40B4-BE49-F238E27FC236}">
                  <a16:creationId xmlns:a16="http://schemas.microsoft.com/office/drawing/2014/main" id="{7930C7EA-277E-470C-B264-AC35C40757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0">
          <xdr14:nvContentPartPr>
            <xdr14:cNvPr id="670" name="Ink 669">
              <a:extLst>
                <a:ext uri="{FF2B5EF4-FFF2-40B4-BE49-F238E27FC236}">
                  <a16:creationId xmlns:a16="http://schemas.microsoft.com/office/drawing/2014/main" id="{2B827AEB-B3BD-444F-8DCD-7298AFEF2A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1">
          <xdr14:nvContentPartPr>
            <xdr14:cNvPr id="671" name="Ink 670">
              <a:extLst>
                <a:ext uri="{FF2B5EF4-FFF2-40B4-BE49-F238E27FC236}">
                  <a16:creationId xmlns:a16="http://schemas.microsoft.com/office/drawing/2014/main" id="{FFCF9D93-958D-484A-BFF5-36A482E4946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2">
          <xdr14:nvContentPartPr>
            <xdr14:cNvPr id="672" name="Ink 671">
              <a:extLst>
                <a:ext uri="{FF2B5EF4-FFF2-40B4-BE49-F238E27FC236}">
                  <a16:creationId xmlns:a16="http://schemas.microsoft.com/office/drawing/2014/main" id="{A5D46700-F70F-487E-947F-A7F68A0312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3">
          <xdr14:nvContentPartPr>
            <xdr14:cNvPr id="673" name="Ink 672">
              <a:extLst>
                <a:ext uri="{FF2B5EF4-FFF2-40B4-BE49-F238E27FC236}">
                  <a16:creationId xmlns:a16="http://schemas.microsoft.com/office/drawing/2014/main" id="{AF97738E-0270-45D9-B949-209F76642E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4">
          <xdr14:nvContentPartPr>
            <xdr14:cNvPr id="674" name="Ink 673">
              <a:extLst>
                <a:ext uri="{FF2B5EF4-FFF2-40B4-BE49-F238E27FC236}">
                  <a16:creationId xmlns:a16="http://schemas.microsoft.com/office/drawing/2014/main" id="{0E81E154-507E-4811-BE71-5AACB2A7B12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5">
          <xdr14:nvContentPartPr>
            <xdr14:cNvPr id="675" name="Ink 674">
              <a:extLst>
                <a:ext uri="{FF2B5EF4-FFF2-40B4-BE49-F238E27FC236}">
                  <a16:creationId xmlns:a16="http://schemas.microsoft.com/office/drawing/2014/main" id="{391E971E-7B89-4173-8567-622A09C438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6">
          <xdr14:nvContentPartPr>
            <xdr14:cNvPr id="676" name="Ink 675">
              <a:extLst>
                <a:ext uri="{FF2B5EF4-FFF2-40B4-BE49-F238E27FC236}">
                  <a16:creationId xmlns:a16="http://schemas.microsoft.com/office/drawing/2014/main" id="{081E98A3-145D-4467-8427-F346D54383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7">
          <xdr14:nvContentPartPr>
            <xdr14:cNvPr id="677" name="Ink 676">
              <a:extLst>
                <a:ext uri="{FF2B5EF4-FFF2-40B4-BE49-F238E27FC236}">
                  <a16:creationId xmlns:a16="http://schemas.microsoft.com/office/drawing/2014/main" id="{AB17817D-C458-4309-8B1C-0D47453A0F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8">
          <xdr14:nvContentPartPr>
            <xdr14:cNvPr id="678" name="Ink 677">
              <a:extLst>
                <a:ext uri="{FF2B5EF4-FFF2-40B4-BE49-F238E27FC236}">
                  <a16:creationId xmlns:a16="http://schemas.microsoft.com/office/drawing/2014/main" id="{C31A4E39-6D63-491C-BC7A-DFB28EA1256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9">
          <xdr14:nvContentPartPr>
            <xdr14:cNvPr id="679" name="Ink 678">
              <a:extLst>
                <a:ext uri="{FF2B5EF4-FFF2-40B4-BE49-F238E27FC236}">
                  <a16:creationId xmlns:a16="http://schemas.microsoft.com/office/drawing/2014/main" id="{C7B258A4-5A44-4350-B7C7-D4A2421A55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0">
          <xdr14:nvContentPartPr>
            <xdr14:cNvPr id="680" name="Ink 679">
              <a:extLst>
                <a:ext uri="{FF2B5EF4-FFF2-40B4-BE49-F238E27FC236}">
                  <a16:creationId xmlns:a16="http://schemas.microsoft.com/office/drawing/2014/main" id="{17A3C354-3DDB-43E2-B5BD-620E27A26F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1">
          <xdr14:nvContentPartPr>
            <xdr14:cNvPr id="681" name="Ink 680">
              <a:extLst>
                <a:ext uri="{FF2B5EF4-FFF2-40B4-BE49-F238E27FC236}">
                  <a16:creationId xmlns:a16="http://schemas.microsoft.com/office/drawing/2014/main" id="{5EB1E18D-2A51-4CF2-AA34-CB0A3CBD38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2">
          <xdr14:nvContentPartPr>
            <xdr14:cNvPr id="682" name="Ink 681">
              <a:extLst>
                <a:ext uri="{FF2B5EF4-FFF2-40B4-BE49-F238E27FC236}">
                  <a16:creationId xmlns:a16="http://schemas.microsoft.com/office/drawing/2014/main" id="{520C6F8B-D918-4DEB-B352-821A73138D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3">
          <xdr14:nvContentPartPr>
            <xdr14:cNvPr id="683" name="Ink 682">
              <a:extLst>
                <a:ext uri="{FF2B5EF4-FFF2-40B4-BE49-F238E27FC236}">
                  <a16:creationId xmlns:a16="http://schemas.microsoft.com/office/drawing/2014/main" id="{0A92303C-71F3-498F-8935-8D0562F8D4C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4">
          <xdr14:nvContentPartPr>
            <xdr14:cNvPr id="684" name="Ink 683">
              <a:extLst>
                <a:ext uri="{FF2B5EF4-FFF2-40B4-BE49-F238E27FC236}">
                  <a16:creationId xmlns:a16="http://schemas.microsoft.com/office/drawing/2014/main" id="{53E55130-C5DE-42A2-AE12-908FAB1B95D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5">
          <xdr14:nvContentPartPr>
            <xdr14:cNvPr id="685" name="Ink 684">
              <a:extLst>
                <a:ext uri="{FF2B5EF4-FFF2-40B4-BE49-F238E27FC236}">
                  <a16:creationId xmlns:a16="http://schemas.microsoft.com/office/drawing/2014/main" id="{10CB1750-B953-44B0-9649-4B3E4813C8B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6">
          <xdr14:nvContentPartPr>
            <xdr14:cNvPr id="686" name="Ink 685">
              <a:extLst>
                <a:ext uri="{FF2B5EF4-FFF2-40B4-BE49-F238E27FC236}">
                  <a16:creationId xmlns:a16="http://schemas.microsoft.com/office/drawing/2014/main" id="{10D9469B-2169-4AAC-943B-545D5600B1E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7">
          <xdr14:nvContentPartPr>
            <xdr14:cNvPr id="687" name="Ink 686">
              <a:extLst>
                <a:ext uri="{FF2B5EF4-FFF2-40B4-BE49-F238E27FC236}">
                  <a16:creationId xmlns:a16="http://schemas.microsoft.com/office/drawing/2014/main" id="{837C7F65-0214-420F-AF94-A131FA5B2A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8">
          <xdr14:nvContentPartPr>
            <xdr14:cNvPr id="688" name="Ink 687">
              <a:extLst>
                <a:ext uri="{FF2B5EF4-FFF2-40B4-BE49-F238E27FC236}">
                  <a16:creationId xmlns:a16="http://schemas.microsoft.com/office/drawing/2014/main" id="{8EAE9381-E345-4EE9-8040-BB2CFD0607D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9">
          <xdr14:nvContentPartPr>
            <xdr14:cNvPr id="689" name="Ink 688">
              <a:extLst>
                <a:ext uri="{FF2B5EF4-FFF2-40B4-BE49-F238E27FC236}">
                  <a16:creationId xmlns:a16="http://schemas.microsoft.com/office/drawing/2014/main" id="{D8A9EF24-0D3D-488B-889F-78B155C3B23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0">
          <xdr14:nvContentPartPr>
            <xdr14:cNvPr id="690" name="Ink 689">
              <a:extLst>
                <a:ext uri="{FF2B5EF4-FFF2-40B4-BE49-F238E27FC236}">
                  <a16:creationId xmlns:a16="http://schemas.microsoft.com/office/drawing/2014/main" id="{24326867-6E3A-45F0-AE27-68F9DE69BC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1">
          <xdr14:nvContentPartPr>
            <xdr14:cNvPr id="691" name="Ink 690">
              <a:extLst>
                <a:ext uri="{FF2B5EF4-FFF2-40B4-BE49-F238E27FC236}">
                  <a16:creationId xmlns:a16="http://schemas.microsoft.com/office/drawing/2014/main" id="{D0E7EA0E-6728-4232-862C-429D37892E7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2">
          <xdr14:nvContentPartPr>
            <xdr14:cNvPr id="692" name="Ink 691">
              <a:extLst>
                <a:ext uri="{FF2B5EF4-FFF2-40B4-BE49-F238E27FC236}">
                  <a16:creationId xmlns:a16="http://schemas.microsoft.com/office/drawing/2014/main" id="{CB4ACB4A-BB4A-4B65-A75C-5C9EF655FB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3">
          <xdr14:nvContentPartPr>
            <xdr14:cNvPr id="693" name="Ink 692">
              <a:extLst>
                <a:ext uri="{FF2B5EF4-FFF2-40B4-BE49-F238E27FC236}">
                  <a16:creationId xmlns:a16="http://schemas.microsoft.com/office/drawing/2014/main" id="{7E578D36-F4AD-4BD5-BD88-F00ACD7CB0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4">
          <xdr14:nvContentPartPr>
            <xdr14:cNvPr id="694" name="Ink 693">
              <a:extLst>
                <a:ext uri="{FF2B5EF4-FFF2-40B4-BE49-F238E27FC236}">
                  <a16:creationId xmlns:a16="http://schemas.microsoft.com/office/drawing/2014/main" id="{B6617AAB-B209-4910-87BA-4C09AF9184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5">
          <xdr14:nvContentPartPr>
            <xdr14:cNvPr id="695" name="Ink 694">
              <a:extLst>
                <a:ext uri="{FF2B5EF4-FFF2-40B4-BE49-F238E27FC236}">
                  <a16:creationId xmlns:a16="http://schemas.microsoft.com/office/drawing/2014/main" id="{A1528A16-A857-47CD-A74E-03C8327FC4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0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7">
          <xdr14:nvContentPartPr>
            <xdr14:cNvPr id="696" name="Ink 695">
              <a:extLst>
                <a:ext uri="{FF2B5EF4-FFF2-40B4-BE49-F238E27FC236}">
                  <a16:creationId xmlns:a16="http://schemas.microsoft.com/office/drawing/2014/main" id="{5C2D2E0F-59C9-4B40-95AB-1FF69F25FE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0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9">
          <xdr14:nvContentPartPr>
            <xdr14:cNvPr id="697" name="Ink 696">
              <a:extLst>
                <a:ext uri="{FF2B5EF4-FFF2-40B4-BE49-F238E27FC236}">
                  <a16:creationId xmlns:a16="http://schemas.microsoft.com/office/drawing/2014/main" id="{08643955-3646-4D20-8DFF-A92F2DC007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1">
          <xdr14:nvContentPartPr>
            <xdr14:cNvPr id="698" name="Ink 697">
              <a:extLst>
                <a:ext uri="{FF2B5EF4-FFF2-40B4-BE49-F238E27FC236}">
                  <a16:creationId xmlns:a16="http://schemas.microsoft.com/office/drawing/2014/main" id="{A24557E3-0712-4576-9D86-A749CE75FC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3">
          <xdr14:nvContentPartPr>
            <xdr14:cNvPr id="699" name="Ink 698">
              <a:extLst>
                <a:ext uri="{FF2B5EF4-FFF2-40B4-BE49-F238E27FC236}">
                  <a16:creationId xmlns:a16="http://schemas.microsoft.com/office/drawing/2014/main" id="{BCEB09A7-026E-461D-919D-E71BC2FCF19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5">
          <xdr14:nvContentPartPr>
            <xdr14:cNvPr id="700" name="Ink 699">
              <a:extLst>
                <a:ext uri="{FF2B5EF4-FFF2-40B4-BE49-F238E27FC236}">
                  <a16:creationId xmlns:a16="http://schemas.microsoft.com/office/drawing/2014/main" id="{E33045C7-9FC9-4DE1-9FB0-6BA2E487E9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7">
          <xdr14:nvContentPartPr>
            <xdr14:cNvPr id="701" name="Ink 700">
              <a:extLst>
                <a:ext uri="{FF2B5EF4-FFF2-40B4-BE49-F238E27FC236}">
                  <a16:creationId xmlns:a16="http://schemas.microsoft.com/office/drawing/2014/main" id="{DDA88409-9E7A-41E2-A530-936723219B7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9">
          <xdr14:nvContentPartPr>
            <xdr14:cNvPr id="702" name="Ink 701">
              <a:extLst>
                <a:ext uri="{FF2B5EF4-FFF2-40B4-BE49-F238E27FC236}">
                  <a16:creationId xmlns:a16="http://schemas.microsoft.com/office/drawing/2014/main" id="{28CEF329-400A-480E-A0D7-E6C2F9B219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1">
          <xdr14:nvContentPartPr>
            <xdr14:cNvPr id="703" name="Ink 702">
              <a:extLst>
                <a:ext uri="{FF2B5EF4-FFF2-40B4-BE49-F238E27FC236}">
                  <a16:creationId xmlns:a16="http://schemas.microsoft.com/office/drawing/2014/main" id="{5B52393B-B8BA-4891-A8C3-5DC0258333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3">
          <xdr14:nvContentPartPr>
            <xdr14:cNvPr id="704" name="Ink 703">
              <a:extLst>
                <a:ext uri="{FF2B5EF4-FFF2-40B4-BE49-F238E27FC236}">
                  <a16:creationId xmlns:a16="http://schemas.microsoft.com/office/drawing/2014/main" id="{63A49102-E1C5-4BB3-87CC-9E7C2EE30F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5">
          <xdr14:nvContentPartPr>
            <xdr14:cNvPr id="705" name="Ink 704">
              <a:extLst>
                <a:ext uri="{FF2B5EF4-FFF2-40B4-BE49-F238E27FC236}">
                  <a16:creationId xmlns:a16="http://schemas.microsoft.com/office/drawing/2014/main" id="{A45AA0AF-A6ED-41EC-B7A3-657465F93D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7">
          <xdr14:nvContentPartPr>
            <xdr14:cNvPr id="706" name="Ink 705">
              <a:extLst>
                <a:ext uri="{FF2B5EF4-FFF2-40B4-BE49-F238E27FC236}">
                  <a16:creationId xmlns:a16="http://schemas.microsoft.com/office/drawing/2014/main" id="{896E905D-5604-41B8-937A-DAAE647516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9">
          <xdr14:nvContentPartPr>
            <xdr14:cNvPr id="707" name="Ink 706">
              <a:extLst>
                <a:ext uri="{FF2B5EF4-FFF2-40B4-BE49-F238E27FC236}">
                  <a16:creationId xmlns:a16="http://schemas.microsoft.com/office/drawing/2014/main" id="{4AC26B79-D014-4B24-8F6C-84E8688828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1">
          <xdr14:nvContentPartPr>
            <xdr14:cNvPr id="708" name="Ink 707">
              <a:extLst>
                <a:ext uri="{FF2B5EF4-FFF2-40B4-BE49-F238E27FC236}">
                  <a16:creationId xmlns:a16="http://schemas.microsoft.com/office/drawing/2014/main" id="{398781D8-CBE3-4C6A-B281-43549962079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3">
          <xdr14:nvContentPartPr>
            <xdr14:cNvPr id="709" name="Ink 708">
              <a:extLst>
                <a:ext uri="{FF2B5EF4-FFF2-40B4-BE49-F238E27FC236}">
                  <a16:creationId xmlns:a16="http://schemas.microsoft.com/office/drawing/2014/main" id="{0FDBE0E1-3BC6-4627-894D-0BB1936057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5">
          <xdr14:nvContentPartPr>
            <xdr14:cNvPr id="710" name="Ink 709">
              <a:extLst>
                <a:ext uri="{FF2B5EF4-FFF2-40B4-BE49-F238E27FC236}">
                  <a16:creationId xmlns:a16="http://schemas.microsoft.com/office/drawing/2014/main" id="{0975E28A-9AEE-49AF-8222-EF483B26B1A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7">
          <xdr14:nvContentPartPr>
            <xdr14:cNvPr id="711" name="Ink 710">
              <a:extLst>
                <a:ext uri="{FF2B5EF4-FFF2-40B4-BE49-F238E27FC236}">
                  <a16:creationId xmlns:a16="http://schemas.microsoft.com/office/drawing/2014/main" id="{61FD13C9-84FC-4D95-924F-DCB0CE7AB1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9">
          <xdr14:nvContentPartPr>
            <xdr14:cNvPr id="712" name="Ink 711">
              <a:extLst>
                <a:ext uri="{FF2B5EF4-FFF2-40B4-BE49-F238E27FC236}">
                  <a16:creationId xmlns:a16="http://schemas.microsoft.com/office/drawing/2014/main" id="{9D8BE8F8-3797-47D9-B950-723F34B1A5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1">
          <xdr14:nvContentPartPr>
            <xdr14:cNvPr id="713" name="Ink 712">
              <a:extLst>
                <a:ext uri="{FF2B5EF4-FFF2-40B4-BE49-F238E27FC236}">
                  <a16:creationId xmlns:a16="http://schemas.microsoft.com/office/drawing/2014/main" id="{72F1034D-48A3-45AE-917D-BF08282432B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3">
          <xdr14:nvContentPartPr>
            <xdr14:cNvPr id="714" name="Ink 713">
              <a:extLst>
                <a:ext uri="{FF2B5EF4-FFF2-40B4-BE49-F238E27FC236}">
                  <a16:creationId xmlns:a16="http://schemas.microsoft.com/office/drawing/2014/main" id="{B0C3BBD2-2596-4749-BF6D-919DD31B4D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5">
          <xdr14:nvContentPartPr>
            <xdr14:cNvPr id="715" name="Ink 714">
              <a:extLst>
                <a:ext uri="{FF2B5EF4-FFF2-40B4-BE49-F238E27FC236}">
                  <a16:creationId xmlns:a16="http://schemas.microsoft.com/office/drawing/2014/main" id="{B3396922-3107-4006-B100-D5ACE5D34D7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7">
          <xdr14:nvContentPartPr>
            <xdr14:cNvPr id="716" name="Ink 715">
              <a:extLst>
                <a:ext uri="{FF2B5EF4-FFF2-40B4-BE49-F238E27FC236}">
                  <a16:creationId xmlns:a16="http://schemas.microsoft.com/office/drawing/2014/main" id="{7381CEF6-43B4-4880-8E5A-58A2D5AD53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9">
          <xdr14:nvContentPartPr>
            <xdr14:cNvPr id="717" name="Ink 716">
              <a:extLst>
                <a:ext uri="{FF2B5EF4-FFF2-40B4-BE49-F238E27FC236}">
                  <a16:creationId xmlns:a16="http://schemas.microsoft.com/office/drawing/2014/main" id="{E852F8C8-BBC3-45A8-B92A-9E6EFC4DB2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1">
          <xdr14:nvContentPartPr>
            <xdr14:cNvPr id="718" name="Ink 717">
              <a:extLst>
                <a:ext uri="{FF2B5EF4-FFF2-40B4-BE49-F238E27FC236}">
                  <a16:creationId xmlns:a16="http://schemas.microsoft.com/office/drawing/2014/main" id="{7CAE435D-509A-48A0-9DEA-C79719C660D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3">
          <xdr14:nvContentPartPr>
            <xdr14:cNvPr id="719" name="Ink 718">
              <a:extLst>
                <a:ext uri="{FF2B5EF4-FFF2-40B4-BE49-F238E27FC236}">
                  <a16:creationId xmlns:a16="http://schemas.microsoft.com/office/drawing/2014/main" id="{E7016EB0-605B-4B91-92AF-17545DB307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5">
          <xdr14:nvContentPartPr>
            <xdr14:cNvPr id="720" name="Ink 719">
              <a:extLst>
                <a:ext uri="{FF2B5EF4-FFF2-40B4-BE49-F238E27FC236}">
                  <a16:creationId xmlns:a16="http://schemas.microsoft.com/office/drawing/2014/main" id="{FBA209B5-B07D-4F45-A5D8-D0C6856005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7">
          <xdr14:nvContentPartPr>
            <xdr14:cNvPr id="721" name="Ink 720">
              <a:extLst>
                <a:ext uri="{FF2B5EF4-FFF2-40B4-BE49-F238E27FC236}">
                  <a16:creationId xmlns:a16="http://schemas.microsoft.com/office/drawing/2014/main" id="{6B866455-7685-46D1-9015-7948D4EC03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9">
          <xdr14:nvContentPartPr>
            <xdr14:cNvPr id="722" name="Ink 721">
              <a:extLst>
                <a:ext uri="{FF2B5EF4-FFF2-40B4-BE49-F238E27FC236}">
                  <a16:creationId xmlns:a16="http://schemas.microsoft.com/office/drawing/2014/main" id="{75FB6A26-5C5C-416C-96A3-94A542BFA2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1">
          <xdr14:nvContentPartPr>
            <xdr14:cNvPr id="723" name="Ink 722">
              <a:extLst>
                <a:ext uri="{FF2B5EF4-FFF2-40B4-BE49-F238E27FC236}">
                  <a16:creationId xmlns:a16="http://schemas.microsoft.com/office/drawing/2014/main" id="{7810C896-9664-4901-A21F-0ABBCE470F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2">
          <xdr14:nvContentPartPr>
            <xdr14:cNvPr id="724" name="Ink 723">
              <a:extLst>
                <a:ext uri="{FF2B5EF4-FFF2-40B4-BE49-F238E27FC236}">
                  <a16:creationId xmlns:a16="http://schemas.microsoft.com/office/drawing/2014/main" id="{5BF1B8DD-7E5B-4B28-9733-8C024A47B90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3">
          <xdr14:nvContentPartPr>
            <xdr14:cNvPr id="725" name="Ink 724">
              <a:extLst>
                <a:ext uri="{FF2B5EF4-FFF2-40B4-BE49-F238E27FC236}">
                  <a16:creationId xmlns:a16="http://schemas.microsoft.com/office/drawing/2014/main" id="{EF2D25C2-084E-40B1-B200-0166D48466F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4">
          <xdr14:nvContentPartPr>
            <xdr14:cNvPr id="726" name="Ink 725">
              <a:extLst>
                <a:ext uri="{FF2B5EF4-FFF2-40B4-BE49-F238E27FC236}">
                  <a16:creationId xmlns:a16="http://schemas.microsoft.com/office/drawing/2014/main" id="{52E4EC83-AE4A-4A1F-82AD-AAB8DA94592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5">
          <xdr14:nvContentPartPr>
            <xdr14:cNvPr id="727" name="Ink 726">
              <a:extLst>
                <a:ext uri="{FF2B5EF4-FFF2-40B4-BE49-F238E27FC236}">
                  <a16:creationId xmlns:a16="http://schemas.microsoft.com/office/drawing/2014/main" id="{DEA2D63A-00F7-4BDE-ACBF-6438AED62D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6">
          <xdr14:nvContentPartPr>
            <xdr14:cNvPr id="728" name="Ink 727">
              <a:extLst>
                <a:ext uri="{FF2B5EF4-FFF2-40B4-BE49-F238E27FC236}">
                  <a16:creationId xmlns:a16="http://schemas.microsoft.com/office/drawing/2014/main" id="{B516C604-2361-466F-BD4B-EE29374841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7">
          <xdr14:nvContentPartPr>
            <xdr14:cNvPr id="729" name="Ink 728">
              <a:extLst>
                <a:ext uri="{FF2B5EF4-FFF2-40B4-BE49-F238E27FC236}">
                  <a16:creationId xmlns:a16="http://schemas.microsoft.com/office/drawing/2014/main" id="{C568F885-4110-4638-A88D-F5CD008013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8">
          <xdr14:nvContentPartPr>
            <xdr14:cNvPr id="730" name="Ink 729">
              <a:extLst>
                <a:ext uri="{FF2B5EF4-FFF2-40B4-BE49-F238E27FC236}">
                  <a16:creationId xmlns:a16="http://schemas.microsoft.com/office/drawing/2014/main" id="{D764DFB0-A693-47F5-A768-9B777FED7C3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9">
          <xdr14:nvContentPartPr>
            <xdr14:cNvPr id="731" name="Ink 730">
              <a:extLst>
                <a:ext uri="{FF2B5EF4-FFF2-40B4-BE49-F238E27FC236}">
                  <a16:creationId xmlns:a16="http://schemas.microsoft.com/office/drawing/2014/main" id="{596F37DD-C52D-48BB-987B-F9D774B67EA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0">
          <xdr14:nvContentPartPr>
            <xdr14:cNvPr id="732" name="Ink 731">
              <a:extLst>
                <a:ext uri="{FF2B5EF4-FFF2-40B4-BE49-F238E27FC236}">
                  <a16:creationId xmlns:a16="http://schemas.microsoft.com/office/drawing/2014/main" id="{63CB1357-6BF1-4FC2-AA34-1997B842DA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1">
          <xdr14:nvContentPartPr>
            <xdr14:cNvPr id="733" name="Ink 732">
              <a:extLst>
                <a:ext uri="{FF2B5EF4-FFF2-40B4-BE49-F238E27FC236}">
                  <a16:creationId xmlns:a16="http://schemas.microsoft.com/office/drawing/2014/main" id="{00FBFC3E-ACA4-4C12-8626-AC20D888CC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2">
          <xdr14:nvContentPartPr>
            <xdr14:cNvPr id="734" name="Ink 733">
              <a:extLst>
                <a:ext uri="{FF2B5EF4-FFF2-40B4-BE49-F238E27FC236}">
                  <a16:creationId xmlns:a16="http://schemas.microsoft.com/office/drawing/2014/main" id="{18AF26D0-37A8-404A-991D-6FECC7FB108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3">
          <xdr14:nvContentPartPr>
            <xdr14:cNvPr id="735" name="Ink 734">
              <a:extLst>
                <a:ext uri="{FF2B5EF4-FFF2-40B4-BE49-F238E27FC236}">
                  <a16:creationId xmlns:a16="http://schemas.microsoft.com/office/drawing/2014/main" id="{1C9CA76D-F354-4605-A0C3-3FBD4C2217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4">
          <xdr14:nvContentPartPr>
            <xdr14:cNvPr id="736" name="Ink 735">
              <a:extLst>
                <a:ext uri="{FF2B5EF4-FFF2-40B4-BE49-F238E27FC236}">
                  <a16:creationId xmlns:a16="http://schemas.microsoft.com/office/drawing/2014/main" id="{A1CAAE4B-D638-4C9E-87E7-A69E5F6A5F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5">
          <xdr14:nvContentPartPr>
            <xdr14:cNvPr id="737" name="Ink 736">
              <a:extLst>
                <a:ext uri="{FF2B5EF4-FFF2-40B4-BE49-F238E27FC236}">
                  <a16:creationId xmlns:a16="http://schemas.microsoft.com/office/drawing/2014/main" id="{37CC0BD8-0E0E-4BBC-8DCB-016DE6A9B8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6">
          <xdr14:nvContentPartPr>
            <xdr14:cNvPr id="738" name="Ink 737">
              <a:extLst>
                <a:ext uri="{FF2B5EF4-FFF2-40B4-BE49-F238E27FC236}">
                  <a16:creationId xmlns:a16="http://schemas.microsoft.com/office/drawing/2014/main" id="{A4AB0180-695B-49C9-8579-B5C80112A89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7">
          <xdr14:nvContentPartPr>
            <xdr14:cNvPr id="739" name="Ink 738">
              <a:extLst>
                <a:ext uri="{FF2B5EF4-FFF2-40B4-BE49-F238E27FC236}">
                  <a16:creationId xmlns:a16="http://schemas.microsoft.com/office/drawing/2014/main" id="{805F2324-29D2-45F0-A20E-5AB78F13C05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8">
          <xdr14:nvContentPartPr>
            <xdr14:cNvPr id="740" name="Ink 739">
              <a:extLst>
                <a:ext uri="{FF2B5EF4-FFF2-40B4-BE49-F238E27FC236}">
                  <a16:creationId xmlns:a16="http://schemas.microsoft.com/office/drawing/2014/main" id="{BE186F95-0F1D-4ECB-A2CF-9932CE6BD1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9">
          <xdr14:nvContentPartPr>
            <xdr14:cNvPr id="741" name="Ink 740">
              <a:extLst>
                <a:ext uri="{FF2B5EF4-FFF2-40B4-BE49-F238E27FC236}">
                  <a16:creationId xmlns:a16="http://schemas.microsoft.com/office/drawing/2014/main" id="{DB5C95A3-C4B3-4647-BD59-91E362CA69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0">
          <xdr14:nvContentPartPr>
            <xdr14:cNvPr id="742" name="Ink 741">
              <a:extLst>
                <a:ext uri="{FF2B5EF4-FFF2-40B4-BE49-F238E27FC236}">
                  <a16:creationId xmlns:a16="http://schemas.microsoft.com/office/drawing/2014/main" id="{A484D786-F441-4CA8-871A-2BE9A5DECA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1">
          <xdr14:nvContentPartPr>
            <xdr14:cNvPr id="743" name="Ink 742">
              <a:extLst>
                <a:ext uri="{FF2B5EF4-FFF2-40B4-BE49-F238E27FC236}">
                  <a16:creationId xmlns:a16="http://schemas.microsoft.com/office/drawing/2014/main" id="{946213AC-5436-4AA8-9FEB-B15B68BE76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2">
          <xdr14:nvContentPartPr>
            <xdr14:cNvPr id="744" name="Ink 743">
              <a:extLst>
                <a:ext uri="{FF2B5EF4-FFF2-40B4-BE49-F238E27FC236}">
                  <a16:creationId xmlns:a16="http://schemas.microsoft.com/office/drawing/2014/main" id="{E0BC24EA-D407-4098-AB87-1EDC5665999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3">
          <xdr14:nvContentPartPr>
            <xdr14:cNvPr id="745" name="Ink 744">
              <a:extLst>
                <a:ext uri="{FF2B5EF4-FFF2-40B4-BE49-F238E27FC236}">
                  <a16:creationId xmlns:a16="http://schemas.microsoft.com/office/drawing/2014/main" id="{1906D7AF-BCA0-4A68-9939-9427DC830F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4">
          <xdr14:nvContentPartPr>
            <xdr14:cNvPr id="746" name="Ink 745">
              <a:extLst>
                <a:ext uri="{FF2B5EF4-FFF2-40B4-BE49-F238E27FC236}">
                  <a16:creationId xmlns:a16="http://schemas.microsoft.com/office/drawing/2014/main" id="{9809CAFE-F769-4E68-93F9-1BA5A9CE58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5">
          <xdr14:nvContentPartPr>
            <xdr14:cNvPr id="747" name="Ink 746">
              <a:extLst>
                <a:ext uri="{FF2B5EF4-FFF2-40B4-BE49-F238E27FC236}">
                  <a16:creationId xmlns:a16="http://schemas.microsoft.com/office/drawing/2014/main" id="{52EBCDEE-E725-4619-BD49-BE3EF4FD1B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6">
          <xdr14:nvContentPartPr>
            <xdr14:cNvPr id="748" name="Ink 747">
              <a:extLst>
                <a:ext uri="{FF2B5EF4-FFF2-40B4-BE49-F238E27FC236}">
                  <a16:creationId xmlns:a16="http://schemas.microsoft.com/office/drawing/2014/main" id="{430BA73D-3F7A-4E72-BF36-C6E0E309EC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7">
          <xdr14:nvContentPartPr>
            <xdr14:cNvPr id="749" name="Ink 748">
              <a:extLst>
                <a:ext uri="{FF2B5EF4-FFF2-40B4-BE49-F238E27FC236}">
                  <a16:creationId xmlns:a16="http://schemas.microsoft.com/office/drawing/2014/main" id="{EA8AFE00-8177-4B5C-BA3B-43BB91CDD8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8">
          <xdr14:nvContentPartPr>
            <xdr14:cNvPr id="750" name="Ink 749">
              <a:extLst>
                <a:ext uri="{FF2B5EF4-FFF2-40B4-BE49-F238E27FC236}">
                  <a16:creationId xmlns:a16="http://schemas.microsoft.com/office/drawing/2014/main" id="{89373629-D03F-453D-A5E7-01530BCB5B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9">
          <xdr14:nvContentPartPr>
            <xdr14:cNvPr id="751" name="Ink 750">
              <a:extLst>
                <a:ext uri="{FF2B5EF4-FFF2-40B4-BE49-F238E27FC236}">
                  <a16:creationId xmlns:a16="http://schemas.microsoft.com/office/drawing/2014/main" id="{B239CFED-6781-4717-A9F9-E71C7345B04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0">
          <xdr14:nvContentPartPr>
            <xdr14:cNvPr id="752" name="Ink 751">
              <a:extLst>
                <a:ext uri="{FF2B5EF4-FFF2-40B4-BE49-F238E27FC236}">
                  <a16:creationId xmlns:a16="http://schemas.microsoft.com/office/drawing/2014/main" id="{00D9CECD-6945-471A-86F7-24ACB8FB6C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1">
          <xdr14:nvContentPartPr>
            <xdr14:cNvPr id="753" name="Ink 752">
              <a:extLst>
                <a:ext uri="{FF2B5EF4-FFF2-40B4-BE49-F238E27FC236}">
                  <a16:creationId xmlns:a16="http://schemas.microsoft.com/office/drawing/2014/main" id="{99F0E01C-30AF-4446-ACCF-817F625F13A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2">
          <xdr14:nvContentPartPr>
            <xdr14:cNvPr id="754" name="Ink 753">
              <a:extLst>
                <a:ext uri="{FF2B5EF4-FFF2-40B4-BE49-F238E27FC236}">
                  <a16:creationId xmlns:a16="http://schemas.microsoft.com/office/drawing/2014/main" id="{029D5190-EDB7-4967-B5B3-5239F82BE8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3">
          <xdr14:nvContentPartPr>
            <xdr14:cNvPr id="755" name="Ink 754">
              <a:extLst>
                <a:ext uri="{FF2B5EF4-FFF2-40B4-BE49-F238E27FC236}">
                  <a16:creationId xmlns:a16="http://schemas.microsoft.com/office/drawing/2014/main" id="{A901FDF7-41FF-4214-A6B5-4255F92741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4">
          <xdr14:nvContentPartPr>
            <xdr14:cNvPr id="756" name="Ink 755">
              <a:extLst>
                <a:ext uri="{FF2B5EF4-FFF2-40B4-BE49-F238E27FC236}">
                  <a16:creationId xmlns:a16="http://schemas.microsoft.com/office/drawing/2014/main" id="{46EA90D0-9137-4B0C-B905-7B5D4D7566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5">
          <xdr14:nvContentPartPr>
            <xdr14:cNvPr id="757" name="Ink 756">
              <a:extLst>
                <a:ext uri="{FF2B5EF4-FFF2-40B4-BE49-F238E27FC236}">
                  <a16:creationId xmlns:a16="http://schemas.microsoft.com/office/drawing/2014/main" id="{F62D4A97-40EA-49EE-87D2-3CF755FF86B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6">
          <xdr14:nvContentPartPr>
            <xdr14:cNvPr id="758" name="Ink 757">
              <a:extLst>
                <a:ext uri="{FF2B5EF4-FFF2-40B4-BE49-F238E27FC236}">
                  <a16:creationId xmlns:a16="http://schemas.microsoft.com/office/drawing/2014/main" id="{8F58FE65-B7DA-4974-B3A6-A76D601EE4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7">
          <xdr14:nvContentPartPr>
            <xdr14:cNvPr id="759" name="Ink 758">
              <a:extLst>
                <a:ext uri="{FF2B5EF4-FFF2-40B4-BE49-F238E27FC236}">
                  <a16:creationId xmlns:a16="http://schemas.microsoft.com/office/drawing/2014/main" id="{DCB549AB-44DC-46C0-A780-4873524F43B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8">
          <xdr14:nvContentPartPr>
            <xdr14:cNvPr id="760" name="Ink 759">
              <a:extLst>
                <a:ext uri="{FF2B5EF4-FFF2-40B4-BE49-F238E27FC236}">
                  <a16:creationId xmlns:a16="http://schemas.microsoft.com/office/drawing/2014/main" id="{FAAF9FF7-266C-4BE7-9096-CC87624873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9">
          <xdr14:nvContentPartPr>
            <xdr14:cNvPr id="761" name="Ink 760">
              <a:extLst>
                <a:ext uri="{FF2B5EF4-FFF2-40B4-BE49-F238E27FC236}">
                  <a16:creationId xmlns:a16="http://schemas.microsoft.com/office/drawing/2014/main" id="{3D3567F2-AA94-481D-802D-44F778BEEE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0">
          <xdr14:nvContentPartPr>
            <xdr14:cNvPr id="762" name="Ink 761">
              <a:extLst>
                <a:ext uri="{FF2B5EF4-FFF2-40B4-BE49-F238E27FC236}">
                  <a16:creationId xmlns:a16="http://schemas.microsoft.com/office/drawing/2014/main" id="{9016D98F-5406-4A1D-97F8-5667AB1663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1">
          <xdr14:nvContentPartPr>
            <xdr14:cNvPr id="763" name="Ink 762">
              <a:extLst>
                <a:ext uri="{FF2B5EF4-FFF2-40B4-BE49-F238E27FC236}">
                  <a16:creationId xmlns:a16="http://schemas.microsoft.com/office/drawing/2014/main" id="{E1D377F7-344F-4AE9-B339-D668EB2D13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2">
          <xdr14:nvContentPartPr>
            <xdr14:cNvPr id="764" name="Ink 763">
              <a:extLst>
                <a:ext uri="{FF2B5EF4-FFF2-40B4-BE49-F238E27FC236}">
                  <a16:creationId xmlns:a16="http://schemas.microsoft.com/office/drawing/2014/main" id="{6586B33B-C5B9-47D5-8042-2DC9BDC301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3">
          <xdr14:nvContentPartPr>
            <xdr14:cNvPr id="765" name="Ink 764">
              <a:extLst>
                <a:ext uri="{FF2B5EF4-FFF2-40B4-BE49-F238E27FC236}">
                  <a16:creationId xmlns:a16="http://schemas.microsoft.com/office/drawing/2014/main" id="{9ADA9660-5582-4ECE-9388-97347575521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4">
          <xdr14:nvContentPartPr>
            <xdr14:cNvPr id="766" name="Ink 765">
              <a:extLst>
                <a:ext uri="{FF2B5EF4-FFF2-40B4-BE49-F238E27FC236}">
                  <a16:creationId xmlns:a16="http://schemas.microsoft.com/office/drawing/2014/main" id="{EFB700BF-D901-4DF7-B692-F2DDFC864A7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5">
          <xdr14:nvContentPartPr>
            <xdr14:cNvPr id="767" name="Ink 766">
              <a:extLst>
                <a:ext uri="{FF2B5EF4-FFF2-40B4-BE49-F238E27FC236}">
                  <a16:creationId xmlns:a16="http://schemas.microsoft.com/office/drawing/2014/main" id="{7F4AB710-A133-47DA-893B-06B72BAD66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6">
          <xdr14:nvContentPartPr>
            <xdr14:cNvPr id="768" name="Ink 767">
              <a:extLst>
                <a:ext uri="{FF2B5EF4-FFF2-40B4-BE49-F238E27FC236}">
                  <a16:creationId xmlns:a16="http://schemas.microsoft.com/office/drawing/2014/main" id="{3778BD2B-48D7-45F7-9A71-9F79C390D1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7">
          <xdr14:nvContentPartPr>
            <xdr14:cNvPr id="769" name="Ink 768">
              <a:extLst>
                <a:ext uri="{FF2B5EF4-FFF2-40B4-BE49-F238E27FC236}">
                  <a16:creationId xmlns:a16="http://schemas.microsoft.com/office/drawing/2014/main" id="{3083DA4C-D29D-4AD8-864A-73122F66D39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8">
          <xdr14:nvContentPartPr>
            <xdr14:cNvPr id="770" name="Ink 769">
              <a:extLst>
                <a:ext uri="{FF2B5EF4-FFF2-40B4-BE49-F238E27FC236}">
                  <a16:creationId xmlns:a16="http://schemas.microsoft.com/office/drawing/2014/main" id="{5D775C2F-247F-4EDC-BA0B-0F1263C6C9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9">
          <xdr14:nvContentPartPr>
            <xdr14:cNvPr id="771" name="Ink 770">
              <a:extLst>
                <a:ext uri="{FF2B5EF4-FFF2-40B4-BE49-F238E27FC236}">
                  <a16:creationId xmlns:a16="http://schemas.microsoft.com/office/drawing/2014/main" id="{E907EC1A-6BC3-4C13-B24E-D5625CEDAD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0">
          <xdr14:nvContentPartPr>
            <xdr14:cNvPr id="772" name="Ink 771">
              <a:extLst>
                <a:ext uri="{FF2B5EF4-FFF2-40B4-BE49-F238E27FC236}">
                  <a16:creationId xmlns:a16="http://schemas.microsoft.com/office/drawing/2014/main" id="{4A6BC812-37CD-497C-A71C-C273190FCD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1">
          <xdr14:nvContentPartPr>
            <xdr14:cNvPr id="773" name="Ink 772">
              <a:extLst>
                <a:ext uri="{FF2B5EF4-FFF2-40B4-BE49-F238E27FC236}">
                  <a16:creationId xmlns:a16="http://schemas.microsoft.com/office/drawing/2014/main" id="{3053EB4A-DAAD-4B50-A574-061A40DBCFC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2">
          <xdr14:nvContentPartPr>
            <xdr14:cNvPr id="774" name="Ink 773">
              <a:extLst>
                <a:ext uri="{FF2B5EF4-FFF2-40B4-BE49-F238E27FC236}">
                  <a16:creationId xmlns:a16="http://schemas.microsoft.com/office/drawing/2014/main" id="{7E433B14-AA41-477F-AFAB-EDB5C2E06D5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3">
          <xdr14:nvContentPartPr>
            <xdr14:cNvPr id="775" name="Ink 774">
              <a:extLst>
                <a:ext uri="{FF2B5EF4-FFF2-40B4-BE49-F238E27FC236}">
                  <a16:creationId xmlns:a16="http://schemas.microsoft.com/office/drawing/2014/main" id="{A570AA61-33DA-40B8-B6D3-684A5C7929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4">
          <xdr14:nvContentPartPr>
            <xdr14:cNvPr id="776" name="Ink 775">
              <a:extLst>
                <a:ext uri="{FF2B5EF4-FFF2-40B4-BE49-F238E27FC236}">
                  <a16:creationId xmlns:a16="http://schemas.microsoft.com/office/drawing/2014/main" id="{297601BB-4366-43DF-9F9B-3D3A7238665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5">
          <xdr14:nvContentPartPr>
            <xdr14:cNvPr id="777" name="Ink 776">
              <a:extLst>
                <a:ext uri="{FF2B5EF4-FFF2-40B4-BE49-F238E27FC236}">
                  <a16:creationId xmlns:a16="http://schemas.microsoft.com/office/drawing/2014/main" id="{1F221E4D-8B5C-40A3-9D3D-C8296D7A91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6">
          <xdr14:nvContentPartPr>
            <xdr14:cNvPr id="778" name="Ink 777">
              <a:extLst>
                <a:ext uri="{FF2B5EF4-FFF2-40B4-BE49-F238E27FC236}">
                  <a16:creationId xmlns:a16="http://schemas.microsoft.com/office/drawing/2014/main" id="{31C3B4D5-05B4-4C97-81FF-814991B43F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7">
          <xdr14:nvContentPartPr>
            <xdr14:cNvPr id="779" name="Ink 778">
              <a:extLst>
                <a:ext uri="{FF2B5EF4-FFF2-40B4-BE49-F238E27FC236}">
                  <a16:creationId xmlns:a16="http://schemas.microsoft.com/office/drawing/2014/main" id="{A9704E2D-FAE7-45B5-A821-40C57E2E2B4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8">
          <xdr14:nvContentPartPr>
            <xdr14:cNvPr id="780" name="Ink 779">
              <a:extLst>
                <a:ext uri="{FF2B5EF4-FFF2-40B4-BE49-F238E27FC236}">
                  <a16:creationId xmlns:a16="http://schemas.microsoft.com/office/drawing/2014/main" id="{91E0AB85-BFD3-43F4-83EA-4E882AAD95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9">
          <xdr14:nvContentPartPr>
            <xdr14:cNvPr id="781" name="Ink 780">
              <a:extLst>
                <a:ext uri="{FF2B5EF4-FFF2-40B4-BE49-F238E27FC236}">
                  <a16:creationId xmlns:a16="http://schemas.microsoft.com/office/drawing/2014/main" id="{8CC15DC4-2FBD-477B-823F-71D677214E7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0">
          <xdr14:nvContentPartPr>
            <xdr14:cNvPr id="782" name="Ink 781">
              <a:extLst>
                <a:ext uri="{FF2B5EF4-FFF2-40B4-BE49-F238E27FC236}">
                  <a16:creationId xmlns:a16="http://schemas.microsoft.com/office/drawing/2014/main" id="{56F889C3-D1C8-4540-BDE4-3AF51E4FE0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1">
          <xdr14:nvContentPartPr>
            <xdr14:cNvPr id="783" name="Ink 782">
              <a:extLst>
                <a:ext uri="{FF2B5EF4-FFF2-40B4-BE49-F238E27FC236}">
                  <a16:creationId xmlns:a16="http://schemas.microsoft.com/office/drawing/2014/main" id="{7477558D-3A79-4F36-B39A-03593351E82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2">
          <xdr14:nvContentPartPr>
            <xdr14:cNvPr id="784" name="Ink 783">
              <a:extLst>
                <a:ext uri="{FF2B5EF4-FFF2-40B4-BE49-F238E27FC236}">
                  <a16:creationId xmlns:a16="http://schemas.microsoft.com/office/drawing/2014/main" id="{410713E8-E012-4E54-A006-55DAD571D4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3">
          <xdr14:nvContentPartPr>
            <xdr14:cNvPr id="785" name="Ink 784">
              <a:extLst>
                <a:ext uri="{FF2B5EF4-FFF2-40B4-BE49-F238E27FC236}">
                  <a16:creationId xmlns:a16="http://schemas.microsoft.com/office/drawing/2014/main" id="{152B57B0-D93B-4D6B-83B6-748BD549A26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4">
          <xdr14:nvContentPartPr>
            <xdr14:cNvPr id="786" name="Ink 785">
              <a:extLst>
                <a:ext uri="{FF2B5EF4-FFF2-40B4-BE49-F238E27FC236}">
                  <a16:creationId xmlns:a16="http://schemas.microsoft.com/office/drawing/2014/main" id="{30A47A66-508C-4EB3-B99F-8FA9AAC6137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5">
          <xdr14:nvContentPartPr>
            <xdr14:cNvPr id="787" name="Ink 786">
              <a:extLst>
                <a:ext uri="{FF2B5EF4-FFF2-40B4-BE49-F238E27FC236}">
                  <a16:creationId xmlns:a16="http://schemas.microsoft.com/office/drawing/2014/main" id="{3B8642C9-6800-49A9-B8F9-02C590C896D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6">
          <xdr14:nvContentPartPr>
            <xdr14:cNvPr id="788" name="Ink 787">
              <a:extLst>
                <a:ext uri="{FF2B5EF4-FFF2-40B4-BE49-F238E27FC236}">
                  <a16:creationId xmlns:a16="http://schemas.microsoft.com/office/drawing/2014/main" id="{5317ABB8-F7BE-461A-A519-BD05211B91B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7">
          <xdr14:nvContentPartPr>
            <xdr14:cNvPr id="789" name="Ink 788">
              <a:extLst>
                <a:ext uri="{FF2B5EF4-FFF2-40B4-BE49-F238E27FC236}">
                  <a16:creationId xmlns:a16="http://schemas.microsoft.com/office/drawing/2014/main" id="{821E19ED-0C59-4CE3-8AE0-1E877A00507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8">
          <xdr14:nvContentPartPr>
            <xdr14:cNvPr id="790" name="Ink 789">
              <a:extLst>
                <a:ext uri="{FF2B5EF4-FFF2-40B4-BE49-F238E27FC236}">
                  <a16:creationId xmlns:a16="http://schemas.microsoft.com/office/drawing/2014/main" id="{7BE65266-CC1E-4A2C-8A0C-A8BFC3F856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9">
          <xdr14:nvContentPartPr>
            <xdr14:cNvPr id="791" name="Ink 790">
              <a:extLst>
                <a:ext uri="{FF2B5EF4-FFF2-40B4-BE49-F238E27FC236}">
                  <a16:creationId xmlns:a16="http://schemas.microsoft.com/office/drawing/2014/main" id="{3E23D3C5-DD4E-4C61-9F95-9BFF8BFBE2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0">
          <xdr14:nvContentPartPr>
            <xdr14:cNvPr id="792" name="Ink 791">
              <a:extLst>
                <a:ext uri="{FF2B5EF4-FFF2-40B4-BE49-F238E27FC236}">
                  <a16:creationId xmlns:a16="http://schemas.microsoft.com/office/drawing/2014/main" id="{1591E98F-FF2A-444E-B422-6F7242C1E4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1">
          <xdr14:nvContentPartPr>
            <xdr14:cNvPr id="793" name="Ink 792">
              <a:extLst>
                <a:ext uri="{FF2B5EF4-FFF2-40B4-BE49-F238E27FC236}">
                  <a16:creationId xmlns:a16="http://schemas.microsoft.com/office/drawing/2014/main" id="{07C390FB-F320-4D50-A2F6-FC8FCF96A5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2">
          <xdr14:nvContentPartPr>
            <xdr14:cNvPr id="794" name="Ink 793">
              <a:extLst>
                <a:ext uri="{FF2B5EF4-FFF2-40B4-BE49-F238E27FC236}">
                  <a16:creationId xmlns:a16="http://schemas.microsoft.com/office/drawing/2014/main" id="{ABAE8017-99EE-47A4-A456-18F0011A829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3">
          <xdr14:nvContentPartPr>
            <xdr14:cNvPr id="795" name="Ink 794">
              <a:extLst>
                <a:ext uri="{FF2B5EF4-FFF2-40B4-BE49-F238E27FC236}">
                  <a16:creationId xmlns:a16="http://schemas.microsoft.com/office/drawing/2014/main" id="{CA97F476-7C5D-4ABA-B4C5-475CE2F5CA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4">
          <xdr14:nvContentPartPr>
            <xdr14:cNvPr id="796" name="Ink 795">
              <a:extLst>
                <a:ext uri="{FF2B5EF4-FFF2-40B4-BE49-F238E27FC236}">
                  <a16:creationId xmlns:a16="http://schemas.microsoft.com/office/drawing/2014/main" id="{BEE75D21-92EB-4202-B5DF-38B7CF5FD65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5">
          <xdr14:nvContentPartPr>
            <xdr14:cNvPr id="797" name="Ink 796">
              <a:extLst>
                <a:ext uri="{FF2B5EF4-FFF2-40B4-BE49-F238E27FC236}">
                  <a16:creationId xmlns:a16="http://schemas.microsoft.com/office/drawing/2014/main" id="{7FCDEF56-C1F8-4187-A691-861A68B949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6">
          <xdr14:nvContentPartPr>
            <xdr14:cNvPr id="798" name="Ink 797">
              <a:extLst>
                <a:ext uri="{FF2B5EF4-FFF2-40B4-BE49-F238E27FC236}">
                  <a16:creationId xmlns:a16="http://schemas.microsoft.com/office/drawing/2014/main" id="{61265EBF-0E32-4CE2-AF95-7693902897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7">
          <xdr14:nvContentPartPr>
            <xdr14:cNvPr id="799" name="Ink 798">
              <a:extLst>
                <a:ext uri="{FF2B5EF4-FFF2-40B4-BE49-F238E27FC236}">
                  <a16:creationId xmlns:a16="http://schemas.microsoft.com/office/drawing/2014/main" id="{C425FC94-F731-4C47-B581-9468AFAAF0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8">
          <xdr14:nvContentPartPr>
            <xdr14:cNvPr id="800" name="Ink 799">
              <a:extLst>
                <a:ext uri="{FF2B5EF4-FFF2-40B4-BE49-F238E27FC236}">
                  <a16:creationId xmlns:a16="http://schemas.microsoft.com/office/drawing/2014/main" id="{AFFD1042-6D28-42A4-A99E-519F507DEF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9">
          <xdr14:nvContentPartPr>
            <xdr14:cNvPr id="801" name="Ink 800">
              <a:extLst>
                <a:ext uri="{FF2B5EF4-FFF2-40B4-BE49-F238E27FC236}">
                  <a16:creationId xmlns:a16="http://schemas.microsoft.com/office/drawing/2014/main" id="{B917CF65-A33E-4001-9265-7F5255D2FB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0">
          <xdr14:nvContentPartPr>
            <xdr14:cNvPr id="802" name="Ink 801">
              <a:extLst>
                <a:ext uri="{FF2B5EF4-FFF2-40B4-BE49-F238E27FC236}">
                  <a16:creationId xmlns:a16="http://schemas.microsoft.com/office/drawing/2014/main" id="{48CFE75D-2C3C-4B0D-BBA3-9A1A4398B5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1">
          <xdr14:nvContentPartPr>
            <xdr14:cNvPr id="803" name="Ink 802">
              <a:extLst>
                <a:ext uri="{FF2B5EF4-FFF2-40B4-BE49-F238E27FC236}">
                  <a16:creationId xmlns:a16="http://schemas.microsoft.com/office/drawing/2014/main" id="{CECAD3AA-C6C4-44C8-BC74-74737D501A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2">
          <xdr14:nvContentPartPr>
            <xdr14:cNvPr id="804" name="Ink 803">
              <a:extLst>
                <a:ext uri="{FF2B5EF4-FFF2-40B4-BE49-F238E27FC236}">
                  <a16:creationId xmlns:a16="http://schemas.microsoft.com/office/drawing/2014/main" id="{A0A47639-8374-4002-AFAF-88D212A4F30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3">
          <xdr14:nvContentPartPr>
            <xdr14:cNvPr id="805" name="Ink 804">
              <a:extLst>
                <a:ext uri="{FF2B5EF4-FFF2-40B4-BE49-F238E27FC236}">
                  <a16:creationId xmlns:a16="http://schemas.microsoft.com/office/drawing/2014/main" id="{70D34749-5807-4343-B574-AD166D06F70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4">
          <xdr14:nvContentPartPr>
            <xdr14:cNvPr id="806" name="Ink 805">
              <a:extLst>
                <a:ext uri="{FF2B5EF4-FFF2-40B4-BE49-F238E27FC236}">
                  <a16:creationId xmlns:a16="http://schemas.microsoft.com/office/drawing/2014/main" id="{4FE44244-4C13-4A44-92F0-A379B9D21A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5">
          <xdr14:nvContentPartPr>
            <xdr14:cNvPr id="807" name="Ink 806">
              <a:extLst>
                <a:ext uri="{FF2B5EF4-FFF2-40B4-BE49-F238E27FC236}">
                  <a16:creationId xmlns:a16="http://schemas.microsoft.com/office/drawing/2014/main" id="{3AB23607-661B-4779-B289-69E5A21A460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6">
          <xdr14:nvContentPartPr>
            <xdr14:cNvPr id="808" name="Ink 807">
              <a:extLst>
                <a:ext uri="{FF2B5EF4-FFF2-40B4-BE49-F238E27FC236}">
                  <a16:creationId xmlns:a16="http://schemas.microsoft.com/office/drawing/2014/main" id="{69535E90-70AE-4B56-9F52-8011D6DAE6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7">
          <xdr14:nvContentPartPr>
            <xdr14:cNvPr id="809" name="Ink 808">
              <a:extLst>
                <a:ext uri="{FF2B5EF4-FFF2-40B4-BE49-F238E27FC236}">
                  <a16:creationId xmlns:a16="http://schemas.microsoft.com/office/drawing/2014/main" id="{E8AE4F8C-C6FE-4B81-96AF-9FA3D849CA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A013952D-31ED-4857-AC6A-97E8120F75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6B54DCFF-7C77-45B7-AC11-E4CC8C84E8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509148B2-8927-473C-A35C-4AFD50C791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C7C1B7AA-D9B2-4C0D-AADF-616588A730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3260A304-0F6F-4C60-AB18-65DDD6863E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79879B88-3E80-4D38-96BA-BBDE190A2EB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09D33510-B67B-45A9-A52F-88442D4BA5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63B7674A-8504-4528-B01E-3318051C22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5453EC71-B9CD-4F25-A07A-C83BAD9B56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7BE4DFC7-3576-4200-A0A5-1AE27D6924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90895F59-EFE3-4137-AE1B-FFD930E0FB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F51ADDF6-A455-4B7C-BB6F-6B2A746F36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6AA0F273-8F91-4566-B31D-38B2CDDDA8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E763E0B2-EAB0-4FE2-9DA1-1E87C3D1BD3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4F94A2FE-816E-4088-B3A6-F395FFDE2F9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138527ED-0526-49A2-A4B6-4E06FC19B89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A5D5A899-985C-449B-9755-E0BBFE7DB0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C0E9592D-09C2-4931-B96B-DF0241CEE3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99529F0C-AADF-46EF-B1D0-594D89D30E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67964241-569A-4828-8A6D-982E256A0A9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B65E5A34-2473-4ED5-AA57-6D62AF4A90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606347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6A2A36A4-A48F-4977-A6B3-217889C248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2ECD96DC-8336-4A26-A1B7-C193E378702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2F4D1A6C-1BE7-439F-B762-4B6AF9A7EF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613034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376E0DA0-8D01-4D98-A196-5D9E6D9A72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719956BE-DC6C-47B1-BC4B-ADFAD7DEF6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7BB33512-98F8-4F22-B3F1-DCF9E5E50A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8E9A9DEC-B401-4F81-9C14-177F11B367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D857E4AA-615C-4BFA-9CDC-25A2B15120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026A4D5E-6AFD-4FD4-9ECF-065E701F15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8</xdr:col>
      <xdr:colOff>3637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AD6C720F-2B1E-4E6F-929A-5096006B433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1B3DC373-AEC5-47B0-97F2-B53A0A8754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52354715-B864-49B6-AE06-1448C071D8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F7D922B9-C072-4EC3-A601-69CB31FBB2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A2AD561D-D990-436E-8DA0-3A5DAAB927E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F9FA1C8B-48E9-433B-8AF0-65362CC45E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C246E152-26BF-4CEC-A1C0-3301515FFDC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580E2CFF-F89E-4B6E-91F5-539BC61A85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6D2E76E4-EF24-4016-B51C-0051A7CEE99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59D56064-FA7E-473E-A686-296FA21DF2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7D2680CD-7359-43F7-B002-9D36B3BAB3C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876E50B0-B1CF-4DDF-8DA3-83FD4D4FDB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CFF5F323-6A6C-4C8A-AA8F-512B0EA35F2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0935EA5C-1DA5-4901-B43D-80489292FAC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C5C4CFF9-AD93-4946-B237-F82DC954BBF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902F5F9-5354-48B5-9918-6E71846F05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AE0F479F-281A-4B70-8884-BA6EDAE496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BC4A81BE-F9A5-4D26-B95E-BC1805A7F1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6E3CD26D-2988-43E7-8EDF-A11DAE22D9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4B62B057-7D5F-4AFE-B26C-1D86ECB268B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9B63020E-D408-4EA5-85D0-4EB6ED65C7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F3C9AB6E-C974-4222-8EF5-E923667698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29A13F56-2A8E-458A-BA40-61B11921036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9BCDE455-5B90-47F5-911F-2F704293F4F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AB040A1D-E1C8-429B-AF72-4C1F0EB92D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86044FF1-103A-48C2-BB09-33EFFCBEF5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50BE4183-8DAA-4123-AAFE-97643E5AF1D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D30FA8A4-EC04-472B-BB6E-594510A8D00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141D321C-D0E7-47F8-8C4D-28412A3242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63C573D7-0AE3-4B14-9302-A65E981F4CE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D47C4D8C-97DE-4A34-843D-A362698225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E852E712-F41D-46A1-9DF6-855C280372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3D4B22A8-2B2B-4677-B293-7BA279AC27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65827A76-01A8-4E5B-B58C-C97F9B43DD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A7FD25F3-4F18-4A2A-B00B-69BC343C1D4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2DBF97F5-8D98-4D7C-9F1C-B782F4EA464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B63D5BF6-5371-4558-B2E6-EA015EE1F9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DC36EE75-3A84-4560-9864-F7EFB08972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DC12C6A4-91F3-4A1B-8B19-2383DB42F32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52395E91-C913-4F89-9D0E-FFA6B97CCA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C1AB46F4-D8BA-4A3D-83CF-68ED29D16F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44B19333-2FC3-4AAC-B150-8279E9080A2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9D562B02-0BAF-4A5A-8E98-AA21D547619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ABDFCE5A-C5B1-4330-AAD8-24BB6E5D5E9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385ED176-A705-4ABB-B8CF-3F8727342D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FE356DE4-7BC9-4E03-B82E-7D9360B2C12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9D3FDABA-C287-483E-99B4-044812C3B6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21E3E29C-23C6-466D-BD04-28A6B22ED34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BF8348AF-81BB-4BD7-BAD3-EBA1B7B1104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029D73EA-2EAC-464D-B5B9-88A6FF7342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E7E3290C-1AB6-49C1-9260-9763FB857E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8EE418C0-68A8-4D7A-B6E4-B5CEED1D445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C42F6BBC-59D1-4E35-A57C-D76EF270FF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2B1F4EBB-B7D4-46CC-86E1-5A9638A9A7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5AF45462-8E0B-4FD2-B611-EA8A34AD38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3E4C41F9-6F2E-417A-A5BF-C46AEB6E03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F8C52CE3-8FD2-4ED8-B1C6-47019CF70B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F9A2B729-2B2F-4F04-B0E9-82FD41E70A2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08F5CFCF-20CB-413F-9F97-2CC1D524FDF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FC1CF57B-B41C-4E51-8AC3-A8D114C9B3D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2750E1C0-683C-405E-B37C-E5A215F9719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E47A7416-B357-4838-B808-12C05E42128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A57BAA82-3CDA-4A25-B09E-0C90ED915A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1CE8303D-EC94-4E34-B585-8F637A0E0F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E2237913-7019-4F08-97AF-0DA55DDA05F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2DB89053-AE56-4E6F-B0D9-51665DF0487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AB7AA1AE-E078-4781-A03C-E915D66CBB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514D7991-392F-4875-9FFC-BEAD10F834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445B0820-139B-4F27-8F40-F9EC66F65D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4D0E14DF-324E-40C9-A25A-0D15C7EF01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FDDA4B8D-2229-46C8-A147-A069F69C1F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ED1FF4A9-82D0-4C25-957B-0AA2B3C9B1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2D900B67-CC8A-4031-AC8D-E6AC5B34DB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8A668667-3D07-4778-828F-E50861A90D7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037CB812-85F7-46FE-A6A7-AF222067F65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614284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84678AB2-F83B-46AC-AE61-D6956501E0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474309CA-E51F-4F4F-96C4-D50B74CFD8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E593AF15-4934-4AF5-AFF1-6BA391AD43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606005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A42B4764-4301-434F-B890-86741C9C48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3E19D57B-90B1-4F4A-B528-3BC2FBFE54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8AD2E763-EC4E-44D7-899F-7565415A771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4A16CF4E-F835-43C9-918A-B80B005CBAB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266C066C-81D4-4B72-BB12-EA36A45DEB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68288573-3A83-46B7-A1AA-3132017C97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88</xdr:row>
      <xdr:rowOff>88730</xdr:rowOff>
    </xdr:from>
    <xdr:to>
      <xdr:col>7</xdr:col>
      <xdr:colOff>614824</xdr:colOff>
      <xdr:row>88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116" name="Ink 115">
              <a:extLst>
                <a:ext uri="{FF2B5EF4-FFF2-40B4-BE49-F238E27FC236}">
                  <a16:creationId xmlns:a16="http://schemas.microsoft.com/office/drawing/2014/main" id="{09232F06-07C5-41FF-A138-65CFE4B274A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118" name="Ink 117">
              <a:extLst>
                <a:ext uri="{FF2B5EF4-FFF2-40B4-BE49-F238E27FC236}">
                  <a16:creationId xmlns:a16="http://schemas.microsoft.com/office/drawing/2014/main" id="{8FF4189E-8135-4693-85BF-330A5B90E2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761F15F5-1B9A-4666-84A3-D9BCDFED99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E09D866C-E8D2-46BD-9922-9685E3BC0DA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B4663C0D-E813-4DC6-894E-0D650E119A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3A640E67-D578-47E8-9B11-6C0D3B0BC6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AFF93064-5D16-4F39-AE34-6F6DE4191B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143A9EAA-950E-4DE6-86F2-D7235F310B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EA18E86E-D8D9-48CE-8D9E-4B151856F8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B8A46AEF-DDB4-4C74-AD27-E25A8A40C17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A5034D4E-C301-46C0-87CD-ED51A7C5ACA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8B9C76CF-EB73-4657-992B-2560417704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655257C5-41F9-4F44-ACD3-62D756EABC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7CF43E72-BF14-4208-8BB3-6FEDD70C68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1DD1A871-1303-493E-A3BE-3C755FCF42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2B77C304-D4D8-47ED-ABCB-B01241522E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7D003CA1-949A-431F-A5FB-201AA7946F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661BCF6E-FBBF-448F-B944-CE3B647F55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0E5F783F-AAB1-44A0-A3E3-51C9C22FC2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72542D61-B87D-4EE7-B2D5-7A66638307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DCE6790C-8FBD-4413-881F-CB0DCA0CC6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2893C704-71C3-483E-ACAF-CA249348591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606347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D1346F55-0386-420F-A519-5003F03784F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3E608B61-393C-4985-B415-088FB5485C9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BCD3DC6B-B9CF-4922-9091-6C63A16F82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613034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142" name="Ink 141">
              <a:extLst>
                <a:ext uri="{FF2B5EF4-FFF2-40B4-BE49-F238E27FC236}">
                  <a16:creationId xmlns:a16="http://schemas.microsoft.com/office/drawing/2014/main" id="{E7CE2BA9-E85B-4B60-A1E4-0C78AD64B0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0BC5681F-3885-4DB5-A1F4-A3B5C1B5F08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72F256F2-E41C-4426-A776-7EE647F38B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A495729C-FF18-4684-ACE9-42F2E8F1EF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146" name="Ink 145">
              <a:extLst>
                <a:ext uri="{FF2B5EF4-FFF2-40B4-BE49-F238E27FC236}">
                  <a16:creationId xmlns:a16="http://schemas.microsoft.com/office/drawing/2014/main" id="{922ADB28-824D-4DC6-A3B7-DC852A3220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2B6AE7EC-10EC-4D80-B4D9-27AC139238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8</xdr:col>
      <xdr:colOff>3637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0E360296-B3E3-4F16-93BE-4C94896679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531E6CF2-D1AC-4E09-8C8E-6E8B5B7A77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DF9C47E8-CCF7-4507-8423-D684C04D26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6FB4F747-11B1-4E81-8C85-555C30049E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B7B6146B-20D2-4D42-8770-5C7DCD772E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4B883284-7D40-43A0-BF2F-CFA9E4E183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115A4AF0-DFEE-4911-8CF3-FD173E27CE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283850D4-9A8C-4F5C-BE1B-01991971BE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7138C5A5-9102-4E9C-8C47-90696E11AB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364AE2F1-2317-4DAD-AA0B-E57BF58CA54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AFC73A23-8CE5-4B8D-8FA5-1187366D33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FC3333B1-9186-4E87-870A-DB5322C834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CCB59278-9EC3-44B7-BA92-7E20949CAD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CF94D672-70F1-4958-A734-24A9D88EE3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560BB3B1-830E-454E-A39A-9E34DD18AD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A72045C2-4E3A-4671-9838-A80FF7BBAA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FE33EDAE-FB0B-4063-90EB-100A28E89F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8AE649C0-E493-48CE-A179-2A1B8ECDB8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525D198E-0171-4DDA-BBEA-1905EC64A22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2A82F90D-EAE4-4833-A4CA-D3C7E6CC71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C32F0EED-E64D-404C-8691-4D3505A1312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8E4A7FC0-9A0F-4445-990E-EDE812C6EB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05437933-BF1C-46C3-8C5E-9691B24A3A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0164C7C3-DD6C-4157-AEAA-24334B5FCC6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">
          <xdr14:nvContentPartPr>
            <xdr14:cNvPr id="172" name="Ink 171">
              <a:extLst>
                <a:ext uri="{FF2B5EF4-FFF2-40B4-BE49-F238E27FC236}">
                  <a16:creationId xmlns:a16="http://schemas.microsoft.com/office/drawing/2014/main" id="{4283A998-9694-40AD-AF86-D194826751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E3C56AB6-CD00-411C-8EA2-3B051A4FE9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526783D4-D520-43A1-91D0-7F3A9DF7F3F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F4335FE4-F4FE-4334-80E3-B1B97FDEA5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8CB896B6-E91B-45AA-94A3-3F9A923229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177" name="Ink 176">
              <a:extLst>
                <a:ext uri="{FF2B5EF4-FFF2-40B4-BE49-F238E27FC236}">
                  <a16:creationId xmlns:a16="http://schemas.microsoft.com/office/drawing/2014/main" id="{234B8A9D-7EB0-4B6C-9505-82160D99B4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A9361E4C-B864-4B10-8D0C-7EDCBB79305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79" name="Ink 178">
              <a:extLst>
                <a:ext uri="{FF2B5EF4-FFF2-40B4-BE49-F238E27FC236}">
                  <a16:creationId xmlns:a16="http://schemas.microsoft.com/office/drawing/2014/main" id="{DEFD3E51-52A0-4AF8-AEB0-19D880FA9F7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">
          <xdr14:nvContentPartPr>
            <xdr14:cNvPr id="180" name="Ink 179">
              <a:extLst>
                <a:ext uri="{FF2B5EF4-FFF2-40B4-BE49-F238E27FC236}">
                  <a16:creationId xmlns:a16="http://schemas.microsoft.com/office/drawing/2014/main" id="{C91D56A3-8ABA-4EC9-B0FD-71D40002C8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FDDCF5C2-A95E-4023-8F35-9BC628B3A1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">
          <xdr14:nvContentPartPr>
            <xdr14:cNvPr id="182" name="Ink 181">
              <a:extLst>
                <a:ext uri="{FF2B5EF4-FFF2-40B4-BE49-F238E27FC236}">
                  <a16:creationId xmlns:a16="http://schemas.microsoft.com/office/drawing/2014/main" id="{88740D38-8BB2-43C1-B75D-ACE4BD81F97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F9F65495-86A3-4F21-8B5A-8D9EFAC6963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F9207D96-2099-44A0-80BF-F2228FEDFB0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E635D1D8-14B6-4C3F-B1A7-FAF5621B9E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B58B2127-0521-4C86-A438-FDB6EC9CAB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">
          <xdr14:nvContentPartPr>
            <xdr14:cNvPr id="187" name="Ink 186">
              <a:extLst>
                <a:ext uri="{FF2B5EF4-FFF2-40B4-BE49-F238E27FC236}">
                  <a16:creationId xmlns:a16="http://schemas.microsoft.com/office/drawing/2014/main" id="{F9E150FF-64C1-4937-902C-D0F032D716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">
          <xdr14:nvContentPartPr>
            <xdr14:cNvPr id="188" name="Ink 187">
              <a:extLst>
                <a:ext uri="{FF2B5EF4-FFF2-40B4-BE49-F238E27FC236}">
                  <a16:creationId xmlns:a16="http://schemas.microsoft.com/office/drawing/2014/main" id="{2516FABD-6E20-4A82-A2E3-855ED8897F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189" name="Ink 188">
              <a:extLst>
                <a:ext uri="{FF2B5EF4-FFF2-40B4-BE49-F238E27FC236}">
                  <a16:creationId xmlns:a16="http://schemas.microsoft.com/office/drawing/2014/main" id="{A5E0F213-3C2B-4622-B7D3-5661685D12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">
          <xdr14:nvContentPartPr>
            <xdr14:cNvPr id="190" name="Ink 189">
              <a:extLst>
                <a:ext uri="{FF2B5EF4-FFF2-40B4-BE49-F238E27FC236}">
                  <a16:creationId xmlns:a16="http://schemas.microsoft.com/office/drawing/2014/main" id="{8427AE48-37C5-48B4-9D34-6DCC38F5E1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B1584509-9687-4E49-B654-9F11105930D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">
          <xdr14:nvContentPartPr>
            <xdr14:cNvPr id="192" name="Ink 191">
              <a:extLst>
                <a:ext uri="{FF2B5EF4-FFF2-40B4-BE49-F238E27FC236}">
                  <a16:creationId xmlns:a16="http://schemas.microsoft.com/office/drawing/2014/main" id="{D098E081-A487-4777-A48D-F125E2847C2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6FD8555B-D7DC-4481-B650-1D68355C22D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">
          <xdr14:nvContentPartPr>
            <xdr14:cNvPr id="194" name="Ink 193">
              <a:extLst>
                <a:ext uri="{FF2B5EF4-FFF2-40B4-BE49-F238E27FC236}">
                  <a16:creationId xmlns:a16="http://schemas.microsoft.com/office/drawing/2014/main" id="{4C974F07-5758-480F-801D-DC9BE6C2D7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95" name="Ink 194">
              <a:extLst>
                <a:ext uri="{FF2B5EF4-FFF2-40B4-BE49-F238E27FC236}">
                  <a16:creationId xmlns:a16="http://schemas.microsoft.com/office/drawing/2014/main" id="{A79B7372-C096-436A-AB03-FE92AA494A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">
          <xdr14:nvContentPartPr>
            <xdr14:cNvPr id="196" name="Ink 195">
              <a:extLst>
                <a:ext uri="{FF2B5EF4-FFF2-40B4-BE49-F238E27FC236}">
                  <a16:creationId xmlns:a16="http://schemas.microsoft.com/office/drawing/2014/main" id="{0C2F0C03-9D59-4227-AF24-D240DD4729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">
          <xdr14:nvContentPartPr>
            <xdr14:cNvPr id="197" name="Ink 196">
              <a:extLst>
                <a:ext uri="{FF2B5EF4-FFF2-40B4-BE49-F238E27FC236}">
                  <a16:creationId xmlns:a16="http://schemas.microsoft.com/office/drawing/2014/main" id="{9D4BF353-88B3-4361-B805-08BCCBD2AF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6C8CDF38-8E8B-4752-ADA1-7340C3E3A8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199" name="Ink 198">
              <a:extLst>
                <a:ext uri="{FF2B5EF4-FFF2-40B4-BE49-F238E27FC236}">
                  <a16:creationId xmlns:a16="http://schemas.microsoft.com/office/drawing/2014/main" id="{DD34CE1E-3959-4CC7-87ED-1265D21497B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200" name="Ink 199">
              <a:extLst>
                <a:ext uri="{FF2B5EF4-FFF2-40B4-BE49-F238E27FC236}">
                  <a16:creationId xmlns:a16="http://schemas.microsoft.com/office/drawing/2014/main" id="{0500F209-1D76-4653-8E03-A82B1CF6A3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5DC24483-A178-43E5-997A-2F41333E0D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202" name="Ink 201">
              <a:extLst>
                <a:ext uri="{FF2B5EF4-FFF2-40B4-BE49-F238E27FC236}">
                  <a16:creationId xmlns:a16="http://schemas.microsoft.com/office/drawing/2014/main" id="{BE420E21-840E-4225-B828-36BCD36E72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">
          <xdr14:nvContentPartPr>
            <xdr14:cNvPr id="203" name="Ink 202">
              <a:extLst>
                <a:ext uri="{FF2B5EF4-FFF2-40B4-BE49-F238E27FC236}">
                  <a16:creationId xmlns:a16="http://schemas.microsoft.com/office/drawing/2014/main" id="{4952DB71-68CC-4F23-9A7B-0F699C920F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">
          <xdr14:nvContentPartPr>
            <xdr14:cNvPr id="204" name="Ink 203">
              <a:extLst>
                <a:ext uri="{FF2B5EF4-FFF2-40B4-BE49-F238E27FC236}">
                  <a16:creationId xmlns:a16="http://schemas.microsoft.com/office/drawing/2014/main" id="{B6FB92E4-A3F0-4A05-B0F7-1C7A40EAF81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">
          <xdr14:nvContentPartPr>
            <xdr14:cNvPr id="205" name="Ink 204">
              <a:extLst>
                <a:ext uri="{FF2B5EF4-FFF2-40B4-BE49-F238E27FC236}">
                  <a16:creationId xmlns:a16="http://schemas.microsoft.com/office/drawing/2014/main" id="{83F7BAB4-BF9C-4D00-8B15-CCBF8CDC20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EBC17E14-836B-4482-8F3F-AE1964788C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AD1FDF80-F9F6-435F-8404-95A3913992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7F2946E6-3845-4769-B9CF-EFD4809A89C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">
          <xdr14:nvContentPartPr>
            <xdr14:cNvPr id="209" name="Ink 208">
              <a:extLst>
                <a:ext uri="{FF2B5EF4-FFF2-40B4-BE49-F238E27FC236}">
                  <a16:creationId xmlns:a16="http://schemas.microsoft.com/office/drawing/2014/main" id="{2713989F-1A37-43CB-8046-7A61EF02F5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5">
          <xdr14:nvContentPartPr>
            <xdr14:cNvPr id="210" name="Ink 209">
              <a:extLst>
                <a:ext uri="{FF2B5EF4-FFF2-40B4-BE49-F238E27FC236}">
                  <a16:creationId xmlns:a16="http://schemas.microsoft.com/office/drawing/2014/main" id="{4C63C714-7791-4B95-B66C-222A1B67EEC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5A95AD46-E4BD-48FB-9DEB-7845063EAAF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7">
          <xdr14:nvContentPartPr>
            <xdr14:cNvPr id="212" name="Ink 211">
              <a:extLst>
                <a:ext uri="{FF2B5EF4-FFF2-40B4-BE49-F238E27FC236}">
                  <a16:creationId xmlns:a16="http://schemas.microsoft.com/office/drawing/2014/main" id="{6F94058A-4909-4762-B683-8823084865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89469296-DA90-4D18-8B73-AABCF531B2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A9EA0E13-3AB8-431B-802C-777E59CD71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7EBFB19F-14B2-4FB0-A521-0EC3A4CA739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1A94B2CC-6819-41F8-9184-1B623C93229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DF32964E-CE2E-4BE2-BDA8-79F693B840A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57A344B4-6775-413A-8E38-17A517446D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">
          <xdr14:nvContentPartPr>
            <xdr14:cNvPr id="219" name="Ink 218">
              <a:extLst>
                <a:ext uri="{FF2B5EF4-FFF2-40B4-BE49-F238E27FC236}">
                  <a16:creationId xmlns:a16="http://schemas.microsoft.com/office/drawing/2014/main" id="{B7C280D6-C978-431A-8A5E-F884F2A145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">
          <xdr14:nvContentPartPr>
            <xdr14:cNvPr id="220" name="Ink 219">
              <a:extLst>
                <a:ext uri="{FF2B5EF4-FFF2-40B4-BE49-F238E27FC236}">
                  <a16:creationId xmlns:a16="http://schemas.microsoft.com/office/drawing/2014/main" id="{0DEB80E8-967B-4769-9D6F-0648C736F5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1B4AA4FA-BC93-412D-B6B6-230AED788D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">
          <xdr14:nvContentPartPr>
            <xdr14:cNvPr id="222" name="Ink 221">
              <a:extLst>
                <a:ext uri="{FF2B5EF4-FFF2-40B4-BE49-F238E27FC236}">
                  <a16:creationId xmlns:a16="http://schemas.microsoft.com/office/drawing/2014/main" id="{E414FC7B-CACB-4CA4-805A-59A1066DDC5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614284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D18685C9-FA40-4ED2-9BCC-C9F8EFE8AA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">
          <xdr14:nvContentPartPr>
            <xdr14:cNvPr id="224" name="Ink 223">
              <a:extLst>
                <a:ext uri="{FF2B5EF4-FFF2-40B4-BE49-F238E27FC236}">
                  <a16:creationId xmlns:a16="http://schemas.microsoft.com/office/drawing/2014/main" id="{C6DC25C3-56D1-4BAD-8D88-1A580409DC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">
          <xdr14:nvContentPartPr>
            <xdr14:cNvPr id="225" name="Ink 224">
              <a:extLst>
                <a:ext uri="{FF2B5EF4-FFF2-40B4-BE49-F238E27FC236}">
                  <a16:creationId xmlns:a16="http://schemas.microsoft.com/office/drawing/2014/main" id="{68F03F8A-F770-4418-A37A-50633C96680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606005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1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9B816F9F-9751-459B-AD57-F7422CE1E0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">
          <xdr14:nvContentPartPr>
            <xdr14:cNvPr id="227" name="Ink 226">
              <a:extLst>
                <a:ext uri="{FF2B5EF4-FFF2-40B4-BE49-F238E27FC236}">
                  <a16:creationId xmlns:a16="http://schemas.microsoft.com/office/drawing/2014/main" id="{5826997A-18E5-44AF-A454-27AFA2F218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3">
          <xdr14:nvContentPartPr>
            <xdr14:cNvPr id="228" name="Ink 227">
              <a:extLst>
                <a:ext uri="{FF2B5EF4-FFF2-40B4-BE49-F238E27FC236}">
                  <a16:creationId xmlns:a16="http://schemas.microsoft.com/office/drawing/2014/main" id="{6F03DB55-406E-4A8E-814E-D413F3E280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3C515284-BEDC-4B5A-81F3-763BD171C2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5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04D6C84B-BA6B-4B34-A19D-E48745BE7E8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">
          <xdr14:nvContentPartPr>
            <xdr14:cNvPr id="231" name="Ink 230">
              <a:extLst>
                <a:ext uri="{FF2B5EF4-FFF2-40B4-BE49-F238E27FC236}">
                  <a16:creationId xmlns:a16="http://schemas.microsoft.com/office/drawing/2014/main" id="{1197CBF2-F02D-4233-BA43-8A1CC6F4817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92</xdr:row>
      <xdr:rowOff>88730</xdr:rowOff>
    </xdr:from>
    <xdr:to>
      <xdr:col>7</xdr:col>
      <xdr:colOff>614824</xdr:colOff>
      <xdr:row>92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7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94A894A4-F173-4571-8A70-829BE1DB48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">
          <xdr14:nvContentPartPr>
            <xdr14:cNvPr id="234" name="Ink 233">
              <a:extLst>
                <a:ext uri="{FF2B5EF4-FFF2-40B4-BE49-F238E27FC236}">
                  <a16:creationId xmlns:a16="http://schemas.microsoft.com/office/drawing/2014/main" id="{3D3EAA01-2E13-4558-891A-6F3B00AF41E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">
          <xdr14:nvContentPartPr>
            <xdr14:cNvPr id="235" name="Ink 234">
              <a:extLst>
                <a:ext uri="{FF2B5EF4-FFF2-40B4-BE49-F238E27FC236}">
                  <a16:creationId xmlns:a16="http://schemas.microsoft.com/office/drawing/2014/main" id="{4B7BFF1D-54E0-4627-A4CF-AE76E6223A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">
          <xdr14:nvContentPartPr>
            <xdr14:cNvPr id="236" name="Ink 235">
              <a:extLst>
                <a:ext uri="{FF2B5EF4-FFF2-40B4-BE49-F238E27FC236}">
                  <a16:creationId xmlns:a16="http://schemas.microsoft.com/office/drawing/2014/main" id="{E916EEC3-4A47-4B77-AC32-029DC98455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">
          <xdr14:nvContentPartPr>
            <xdr14:cNvPr id="237" name="Ink 236">
              <a:extLst>
                <a:ext uri="{FF2B5EF4-FFF2-40B4-BE49-F238E27FC236}">
                  <a16:creationId xmlns:a16="http://schemas.microsoft.com/office/drawing/2014/main" id="{182C9B12-CD2D-4B9B-A849-931D7BADE1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">
          <xdr14:nvContentPartPr>
            <xdr14:cNvPr id="238" name="Ink 237">
              <a:extLst>
                <a:ext uri="{FF2B5EF4-FFF2-40B4-BE49-F238E27FC236}">
                  <a16:creationId xmlns:a16="http://schemas.microsoft.com/office/drawing/2014/main" id="{99C62CEC-8AEC-4E1B-B17F-B9AA7347B4F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">
          <xdr14:nvContentPartPr>
            <xdr14:cNvPr id="239" name="Ink 238">
              <a:extLst>
                <a:ext uri="{FF2B5EF4-FFF2-40B4-BE49-F238E27FC236}">
                  <a16:creationId xmlns:a16="http://schemas.microsoft.com/office/drawing/2014/main" id="{B0DFF63B-DDDA-4778-A5A9-6994A06D8E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">
          <xdr14:nvContentPartPr>
            <xdr14:cNvPr id="240" name="Ink 239">
              <a:extLst>
                <a:ext uri="{FF2B5EF4-FFF2-40B4-BE49-F238E27FC236}">
                  <a16:creationId xmlns:a16="http://schemas.microsoft.com/office/drawing/2014/main" id="{F19C89BF-FCE2-4E8C-B7F8-E99FD5997E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">
          <xdr14:nvContentPartPr>
            <xdr14:cNvPr id="241" name="Ink 240">
              <a:extLst>
                <a:ext uri="{FF2B5EF4-FFF2-40B4-BE49-F238E27FC236}">
                  <a16:creationId xmlns:a16="http://schemas.microsoft.com/office/drawing/2014/main" id="{E13BE72C-89EA-47A2-AD06-D062679556F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">
          <xdr14:nvContentPartPr>
            <xdr14:cNvPr id="242" name="Ink 241">
              <a:extLst>
                <a:ext uri="{FF2B5EF4-FFF2-40B4-BE49-F238E27FC236}">
                  <a16:creationId xmlns:a16="http://schemas.microsoft.com/office/drawing/2014/main" id="{B289BEBF-FC99-4843-98BA-A9AF0AF0E2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">
          <xdr14:nvContentPartPr>
            <xdr14:cNvPr id="243" name="Ink 242">
              <a:extLst>
                <a:ext uri="{FF2B5EF4-FFF2-40B4-BE49-F238E27FC236}">
                  <a16:creationId xmlns:a16="http://schemas.microsoft.com/office/drawing/2014/main" id="{494017D2-A069-4BD8-AECD-86A5708873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">
          <xdr14:nvContentPartPr>
            <xdr14:cNvPr id="244" name="Ink 243">
              <a:extLst>
                <a:ext uri="{FF2B5EF4-FFF2-40B4-BE49-F238E27FC236}">
                  <a16:creationId xmlns:a16="http://schemas.microsoft.com/office/drawing/2014/main" id="{53404063-2E5E-4709-A8BB-D6B79625C1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570FF34E-C283-4E52-8444-C2752425C6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">
          <xdr14:nvContentPartPr>
            <xdr14:cNvPr id="246" name="Ink 245">
              <a:extLst>
                <a:ext uri="{FF2B5EF4-FFF2-40B4-BE49-F238E27FC236}">
                  <a16:creationId xmlns:a16="http://schemas.microsoft.com/office/drawing/2014/main" id="{3EE38807-F6DC-40EE-9F52-FCAA291E2F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">
          <xdr14:nvContentPartPr>
            <xdr14:cNvPr id="247" name="Ink 246">
              <a:extLst>
                <a:ext uri="{FF2B5EF4-FFF2-40B4-BE49-F238E27FC236}">
                  <a16:creationId xmlns:a16="http://schemas.microsoft.com/office/drawing/2014/main" id="{74F9C2B9-418F-4A14-8298-A4A74C01F96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">
          <xdr14:nvContentPartPr>
            <xdr14:cNvPr id="248" name="Ink 247">
              <a:extLst>
                <a:ext uri="{FF2B5EF4-FFF2-40B4-BE49-F238E27FC236}">
                  <a16:creationId xmlns:a16="http://schemas.microsoft.com/office/drawing/2014/main" id="{008C8B84-FF69-4D57-B081-5AFCCC5555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1A3ED7A2-4A73-441A-A1DF-39B81BE371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">
          <xdr14:nvContentPartPr>
            <xdr14:cNvPr id="250" name="Ink 249">
              <a:extLst>
                <a:ext uri="{FF2B5EF4-FFF2-40B4-BE49-F238E27FC236}">
                  <a16:creationId xmlns:a16="http://schemas.microsoft.com/office/drawing/2014/main" id="{8FCE7A45-A779-4454-B4C7-7D1117722BA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">
          <xdr14:nvContentPartPr>
            <xdr14:cNvPr id="251" name="Ink 250">
              <a:extLst>
                <a:ext uri="{FF2B5EF4-FFF2-40B4-BE49-F238E27FC236}">
                  <a16:creationId xmlns:a16="http://schemas.microsoft.com/office/drawing/2014/main" id="{B4B12E30-30C8-4FF0-B9E2-4C2C93561E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">
          <xdr14:nvContentPartPr>
            <xdr14:cNvPr id="252" name="Ink 251">
              <a:extLst>
                <a:ext uri="{FF2B5EF4-FFF2-40B4-BE49-F238E27FC236}">
                  <a16:creationId xmlns:a16="http://schemas.microsoft.com/office/drawing/2014/main" id="{42EDE84C-4575-4B9D-BB6B-028411639D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6A120161-9AE6-4AA4-B34D-46ACD0563E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">
          <xdr14:nvContentPartPr>
            <xdr14:cNvPr id="254" name="Ink 253">
              <a:extLst>
                <a:ext uri="{FF2B5EF4-FFF2-40B4-BE49-F238E27FC236}">
                  <a16:creationId xmlns:a16="http://schemas.microsoft.com/office/drawing/2014/main" id="{BE194B9B-909B-41BC-8272-CFC4AF7E5B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">
          <xdr14:nvContentPartPr>
            <xdr14:cNvPr id="255" name="Ink 254">
              <a:extLst>
                <a:ext uri="{FF2B5EF4-FFF2-40B4-BE49-F238E27FC236}">
                  <a16:creationId xmlns:a16="http://schemas.microsoft.com/office/drawing/2014/main" id="{662E6287-2C61-4FF6-88C9-42CFBEEA97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">
          <xdr14:nvContentPartPr>
            <xdr14:cNvPr id="256" name="Ink 255">
              <a:extLst>
                <a:ext uri="{FF2B5EF4-FFF2-40B4-BE49-F238E27FC236}">
                  <a16:creationId xmlns:a16="http://schemas.microsoft.com/office/drawing/2014/main" id="{987B8AEB-C9B6-40AB-8497-2A187155BF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">
          <xdr14:nvContentPartPr>
            <xdr14:cNvPr id="257" name="Ink 256">
              <a:extLst>
                <a:ext uri="{FF2B5EF4-FFF2-40B4-BE49-F238E27FC236}">
                  <a16:creationId xmlns:a16="http://schemas.microsoft.com/office/drawing/2014/main" id="{5C24768A-2E7B-4493-BBDF-713F543347C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43BFC482-EC57-494D-AA89-5AB1841E30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3EC124F0-F4FF-4E6D-A2BC-38BBA79978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909285F2-A7AB-46C0-BA1F-64AB531F31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2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85582C56-D2B0-412A-9B9E-743A9C39D10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4">
          <xdr14:nvContentPartPr>
            <xdr14:cNvPr id="262" name="Ink 261">
              <a:extLst>
                <a:ext uri="{FF2B5EF4-FFF2-40B4-BE49-F238E27FC236}">
                  <a16:creationId xmlns:a16="http://schemas.microsoft.com/office/drawing/2014/main" id="{9E39E0BB-8145-4EFD-8016-D4610248BC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22D69E02-3701-4BE5-B425-24F26910289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6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1D049BD1-C0F8-49B3-A637-4A062A8F69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">
          <xdr14:nvContentPartPr>
            <xdr14:cNvPr id="265" name="Ink 264">
              <a:extLst>
                <a:ext uri="{FF2B5EF4-FFF2-40B4-BE49-F238E27FC236}">
                  <a16:creationId xmlns:a16="http://schemas.microsoft.com/office/drawing/2014/main" id="{6C79C309-B172-41F3-94C5-B7F7B06647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">
          <xdr14:nvContentPartPr>
            <xdr14:cNvPr id="266" name="Ink 265">
              <a:extLst>
                <a:ext uri="{FF2B5EF4-FFF2-40B4-BE49-F238E27FC236}">
                  <a16:creationId xmlns:a16="http://schemas.microsoft.com/office/drawing/2014/main" id="{689A4310-E209-4D34-BFDD-A2486FECD7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12B4C263-67C0-40DC-87FF-5DC355094D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0">
          <xdr14:nvContentPartPr>
            <xdr14:cNvPr id="268" name="Ink 267">
              <a:extLst>
                <a:ext uri="{FF2B5EF4-FFF2-40B4-BE49-F238E27FC236}">
                  <a16:creationId xmlns:a16="http://schemas.microsoft.com/office/drawing/2014/main" id="{058FFFA3-F4F1-4056-9C5D-C0CD1EB01E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">
          <xdr14:nvContentPartPr>
            <xdr14:cNvPr id="269" name="Ink 268">
              <a:extLst>
                <a:ext uri="{FF2B5EF4-FFF2-40B4-BE49-F238E27FC236}">
                  <a16:creationId xmlns:a16="http://schemas.microsoft.com/office/drawing/2014/main" id="{383E6E5B-7137-464D-B196-792B9D334C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2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834BD17F-379F-463F-BB29-AC64FC43095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">
          <xdr14:nvContentPartPr>
            <xdr14:cNvPr id="271" name="Ink 270">
              <a:extLst>
                <a:ext uri="{FF2B5EF4-FFF2-40B4-BE49-F238E27FC236}">
                  <a16:creationId xmlns:a16="http://schemas.microsoft.com/office/drawing/2014/main" id="{46C1ADD7-0A04-429D-AC3B-ACABA7A231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4">
          <xdr14:nvContentPartPr>
            <xdr14:cNvPr id="272" name="Ink 271">
              <a:extLst>
                <a:ext uri="{FF2B5EF4-FFF2-40B4-BE49-F238E27FC236}">
                  <a16:creationId xmlns:a16="http://schemas.microsoft.com/office/drawing/2014/main" id="{88D0548F-04EF-4B13-B78E-79674C3899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">
          <xdr14:nvContentPartPr>
            <xdr14:cNvPr id="273" name="Ink 272">
              <a:extLst>
                <a:ext uri="{FF2B5EF4-FFF2-40B4-BE49-F238E27FC236}">
                  <a16:creationId xmlns:a16="http://schemas.microsoft.com/office/drawing/2014/main" id="{319ADF99-A6B4-440E-8004-00179588472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6">
          <xdr14:nvContentPartPr>
            <xdr14:cNvPr id="274" name="Ink 273">
              <a:extLst>
                <a:ext uri="{FF2B5EF4-FFF2-40B4-BE49-F238E27FC236}">
                  <a16:creationId xmlns:a16="http://schemas.microsoft.com/office/drawing/2014/main" id="{F47D34CE-57BD-49FF-9884-FE0D29415E7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4B8018C8-7318-497F-9334-879A64F6A8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8">
          <xdr14:nvContentPartPr>
            <xdr14:cNvPr id="276" name="Ink 275">
              <a:extLst>
                <a:ext uri="{FF2B5EF4-FFF2-40B4-BE49-F238E27FC236}">
                  <a16:creationId xmlns:a16="http://schemas.microsoft.com/office/drawing/2014/main" id="{09EFBBE8-60D7-4A97-BD63-66210634BB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">
          <xdr14:nvContentPartPr>
            <xdr14:cNvPr id="277" name="Ink 276">
              <a:extLst>
                <a:ext uri="{FF2B5EF4-FFF2-40B4-BE49-F238E27FC236}">
                  <a16:creationId xmlns:a16="http://schemas.microsoft.com/office/drawing/2014/main" id="{A5921553-F958-44C3-A09C-9CE743C406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0">
          <xdr14:nvContentPartPr>
            <xdr14:cNvPr id="278" name="Ink 277">
              <a:extLst>
                <a:ext uri="{FF2B5EF4-FFF2-40B4-BE49-F238E27FC236}">
                  <a16:creationId xmlns:a16="http://schemas.microsoft.com/office/drawing/2014/main" id="{80C60A04-B645-4D27-8042-D87F373B251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">
          <xdr14:nvContentPartPr>
            <xdr14:cNvPr id="279" name="Ink 278">
              <a:extLst>
                <a:ext uri="{FF2B5EF4-FFF2-40B4-BE49-F238E27FC236}">
                  <a16:creationId xmlns:a16="http://schemas.microsoft.com/office/drawing/2014/main" id="{44329BB9-DB86-45C7-8A3F-9BA659B6287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">
          <xdr14:nvContentPartPr>
            <xdr14:cNvPr id="280" name="Ink 279">
              <a:extLst>
                <a:ext uri="{FF2B5EF4-FFF2-40B4-BE49-F238E27FC236}">
                  <a16:creationId xmlns:a16="http://schemas.microsoft.com/office/drawing/2014/main" id="{C663F216-F0C7-4265-81E2-D4FBB25EE0D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">
          <xdr14:nvContentPartPr>
            <xdr14:cNvPr id="281" name="Ink 280">
              <a:extLst>
                <a:ext uri="{FF2B5EF4-FFF2-40B4-BE49-F238E27FC236}">
                  <a16:creationId xmlns:a16="http://schemas.microsoft.com/office/drawing/2014/main" id="{634D6BD3-CC97-4116-8F7E-D7C761090E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">
          <xdr14:nvContentPartPr>
            <xdr14:cNvPr id="282" name="Ink 281">
              <a:extLst>
                <a:ext uri="{FF2B5EF4-FFF2-40B4-BE49-F238E27FC236}">
                  <a16:creationId xmlns:a16="http://schemas.microsoft.com/office/drawing/2014/main" id="{BBCD5EBC-53C2-467D-AF39-B8682112D1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">
          <xdr14:nvContentPartPr>
            <xdr14:cNvPr id="283" name="Ink 282">
              <a:extLst>
                <a:ext uri="{FF2B5EF4-FFF2-40B4-BE49-F238E27FC236}">
                  <a16:creationId xmlns:a16="http://schemas.microsoft.com/office/drawing/2014/main" id="{B36B0280-A001-4701-883C-A062DC3A73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">
          <xdr14:nvContentPartPr>
            <xdr14:cNvPr id="284" name="Ink 283">
              <a:extLst>
                <a:ext uri="{FF2B5EF4-FFF2-40B4-BE49-F238E27FC236}">
                  <a16:creationId xmlns:a16="http://schemas.microsoft.com/office/drawing/2014/main" id="{DC028E5F-660A-4ECB-BF03-8E37E15FBD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">
          <xdr14:nvContentPartPr>
            <xdr14:cNvPr id="285" name="Ink 284">
              <a:extLst>
                <a:ext uri="{FF2B5EF4-FFF2-40B4-BE49-F238E27FC236}">
                  <a16:creationId xmlns:a16="http://schemas.microsoft.com/office/drawing/2014/main" id="{6BB6BEF1-9E5A-47AB-84C4-FA08CC9F273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">
          <xdr14:nvContentPartPr>
            <xdr14:cNvPr id="286" name="Ink 285">
              <a:extLst>
                <a:ext uri="{FF2B5EF4-FFF2-40B4-BE49-F238E27FC236}">
                  <a16:creationId xmlns:a16="http://schemas.microsoft.com/office/drawing/2014/main" id="{19F9EEC3-B203-4563-9A2B-245D342ED8C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">
          <xdr14:nvContentPartPr>
            <xdr14:cNvPr id="287" name="Ink 286">
              <a:extLst>
                <a:ext uri="{FF2B5EF4-FFF2-40B4-BE49-F238E27FC236}">
                  <a16:creationId xmlns:a16="http://schemas.microsoft.com/office/drawing/2014/main" id="{DAEF8CD5-D97B-44AE-A9B6-33FC8769AC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">
          <xdr14:nvContentPartPr>
            <xdr14:cNvPr id="288" name="Ink 287">
              <a:extLst>
                <a:ext uri="{FF2B5EF4-FFF2-40B4-BE49-F238E27FC236}">
                  <a16:creationId xmlns:a16="http://schemas.microsoft.com/office/drawing/2014/main" id="{436B3E38-99FF-44C7-BDE2-C4F38594FE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1">
          <xdr14:nvContentPartPr>
            <xdr14:cNvPr id="289" name="Ink 288">
              <a:extLst>
                <a:ext uri="{FF2B5EF4-FFF2-40B4-BE49-F238E27FC236}">
                  <a16:creationId xmlns:a16="http://schemas.microsoft.com/office/drawing/2014/main" id="{829FB57D-AFA8-4FB6-9D02-AAE7DA615CB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">
          <xdr14:nvContentPartPr>
            <xdr14:cNvPr id="290" name="Ink 289">
              <a:extLst>
                <a:ext uri="{FF2B5EF4-FFF2-40B4-BE49-F238E27FC236}">
                  <a16:creationId xmlns:a16="http://schemas.microsoft.com/office/drawing/2014/main" id="{E90BB8F7-9506-424D-AC4B-04A8E18816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3">
          <xdr14:nvContentPartPr>
            <xdr14:cNvPr id="291" name="Ink 290">
              <a:extLst>
                <a:ext uri="{FF2B5EF4-FFF2-40B4-BE49-F238E27FC236}">
                  <a16:creationId xmlns:a16="http://schemas.microsoft.com/office/drawing/2014/main" id="{74AA1ABB-C44C-4F48-800A-158AA6941D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">
          <xdr14:nvContentPartPr>
            <xdr14:cNvPr id="292" name="Ink 291">
              <a:extLst>
                <a:ext uri="{FF2B5EF4-FFF2-40B4-BE49-F238E27FC236}">
                  <a16:creationId xmlns:a16="http://schemas.microsoft.com/office/drawing/2014/main" id="{A06BF231-C9EF-4BE2-AAB1-1753E544F8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5">
          <xdr14:nvContentPartPr>
            <xdr14:cNvPr id="293" name="Ink 292">
              <a:extLst>
                <a:ext uri="{FF2B5EF4-FFF2-40B4-BE49-F238E27FC236}">
                  <a16:creationId xmlns:a16="http://schemas.microsoft.com/office/drawing/2014/main" id="{873A24BF-F0B3-4E80-AD74-33E3CFA0CB7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A1E030AD-D7E7-4FBF-88D3-B37853DC48A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7">
          <xdr14:nvContentPartPr>
            <xdr14:cNvPr id="295" name="Ink 294">
              <a:extLst>
                <a:ext uri="{FF2B5EF4-FFF2-40B4-BE49-F238E27FC236}">
                  <a16:creationId xmlns:a16="http://schemas.microsoft.com/office/drawing/2014/main" id="{4111C391-2B85-483D-9986-2AF366A55D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">
          <xdr14:nvContentPartPr>
            <xdr14:cNvPr id="296" name="Ink 295">
              <a:extLst>
                <a:ext uri="{FF2B5EF4-FFF2-40B4-BE49-F238E27FC236}">
                  <a16:creationId xmlns:a16="http://schemas.microsoft.com/office/drawing/2014/main" id="{21340858-C214-42A6-9BAF-1EFA0C0163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9">
          <xdr14:nvContentPartPr>
            <xdr14:cNvPr id="297" name="Ink 296">
              <a:extLst>
                <a:ext uri="{FF2B5EF4-FFF2-40B4-BE49-F238E27FC236}">
                  <a16:creationId xmlns:a16="http://schemas.microsoft.com/office/drawing/2014/main" id="{10772221-100E-4DAE-BE6B-6256415BE7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">
          <xdr14:nvContentPartPr>
            <xdr14:cNvPr id="298" name="Ink 297">
              <a:extLst>
                <a:ext uri="{FF2B5EF4-FFF2-40B4-BE49-F238E27FC236}">
                  <a16:creationId xmlns:a16="http://schemas.microsoft.com/office/drawing/2014/main" id="{0F9A8389-0307-4D95-B140-C04FD4F223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1">
          <xdr14:nvContentPartPr>
            <xdr14:cNvPr id="299" name="Ink 298">
              <a:extLst>
                <a:ext uri="{FF2B5EF4-FFF2-40B4-BE49-F238E27FC236}">
                  <a16:creationId xmlns:a16="http://schemas.microsoft.com/office/drawing/2014/main" id="{03BFAFF0-95C7-47E3-A20C-5C1BDD0754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">
          <xdr14:nvContentPartPr>
            <xdr14:cNvPr id="300" name="Ink 299">
              <a:extLst>
                <a:ext uri="{FF2B5EF4-FFF2-40B4-BE49-F238E27FC236}">
                  <a16:creationId xmlns:a16="http://schemas.microsoft.com/office/drawing/2014/main" id="{DE777070-B747-4479-828B-8C0AC0E137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3">
          <xdr14:nvContentPartPr>
            <xdr14:cNvPr id="301" name="Ink 300">
              <a:extLst>
                <a:ext uri="{FF2B5EF4-FFF2-40B4-BE49-F238E27FC236}">
                  <a16:creationId xmlns:a16="http://schemas.microsoft.com/office/drawing/2014/main" id="{B2C2B8A7-80AB-4BE4-8F6B-E5C3D82525A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">
          <xdr14:nvContentPartPr>
            <xdr14:cNvPr id="302" name="Ink 301">
              <a:extLst>
                <a:ext uri="{FF2B5EF4-FFF2-40B4-BE49-F238E27FC236}">
                  <a16:creationId xmlns:a16="http://schemas.microsoft.com/office/drawing/2014/main" id="{AECE04BF-4A60-4272-B8C2-D8EF221287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5">
          <xdr14:nvContentPartPr>
            <xdr14:cNvPr id="303" name="Ink 302">
              <a:extLst>
                <a:ext uri="{FF2B5EF4-FFF2-40B4-BE49-F238E27FC236}">
                  <a16:creationId xmlns:a16="http://schemas.microsoft.com/office/drawing/2014/main" id="{0BE40F36-DCC4-4004-B0A6-C672BF9869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">
          <xdr14:nvContentPartPr>
            <xdr14:cNvPr id="304" name="Ink 303">
              <a:extLst>
                <a:ext uri="{FF2B5EF4-FFF2-40B4-BE49-F238E27FC236}">
                  <a16:creationId xmlns:a16="http://schemas.microsoft.com/office/drawing/2014/main" id="{F5924839-48C3-426B-AEFC-3C00204AF6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7">
          <xdr14:nvContentPartPr>
            <xdr14:cNvPr id="305" name="Ink 304">
              <a:extLst>
                <a:ext uri="{FF2B5EF4-FFF2-40B4-BE49-F238E27FC236}">
                  <a16:creationId xmlns:a16="http://schemas.microsoft.com/office/drawing/2014/main" id="{DC5D3ABE-CB39-43BE-93F4-F49A6AE26C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">
          <xdr14:nvContentPartPr>
            <xdr14:cNvPr id="306" name="Ink 305">
              <a:extLst>
                <a:ext uri="{FF2B5EF4-FFF2-40B4-BE49-F238E27FC236}">
                  <a16:creationId xmlns:a16="http://schemas.microsoft.com/office/drawing/2014/main" id="{9DF085EF-23E5-479D-9A2F-ED55B0B4CF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9">
          <xdr14:nvContentPartPr>
            <xdr14:cNvPr id="307" name="Ink 306">
              <a:extLst>
                <a:ext uri="{FF2B5EF4-FFF2-40B4-BE49-F238E27FC236}">
                  <a16:creationId xmlns:a16="http://schemas.microsoft.com/office/drawing/2014/main" id="{42EC46AA-7673-4E64-B295-3B408E403C5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">
          <xdr14:nvContentPartPr>
            <xdr14:cNvPr id="308" name="Ink 307">
              <a:extLst>
                <a:ext uri="{FF2B5EF4-FFF2-40B4-BE49-F238E27FC236}">
                  <a16:creationId xmlns:a16="http://schemas.microsoft.com/office/drawing/2014/main" id="{D993B228-75DC-4A16-BF55-185B53E3DB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1">
          <xdr14:nvContentPartPr>
            <xdr14:cNvPr id="309" name="Ink 308">
              <a:extLst>
                <a:ext uri="{FF2B5EF4-FFF2-40B4-BE49-F238E27FC236}">
                  <a16:creationId xmlns:a16="http://schemas.microsoft.com/office/drawing/2014/main" id="{AFEEE419-B457-41F1-9BD0-E2197A1FBE8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">
          <xdr14:nvContentPartPr>
            <xdr14:cNvPr id="310" name="Ink 309">
              <a:extLst>
                <a:ext uri="{FF2B5EF4-FFF2-40B4-BE49-F238E27FC236}">
                  <a16:creationId xmlns:a16="http://schemas.microsoft.com/office/drawing/2014/main" id="{B16E67BD-09AC-487A-A4F6-5BFE5097AEB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3">
          <xdr14:nvContentPartPr>
            <xdr14:cNvPr id="311" name="Ink 310">
              <a:extLst>
                <a:ext uri="{FF2B5EF4-FFF2-40B4-BE49-F238E27FC236}">
                  <a16:creationId xmlns:a16="http://schemas.microsoft.com/office/drawing/2014/main" id="{8BE9D95D-5937-49F9-9B4B-4977F893BF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">
          <xdr14:nvContentPartPr>
            <xdr14:cNvPr id="312" name="Ink 311">
              <a:extLst>
                <a:ext uri="{FF2B5EF4-FFF2-40B4-BE49-F238E27FC236}">
                  <a16:creationId xmlns:a16="http://schemas.microsoft.com/office/drawing/2014/main" id="{53B84D8D-B7FA-4930-8977-B17ECD2EC3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5">
          <xdr14:nvContentPartPr>
            <xdr14:cNvPr id="313" name="Ink 312">
              <a:extLst>
                <a:ext uri="{FF2B5EF4-FFF2-40B4-BE49-F238E27FC236}">
                  <a16:creationId xmlns:a16="http://schemas.microsoft.com/office/drawing/2014/main" id="{4BB1FFA3-5991-458B-BD76-AF2CAE7847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">
          <xdr14:nvContentPartPr>
            <xdr14:cNvPr id="314" name="Ink 313">
              <a:extLst>
                <a:ext uri="{FF2B5EF4-FFF2-40B4-BE49-F238E27FC236}">
                  <a16:creationId xmlns:a16="http://schemas.microsoft.com/office/drawing/2014/main" id="{A3E779CC-00B5-4718-B09F-580972FEC6D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7">
          <xdr14:nvContentPartPr>
            <xdr14:cNvPr id="315" name="Ink 314">
              <a:extLst>
                <a:ext uri="{FF2B5EF4-FFF2-40B4-BE49-F238E27FC236}">
                  <a16:creationId xmlns:a16="http://schemas.microsoft.com/office/drawing/2014/main" id="{07D16795-35D1-467E-B006-FFB1667BA3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614AA75C-8018-4350-B39C-1C94242EA65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9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BB1381D2-416A-4C0A-90CA-307817E0C1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AEA9EB4A-8245-4EA2-94D9-5FED4CAAB9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1">
          <xdr14:nvContentPartPr>
            <xdr14:cNvPr id="319" name="Ink 318">
              <a:extLst>
                <a:ext uri="{FF2B5EF4-FFF2-40B4-BE49-F238E27FC236}">
                  <a16:creationId xmlns:a16="http://schemas.microsoft.com/office/drawing/2014/main" id="{A689A0F4-E9D8-4164-9799-D664558108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">
          <xdr14:nvContentPartPr>
            <xdr14:cNvPr id="320" name="Ink 319">
              <a:extLst>
                <a:ext uri="{FF2B5EF4-FFF2-40B4-BE49-F238E27FC236}">
                  <a16:creationId xmlns:a16="http://schemas.microsoft.com/office/drawing/2014/main" id="{8B5D2C15-8CD9-4287-BD63-1C14D4EE96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3">
          <xdr14:nvContentPartPr>
            <xdr14:cNvPr id="321" name="Ink 320">
              <a:extLst>
                <a:ext uri="{FF2B5EF4-FFF2-40B4-BE49-F238E27FC236}">
                  <a16:creationId xmlns:a16="http://schemas.microsoft.com/office/drawing/2014/main" id="{C1B4C279-2E25-424B-AE17-3677206404B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4">
          <xdr14:nvContentPartPr>
            <xdr14:cNvPr id="322" name="Ink 321">
              <a:extLst>
                <a:ext uri="{FF2B5EF4-FFF2-40B4-BE49-F238E27FC236}">
                  <a16:creationId xmlns:a16="http://schemas.microsoft.com/office/drawing/2014/main" id="{246951BB-BE5A-40B5-AED6-5D8C97D8AA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5">
          <xdr14:nvContentPartPr>
            <xdr14:cNvPr id="323" name="Ink 322">
              <a:extLst>
                <a:ext uri="{FF2B5EF4-FFF2-40B4-BE49-F238E27FC236}">
                  <a16:creationId xmlns:a16="http://schemas.microsoft.com/office/drawing/2014/main" id="{CCEBCC05-9309-433E-BEE1-A6AA36D80E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6">
          <xdr14:nvContentPartPr>
            <xdr14:cNvPr id="324" name="Ink 323">
              <a:extLst>
                <a:ext uri="{FF2B5EF4-FFF2-40B4-BE49-F238E27FC236}">
                  <a16:creationId xmlns:a16="http://schemas.microsoft.com/office/drawing/2014/main" id="{A36C5913-35E2-449B-AA5B-EFF787119A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7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BBBBA2D3-833F-49EB-BFB4-0BEF373452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8">
          <xdr14:nvContentPartPr>
            <xdr14:cNvPr id="326" name="Ink 325">
              <a:extLst>
                <a:ext uri="{FF2B5EF4-FFF2-40B4-BE49-F238E27FC236}">
                  <a16:creationId xmlns:a16="http://schemas.microsoft.com/office/drawing/2014/main" id="{DB8DE7C6-F443-4F2C-A4FB-86821DD34BE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9">
          <xdr14:nvContentPartPr>
            <xdr14:cNvPr id="327" name="Ink 326">
              <a:extLst>
                <a:ext uri="{FF2B5EF4-FFF2-40B4-BE49-F238E27FC236}">
                  <a16:creationId xmlns:a16="http://schemas.microsoft.com/office/drawing/2014/main" id="{23B52057-7959-45FA-8300-7D3B24E237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0">
          <xdr14:nvContentPartPr>
            <xdr14:cNvPr id="328" name="Ink 327">
              <a:extLst>
                <a:ext uri="{FF2B5EF4-FFF2-40B4-BE49-F238E27FC236}">
                  <a16:creationId xmlns:a16="http://schemas.microsoft.com/office/drawing/2014/main" id="{81EF5E96-0EC5-4DA0-B98C-D1E20BFB31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1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CA082A3E-9E5E-4A51-979A-6B316950D1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2">
          <xdr14:nvContentPartPr>
            <xdr14:cNvPr id="330" name="Ink 329">
              <a:extLst>
                <a:ext uri="{FF2B5EF4-FFF2-40B4-BE49-F238E27FC236}">
                  <a16:creationId xmlns:a16="http://schemas.microsoft.com/office/drawing/2014/main" id="{DB62FCF0-AC3B-4496-85A6-C59458D478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3">
          <xdr14:nvContentPartPr>
            <xdr14:cNvPr id="331" name="Ink 330">
              <a:extLst>
                <a:ext uri="{FF2B5EF4-FFF2-40B4-BE49-F238E27FC236}">
                  <a16:creationId xmlns:a16="http://schemas.microsoft.com/office/drawing/2014/main" id="{FEB8C184-7A3B-41D4-80F5-985EE62365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4">
          <xdr14:nvContentPartPr>
            <xdr14:cNvPr id="332" name="Ink 331">
              <a:extLst>
                <a:ext uri="{FF2B5EF4-FFF2-40B4-BE49-F238E27FC236}">
                  <a16:creationId xmlns:a16="http://schemas.microsoft.com/office/drawing/2014/main" id="{707CD8FA-5B82-4517-BE67-FAB00EF71C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5">
          <xdr14:nvContentPartPr>
            <xdr14:cNvPr id="333" name="Ink 332">
              <a:extLst>
                <a:ext uri="{FF2B5EF4-FFF2-40B4-BE49-F238E27FC236}">
                  <a16:creationId xmlns:a16="http://schemas.microsoft.com/office/drawing/2014/main" id="{9034A91E-2C2B-48FB-86F1-349B5419B1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6">
          <xdr14:nvContentPartPr>
            <xdr14:cNvPr id="334" name="Ink 333">
              <a:extLst>
                <a:ext uri="{FF2B5EF4-FFF2-40B4-BE49-F238E27FC236}">
                  <a16:creationId xmlns:a16="http://schemas.microsoft.com/office/drawing/2014/main" id="{663DEFAF-CBBF-440E-8AB0-12E12B651EF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7">
          <xdr14:nvContentPartPr>
            <xdr14:cNvPr id="335" name="Ink 334">
              <a:extLst>
                <a:ext uri="{FF2B5EF4-FFF2-40B4-BE49-F238E27FC236}">
                  <a16:creationId xmlns:a16="http://schemas.microsoft.com/office/drawing/2014/main" id="{AC68670F-954B-4006-B8AF-C29BBA9F5E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8">
          <xdr14:nvContentPartPr>
            <xdr14:cNvPr id="336" name="Ink 335">
              <a:extLst>
                <a:ext uri="{FF2B5EF4-FFF2-40B4-BE49-F238E27FC236}">
                  <a16:creationId xmlns:a16="http://schemas.microsoft.com/office/drawing/2014/main" id="{D0B81FB5-76B7-418A-B66C-CBBB3A547C7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9">
          <xdr14:nvContentPartPr>
            <xdr14:cNvPr id="337" name="Ink 336">
              <a:extLst>
                <a:ext uri="{FF2B5EF4-FFF2-40B4-BE49-F238E27FC236}">
                  <a16:creationId xmlns:a16="http://schemas.microsoft.com/office/drawing/2014/main" id="{F872C781-CC7A-4709-A832-BEF31B248B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0">
          <xdr14:nvContentPartPr>
            <xdr14:cNvPr id="338" name="Ink 337">
              <a:extLst>
                <a:ext uri="{FF2B5EF4-FFF2-40B4-BE49-F238E27FC236}">
                  <a16:creationId xmlns:a16="http://schemas.microsoft.com/office/drawing/2014/main" id="{8BD8ED0F-F572-4B96-91E8-26FB640DD5E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1">
          <xdr14:nvContentPartPr>
            <xdr14:cNvPr id="339" name="Ink 338">
              <a:extLst>
                <a:ext uri="{FF2B5EF4-FFF2-40B4-BE49-F238E27FC236}">
                  <a16:creationId xmlns:a16="http://schemas.microsoft.com/office/drawing/2014/main" id="{DBCCB13E-BD55-4B48-A06A-264B89BD6A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2">
          <xdr14:nvContentPartPr>
            <xdr14:cNvPr id="340" name="Ink 339">
              <a:extLst>
                <a:ext uri="{FF2B5EF4-FFF2-40B4-BE49-F238E27FC236}">
                  <a16:creationId xmlns:a16="http://schemas.microsoft.com/office/drawing/2014/main" id="{CCE09FC4-6DC8-4559-A0F6-C2D6E0068FC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3">
          <xdr14:nvContentPartPr>
            <xdr14:cNvPr id="341" name="Ink 340">
              <a:extLst>
                <a:ext uri="{FF2B5EF4-FFF2-40B4-BE49-F238E27FC236}">
                  <a16:creationId xmlns:a16="http://schemas.microsoft.com/office/drawing/2014/main" id="{31486D03-8F35-436F-8FFD-E21DB79773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4">
          <xdr14:nvContentPartPr>
            <xdr14:cNvPr id="342" name="Ink 341">
              <a:extLst>
                <a:ext uri="{FF2B5EF4-FFF2-40B4-BE49-F238E27FC236}">
                  <a16:creationId xmlns:a16="http://schemas.microsoft.com/office/drawing/2014/main" id="{8DA5D8D1-7082-4DFA-BC8F-BCE4979E45C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5">
          <xdr14:nvContentPartPr>
            <xdr14:cNvPr id="343" name="Ink 342">
              <a:extLst>
                <a:ext uri="{FF2B5EF4-FFF2-40B4-BE49-F238E27FC236}">
                  <a16:creationId xmlns:a16="http://schemas.microsoft.com/office/drawing/2014/main" id="{2C297818-374C-4AFD-8436-9B5E0F3D470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6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702BC059-A812-45D0-BE5D-C8527EC6EB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7">
          <xdr14:nvContentPartPr>
            <xdr14:cNvPr id="345" name="Ink 344">
              <a:extLst>
                <a:ext uri="{FF2B5EF4-FFF2-40B4-BE49-F238E27FC236}">
                  <a16:creationId xmlns:a16="http://schemas.microsoft.com/office/drawing/2014/main" id="{A96BD74F-24BF-4B04-8A57-BABD821BAD9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8">
          <xdr14:nvContentPartPr>
            <xdr14:cNvPr id="346" name="Ink 345">
              <a:extLst>
                <a:ext uri="{FF2B5EF4-FFF2-40B4-BE49-F238E27FC236}">
                  <a16:creationId xmlns:a16="http://schemas.microsoft.com/office/drawing/2014/main" id="{81A1704C-F6C9-4E9C-8145-402340769F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9">
          <xdr14:nvContentPartPr>
            <xdr14:cNvPr id="347" name="Ink 346">
              <a:extLst>
                <a:ext uri="{FF2B5EF4-FFF2-40B4-BE49-F238E27FC236}">
                  <a16:creationId xmlns:a16="http://schemas.microsoft.com/office/drawing/2014/main" id="{ED0B350D-3C6D-4896-B015-7B5999EFDFD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0">
          <xdr14:nvContentPartPr>
            <xdr14:cNvPr id="348" name="Ink 347">
              <a:extLst>
                <a:ext uri="{FF2B5EF4-FFF2-40B4-BE49-F238E27FC236}">
                  <a16:creationId xmlns:a16="http://schemas.microsoft.com/office/drawing/2014/main" id="{D699E7FE-75EB-4CB3-8FBF-CBDA9644B9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absolute">
    <xdr:from>
      <xdr:col>19</xdr:col>
      <xdr:colOff>39509</xdr:colOff>
      <xdr:row>94</xdr:row>
      <xdr:rowOff>177801</xdr:rowOff>
    </xdr:from>
    <xdr:to>
      <xdr:col>22</xdr:col>
      <xdr:colOff>487087</xdr:colOff>
      <xdr:row>100</xdr:row>
      <xdr:rowOff>15301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5CE7798B-984D-47C0-8D39-E0A01C3B570B}"/>
            </a:ext>
            <a:ext uri="{147F2762-F138-4A5C-976F-8EAC2B608ADB}">
              <a16:predDERef xmlns:a16="http://schemas.microsoft.com/office/drawing/2014/main" pred="{648D83A5-38D3-4651-AAFA-42F33DF4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5959" y="14363701"/>
          <a:ext cx="1647728" cy="1044000"/>
        </a:xfrm>
        <a:prstGeom prst="rect">
          <a:avLst/>
        </a:prstGeom>
      </xdr:spPr>
    </xdr:pic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2">
          <xdr14:nvContentPartPr>
            <xdr14:cNvPr id="350" name="Ink 349">
              <a:extLst>
                <a:ext uri="{FF2B5EF4-FFF2-40B4-BE49-F238E27FC236}">
                  <a16:creationId xmlns:a16="http://schemas.microsoft.com/office/drawing/2014/main" id="{04F75F08-272B-4A69-85BB-05DAF6DB872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3">
          <xdr14:nvContentPartPr>
            <xdr14:cNvPr id="351" name="Ink 350">
              <a:extLst>
                <a:ext uri="{FF2B5EF4-FFF2-40B4-BE49-F238E27FC236}">
                  <a16:creationId xmlns:a16="http://schemas.microsoft.com/office/drawing/2014/main" id="{6AC2CB4D-DBB5-4855-8956-8CD4304811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4">
          <xdr14:nvContentPartPr>
            <xdr14:cNvPr id="352" name="Ink 351">
              <a:extLst>
                <a:ext uri="{FF2B5EF4-FFF2-40B4-BE49-F238E27FC236}">
                  <a16:creationId xmlns:a16="http://schemas.microsoft.com/office/drawing/2014/main" id="{550A1956-D13A-401F-9B1B-A6DCF5402B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5">
          <xdr14:nvContentPartPr>
            <xdr14:cNvPr id="353" name="Ink 352">
              <a:extLst>
                <a:ext uri="{FF2B5EF4-FFF2-40B4-BE49-F238E27FC236}">
                  <a16:creationId xmlns:a16="http://schemas.microsoft.com/office/drawing/2014/main" id="{33A84958-3871-48E3-8620-3E20BFFA0C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6">
          <xdr14:nvContentPartPr>
            <xdr14:cNvPr id="354" name="Ink 353">
              <a:extLst>
                <a:ext uri="{FF2B5EF4-FFF2-40B4-BE49-F238E27FC236}">
                  <a16:creationId xmlns:a16="http://schemas.microsoft.com/office/drawing/2014/main" id="{6CD68A8D-4386-4B75-BFA7-7A782BE9A5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7">
          <xdr14:nvContentPartPr>
            <xdr14:cNvPr id="355" name="Ink 354">
              <a:extLst>
                <a:ext uri="{FF2B5EF4-FFF2-40B4-BE49-F238E27FC236}">
                  <a16:creationId xmlns:a16="http://schemas.microsoft.com/office/drawing/2014/main" id="{9BDAF936-F7BE-4081-A591-125BF84B0F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8">
          <xdr14:nvContentPartPr>
            <xdr14:cNvPr id="356" name="Ink 355">
              <a:extLst>
                <a:ext uri="{FF2B5EF4-FFF2-40B4-BE49-F238E27FC236}">
                  <a16:creationId xmlns:a16="http://schemas.microsoft.com/office/drawing/2014/main" id="{D7F06A6D-AB43-414D-A651-C9FE728F3B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9">
          <xdr14:nvContentPartPr>
            <xdr14:cNvPr id="357" name="Ink 356">
              <a:extLst>
                <a:ext uri="{FF2B5EF4-FFF2-40B4-BE49-F238E27FC236}">
                  <a16:creationId xmlns:a16="http://schemas.microsoft.com/office/drawing/2014/main" id="{E3B5C20B-D0CF-4923-A77A-79598F0D14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0">
          <xdr14:nvContentPartPr>
            <xdr14:cNvPr id="358" name="Ink 357">
              <a:extLst>
                <a:ext uri="{FF2B5EF4-FFF2-40B4-BE49-F238E27FC236}">
                  <a16:creationId xmlns:a16="http://schemas.microsoft.com/office/drawing/2014/main" id="{17884F1A-EDD5-4662-A928-5F364BF9F9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1">
          <xdr14:nvContentPartPr>
            <xdr14:cNvPr id="359" name="Ink 358">
              <a:extLst>
                <a:ext uri="{FF2B5EF4-FFF2-40B4-BE49-F238E27FC236}">
                  <a16:creationId xmlns:a16="http://schemas.microsoft.com/office/drawing/2014/main" id="{C3C1417A-B67A-4392-B3B6-BC8BFB74868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2">
          <xdr14:nvContentPartPr>
            <xdr14:cNvPr id="360" name="Ink 359">
              <a:extLst>
                <a:ext uri="{FF2B5EF4-FFF2-40B4-BE49-F238E27FC236}">
                  <a16:creationId xmlns:a16="http://schemas.microsoft.com/office/drawing/2014/main" id="{3F0A9FF4-BD80-4B20-B148-70380FDA69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3">
          <xdr14:nvContentPartPr>
            <xdr14:cNvPr id="361" name="Ink 360">
              <a:extLst>
                <a:ext uri="{FF2B5EF4-FFF2-40B4-BE49-F238E27FC236}">
                  <a16:creationId xmlns:a16="http://schemas.microsoft.com/office/drawing/2014/main" id="{5F757FEF-45F8-43B5-A84E-1E40E8CC65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4">
          <xdr14:nvContentPartPr>
            <xdr14:cNvPr id="362" name="Ink 361">
              <a:extLst>
                <a:ext uri="{FF2B5EF4-FFF2-40B4-BE49-F238E27FC236}">
                  <a16:creationId xmlns:a16="http://schemas.microsoft.com/office/drawing/2014/main" id="{EF974EDE-2794-444C-99AF-C9ADBE06CE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5">
          <xdr14:nvContentPartPr>
            <xdr14:cNvPr id="363" name="Ink 362">
              <a:extLst>
                <a:ext uri="{FF2B5EF4-FFF2-40B4-BE49-F238E27FC236}">
                  <a16:creationId xmlns:a16="http://schemas.microsoft.com/office/drawing/2014/main" id="{69E302C3-B778-4492-8352-349325F6E2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6">
          <xdr14:nvContentPartPr>
            <xdr14:cNvPr id="364" name="Ink 363">
              <a:extLst>
                <a:ext uri="{FF2B5EF4-FFF2-40B4-BE49-F238E27FC236}">
                  <a16:creationId xmlns:a16="http://schemas.microsoft.com/office/drawing/2014/main" id="{55970CC9-5644-40B0-AA7E-21C0DB3CDA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7">
          <xdr14:nvContentPartPr>
            <xdr14:cNvPr id="365" name="Ink 364">
              <a:extLst>
                <a:ext uri="{FF2B5EF4-FFF2-40B4-BE49-F238E27FC236}">
                  <a16:creationId xmlns:a16="http://schemas.microsoft.com/office/drawing/2014/main" id="{516E6715-5670-44F9-A035-D9A77C97024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8">
          <xdr14:nvContentPartPr>
            <xdr14:cNvPr id="366" name="Ink 365">
              <a:extLst>
                <a:ext uri="{FF2B5EF4-FFF2-40B4-BE49-F238E27FC236}">
                  <a16:creationId xmlns:a16="http://schemas.microsoft.com/office/drawing/2014/main" id="{06F936F2-FC0F-40BF-A08F-F8FCC4691F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9">
          <xdr14:nvContentPartPr>
            <xdr14:cNvPr id="367" name="Ink 366">
              <a:extLst>
                <a:ext uri="{FF2B5EF4-FFF2-40B4-BE49-F238E27FC236}">
                  <a16:creationId xmlns:a16="http://schemas.microsoft.com/office/drawing/2014/main" id="{D7B77C7F-B29D-4B4E-A788-403D4559EC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0">
          <xdr14:nvContentPartPr>
            <xdr14:cNvPr id="368" name="Ink 367">
              <a:extLst>
                <a:ext uri="{FF2B5EF4-FFF2-40B4-BE49-F238E27FC236}">
                  <a16:creationId xmlns:a16="http://schemas.microsoft.com/office/drawing/2014/main" id="{8C9CF8DF-4318-42E0-B713-D290E2B20D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1">
          <xdr14:nvContentPartPr>
            <xdr14:cNvPr id="369" name="Ink 368">
              <a:extLst>
                <a:ext uri="{FF2B5EF4-FFF2-40B4-BE49-F238E27FC236}">
                  <a16:creationId xmlns:a16="http://schemas.microsoft.com/office/drawing/2014/main" id="{80E7DD1C-C408-44D7-8B08-91939D2CC88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2">
          <xdr14:nvContentPartPr>
            <xdr14:cNvPr id="370" name="Ink 369">
              <a:extLst>
                <a:ext uri="{FF2B5EF4-FFF2-40B4-BE49-F238E27FC236}">
                  <a16:creationId xmlns:a16="http://schemas.microsoft.com/office/drawing/2014/main" id="{4D2D40A3-8716-44A7-98C4-8D331BA9D6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606347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3">
          <xdr14:nvContentPartPr>
            <xdr14:cNvPr id="371" name="Ink 370">
              <a:extLst>
                <a:ext uri="{FF2B5EF4-FFF2-40B4-BE49-F238E27FC236}">
                  <a16:creationId xmlns:a16="http://schemas.microsoft.com/office/drawing/2014/main" id="{51A40F1D-E50A-42E5-984B-83CD95F42D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4">
          <xdr14:nvContentPartPr>
            <xdr14:cNvPr id="372" name="Ink 371">
              <a:extLst>
                <a:ext uri="{FF2B5EF4-FFF2-40B4-BE49-F238E27FC236}">
                  <a16:creationId xmlns:a16="http://schemas.microsoft.com/office/drawing/2014/main" id="{3FF53FEA-FCD4-416E-9270-59700275A6C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5">
          <xdr14:nvContentPartPr>
            <xdr14:cNvPr id="373" name="Ink 372">
              <a:extLst>
                <a:ext uri="{FF2B5EF4-FFF2-40B4-BE49-F238E27FC236}">
                  <a16:creationId xmlns:a16="http://schemas.microsoft.com/office/drawing/2014/main" id="{0546058C-5B8D-4850-A77E-E2BFDADF17D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613034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6">
          <xdr14:nvContentPartPr>
            <xdr14:cNvPr id="374" name="Ink 373">
              <a:extLst>
                <a:ext uri="{FF2B5EF4-FFF2-40B4-BE49-F238E27FC236}">
                  <a16:creationId xmlns:a16="http://schemas.microsoft.com/office/drawing/2014/main" id="{47D768FE-1B17-48EC-9CB5-6819781569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7">
          <xdr14:nvContentPartPr>
            <xdr14:cNvPr id="375" name="Ink 374">
              <a:extLst>
                <a:ext uri="{FF2B5EF4-FFF2-40B4-BE49-F238E27FC236}">
                  <a16:creationId xmlns:a16="http://schemas.microsoft.com/office/drawing/2014/main" id="{263F5C29-11B3-4F5B-B076-E7085E1E43A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8">
          <xdr14:nvContentPartPr>
            <xdr14:cNvPr id="376" name="Ink 375">
              <a:extLst>
                <a:ext uri="{FF2B5EF4-FFF2-40B4-BE49-F238E27FC236}">
                  <a16:creationId xmlns:a16="http://schemas.microsoft.com/office/drawing/2014/main" id="{C933DDDB-0122-4389-A855-EBE001471E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9">
          <xdr14:nvContentPartPr>
            <xdr14:cNvPr id="377" name="Ink 376">
              <a:extLst>
                <a:ext uri="{FF2B5EF4-FFF2-40B4-BE49-F238E27FC236}">
                  <a16:creationId xmlns:a16="http://schemas.microsoft.com/office/drawing/2014/main" id="{03BB344F-A5A0-4587-ADAF-EA7683FA44B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0">
          <xdr14:nvContentPartPr>
            <xdr14:cNvPr id="378" name="Ink 377">
              <a:extLst>
                <a:ext uri="{FF2B5EF4-FFF2-40B4-BE49-F238E27FC236}">
                  <a16:creationId xmlns:a16="http://schemas.microsoft.com/office/drawing/2014/main" id="{FC1E24AE-1F88-46C5-8E04-31F42805702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1">
          <xdr14:nvContentPartPr>
            <xdr14:cNvPr id="379" name="Ink 378">
              <a:extLst>
                <a:ext uri="{FF2B5EF4-FFF2-40B4-BE49-F238E27FC236}">
                  <a16:creationId xmlns:a16="http://schemas.microsoft.com/office/drawing/2014/main" id="{06129EAA-9475-4A55-BE79-0BD24C46B53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8</xdr:col>
      <xdr:colOff>3637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2">
          <xdr14:nvContentPartPr>
            <xdr14:cNvPr id="380" name="Ink 379">
              <a:extLst>
                <a:ext uri="{FF2B5EF4-FFF2-40B4-BE49-F238E27FC236}">
                  <a16:creationId xmlns:a16="http://schemas.microsoft.com/office/drawing/2014/main" id="{B20B4F95-3E2B-4279-B646-BD1F89568E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3">
          <xdr14:nvContentPartPr>
            <xdr14:cNvPr id="381" name="Ink 380">
              <a:extLst>
                <a:ext uri="{FF2B5EF4-FFF2-40B4-BE49-F238E27FC236}">
                  <a16:creationId xmlns:a16="http://schemas.microsoft.com/office/drawing/2014/main" id="{C1A5B7E3-E526-4BF3-8F64-D4EB85EA534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4">
          <xdr14:nvContentPartPr>
            <xdr14:cNvPr id="382" name="Ink 381">
              <a:extLst>
                <a:ext uri="{FF2B5EF4-FFF2-40B4-BE49-F238E27FC236}">
                  <a16:creationId xmlns:a16="http://schemas.microsoft.com/office/drawing/2014/main" id="{FFCB22E6-7D8B-42C2-BC95-40B60C8904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5">
          <xdr14:nvContentPartPr>
            <xdr14:cNvPr id="383" name="Ink 382">
              <a:extLst>
                <a:ext uri="{FF2B5EF4-FFF2-40B4-BE49-F238E27FC236}">
                  <a16:creationId xmlns:a16="http://schemas.microsoft.com/office/drawing/2014/main" id="{92762D58-8369-4451-8DC5-0810BDCA036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6">
          <xdr14:nvContentPartPr>
            <xdr14:cNvPr id="384" name="Ink 383">
              <a:extLst>
                <a:ext uri="{FF2B5EF4-FFF2-40B4-BE49-F238E27FC236}">
                  <a16:creationId xmlns:a16="http://schemas.microsoft.com/office/drawing/2014/main" id="{54C67022-B6EF-4CAA-8470-AC3843E97D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7">
          <xdr14:nvContentPartPr>
            <xdr14:cNvPr id="385" name="Ink 384">
              <a:extLst>
                <a:ext uri="{FF2B5EF4-FFF2-40B4-BE49-F238E27FC236}">
                  <a16:creationId xmlns:a16="http://schemas.microsoft.com/office/drawing/2014/main" id="{E979E05F-9EBD-41D1-A749-A2D07442BE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8">
          <xdr14:nvContentPartPr>
            <xdr14:cNvPr id="386" name="Ink 385">
              <a:extLst>
                <a:ext uri="{FF2B5EF4-FFF2-40B4-BE49-F238E27FC236}">
                  <a16:creationId xmlns:a16="http://schemas.microsoft.com/office/drawing/2014/main" id="{99D0E5DD-D95C-4BBC-95C4-1D80141965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9">
          <xdr14:nvContentPartPr>
            <xdr14:cNvPr id="387" name="Ink 386">
              <a:extLst>
                <a:ext uri="{FF2B5EF4-FFF2-40B4-BE49-F238E27FC236}">
                  <a16:creationId xmlns:a16="http://schemas.microsoft.com/office/drawing/2014/main" id="{5BFCCDF2-82D1-488C-ACC2-8EACABA4C9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0">
          <xdr14:nvContentPartPr>
            <xdr14:cNvPr id="388" name="Ink 387">
              <a:extLst>
                <a:ext uri="{FF2B5EF4-FFF2-40B4-BE49-F238E27FC236}">
                  <a16:creationId xmlns:a16="http://schemas.microsoft.com/office/drawing/2014/main" id="{481F8EE1-AE18-4E81-876B-84529D1D8A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1">
          <xdr14:nvContentPartPr>
            <xdr14:cNvPr id="389" name="Ink 388">
              <a:extLst>
                <a:ext uri="{FF2B5EF4-FFF2-40B4-BE49-F238E27FC236}">
                  <a16:creationId xmlns:a16="http://schemas.microsoft.com/office/drawing/2014/main" id="{D30DD9A4-426C-4401-A115-69B8916373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2">
          <xdr14:nvContentPartPr>
            <xdr14:cNvPr id="390" name="Ink 389">
              <a:extLst>
                <a:ext uri="{FF2B5EF4-FFF2-40B4-BE49-F238E27FC236}">
                  <a16:creationId xmlns:a16="http://schemas.microsoft.com/office/drawing/2014/main" id="{E04C7F33-7EE4-4D2A-95A9-24CF5E3F58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3">
          <xdr14:nvContentPartPr>
            <xdr14:cNvPr id="391" name="Ink 390">
              <a:extLst>
                <a:ext uri="{FF2B5EF4-FFF2-40B4-BE49-F238E27FC236}">
                  <a16:creationId xmlns:a16="http://schemas.microsoft.com/office/drawing/2014/main" id="{D322907D-DECC-4D87-88B9-343DD17F02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4">
          <xdr14:nvContentPartPr>
            <xdr14:cNvPr id="392" name="Ink 391">
              <a:extLst>
                <a:ext uri="{FF2B5EF4-FFF2-40B4-BE49-F238E27FC236}">
                  <a16:creationId xmlns:a16="http://schemas.microsoft.com/office/drawing/2014/main" id="{D5669E27-8A28-4BCF-B0D0-F604D70BE1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5">
          <xdr14:nvContentPartPr>
            <xdr14:cNvPr id="393" name="Ink 392">
              <a:extLst>
                <a:ext uri="{FF2B5EF4-FFF2-40B4-BE49-F238E27FC236}">
                  <a16:creationId xmlns:a16="http://schemas.microsoft.com/office/drawing/2014/main" id="{D3DDD838-9EA2-41DD-A40F-B1D65DF728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6">
          <xdr14:nvContentPartPr>
            <xdr14:cNvPr id="394" name="Ink 393">
              <a:extLst>
                <a:ext uri="{FF2B5EF4-FFF2-40B4-BE49-F238E27FC236}">
                  <a16:creationId xmlns:a16="http://schemas.microsoft.com/office/drawing/2014/main" id="{622190DB-7F3F-44A8-AD54-E3A71D8438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7">
          <xdr14:nvContentPartPr>
            <xdr14:cNvPr id="395" name="Ink 394">
              <a:extLst>
                <a:ext uri="{FF2B5EF4-FFF2-40B4-BE49-F238E27FC236}">
                  <a16:creationId xmlns:a16="http://schemas.microsoft.com/office/drawing/2014/main" id="{1BC94233-3CA8-4984-8636-C895F9FF14C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8">
          <xdr14:nvContentPartPr>
            <xdr14:cNvPr id="396" name="Ink 395">
              <a:extLst>
                <a:ext uri="{FF2B5EF4-FFF2-40B4-BE49-F238E27FC236}">
                  <a16:creationId xmlns:a16="http://schemas.microsoft.com/office/drawing/2014/main" id="{E5CD33AB-E3FC-461D-80B4-AC26A4FBE6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9">
          <xdr14:nvContentPartPr>
            <xdr14:cNvPr id="397" name="Ink 396">
              <a:extLst>
                <a:ext uri="{FF2B5EF4-FFF2-40B4-BE49-F238E27FC236}">
                  <a16:creationId xmlns:a16="http://schemas.microsoft.com/office/drawing/2014/main" id="{CE7463D0-76A4-4777-B1A0-22CAEC40E4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0">
          <xdr14:nvContentPartPr>
            <xdr14:cNvPr id="398" name="Ink 397">
              <a:extLst>
                <a:ext uri="{FF2B5EF4-FFF2-40B4-BE49-F238E27FC236}">
                  <a16:creationId xmlns:a16="http://schemas.microsoft.com/office/drawing/2014/main" id="{1A040081-D593-4CB0-98FB-BEB50C12E6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1">
          <xdr14:nvContentPartPr>
            <xdr14:cNvPr id="399" name="Ink 398">
              <a:extLst>
                <a:ext uri="{FF2B5EF4-FFF2-40B4-BE49-F238E27FC236}">
                  <a16:creationId xmlns:a16="http://schemas.microsoft.com/office/drawing/2014/main" id="{774CEA12-5E81-427F-975F-DB4E5F9F65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2">
          <xdr14:nvContentPartPr>
            <xdr14:cNvPr id="400" name="Ink 399">
              <a:extLst>
                <a:ext uri="{FF2B5EF4-FFF2-40B4-BE49-F238E27FC236}">
                  <a16:creationId xmlns:a16="http://schemas.microsoft.com/office/drawing/2014/main" id="{4948574D-C717-4DE0-ADA5-806F129A97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3">
          <xdr14:nvContentPartPr>
            <xdr14:cNvPr id="401" name="Ink 400">
              <a:extLst>
                <a:ext uri="{FF2B5EF4-FFF2-40B4-BE49-F238E27FC236}">
                  <a16:creationId xmlns:a16="http://schemas.microsoft.com/office/drawing/2014/main" id="{6C2EED72-21A2-4CF8-B0D5-E23E1D3F18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4">
          <xdr14:nvContentPartPr>
            <xdr14:cNvPr id="402" name="Ink 401">
              <a:extLst>
                <a:ext uri="{FF2B5EF4-FFF2-40B4-BE49-F238E27FC236}">
                  <a16:creationId xmlns:a16="http://schemas.microsoft.com/office/drawing/2014/main" id="{03966C9B-059E-4C0E-B585-1293035D1E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5">
          <xdr14:nvContentPartPr>
            <xdr14:cNvPr id="403" name="Ink 402">
              <a:extLst>
                <a:ext uri="{FF2B5EF4-FFF2-40B4-BE49-F238E27FC236}">
                  <a16:creationId xmlns:a16="http://schemas.microsoft.com/office/drawing/2014/main" id="{70F25A55-23B4-4F2A-8A6A-9EF4FB1EAC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6">
          <xdr14:nvContentPartPr>
            <xdr14:cNvPr id="404" name="Ink 403">
              <a:extLst>
                <a:ext uri="{FF2B5EF4-FFF2-40B4-BE49-F238E27FC236}">
                  <a16:creationId xmlns:a16="http://schemas.microsoft.com/office/drawing/2014/main" id="{331BB858-A78B-46CD-B430-703A59EAC2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7">
          <xdr14:nvContentPartPr>
            <xdr14:cNvPr id="405" name="Ink 404">
              <a:extLst>
                <a:ext uri="{FF2B5EF4-FFF2-40B4-BE49-F238E27FC236}">
                  <a16:creationId xmlns:a16="http://schemas.microsoft.com/office/drawing/2014/main" id="{DF999651-873D-463C-88E2-8C0BF9DDAC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8">
          <xdr14:nvContentPartPr>
            <xdr14:cNvPr id="406" name="Ink 405">
              <a:extLst>
                <a:ext uri="{FF2B5EF4-FFF2-40B4-BE49-F238E27FC236}">
                  <a16:creationId xmlns:a16="http://schemas.microsoft.com/office/drawing/2014/main" id="{33F7EEF6-FC32-4E53-B00C-8B3525B116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9">
          <xdr14:nvContentPartPr>
            <xdr14:cNvPr id="407" name="Ink 406">
              <a:extLst>
                <a:ext uri="{FF2B5EF4-FFF2-40B4-BE49-F238E27FC236}">
                  <a16:creationId xmlns:a16="http://schemas.microsoft.com/office/drawing/2014/main" id="{A8B01CDA-8C1A-48FD-963A-8C8289F586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0">
          <xdr14:nvContentPartPr>
            <xdr14:cNvPr id="408" name="Ink 407">
              <a:extLst>
                <a:ext uri="{FF2B5EF4-FFF2-40B4-BE49-F238E27FC236}">
                  <a16:creationId xmlns:a16="http://schemas.microsoft.com/office/drawing/2014/main" id="{BBBF7C4C-1942-4041-8109-42EF888D385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1">
          <xdr14:nvContentPartPr>
            <xdr14:cNvPr id="409" name="Ink 408">
              <a:extLst>
                <a:ext uri="{FF2B5EF4-FFF2-40B4-BE49-F238E27FC236}">
                  <a16:creationId xmlns:a16="http://schemas.microsoft.com/office/drawing/2014/main" id="{0C536F8D-37E7-48F6-933F-237E32B1AE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2">
          <xdr14:nvContentPartPr>
            <xdr14:cNvPr id="410" name="Ink 409">
              <a:extLst>
                <a:ext uri="{FF2B5EF4-FFF2-40B4-BE49-F238E27FC236}">
                  <a16:creationId xmlns:a16="http://schemas.microsoft.com/office/drawing/2014/main" id="{C1FA3CF2-296A-4285-83C6-5297DCAC14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3">
          <xdr14:nvContentPartPr>
            <xdr14:cNvPr id="411" name="Ink 410">
              <a:extLst>
                <a:ext uri="{FF2B5EF4-FFF2-40B4-BE49-F238E27FC236}">
                  <a16:creationId xmlns:a16="http://schemas.microsoft.com/office/drawing/2014/main" id="{4815B163-4520-4E59-9DBD-27AB180477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4">
          <xdr14:nvContentPartPr>
            <xdr14:cNvPr id="412" name="Ink 411">
              <a:extLst>
                <a:ext uri="{FF2B5EF4-FFF2-40B4-BE49-F238E27FC236}">
                  <a16:creationId xmlns:a16="http://schemas.microsoft.com/office/drawing/2014/main" id="{9C3F6F71-5A3B-489F-BDAE-B7AB84C8D6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5">
          <xdr14:nvContentPartPr>
            <xdr14:cNvPr id="413" name="Ink 412">
              <a:extLst>
                <a:ext uri="{FF2B5EF4-FFF2-40B4-BE49-F238E27FC236}">
                  <a16:creationId xmlns:a16="http://schemas.microsoft.com/office/drawing/2014/main" id="{407244C3-EFE3-46DB-8F96-6E87B49096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6">
          <xdr14:nvContentPartPr>
            <xdr14:cNvPr id="414" name="Ink 413">
              <a:extLst>
                <a:ext uri="{FF2B5EF4-FFF2-40B4-BE49-F238E27FC236}">
                  <a16:creationId xmlns:a16="http://schemas.microsoft.com/office/drawing/2014/main" id="{1CD69545-E231-4CEB-8EAB-C3C24C634B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7">
          <xdr14:nvContentPartPr>
            <xdr14:cNvPr id="415" name="Ink 414">
              <a:extLst>
                <a:ext uri="{FF2B5EF4-FFF2-40B4-BE49-F238E27FC236}">
                  <a16:creationId xmlns:a16="http://schemas.microsoft.com/office/drawing/2014/main" id="{B03F8F1E-1449-425A-BB98-A2E042BFED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8">
          <xdr14:nvContentPartPr>
            <xdr14:cNvPr id="416" name="Ink 415">
              <a:extLst>
                <a:ext uri="{FF2B5EF4-FFF2-40B4-BE49-F238E27FC236}">
                  <a16:creationId xmlns:a16="http://schemas.microsoft.com/office/drawing/2014/main" id="{0F4EF2BA-FF99-4306-9557-C2598339A6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9">
          <xdr14:nvContentPartPr>
            <xdr14:cNvPr id="417" name="Ink 416">
              <a:extLst>
                <a:ext uri="{FF2B5EF4-FFF2-40B4-BE49-F238E27FC236}">
                  <a16:creationId xmlns:a16="http://schemas.microsoft.com/office/drawing/2014/main" id="{6FDD1BC8-296F-4899-BDBF-B3D412B9B2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0">
          <xdr14:nvContentPartPr>
            <xdr14:cNvPr id="418" name="Ink 417">
              <a:extLst>
                <a:ext uri="{FF2B5EF4-FFF2-40B4-BE49-F238E27FC236}">
                  <a16:creationId xmlns:a16="http://schemas.microsoft.com/office/drawing/2014/main" id="{A918F8A7-76A3-430B-BA47-DE701F241E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1">
          <xdr14:nvContentPartPr>
            <xdr14:cNvPr id="419" name="Ink 418">
              <a:extLst>
                <a:ext uri="{FF2B5EF4-FFF2-40B4-BE49-F238E27FC236}">
                  <a16:creationId xmlns:a16="http://schemas.microsoft.com/office/drawing/2014/main" id="{A999AB53-5957-472E-B200-4605C2FFAD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">
          <xdr14:nvContentPartPr>
            <xdr14:cNvPr id="420" name="Ink 419">
              <a:extLst>
                <a:ext uri="{FF2B5EF4-FFF2-40B4-BE49-F238E27FC236}">
                  <a16:creationId xmlns:a16="http://schemas.microsoft.com/office/drawing/2014/main" id="{D77A29D6-43C0-4916-8D9B-C0A349C9929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">
          <xdr14:nvContentPartPr>
            <xdr14:cNvPr id="421" name="Ink 420">
              <a:extLst>
                <a:ext uri="{FF2B5EF4-FFF2-40B4-BE49-F238E27FC236}">
                  <a16:creationId xmlns:a16="http://schemas.microsoft.com/office/drawing/2014/main" id="{3A9B6007-BADE-48AC-84D3-D0B74DA1FE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">
          <xdr14:nvContentPartPr>
            <xdr14:cNvPr id="422" name="Ink 421">
              <a:extLst>
                <a:ext uri="{FF2B5EF4-FFF2-40B4-BE49-F238E27FC236}">
                  <a16:creationId xmlns:a16="http://schemas.microsoft.com/office/drawing/2014/main" id="{CD8CA0C5-B6FB-4016-B493-604046D74D3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">
          <xdr14:nvContentPartPr>
            <xdr14:cNvPr id="423" name="Ink 422">
              <a:extLst>
                <a:ext uri="{FF2B5EF4-FFF2-40B4-BE49-F238E27FC236}">
                  <a16:creationId xmlns:a16="http://schemas.microsoft.com/office/drawing/2014/main" id="{16C6E540-EC43-4EF9-B965-2B92DF65862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">
          <xdr14:nvContentPartPr>
            <xdr14:cNvPr id="424" name="Ink 423">
              <a:extLst>
                <a:ext uri="{FF2B5EF4-FFF2-40B4-BE49-F238E27FC236}">
                  <a16:creationId xmlns:a16="http://schemas.microsoft.com/office/drawing/2014/main" id="{789C881A-826F-4A0D-82FA-D8C70431305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">
          <xdr14:nvContentPartPr>
            <xdr14:cNvPr id="425" name="Ink 424">
              <a:extLst>
                <a:ext uri="{FF2B5EF4-FFF2-40B4-BE49-F238E27FC236}">
                  <a16:creationId xmlns:a16="http://schemas.microsoft.com/office/drawing/2014/main" id="{E93FFE9B-DBC9-44F6-A5BE-61684A06F4A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">
          <xdr14:nvContentPartPr>
            <xdr14:cNvPr id="426" name="Ink 425">
              <a:extLst>
                <a:ext uri="{FF2B5EF4-FFF2-40B4-BE49-F238E27FC236}">
                  <a16:creationId xmlns:a16="http://schemas.microsoft.com/office/drawing/2014/main" id="{D630BDEC-1A83-412C-AB5E-68B96208E8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">
          <xdr14:nvContentPartPr>
            <xdr14:cNvPr id="427" name="Ink 426">
              <a:extLst>
                <a:ext uri="{FF2B5EF4-FFF2-40B4-BE49-F238E27FC236}">
                  <a16:creationId xmlns:a16="http://schemas.microsoft.com/office/drawing/2014/main" id="{4B910B73-34E8-4815-B229-021B4DBCDC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">
          <xdr14:nvContentPartPr>
            <xdr14:cNvPr id="428" name="Ink 427">
              <a:extLst>
                <a:ext uri="{FF2B5EF4-FFF2-40B4-BE49-F238E27FC236}">
                  <a16:creationId xmlns:a16="http://schemas.microsoft.com/office/drawing/2014/main" id="{3557C712-46B3-4199-943C-4987911563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">
          <xdr14:nvContentPartPr>
            <xdr14:cNvPr id="429" name="Ink 428">
              <a:extLst>
                <a:ext uri="{FF2B5EF4-FFF2-40B4-BE49-F238E27FC236}">
                  <a16:creationId xmlns:a16="http://schemas.microsoft.com/office/drawing/2014/main" id="{85846474-4365-4CE1-972E-9CEBAFDAE2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">
          <xdr14:nvContentPartPr>
            <xdr14:cNvPr id="430" name="Ink 429">
              <a:extLst>
                <a:ext uri="{FF2B5EF4-FFF2-40B4-BE49-F238E27FC236}">
                  <a16:creationId xmlns:a16="http://schemas.microsoft.com/office/drawing/2014/main" id="{3FF13CE6-C150-4F4E-9D65-F2CA9A1012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">
          <xdr14:nvContentPartPr>
            <xdr14:cNvPr id="431" name="Ink 430">
              <a:extLst>
                <a:ext uri="{FF2B5EF4-FFF2-40B4-BE49-F238E27FC236}">
                  <a16:creationId xmlns:a16="http://schemas.microsoft.com/office/drawing/2014/main" id="{5E32A465-6AEF-4338-8809-254C701620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">
          <xdr14:nvContentPartPr>
            <xdr14:cNvPr id="432" name="Ink 431">
              <a:extLst>
                <a:ext uri="{FF2B5EF4-FFF2-40B4-BE49-F238E27FC236}">
                  <a16:creationId xmlns:a16="http://schemas.microsoft.com/office/drawing/2014/main" id="{F7EADA68-B91A-4E98-954A-03B95EB6A2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">
          <xdr14:nvContentPartPr>
            <xdr14:cNvPr id="433" name="Ink 432">
              <a:extLst>
                <a:ext uri="{FF2B5EF4-FFF2-40B4-BE49-F238E27FC236}">
                  <a16:creationId xmlns:a16="http://schemas.microsoft.com/office/drawing/2014/main" id="{6A3767D7-8FAB-4DFF-BF5E-05D7C6427D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">
          <xdr14:nvContentPartPr>
            <xdr14:cNvPr id="434" name="Ink 433">
              <a:extLst>
                <a:ext uri="{FF2B5EF4-FFF2-40B4-BE49-F238E27FC236}">
                  <a16:creationId xmlns:a16="http://schemas.microsoft.com/office/drawing/2014/main" id="{D515CE1E-A59E-45A5-A41F-29B80015BD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">
          <xdr14:nvContentPartPr>
            <xdr14:cNvPr id="435" name="Ink 434">
              <a:extLst>
                <a:ext uri="{FF2B5EF4-FFF2-40B4-BE49-F238E27FC236}">
                  <a16:creationId xmlns:a16="http://schemas.microsoft.com/office/drawing/2014/main" id="{5F31B28E-9778-4542-B92E-9A98E187FB3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">
          <xdr14:nvContentPartPr>
            <xdr14:cNvPr id="436" name="Ink 435">
              <a:extLst>
                <a:ext uri="{FF2B5EF4-FFF2-40B4-BE49-F238E27FC236}">
                  <a16:creationId xmlns:a16="http://schemas.microsoft.com/office/drawing/2014/main" id="{A9938BC3-8F3C-4D60-8E97-AC7939DC0E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">
          <xdr14:nvContentPartPr>
            <xdr14:cNvPr id="437" name="Ink 436">
              <a:extLst>
                <a:ext uri="{FF2B5EF4-FFF2-40B4-BE49-F238E27FC236}">
                  <a16:creationId xmlns:a16="http://schemas.microsoft.com/office/drawing/2014/main" id="{29BCE5B6-8B0D-4782-8482-B60E7C1C5D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">
          <xdr14:nvContentPartPr>
            <xdr14:cNvPr id="438" name="Ink 437">
              <a:extLst>
                <a:ext uri="{FF2B5EF4-FFF2-40B4-BE49-F238E27FC236}">
                  <a16:creationId xmlns:a16="http://schemas.microsoft.com/office/drawing/2014/main" id="{83E768D1-5B7B-4EB4-9478-7F12E8D2B0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">
          <xdr14:nvContentPartPr>
            <xdr14:cNvPr id="439" name="Ink 438">
              <a:extLst>
                <a:ext uri="{FF2B5EF4-FFF2-40B4-BE49-F238E27FC236}">
                  <a16:creationId xmlns:a16="http://schemas.microsoft.com/office/drawing/2014/main" id="{5206F230-2C48-4D8E-9268-5EAD24508C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">
          <xdr14:nvContentPartPr>
            <xdr14:cNvPr id="440" name="Ink 439">
              <a:extLst>
                <a:ext uri="{FF2B5EF4-FFF2-40B4-BE49-F238E27FC236}">
                  <a16:creationId xmlns:a16="http://schemas.microsoft.com/office/drawing/2014/main" id="{840B35F6-A2CB-4092-A3EE-479800A763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">
          <xdr14:nvContentPartPr>
            <xdr14:cNvPr id="441" name="Ink 440">
              <a:extLst>
                <a:ext uri="{FF2B5EF4-FFF2-40B4-BE49-F238E27FC236}">
                  <a16:creationId xmlns:a16="http://schemas.microsoft.com/office/drawing/2014/main" id="{AD63977A-0C53-4593-A1FC-A7DCE870E2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">
          <xdr14:nvContentPartPr>
            <xdr14:cNvPr id="442" name="Ink 441">
              <a:extLst>
                <a:ext uri="{FF2B5EF4-FFF2-40B4-BE49-F238E27FC236}">
                  <a16:creationId xmlns:a16="http://schemas.microsoft.com/office/drawing/2014/main" id="{090190FA-7DCF-4B46-AC1C-B157F3789F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">
          <xdr14:nvContentPartPr>
            <xdr14:cNvPr id="443" name="Ink 442">
              <a:extLst>
                <a:ext uri="{FF2B5EF4-FFF2-40B4-BE49-F238E27FC236}">
                  <a16:creationId xmlns:a16="http://schemas.microsoft.com/office/drawing/2014/main" id="{1285145B-C087-487B-A302-41092DBAE7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">
          <xdr14:nvContentPartPr>
            <xdr14:cNvPr id="444" name="Ink 443">
              <a:extLst>
                <a:ext uri="{FF2B5EF4-FFF2-40B4-BE49-F238E27FC236}">
                  <a16:creationId xmlns:a16="http://schemas.microsoft.com/office/drawing/2014/main" id="{0E1C62F2-8197-4308-9583-05B09144289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">
          <xdr14:nvContentPartPr>
            <xdr14:cNvPr id="445" name="Ink 444">
              <a:extLst>
                <a:ext uri="{FF2B5EF4-FFF2-40B4-BE49-F238E27FC236}">
                  <a16:creationId xmlns:a16="http://schemas.microsoft.com/office/drawing/2014/main" id="{6F2270E9-57A2-401D-8D1C-850D499D61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">
          <xdr14:nvContentPartPr>
            <xdr14:cNvPr id="446" name="Ink 445">
              <a:extLst>
                <a:ext uri="{FF2B5EF4-FFF2-40B4-BE49-F238E27FC236}">
                  <a16:creationId xmlns:a16="http://schemas.microsoft.com/office/drawing/2014/main" id="{9810C636-BAC2-4D85-839A-693AEC6A75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">
          <xdr14:nvContentPartPr>
            <xdr14:cNvPr id="447" name="Ink 446">
              <a:extLst>
                <a:ext uri="{FF2B5EF4-FFF2-40B4-BE49-F238E27FC236}">
                  <a16:creationId xmlns:a16="http://schemas.microsoft.com/office/drawing/2014/main" id="{D6C101D6-125B-44A3-90BA-4AB71510A3C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">
          <xdr14:nvContentPartPr>
            <xdr14:cNvPr id="448" name="Ink 447">
              <a:extLst>
                <a:ext uri="{FF2B5EF4-FFF2-40B4-BE49-F238E27FC236}">
                  <a16:creationId xmlns:a16="http://schemas.microsoft.com/office/drawing/2014/main" id="{22950F71-06D6-4CF3-B205-ABC0F0A980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">
          <xdr14:nvContentPartPr>
            <xdr14:cNvPr id="449" name="Ink 448">
              <a:extLst>
                <a:ext uri="{FF2B5EF4-FFF2-40B4-BE49-F238E27FC236}">
                  <a16:creationId xmlns:a16="http://schemas.microsoft.com/office/drawing/2014/main" id="{739753F4-04C5-4644-A152-D22644FB4E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">
          <xdr14:nvContentPartPr>
            <xdr14:cNvPr id="450" name="Ink 449">
              <a:extLst>
                <a:ext uri="{FF2B5EF4-FFF2-40B4-BE49-F238E27FC236}">
                  <a16:creationId xmlns:a16="http://schemas.microsoft.com/office/drawing/2014/main" id="{E067B3D7-E6B0-4B7A-93AA-FAD7D9E0BB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">
          <xdr14:nvContentPartPr>
            <xdr14:cNvPr id="451" name="Ink 450">
              <a:extLst>
                <a:ext uri="{FF2B5EF4-FFF2-40B4-BE49-F238E27FC236}">
                  <a16:creationId xmlns:a16="http://schemas.microsoft.com/office/drawing/2014/main" id="{3D4B3BBB-E7E3-4F17-A910-0B8A2B12574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">
          <xdr14:nvContentPartPr>
            <xdr14:cNvPr id="452" name="Ink 451">
              <a:extLst>
                <a:ext uri="{FF2B5EF4-FFF2-40B4-BE49-F238E27FC236}">
                  <a16:creationId xmlns:a16="http://schemas.microsoft.com/office/drawing/2014/main" id="{9071588C-400E-4F2A-99AC-170E746265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">
          <xdr14:nvContentPartPr>
            <xdr14:cNvPr id="453" name="Ink 452">
              <a:extLst>
                <a:ext uri="{FF2B5EF4-FFF2-40B4-BE49-F238E27FC236}">
                  <a16:creationId xmlns:a16="http://schemas.microsoft.com/office/drawing/2014/main" id="{9B911B6F-C834-4EC1-8712-0E51108F780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">
          <xdr14:nvContentPartPr>
            <xdr14:cNvPr id="454" name="Ink 453">
              <a:extLst>
                <a:ext uri="{FF2B5EF4-FFF2-40B4-BE49-F238E27FC236}">
                  <a16:creationId xmlns:a16="http://schemas.microsoft.com/office/drawing/2014/main" id="{1A20C5B8-BE45-4981-BF7E-B7E8A1EAAC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614284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7">
          <xdr14:nvContentPartPr>
            <xdr14:cNvPr id="455" name="Ink 454">
              <a:extLst>
                <a:ext uri="{FF2B5EF4-FFF2-40B4-BE49-F238E27FC236}">
                  <a16:creationId xmlns:a16="http://schemas.microsoft.com/office/drawing/2014/main" id="{0590C9A1-53A0-488E-ABDF-8188C27282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">
          <xdr14:nvContentPartPr>
            <xdr14:cNvPr id="456" name="Ink 455">
              <a:extLst>
                <a:ext uri="{FF2B5EF4-FFF2-40B4-BE49-F238E27FC236}">
                  <a16:creationId xmlns:a16="http://schemas.microsoft.com/office/drawing/2014/main" id="{3A632740-A967-4DFC-AE63-93412711A8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">
          <xdr14:nvContentPartPr>
            <xdr14:cNvPr id="457" name="Ink 456">
              <a:extLst>
                <a:ext uri="{FF2B5EF4-FFF2-40B4-BE49-F238E27FC236}">
                  <a16:creationId xmlns:a16="http://schemas.microsoft.com/office/drawing/2014/main" id="{8654E9C9-B4BF-4194-B57E-46BF21304F5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606005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0">
          <xdr14:nvContentPartPr>
            <xdr14:cNvPr id="458" name="Ink 457">
              <a:extLst>
                <a:ext uri="{FF2B5EF4-FFF2-40B4-BE49-F238E27FC236}">
                  <a16:creationId xmlns:a16="http://schemas.microsoft.com/office/drawing/2014/main" id="{F51712DE-A55F-4186-AA03-F6830ADF467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">
          <xdr14:nvContentPartPr>
            <xdr14:cNvPr id="459" name="Ink 458">
              <a:extLst>
                <a:ext uri="{FF2B5EF4-FFF2-40B4-BE49-F238E27FC236}">
                  <a16:creationId xmlns:a16="http://schemas.microsoft.com/office/drawing/2014/main" id="{B6FFFE41-3430-47CB-84A4-76CADD1192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">
          <xdr14:nvContentPartPr>
            <xdr14:cNvPr id="460" name="Ink 459">
              <a:extLst>
                <a:ext uri="{FF2B5EF4-FFF2-40B4-BE49-F238E27FC236}">
                  <a16:creationId xmlns:a16="http://schemas.microsoft.com/office/drawing/2014/main" id="{7EC7B51F-F41B-4FEA-9519-095A1F8CF7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">
          <xdr14:nvContentPartPr>
            <xdr14:cNvPr id="461" name="Ink 460">
              <a:extLst>
                <a:ext uri="{FF2B5EF4-FFF2-40B4-BE49-F238E27FC236}">
                  <a16:creationId xmlns:a16="http://schemas.microsoft.com/office/drawing/2014/main" id="{E06C5D8A-DD5C-458E-8F41-0736D83F86E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">
          <xdr14:nvContentPartPr>
            <xdr14:cNvPr id="462" name="Ink 461">
              <a:extLst>
                <a:ext uri="{FF2B5EF4-FFF2-40B4-BE49-F238E27FC236}">
                  <a16:creationId xmlns:a16="http://schemas.microsoft.com/office/drawing/2014/main" id="{DD806677-3415-43F3-8ADA-FCA296896FE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">
          <xdr14:nvContentPartPr>
            <xdr14:cNvPr id="463" name="Ink 462">
              <a:extLst>
                <a:ext uri="{FF2B5EF4-FFF2-40B4-BE49-F238E27FC236}">
                  <a16:creationId xmlns:a16="http://schemas.microsoft.com/office/drawing/2014/main" id="{99F79FA8-F749-4B94-939A-1E3895B665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96</xdr:row>
      <xdr:rowOff>88730</xdr:rowOff>
    </xdr:from>
    <xdr:to>
      <xdr:col>7</xdr:col>
      <xdr:colOff>614824</xdr:colOff>
      <xdr:row>96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">
          <xdr14:nvContentPartPr>
            <xdr14:cNvPr id="464" name="Ink 463">
              <a:extLst>
                <a:ext uri="{FF2B5EF4-FFF2-40B4-BE49-F238E27FC236}">
                  <a16:creationId xmlns:a16="http://schemas.microsoft.com/office/drawing/2014/main" id="{EC75BE9A-9A72-46EF-9B80-4D918218D0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7">
          <xdr14:nvContentPartPr>
            <xdr14:cNvPr id="465" name="Ink 464">
              <a:extLst>
                <a:ext uri="{FF2B5EF4-FFF2-40B4-BE49-F238E27FC236}">
                  <a16:creationId xmlns:a16="http://schemas.microsoft.com/office/drawing/2014/main" id="{9848EF3D-15D2-4A08-BC47-5D36F7FE966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">
          <xdr14:nvContentPartPr>
            <xdr14:cNvPr id="466" name="Ink 465">
              <a:extLst>
                <a:ext uri="{FF2B5EF4-FFF2-40B4-BE49-F238E27FC236}">
                  <a16:creationId xmlns:a16="http://schemas.microsoft.com/office/drawing/2014/main" id="{7D5DD4F6-5D72-4F90-A1B9-03F358691E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">
          <xdr14:nvContentPartPr>
            <xdr14:cNvPr id="467" name="Ink 466">
              <a:extLst>
                <a:ext uri="{FF2B5EF4-FFF2-40B4-BE49-F238E27FC236}">
                  <a16:creationId xmlns:a16="http://schemas.microsoft.com/office/drawing/2014/main" id="{1B7B39B8-B597-4B79-986A-D4107838BC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2C492334-55F1-41DC-9362-ACB419B375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">
          <xdr14:nvContentPartPr>
            <xdr14:cNvPr id="469" name="Ink 468">
              <a:extLst>
                <a:ext uri="{FF2B5EF4-FFF2-40B4-BE49-F238E27FC236}">
                  <a16:creationId xmlns:a16="http://schemas.microsoft.com/office/drawing/2014/main" id="{E3A4BECB-C597-4B77-AC1C-38CF1BFF7CF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">
          <xdr14:nvContentPartPr>
            <xdr14:cNvPr id="470" name="Ink 469">
              <a:extLst>
                <a:ext uri="{FF2B5EF4-FFF2-40B4-BE49-F238E27FC236}">
                  <a16:creationId xmlns:a16="http://schemas.microsoft.com/office/drawing/2014/main" id="{21FD2709-26A5-4EB5-88C8-1A0256B26DD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">
          <xdr14:nvContentPartPr>
            <xdr14:cNvPr id="471" name="Ink 470">
              <a:extLst>
                <a:ext uri="{FF2B5EF4-FFF2-40B4-BE49-F238E27FC236}">
                  <a16:creationId xmlns:a16="http://schemas.microsoft.com/office/drawing/2014/main" id="{AB1F672A-C372-4918-A930-268720DC43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">
          <xdr14:nvContentPartPr>
            <xdr14:cNvPr id="472" name="Ink 471">
              <a:extLst>
                <a:ext uri="{FF2B5EF4-FFF2-40B4-BE49-F238E27FC236}">
                  <a16:creationId xmlns:a16="http://schemas.microsoft.com/office/drawing/2014/main" id="{0F686859-8843-4A27-946F-A402E913E7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3">
          <xdr14:nvContentPartPr>
            <xdr14:cNvPr id="473" name="Ink 472">
              <a:extLst>
                <a:ext uri="{FF2B5EF4-FFF2-40B4-BE49-F238E27FC236}">
                  <a16:creationId xmlns:a16="http://schemas.microsoft.com/office/drawing/2014/main" id="{9CB2753D-3209-409D-8929-3850776D177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">
          <xdr14:nvContentPartPr>
            <xdr14:cNvPr id="474" name="Ink 473">
              <a:extLst>
                <a:ext uri="{FF2B5EF4-FFF2-40B4-BE49-F238E27FC236}">
                  <a16:creationId xmlns:a16="http://schemas.microsoft.com/office/drawing/2014/main" id="{E2373F5C-C854-4A28-AABD-0547F8966C2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">
          <xdr14:nvContentPartPr>
            <xdr14:cNvPr id="475" name="Ink 474">
              <a:extLst>
                <a:ext uri="{FF2B5EF4-FFF2-40B4-BE49-F238E27FC236}">
                  <a16:creationId xmlns:a16="http://schemas.microsoft.com/office/drawing/2014/main" id="{C7700B94-ABFF-4E64-803A-E19713130B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">
          <xdr14:nvContentPartPr>
            <xdr14:cNvPr id="476" name="Ink 475">
              <a:extLst>
                <a:ext uri="{FF2B5EF4-FFF2-40B4-BE49-F238E27FC236}">
                  <a16:creationId xmlns:a16="http://schemas.microsoft.com/office/drawing/2014/main" id="{1D85A5C2-569A-494E-867C-CD78D0BFED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">
          <xdr14:nvContentPartPr>
            <xdr14:cNvPr id="477" name="Ink 476">
              <a:extLst>
                <a:ext uri="{FF2B5EF4-FFF2-40B4-BE49-F238E27FC236}">
                  <a16:creationId xmlns:a16="http://schemas.microsoft.com/office/drawing/2014/main" id="{E1B4E502-6B67-4FC9-B4E9-E0C3A286D7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">
          <xdr14:nvContentPartPr>
            <xdr14:cNvPr id="478" name="Ink 477">
              <a:extLst>
                <a:ext uri="{FF2B5EF4-FFF2-40B4-BE49-F238E27FC236}">
                  <a16:creationId xmlns:a16="http://schemas.microsoft.com/office/drawing/2014/main" id="{CA5CEEA2-89B0-4D0C-9972-FD7568993D3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">
          <xdr14:nvContentPartPr>
            <xdr14:cNvPr id="479" name="Ink 478">
              <a:extLst>
                <a:ext uri="{FF2B5EF4-FFF2-40B4-BE49-F238E27FC236}">
                  <a16:creationId xmlns:a16="http://schemas.microsoft.com/office/drawing/2014/main" id="{85F69210-9786-4CC3-ABD9-5DE7749A54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">
          <xdr14:nvContentPartPr>
            <xdr14:cNvPr id="480" name="Ink 479">
              <a:extLst>
                <a:ext uri="{FF2B5EF4-FFF2-40B4-BE49-F238E27FC236}">
                  <a16:creationId xmlns:a16="http://schemas.microsoft.com/office/drawing/2014/main" id="{0D7A2E95-CA34-4CA0-8059-E6743346F2F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">
          <xdr14:nvContentPartPr>
            <xdr14:cNvPr id="481" name="Ink 480">
              <a:extLst>
                <a:ext uri="{FF2B5EF4-FFF2-40B4-BE49-F238E27FC236}">
                  <a16:creationId xmlns:a16="http://schemas.microsoft.com/office/drawing/2014/main" id="{55AD2370-23BD-40DC-A43C-322C573F140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1">
          <xdr14:nvContentPartPr>
            <xdr14:cNvPr id="482" name="Ink 481">
              <a:extLst>
                <a:ext uri="{FF2B5EF4-FFF2-40B4-BE49-F238E27FC236}">
                  <a16:creationId xmlns:a16="http://schemas.microsoft.com/office/drawing/2014/main" id="{D362E82B-2583-450A-8B5E-E5E033CE42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">
          <xdr14:nvContentPartPr>
            <xdr14:cNvPr id="483" name="Ink 482">
              <a:extLst>
                <a:ext uri="{FF2B5EF4-FFF2-40B4-BE49-F238E27FC236}">
                  <a16:creationId xmlns:a16="http://schemas.microsoft.com/office/drawing/2014/main" id="{1C849132-2434-4515-9620-3319ECF2DF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">
          <xdr14:nvContentPartPr>
            <xdr14:cNvPr id="484" name="Ink 483">
              <a:extLst>
                <a:ext uri="{FF2B5EF4-FFF2-40B4-BE49-F238E27FC236}">
                  <a16:creationId xmlns:a16="http://schemas.microsoft.com/office/drawing/2014/main" id="{554E5A00-A808-47CA-969F-983B241B03E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">
          <xdr14:nvContentPartPr>
            <xdr14:cNvPr id="485" name="Ink 484">
              <a:extLst>
                <a:ext uri="{FF2B5EF4-FFF2-40B4-BE49-F238E27FC236}">
                  <a16:creationId xmlns:a16="http://schemas.microsoft.com/office/drawing/2014/main" id="{A4552F57-75BD-4F05-81FF-E95F7714BF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">
          <xdr14:nvContentPartPr>
            <xdr14:cNvPr id="486" name="Ink 485">
              <a:extLst>
                <a:ext uri="{FF2B5EF4-FFF2-40B4-BE49-F238E27FC236}">
                  <a16:creationId xmlns:a16="http://schemas.microsoft.com/office/drawing/2014/main" id="{7D575930-6FB6-4ECD-852E-32596D3409A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">
          <xdr14:nvContentPartPr>
            <xdr14:cNvPr id="487" name="Ink 486">
              <a:extLst>
                <a:ext uri="{FF2B5EF4-FFF2-40B4-BE49-F238E27FC236}">
                  <a16:creationId xmlns:a16="http://schemas.microsoft.com/office/drawing/2014/main" id="{CD8C06A4-645C-48F3-899A-A073B9015D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">
          <xdr14:nvContentPartPr>
            <xdr14:cNvPr id="488" name="Ink 487">
              <a:extLst>
                <a:ext uri="{FF2B5EF4-FFF2-40B4-BE49-F238E27FC236}">
                  <a16:creationId xmlns:a16="http://schemas.microsoft.com/office/drawing/2014/main" id="{670F4B51-F411-4611-9160-182A6CC32D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">
          <xdr14:nvContentPartPr>
            <xdr14:cNvPr id="489" name="Ink 488">
              <a:extLst>
                <a:ext uri="{FF2B5EF4-FFF2-40B4-BE49-F238E27FC236}">
                  <a16:creationId xmlns:a16="http://schemas.microsoft.com/office/drawing/2014/main" id="{53A0DE94-D7D9-4491-8C32-94D0064D9CB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">
          <xdr14:nvContentPartPr>
            <xdr14:cNvPr id="490" name="Ink 489">
              <a:extLst>
                <a:ext uri="{FF2B5EF4-FFF2-40B4-BE49-F238E27FC236}">
                  <a16:creationId xmlns:a16="http://schemas.microsoft.com/office/drawing/2014/main" id="{18B3EC50-22E5-4A0C-9B83-F7C9305DC0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">
          <xdr14:nvContentPartPr>
            <xdr14:cNvPr id="491" name="Ink 490">
              <a:extLst>
                <a:ext uri="{FF2B5EF4-FFF2-40B4-BE49-F238E27FC236}">
                  <a16:creationId xmlns:a16="http://schemas.microsoft.com/office/drawing/2014/main" id="{99EFB7FE-AD36-424B-A8BB-E2ED903DBEF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1">
          <xdr14:nvContentPartPr>
            <xdr14:cNvPr id="492" name="Ink 491">
              <a:extLst>
                <a:ext uri="{FF2B5EF4-FFF2-40B4-BE49-F238E27FC236}">
                  <a16:creationId xmlns:a16="http://schemas.microsoft.com/office/drawing/2014/main" id="{2F306853-70E6-4DC0-977A-1CADA2AF9F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">
          <xdr14:nvContentPartPr>
            <xdr14:cNvPr id="493" name="Ink 492">
              <a:extLst>
                <a:ext uri="{FF2B5EF4-FFF2-40B4-BE49-F238E27FC236}">
                  <a16:creationId xmlns:a16="http://schemas.microsoft.com/office/drawing/2014/main" id="{56200DAC-5176-4040-AC4F-14357263BA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4">
          <xdr14:nvContentPartPr>
            <xdr14:cNvPr id="494" name="Ink 493">
              <a:extLst>
                <a:ext uri="{FF2B5EF4-FFF2-40B4-BE49-F238E27FC236}">
                  <a16:creationId xmlns:a16="http://schemas.microsoft.com/office/drawing/2014/main" id="{75F811DF-0014-44B4-8F91-914CE2632EA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">
          <xdr14:nvContentPartPr>
            <xdr14:cNvPr id="495" name="Ink 494">
              <a:extLst>
                <a:ext uri="{FF2B5EF4-FFF2-40B4-BE49-F238E27FC236}">
                  <a16:creationId xmlns:a16="http://schemas.microsoft.com/office/drawing/2014/main" id="{68FC4C08-BBBB-4147-8FB3-155BBDDB2C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6">
          <xdr14:nvContentPartPr>
            <xdr14:cNvPr id="496" name="Ink 495">
              <a:extLst>
                <a:ext uri="{FF2B5EF4-FFF2-40B4-BE49-F238E27FC236}">
                  <a16:creationId xmlns:a16="http://schemas.microsoft.com/office/drawing/2014/main" id="{B3EC3437-F634-4C6C-AEED-B6223C1C9D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7">
          <xdr14:nvContentPartPr>
            <xdr14:cNvPr id="497" name="Ink 496">
              <a:extLst>
                <a:ext uri="{FF2B5EF4-FFF2-40B4-BE49-F238E27FC236}">
                  <a16:creationId xmlns:a16="http://schemas.microsoft.com/office/drawing/2014/main" id="{D1A30E5B-4B7A-4E7C-A851-C81143EB99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8">
          <xdr14:nvContentPartPr>
            <xdr14:cNvPr id="498" name="Ink 497">
              <a:extLst>
                <a:ext uri="{FF2B5EF4-FFF2-40B4-BE49-F238E27FC236}">
                  <a16:creationId xmlns:a16="http://schemas.microsoft.com/office/drawing/2014/main" id="{FDB1DC8D-3572-4B4E-996A-B8945A4BBA5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9">
          <xdr14:nvContentPartPr>
            <xdr14:cNvPr id="499" name="Ink 498">
              <a:extLst>
                <a:ext uri="{FF2B5EF4-FFF2-40B4-BE49-F238E27FC236}">
                  <a16:creationId xmlns:a16="http://schemas.microsoft.com/office/drawing/2014/main" id="{DE2FD556-2A47-4E36-A947-6A8ED6DB389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0">
          <xdr14:nvContentPartPr>
            <xdr14:cNvPr id="500" name="Ink 499">
              <a:extLst>
                <a:ext uri="{FF2B5EF4-FFF2-40B4-BE49-F238E27FC236}">
                  <a16:creationId xmlns:a16="http://schemas.microsoft.com/office/drawing/2014/main" id="{9BBA2013-45C6-4452-960E-C42B7E7679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1">
          <xdr14:nvContentPartPr>
            <xdr14:cNvPr id="501" name="Ink 500">
              <a:extLst>
                <a:ext uri="{FF2B5EF4-FFF2-40B4-BE49-F238E27FC236}">
                  <a16:creationId xmlns:a16="http://schemas.microsoft.com/office/drawing/2014/main" id="{C2988509-414B-4111-ABD7-5C59178B01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2">
          <xdr14:nvContentPartPr>
            <xdr14:cNvPr id="502" name="Ink 501">
              <a:extLst>
                <a:ext uri="{FF2B5EF4-FFF2-40B4-BE49-F238E27FC236}">
                  <a16:creationId xmlns:a16="http://schemas.microsoft.com/office/drawing/2014/main" id="{63422A0A-DAA8-4345-8F17-7DE9B14F560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">
          <xdr14:nvContentPartPr>
            <xdr14:cNvPr id="503" name="Ink 502">
              <a:extLst>
                <a:ext uri="{FF2B5EF4-FFF2-40B4-BE49-F238E27FC236}">
                  <a16:creationId xmlns:a16="http://schemas.microsoft.com/office/drawing/2014/main" id="{929DE6C5-6413-4F68-8DD3-ADE2EC05E64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4">
          <xdr14:nvContentPartPr>
            <xdr14:cNvPr id="504" name="Ink 503">
              <a:extLst>
                <a:ext uri="{FF2B5EF4-FFF2-40B4-BE49-F238E27FC236}">
                  <a16:creationId xmlns:a16="http://schemas.microsoft.com/office/drawing/2014/main" id="{77AF9D07-7411-4A7C-8B62-7B45BA6F900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">
          <xdr14:nvContentPartPr>
            <xdr14:cNvPr id="505" name="Ink 504">
              <a:extLst>
                <a:ext uri="{FF2B5EF4-FFF2-40B4-BE49-F238E27FC236}">
                  <a16:creationId xmlns:a16="http://schemas.microsoft.com/office/drawing/2014/main" id="{D2738AAF-73B9-447F-A67F-A977BEABC4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6">
          <xdr14:nvContentPartPr>
            <xdr14:cNvPr id="506" name="Ink 505">
              <a:extLst>
                <a:ext uri="{FF2B5EF4-FFF2-40B4-BE49-F238E27FC236}">
                  <a16:creationId xmlns:a16="http://schemas.microsoft.com/office/drawing/2014/main" id="{0254BDA2-DC5B-4943-A8F9-9CC4C0CEE2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7">
          <xdr14:nvContentPartPr>
            <xdr14:cNvPr id="507" name="Ink 506">
              <a:extLst>
                <a:ext uri="{FF2B5EF4-FFF2-40B4-BE49-F238E27FC236}">
                  <a16:creationId xmlns:a16="http://schemas.microsoft.com/office/drawing/2014/main" id="{E47C294F-5375-4573-8CE4-0AF31AF6EC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8">
          <xdr14:nvContentPartPr>
            <xdr14:cNvPr id="508" name="Ink 507">
              <a:extLst>
                <a:ext uri="{FF2B5EF4-FFF2-40B4-BE49-F238E27FC236}">
                  <a16:creationId xmlns:a16="http://schemas.microsoft.com/office/drawing/2014/main" id="{DA2EBDE3-BA4C-41D8-B91D-E1D7744C9F0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">
          <xdr14:nvContentPartPr>
            <xdr14:cNvPr id="509" name="Ink 508">
              <a:extLst>
                <a:ext uri="{FF2B5EF4-FFF2-40B4-BE49-F238E27FC236}">
                  <a16:creationId xmlns:a16="http://schemas.microsoft.com/office/drawing/2014/main" id="{B1B9E64A-F621-42B2-8E53-A0AB4D9F40D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0">
          <xdr14:nvContentPartPr>
            <xdr14:cNvPr id="510" name="Ink 509">
              <a:extLst>
                <a:ext uri="{FF2B5EF4-FFF2-40B4-BE49-F238E27FC236}">
                  <a16:creationId xmlns:a16="http://schemas.microsoft.com/office/drawing/2014/main" id="{D2CAA6C7-62E7-49F0-AAE5-A530E6047A8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">
          <xdr14:nvContentPartPr>
            <xdr14:cNvPr id="511" name="Ink 510">
              <a:extLst>
                <a:ext uri="{FF2B5EF4-FFF2-40B4-BE49-F238E27FC236}">
                  <a16:creationId xmlns:a16="http://schemas.microsoft.com/office/drawing/2014/main" id="{0285FC2B-0CE4-4B8C-93EA-06620C7C1C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2">
          <xdr14:nvContentPartPr>
            <xdr14:cNvPr id="512" name="Ink 511">
              <a:extLst>
                <a:ext uri="{FF2B5EF4-FFF2-40B4-BE49-F238E27FC236}">
                  <a16:creationId xmlns:a16="http://schemas.microsoft.com/office/drawing/2014/main" id="{DC19441E-AA65-4B44-BA3C-7491DDACDC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3">
          <xdr14:nvContentPartPr>
            <xdr14:cNvPr id="513" name="Ink 512">
              <a:extLst>
                <a:ext uri="{FF2B5EF4-FFF2-40B4-BE49-F238E27FC236}">
                  <a16:creationId xmlns:a16="http://schemas.microsoft.com/office/drawing/2014/main" id="{FC053ECA-5605-4366-9A55-B08704AC55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4">
          <xdr14:nvContentPartPr>
            <xdr14:cNvPr id="514" name="Ink 513">
              <a:extLst>
                <a:ext uri="{FF2B5EF4-FFF2-40B4-BE49-F238E27FC236}">
                  <a16:creationId xmlns:a16="http://schemas.microsoft.com/office/drawing/2014/main" id="{AB656BF2-175B-452B-B784-C0A74B5DF7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">
          <xdr14:nvContentPartPr>
            <xdr14:cNvPr id="515" name="Ink 514">
              <a:extLst>
                <a:ext uri="{FF2B5EF4-FFF2-40B4-BE49-F238E27FC236}">
                  <a16:creationId xmlns:a16="http://schemas.microsoft.com/office/drawing/2014/main" id="{FD4DF4B5-E9C9-4C4E-A1B8-55B2CB9F0D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6">
          <xdr14:nvContentPartPr>
            <xdr14:cNvPr id="516" name="Ink 515">
              <a:extLst>
                <a:ext uri="{FF2B5EF4-FFF2-40B4-BE49-F238E27FC236}">
                  <a16:creationId xmlns:a16="http://schemas.microsoft.com/office/drawing/2014/main" id="{95225A41-0C9D-454E-BC02-E56C4C541C1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">
          <xdr14:nvContentPartPr>
            <xdr14:cNvPr id="517" name="Ink 516">
              <a:extLst>
                <a:ext uri="{FF2B5EF4-FFF2-40B4-BE49-F238E27FC236}">
                  <a16:creationId xmlns:a16="http://schemas.microsoft.com/office/drawing/2014/main" id="{2D0B6FF3-AC75-4CC0-8C35-D211757E95E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8">
          <xdr14:nvContentPartPr>
            <xdr14:cNvPr id="518" name="Ink 517">
              <a:extLst>
                <a:ext uri="{FF2B5EF4-FFF2-40B4-BE49-F238E27FC236}">
                  <a16:creationId xmlns:a16="http://schemas.microsoft.com/office/drawing/2014/main" id="{F1301850-C8CE-42B7-9FE3-77BD4AD40CF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9">
          <xdr14:nvContentPartPr>
            <xdr14:cNvPr id="519" name="Ink 518">
              <a:extLst>
                <a:ext uri="{FF2B5EF4-FFF2-40B4-BE49-F238E27FC236}">
                  <a16:creationId xmlns:a16="http://schemas.microsoft.com/office/drawing/2014/main" id="{86F47A92-5EEA-4C78-87F9-151858D532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0">
          <xdr14:nvContentPartPr>
            <xdr14:cNvPr id="520" name="Ink 519">
              <a:extLst>
                <a:ext uri="{FF2B5EF4-FFF2-40B4-BE49-F238E27FC236}">
                  <a16:creationId xmlns:a16="http://schemas.microsoft.com/office/drawing/2014/main" id="{DBB95B38-50B1-4E6B-96A0-787D8CF396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1">
          <xdr14:nvContentPartPr>
            <xdr14:cNvPr id="521" name="Ink 520">
              <a:extLst>
                <a:ext uri="{FF2B5EF4-FFF2-40B4-BE49-F238E27FC236}">
                  <a16:creationId xmlns:a16="http://schemas.microsoft.com/office/drawing/2014/main" id="{8197C02F-BBF0-4640-A8E3-8FC64091666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2">
          <xdr14:nvContentPartPr>
            <xdr14:cNvPr id="522" name="Ink 521">
              <a:extLst>
                <a:ext uri="{FF2B5EF4-FFF2-40B4-BE49-F238E27FC236}">
                  <a16:creationId xmlns:a16="http://schemas.microsoft.com/office/drawing/2014/main" id="{A6D618C6-D5FA-40B3-98B3-898021D715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3">
          <xdr14:nvContentPartPr>
            <xdr14:cNvPr id="523" name="Ink 522">
              <a:extLst>
                <a:ext uri="{FF2B5EF4-FFF2-40B4-BE49-F238E27FC236}">
                  <a16:creationId xmlns:a16="http://schemas.microsoft.com/office/drawing/2014/main" id="{3D8E110C-9051-47D7-98B2-DF910B84A1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4">
          <xdr14:nvContentPartPr>
            <xdr14:cNvPr id="524" name="Ink 523">
              <a:extLst>
                <a:ext uri="{FF2B5EF4-FFF2-40B4-BE49-F238E27FC236}">
                  <a16:creationId xmlns:a16="http://schemas.microsoft.com/office/drawing/2014/main" id="{79ADF224-6DCC-4FA0-9CE6-F34F22C928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">
          <xdr14:nvContentPartPr>
            <xdr14:cNvPr id="525" name="Ink 524">
              <a:extLst>
                <a:ext uri="{FF2B5EF4-FFF2-40B4-BE49-F238E27FC236}">
                  <a16:creationId xmlns:a16="http://schemas.microsoft.com/office/drawing/2014/main" id="{98022F19-4A7E-4FB1-8C12-EEFBCDD5E4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6">
          <xdr14:nvContentPartPr>
            <xdr14:cNvPr id="526" name="Ink 525">
              <a:extLst>
                <a:ext uri="{FF2B5EF4-FFF2-40B4-BE49-F238E27FC236}">
                  <a16:creationId xmlns:a16="http://schemas.microsoft.com/office/drawing/2014/main" id="{B7753FDC-569C-4DC9-8B68-116CFC43972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">
          <xdr14:nvContentPartPr>
            <xdr14:cNvPr id="527" name="Ink 526">
              <a:extLst>
                <a:ext uri="{FF2B5EF4-FFF2-40B4-BE49-F238E27FC236}">
                  <a16:creationId xmlns:a16="http://schemas.microsoft.com/office/drawing/2014/main" id="{258B717A-43A4-4426-9A35-73C82F3FBAD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8">
          <xdr14:nvContentPartPr>
            <xdr14:cNvPr id="528" name="Ink 527">
              <a:extLst>
                <a:ext uri="{FF2B5EF4-FFF2-40B4-BE49-F238E27FC236}">
                  <a16:creationId xmlns:a16="http://schemas.microsoft.com/office/drawing/2014/main" id="{8A4D8307-E930-4FB8-85E1-3951E69D3A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9">
          <xdr14:nvContentPartPr>
            <xdr14:cNvPr id="529" name="Ink 528">
              <a:extLst>
                <a:ext uri="{FF2B5EF4-FFF2-40B4-BE49-F238E27FC236}">
                  <a16:creationId xmlns:a16="http://schemas.microsoft.com/office/drawing/2014/main" id="{E99A3FE1-67DE-44E0-B0B2-9DD60792F0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0">
          <xdr14:nvContentPartPr>
            <xdr14:cNvPr id="530" name="Ink 529">
              <a:extLst>
                <a:ext uri="{FF2B5EF4-FFF2-40B4-BE49-F238E27FC236}">
                  <a16:creationId xmlns:a16="http://schemas.microsoft.com/office/drawing/2014/main" id="{43BD97C8-9040-4C86-8950-717942D4AC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">
          <xdr14:nvContentPartPr>
            <xdr14:cNvPr id="531" name="Ink 530">
              <a:extLst>
                <a:ext uri="{FF2B5EF4-FFF2-40B4-BE49-F238E27FC236}">
                  <a16:creationId xmlns:a16="http://schemas.microsoft.com/office/drawing/2014/main" id="{0230F80F-5920-44A8-8499-F7C07AC0CB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2">
          <xdr14:nvContentPartPr>
            <xdr14:cNvPr id="532" name="Ink 531">
              <a:extLst>
                <a:ext uri="{FF2B5EF4-FFF2-40B4-BE49-F238E27FC236}">
                  <a16:creationId xmlns:a16="http://schemas.microsoft.com/office/drawing/2014/main" id="{FC5EFC34-974E-4492-998A-B0C33E81CA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3">
          <xdr14:nvContentPartPr>
            <xdr14:cNvPr id="533" name="Ink 532">
              <a:extLst>
                <a:ext uri="{FF2B5EF4-FFF2-40B4-BE49-F238E27FC236}">
                  <a16:creationId xmlns:a16="http://schemas.microsoft.com/office/drawing/2014/main" id="{9D2A3795-AB98-447C-B57D-B880662A0A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4">
          <xdr14:nvContentPartPr>
            <xdr14:cNvPr id="534" name="Ink 533">
              <a:extLst>
                <a:ext uri="{FF2B5EF4-FFF2-40B4-BE49-F238E27FC236}">
                  <a16:creationId xmlns:a16="http://schemas.microsoft.com/office/drawing/2014/main" id="{74270AD1-53EF-46B4-9E3A-EA48CA1E4B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5">
          <xdr14:nvContentPartPr>
            <xdr14:cNvPr id="535" name="Ink 534">
              <a:extLst>
                <a:ext uri="{FF2B5EF4-FFF2-40B4-BE49-F238E27FC236}">
                  <a16:creationId xmlns:a16="http://schemas.microsoft.com/office/drawing/2014/main" id="{FBA26DB1-2314-44E4-B3F5-69D80748322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6">
          <xdr14:nvContentPartPr>
            <xdr14:cNvPr id="536" name="Ink 535">
              <a:extLst>
                <a:ext uri="{FF2B5EF4-FFF2-40B4-BE49-F238E27FC236}">
                  <a16:creationId xmlns:a16="http://schemas.microsoft.com/office/drawing/2014/main" id="{2EF6DA03-5135-4C26-BA84-D61A6F13BF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7">
          <xdr14:nvContentPartPr>
            <xdr14:cNvPr id="537" name="Ink 536">
              <a:extLst>
                <a:ext uri="{FF2B5EF4-FFF2-40B4-BE49-F238E27FC236}">
                  <a16:creationId xmlns:a16="http://schemas.microsoft.com/office/drawing/2014/main" id="{434A96E8-B807-4022-8304-AE8D7CEAA39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8">
          <xdr14:nvContentPartPr>
            <xdr14:cNvPr id="538" name="Ink 537">
              <a:extLst>
                <a:ext uri="{FF2B5EF4-FFF2-40B4-BE49-F238E27FC236}">
                  <a16:creationId xmlns:a16="http://schemas.microsoft.com/office/drawing/2014/main" id="{FE909949-4B54-43D8-955A-1F187F13CE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9">
          <xdr14:nvContentPartPr>
            <xdr14:cNvPr id="539" name="Ink 538">
              <a:extLst>
                <a:ext uri="{FF2B5EF4-FFF2-40B4-BE49-F238E27FC236}">
                  <a16:creationId xmlns:a16="http://schemas.microsoft.com/office/drawing/2014/main" id="{85644CA0-D761-4966-9B32-3B1B4AA2A97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0">
          <xdr14:nvContentPartPr>
            <xdr14:cNvPr id="540" name="Ink 539">
              <a:extLst>
                <a:ext uri="{FF2B5EF4-FFF2-40B4-BE49-F238E27FC236}">
                  <a16:creationId xmlns:a16="http://schemas.microsoft.com/office/drawing/2014/main" id="{88F13020-291F-4E2D-AEC5-34EC79BC63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1">
          <xdr14:nvContentPartPr>
            <xdr14:cNvPr id="541" name="Ink 540">
              <a:extLst>
                <a:ext uri="{FF2B5EF4-FFF2-40B4-BE49-F238E27FC236}">
                  <a16:creationId xmlns:a16="http://schemas.microsoft.com/office/drawing/2014/main" id="{584D37E2-8B20-45B0-9D57-0532A96983A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2">
          <xdr14:nvContentPartPr>
            <xdr14:cNvPr id="542" name="Ink 541">
              <a:extLst>
                <a:ext uri="{FF2B5EF4-FFF2-40B4-BE49-F238E27FC236}">
                  <a16:creationId xmlns:a16="http://schemas.microsoft.com/office/drawing/2014/main" id="{7C707862-D320-401D-A8B9-E7DBD0B8DFD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3">
          <xdr14:nvContentPartPr>
            <xdr14:cNvPr id="543" name="Ink 542">
              <a:extLst>
                <a:ext uri="{FF2B5EF4-FFF2-40B4-BE49-F238E27FC236}">
                  <a16:creationId xmlns:a16="http://schemas.microsoft.com/office/drawing/2014/main" id="{6FA8F9C0-ED47-44B7-B8AB-D1A6A21340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4">
          <xdr14:nvContentPartPr>
            <xdr14:cNvPr id="544" name="Ink 543">
              <a:extLst>
                <a:ext uri="{FF2B5EF4-FFF2-40B4-BE49-F238E27FC236}">
                  <a16:creationId xmlns:a16="http://schemas.microsoft.com/office/drawing/2014/main" id="{1AAD2F11-43FF-49D1-A65E-39F78BF97E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5">
          <xdr14:nvContentPartPr>
            <xdr14:cNvPr id="545" name="Ink 544">
              <a:extLst>
                <a:ext uri="{FF2B5EF4-FFF2-40B4-BE49-F238E27FC236}">
                  <a16:creationId xmlns:a16="http://schemas.microsoft.com/office/drawing/2014/main" id="{B546E62C-7DA6-4E96-8D6A-4D33DDFD61B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6">
          <xdr14:nvContentPartPr>
            <xdr14:cNvPr id="546" name="Ink 545">
              <a:extLst>
                <a:ext uri="{FF2B5EF4-FFF2-40B4-BE49-F238E27FC236}">
                  <a16:creationId xmlns:a16="http://schemas.microsoft.com/office/drawing/2014/main" id="{0224E887-71DB-427C-B3FF-9D4637A6351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7">
          <xdr14:nvContentPartPr>
            <xdr14:cNvPr id="547" name="Ink 546">
              <a:extLst>
                <a:ext uri="{FF2B5EF4-FFF2-40B4-BE49-F238E27FC236}">
                  <a16:creationId xmlns:a16="http://schemas.microsoft.com/office/drawing/2014/main" id="{835F2924-35B2-47E3-97AB-4D82518FE3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8">
          <xdr14:nvContentPartPr>
            <xdr14:cNvPr id="548" name="Ink 547">
              <a:extLst>
                <a:ext uri="{FF2B5EF4-FFF2-40B4-BE49-F238E27FC236}">
                  <a16:creationId xmlns:a16="http://schemas.microsoft.com/office/drawing/2014/main" id="{6130F989-0DCF-48FA-871D-E529D0732D2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9">
          <xdr14:nvContentPartPr>
            <xdr14:cNvPr id="549" name="Ink 548">
              <a:extLst>
                <a:ext uri="{FF2B5EF4-FFF2-40B4-BE49-F238E27FC236}">
                  <a16:creationId xmlns:a16="http://schemas.microsoft.com/office/drawing/2014/main" id="{EBDD4249-8E45-43F4-AFE3-F83F7A9EA4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0">
          <xdr14:nvContentPartPr>
            <xdr14:cNvPr id="550" name="Ink 549">
              <a:extLst>
                <a:ext uri="{FF2B5EF4-FFF2-40B4-BE49-F238E27FC236}">
                  <a16:creationId xmlns:a16="http://schemas.microsoft.com/office/drawing/2014/main" id="{B8F678F6-D41B-4001-98F3-749928A3E2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1">
          <xdr14:nvContentPartPr>
            <xdr14:cNvPr id="551" name="Ink 550">
              <a:extLst>
                <a:ext uri="{FF2B5EF4-FFF2-40B4-BE49-F238E27FC236}">
                  <a16:creationId xmlns:a16="http://schemas.microsoft.com/office/drawing/2014/main" id="{8F23B5CA-6C30-43EE-B219-011E3EE1275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2">
          <xdr14:nvContentPartPr>
            <xdr14:cNvPr id="552" name="Ink 551">
              <a:extLst>
                <a:ext uri="{FF2B5EF4-FFF2-40B4-BE49-F238E27FC236}">
                  <a16:creationId xmlns:a16="http://schemas.microsoft.com/office/drawing/2014/main" id="{C6E121EF-399A-48D7-9857-63FD6778155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3">
          <xdr14:nvContentPartPr>
            <xdr14:cNvPr id="553" name="Ink 552">
              <a:extLst>
                <a:ext uri="{FF2B5EF4-FFF2-40B4-BE49-F238E27FC236}">
                  <a16:creationId xmlns:a16="http://schemas.microsoft.com/office/drawing/2014/main" id="{DE531BB3-E76A-4237-B846-24F961DA08E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4">
          <xdr14:nvContentPartPr>
            <xdr14:cNvPr id="554" name="Ink 553">
              <a:extLst>
                <a:ext uri="{FF2B5EF4-FFF2-40B4-BE49-F238E27FC236}">
                  <a16:creationId xmlns:a16="http://schemas.microsoft.com/office/drawing/2014/main" id="{A9FF4479-A9E5-4FE2-8FD0-349DDA2924F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5">
          <xdr14:nvContentPartPr>
            <xdr14:cNvPr id="555" name="Ink 554">
              <a:extLst>
                <a:ext uri="{FF2B5EF4-FFF2-40B4-BE49-F238E27FC236}">
                  <a16:creationId xmlns:a16="http://schemas.microsoft.com/office/drawing/2014/main" id="{F4A77B56-BDFC-42A1-8BED-9A62F44D06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6">
          <xdr14:nvContentPartPr>
            <xdr14:cNvPr id="556" name="Ink 555">
              <a:extLst>
                <a:ext uri="{FF2B5EF4-FFF2-40B4-BE49-F238E27FC236}">
                  <a16:creationId xmlns:a16="http://schemas.microsoft.com/office/drawing/2014/main" id="{20EDB35D-3365-4A1B-A4D5-98C9155D926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7">
          <xdr14:nvContentPartPr>
            <xdr14:cNvPr id="557" name="Ink 556">
              <a:extLst>
                <a:ext uri="{FF2B5EF4-FFF2-40B4-BE49-F238E27FC236}">
                  <a16:creationId xmlns:a16="http://schemas.microsoft.com/office/drawing/2014/main" id="{675AEEB8-8448-4424-917B-966511FDB57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8">
          <xdr14:nvContentPartPr>
            <xdr14:cNvPr id="558" name="Ink 557">
              <a:extLst>
                <a:ext uri="{FF2B5EF4-FFF2-40B4-BE49-F238E27FC236}">
                  <a16:creationId xmlns:a16="http://schemas.microsoft.com/office/drawing/2014/main" id="{07FB8C69-76CB-4CDF-9431-74D8C98A43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9">
          <xdr14:nvContentPartPr>
            <xdr14:cNvPr id="559" name="Ink 558">
              <a:extLst>
                <a:ext uri="{FF2B5EF4-FFF2-40B4-BE49-F238E27FC236}">
                  <a16:creationId xmlns:a16="http://schemas.microsoft.com/office/drawing/2014/main" id="{8B88511C-7B4A-47C6-B069-BB7528BEF4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0">
          <xdr14:nvContentPartPr>
            <xdr14:cNvPr id="560" name="Ink 559">
              <a:extLst>
                <a:ext uri="{FF2B5EF4-FFF2-40B4-BE49-F238E27FC236}">
                  <a16:creationId xmlns:a16="http://schemas.microsoft.com/office/drawing/2014/main" id="{6E693394-6000-4419-9B1C-EE721A4BF80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1">
          <xdr14:nvContentPartPr>
            <xdr14:cNvPr id="561" name="Ink 560">
              <a:extLst>
                <a:ext uri="{FF2B5EF4-FFF2-40B4-BE49-F238E27FC236}">
                  <a16:creationId xmlns:a16="http://schemas.microsoft.com/office/drawing/2014/main" id="{42BCCA9D-413D-4EF2-947A-239BE4F871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2">
          <xdr14:nvContentPartPr>
            <xdr14:cNvPr id="562" name="Ink 561">
              <a:extLst>
                <a:ext uri="{FF2B5EF4-FFF2-40B4-BE49-F238E27FC236}">
                  <a16:creationId xmlns:a16="http://schemas.microsoft.com/office/drawing/2014/main" id="{2082C75E-75A7-4EE1-BF59-4276447C89F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3">
          <xdr14:nvContentPartPr>
            <xdr14:cNvPr id="563" name="Ink 562">
              <a:extLst>
                <a:ext uri="{FF2B5EF4-FFF2-40B4-BE49-F238E27FC236}">
                  <a16:creationId xmlns:a16="http://schemas.microsoft.com/office/drawing/2014/main" id="{B3EC67B8-DA03-44C0-BD01-C5F8E77691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4">
          <xdr14:nvContentPartPr>
            <xdr14:cNvPr id="564" name="Ink 563">
              <a:extLst>
                <a:ext uri="{FF2B5EF4-FFF2-40B4-BE49-F238E27FC236}">
                  <a16:creationId xmlns:a16="http://schemas.microsoft.com/office/drawing/2014/main" id="{DF88BEE3-1EDB-4551-9A3C-4D868547747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5">
          <xdr14:nvContentPartPr>
            <xdr14:cNvPr id="565" name="Ink 564">
              <a:extLst>
                <a:ext uri="{FF2B5EF4-FFF2-40B4-BE49-F238E27FC236}">
                  <a16:creationId xmlns:a16="http://schemas.microsoft.com/office/drawing/2014/main" id="{8272764E-E951-4181-9EFB-3DDF635E5F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6">
          <xdr14:nvContentPartPr>
            <xdr14:cNvPr id="566" name="Ink 565">
              <a:extLst>
                <a:ext uri="{FF2B5EF4-FFF2-40B4-BE49-F238E27FC236}">
                  <a16:creationId xmlns:a16="http://schemas.microsoft.com/office/drawing/2014/main" id="{2E46F5CF-F049-4B0B-8B65-C7BE3D03DC9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7">
          <xdr14:nvContentPartPr>
            <xdr14:cNvPr id="567" name="Ink 566">
              <a:extLst>
                <a:ext uri="{FF2B5EF4-FFF2-40B4-BE49-F238E27FC236}">
                  <a16:creationId xmlns:a16="http://schemas.microsoft.com/office/drawing/2014/main" id="{71EC1A7A-96E0-48E7-90B0-1C96E25A4E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8">
          <xdr14:nvContentPartPr>
            <xdr14:cNvPr id="568" name="Ink 567">
              <a:extLst>
                <a:ext uri="{FF2B5EF4-FFF2-40B4-BE49-F238E27FC236}">
                  <a16:creationId xmlns:a16="http://schemas.microsoft.com/office/drawing/2014/main" id="{9439085C-D89F-496D-88E6-09129D90BC2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9">
          <xdr14:nvContentPartPr>
            <xdr14:cNvPr id="569" name="Ink 568">
              <a:extLst>
                <a:ext uri="{FF2B5EF4-FFF2-40B4-BE49-F238E27FC236}">
                  <a16:creationId xmlns:a16="http://schemas.microsoft.com/office/drawing/2014/main" id="{1BAFD687-0067-4C57-8E67-65D8E61C5F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0">
          <xdr14:nvContentPartPr>
            <xdr14:cNvPr id="570" name="Ink 569">
              <a:extLst>
                <a:ext uri="{FF2B5EF4-FFF2-40B4-BE49-F238E27FC236}">
                  <a16:creationId xmlns:a16="http://schemas.microsoft.com/office/drawing/2014/main" id="{474F0192-4D74-4394-99FA-11E4517A49A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1">
          <xdr14:nvContentPartPr>
            <xdr14:cNvPr id="571" name="Ink 570">
              <a:extLst>
                <a:ext uri="{FF2B5EF4-FFF2-40B4-BE49-F238E27FC236}">
                  <a16:creationId xmlns:a16="http://schemas.microsoft.com/office/drawing/2014/main" id="{33D150D5-F7A8-4C45-844B-B5FBC7E045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2">
          <xdr14:nvContentPartPr>
            <xdr14:cNvPr id="572" name="Ink 571">
              <a:extLst>
                <a:ext uri="{FF2B5EF4-FFF2-40B4-BE49-F238E27FC236}">
                  <a16:creationId xmlns:a16="http://schemas.microsoft.com/office/drawing/2014/main" id="{80211983-EB97-4982-9928-F57D59C954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3">
          <xdr14:nvContentPartPr>
            <xdr14:cNvPr id="573" name="Ink 572">
              <a:extLst>
                <a:ext uri="{FF2B5EF4-FFF2-40B4-BE49-F238E27FC236}">
                  <a16:creationId xmlns:a16="http://schemas.microsoft.com/office/drawing/2014/main" id="{3F475E66-95FF-49B8-A112-0CFD7D9E2D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4">
          <xdr14:nvContentPartPr>
            <xdr14:cNvPr id="574" name="Ink 573">
              <a:extLst>
                <a:ext uri="{FF2B5EF4-FFF2-40B4-BE49-F238E27FC236}">
                  <a16:creationId xmlns:a16="http://schemas.microsoft.com/office/drawing/2014/main" id="{D04B810D-CD55-4A74-AD34-62BD7BFB9C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5">
          <xdr14:nvContentPartPr>
            <xdr14:cNvPr id="575" name="Ink 574">
              <a:extLst>
                <a:ext uri="{FF2B5EF4-FFF2-40B4-BE49-F238E27FC236}">
                  <a16:creationId xmlns:a16="http://schemas.microsoft.com/office/drawing/2014/main" id="{CBBFB511-7416-4428-B825-A9AAA383A3A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6">
          <xdr14:nvContentPartPr>
            <xdr14:cNvPr id="576" name="Ink 575">
              <a:extLst>
                <a:ext uri="{FF2B5EF4-FFF2-40B4-BE49-F238E27FC236}">
                  <a16:creationId xmlns:a16="http://schemas.microsoft.com/office/drawing/2014/main" id="{8DB977B8-13F4-4FE2-9AAA-9D5D7E579A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7">
          <xdr14:nvContentPartPr>
            <xdr14:cNvPr id="577" name="Ink 576">
              <a:extLst>
                <a:ext uri="{FF2B5EF4-FFF2-40B4-BE49-F238E27FC236}">
                  <a16:creationId xmlns:a16="http://schemas.microsoft.com/office/drawing/2014/main" id="{000AEC72-30CF-4547-903A-0D93D8157BE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8">
          <xdr14:nvContentPartPr>
            <xdr14:cNvPr id="578" name="Ink 577">
              <a:extLst>
                <a:ext uri="{FF2B5EF4-FFF2-40B4-BE49-F238E27FC236}">
                  <a16:creationId xmlns:a16="http://schemas.microsoft.com/office/drawing/2014/main" id="{0A8A837C-160C-449A-A547-387E2DDFA32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171280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9">
          <xdr14:nvContentPartPr>
            <xdr14:cNvPr id="579" name="Ink 578">
              <a:extLst>
                <a:ext uri="{FF2B5EF4-FFF2-40B4-BE49-F238E27FC236}">
                  <a16:creationId xmlns:a16="http://schemas.microsoft.com/office/drawing/2014/main" id="{459C5150-0EC8-4E3C-B5EF-3D3A47B33D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0">
          <xdr14:nvContentPartPr>
            <xdr14:cNvPr id="580" name="Ink 579">
              <a:extLst>
                <a:ext uri="{FF2B5EF4-FFF2-40B4-BE49-F238E27FC236}">
                  <a16:creationId xmlns:a16="http://schemas.microsoft.com/office/drawing/2014/main" id="{24B98BEE-B8EA-40E5-8101-F23C38F8FEF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1">
          <xdr14:nvContentPartPr>
            <xdr14:cNvPr id="581" name="Ink 580">
              <a:extLst>
                <a:ext uri="{FF2B5EF4-FFF2-40B4-BE49-F238E27FC236}">
                  <a16:creationId xmlns:a16="http://schemas.microsoft.com/office/drawing/2014/main" id="{4D0B8C1D-57E4-4E1B-84D0-FA168ACCE7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2">
          <xdr14:nvContentPartPr>
            <xdr14:cNvPr id="582" name="Ink 581">
              <a:extLst>
                <a:ext uri="{FF2B5EF4-FFF2-40B4-BE49-F238E27FC236}">
                  <a16:creationId xmlns:a16="http://schemas.microsoft.com/office/drawing/2014/main" id="{5633A353-09B2-4E8E-A80E-755AADD51B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3">
          <xdr14:nvContentPartPr>
            <xdr14:cNvPr id="583" name="Ink 582">
              <a:extLst>
                <a:ext uri="{FF2B5EF4-FFF2-40B4-BE49-F238E27FC236}">
                  <a16:creationId xmlns:a16="http://schemas.microsoft.com/office/drawing/2014/main" id="{86ACA90C-A4A8-4826-B590-638368C9AE7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4">
          <xdr14:nvContentPartPr>
            <xdr14:cNvPr id="584" name="Ink 583">
              <a:extLst>
                <a:ext uri="{FF2B5EF4-FFF2-40B4-BE49-F238E27FC236}">
                  <a16:creationId xmlns:a16="http://schemas.microsoft.com/office/drawing/2014/main" id="{261B6FEF-7C23-44E4-AE6D-35635EE031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5">
          <xdr14:nvContentPartPr>
            <xdr14:cNvPr id="585" name="Ink 584">
              <a:extLst>
                <a:ext uri="{FF2B5EF4-FFF2-40B4-BE49-F238E27FC236}">
                  <a16:creationId xmlns:a16="http://schemas.microsoft.com/office/drawing/2014/main" id="{7B57D9AB-E498-4B29-B814-D4B84427B79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6">
          <xdr14:nvContentPartPr>
            <xdr14:cNvPr id="586" name="Ink 585">
              <a:extLst>
                <a:ext uri="{FF2B5EF4-FFF2-40B4-BE49-F238E27FC236}">
                  <a16:creationId xmlns:a16="http://schemas.microsoft.com/office/drawing/2014/main" id="{94F470D9-1AC4-4D56-8445-EBC1DEDF38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7">
          <xdr14:nvContentPartPr>
            <xdr14:cNvPr id="587" name="Ink 586">
              <a:extLst>
                <a:ext uri="{FF2B5EF4-FFF2-40B4-BE49-F238E27FC236}">
                  <a16:creationId xmlns:a16="http://schemas.microsoft.com/office/drawing/2014/main" id="{9DFB4AA7-FCAE-45B9-A706-670D95E1A1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8">
          <xdr14:nvContentPartPr>
            <xdr14:cNvPr id="588" name="Ink 587">
              <a:extLst>
                <a:ext uri="{FF2B5EF4-FFF2-40B4-BE49-F238E27FC236}">
                  <a16:creationId xmlns:a16="http://schemas.microsoft.com/office/drawing/2014/main" id="{D28F527C-2F4E-47B2-A9BC-EC6E86495F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9">
          <xdr14:nvContentPartPr>
            <xdr14:cNvPr id="589" name="Ink 588">
              <a:extLst>
                <a:ext uri="{FF2B5EF4-FFF2-40B4-BE49-F238E27FC236}">
                  <a16:creationId xmlns:a16="http://schemas.microsoft.com/office/drawing/2014/main" id="{2E14892A-6EF8-4A55-B08C-905B45A453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0">
          <xdr14:nvContentPartPr>
            <xdr14:cNvPr id="590" name="Ink 589">
              <a:extLst>
                <a:ext uri="{FF2B5EF4-FFF2-40B4-BE49-F238E27FC236}">
                  <a16:creationId xmlns:a16="http://schemas.microsoft.com/office/drawing/2014/main" id="{DC8D49B6-CD3D-4267-BC84-44428B73692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1">
          <xdr14:nvContentPartPr>
            <xdr14:cNvPr id="591" name="Ink 590">
              <a:extLst>
                <a:ext uri="{FF2B5EF4-FFF2-40B4-BE49-F238E27FC236}">
                  <a16:creationId xmlns:a16="http://schemas.microsoft.com/office/drawing/2014/main" id="{541064E7-E5F6-477E-A357-C5B74900A4A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2">
          <xdr14:nvContentPartPr>
            <xdr14:cNvPr id="592" name="Ink 591">
              <a:extLst>
                <a:ext uri="{FF2B5EF4-FFF2-40B4-BE49-F238E27FC236}">
                  <a16:creationId xmlns:a16="http://schemas.microsoft.com/office/drawing/2014/main" id="{8E6BF83A-91B3-467C-9444-6984C22DBB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3">
          <xdr14:nvContentPartPr>
            <xdr14:cNvPr id="593" name="Ink 592">
              <a:extLst>
                <a:ext uri="{FF2B5EF4-FFF2-40B4-BE49-F238E27FC236}">
                  <a16:creationId xmlns:a16="http://schemas.microsoft.com/office/drawing/2014/main" id="{79FCE65F-688E-4F2C-B5CD-D504DDF6314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4">
          <xdr14:nvContentPartPr>
            <xdr14:cNvPr id="594" name="Ink 593">
              <a:extLst>
                <a:ext uri="{FF2B5EF4-FFF2-40B4-BE49-F238E27FC236}">
                  <a16:creationId xmlns:a16="http://schemas.microsoft.com/office/drawing/2014/main" id="{C11485EA-79B6-45AC-8599-DCAD504DBF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5">
          <xdr14:nvContentPartPr>
            <xdr14:cNvPr id="595" name="Ink 594">
              <a:extLst>
                <a:ext uri="{FF2B5EF4-FFF2-40B4-BE49-F238E27FC236}">
                  <a16:creationId xmlns:a16="http://schemas.microsoft.com/office/drawing/2014/main" id="{032799C4-F6B3-4EC5-B32E-86571AB398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6">
          <xdr14:nvContentPartPr>
            <xdr14:cNvPr id="596" name="Ink 595">
              <a:extLst>
                <a:ext uri="{FF2B5EF4-FFF2-40B4-BE49-F238E27FC236}">
                  <a16:creationId xmlns:a16="http://schemas.microsoft.com/office/drawing/2014/main" id="{94438831-766E-4A26-BEAB-8488C5EFFB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7">
          <xdr14:nvContentPartPr>
            <xdr14:cNvPr id="597" name="Ink 596">
              <a:extLst>
                <a:ext uri="{FF2B5EF4-FFF2-40B4-BE49-F238E27FC236}">
                  <a16:creationId xmlns:a16="http://schemas.microsoft.com/office/drawing/2014/main" id="{7E9E43EA-7C1E-4BEF-8117-130185F94E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8">
          <xdr14:nvContentPartPr>
            <xdr14:cNvPr id="598" name="Ink 597">
              <a:extLst>
                <a:ext uri="{FF2B5EF4-FFF2-40B4-BE49-F238E27FC236}">
                  <a16:creationId xmlns:a16="http://schemas.microsoft.com/office/drawing/2014/main" id="{BE833F9C-CD2B-47AA-9B43-59235CA71A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9">
          <xdr14:nvContentPartPr>
            <xdr14:cNvPr id="599" name="Ink 598">
              <a:extLst>
                <a:ext uri="{FF2B5EF4-FFF2-40B4-BE49-F238E27FC236}">
                  <a16:creationId xmlns:a16="http://schemas.microsoft.com/office/drawing/2014/main" id="{A95C7A0D-C727-4714-99A8-FCF1A1E3E4C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0">
          <xdr14:nvContentPartPr>
            <xdr14:cNvPr id="600" name="Ink 599">
              <a:extLst>
                <a:ext uri="{FF2B5EF4-FFF2-40B4-BE49-F238E27FC236}">
                  <a16:creationId xmlns:a16="http://schemas.microsoft.com/office/drawing/2014/main" id="{6FE40E93-EC05-4860-B5B2-641C275442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1">
          <xdr14:nvContentPartPr>
            <xdr14:cNvPr id="601" name="Ink 600">
              <a:extLst>
                <a:ext uri="{FF2B5EF4-FFF2-40B4-BE49-F238E27FC236}">
                  <a16:creationId xmlns:a16="http://schemas.microsoft.com/office/drawing/2014/main" id="{BD6580EA-80F8-4345-9DB0-4C4A9BE9CA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2">
          <xdr14:nvContentPartPr>
            <xdr14:cNvPr id="602" name="Ink 601">
              <a:extLst>
                <a:ext uri="{FF2B5EF4-FFF2-40B4-BE49-F238E27FC236}">
                  <a16:creationId xmlns:a16="http://schemas.microsoft.com/office/drawing/2014/main" id="{D07600BC-895A-4E2B-B041-64A8F22F6F9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3">
          <xdr14:nvContentPartPr>
            <xdr14:cNvPr id="603" name="Ink 602">
              <a:extLst>
                <a:ext uri="{FF2B5EF4-FFF2-40B4-BE49-F238E27FC236}">
                  <a16:creationId xmlns:a16="http://schemas.microsoft.com/office/drawing/2014/main" id="{B4892E19-DAFB-4DA3-8F94-AF0639BFC9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4">
          <xdr14:nvContentPartPr>
            <xdr14:cNvPr id="604" name="Ink 603">
              <a:extLst>
                <a:ext uri="{FF2B5EF4-FFF2-40B4-BE49-F238E27FC236}">
                  <a16:creationId xmlns:a16="http://schemas.microsoft.com/office/drawing/2014/main" id="{17A36FFF-16ED-437E-8965-DA1DFE6B5A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5">
          <xdr14:nvContentPartPr>
            <xdr14:cNvPr id="605" name="Ink 604">
              <a:extLst>
                <a:ext uri="{FF2B5EF4-FFF2-40B4-BE49-F238E27FC236}">
                  <a16:creationId xmlns:a16="http://schemas.microsoft.com/office/drawing/2014/main" id="{A1CDA854-9219-4065-8E37-E692C95CFC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6">
          <xdr14:nvContentPartPr>
            <xdr14:cNvPr id="606" name="Ink 605">
              <a:extLst>
                <a:ext uri="{FF2B5EF4-FFF2-40B4-BE49-F238E27FC236}">
                  <a16:creationId xmlns:a16="http://schemas.microsoft.com/office/drawing/2014/main" id="{FF97930F-C026-4152-9676-A7217ECFCE9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7">
          <xdr14:nvContentPartPr>
            <xdr14:cNvPr id="607" name="Ink 606">
              <a:extLst>
                <a:ext uri="{FF2B5EF4-FFF2-40B4-BE49-F238E27FC236}">
                  <a16:creationId xmlns:a16="http://schemas.microsoft.com/office/drawing/2014/main" id="{D92BD74F-4E5F-4A92-B892-84C2D9E296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8">
          <xdr14:nvContentPartPr>
            <xdr14:cNvPr id="608" name="Ink 607">
              <a:extLst>
                <a:ext uri="{FF2B5EF4-FFF2-40B4-BE49-F238E27FC236}">
                  <a16:creationId xmlns:a16="http://schemas.microsoft.com/office/drawing/2014/main" id="{5319D133-2517-4265-B9B1-A3A540451C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9">
          <xdr14:nvContentPartPr>
            <xdr14:cNvPr id="609" name="Ink 608">
              <a:extLst>
                <a:ext uri="{FF2B5EF4-FFF2-40B4-BE49-F238E27FC236}">
                  <a16:creationId xmlns:a16="http://schemas.microsoft.com/office/drawing/2014/main" id="{DB7C7FE5-C643-453F-B2F9-30B280F756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0">
          <xdr14:nvContentPartPr>
            <xdr14:cNvPr id="610" name="Ink 609">
              <a:extLst>
                <a:ext uri="{FF2B5EF4-FFF2-40B4-BE49-F238E27FC236}">
                  <a16:creationId xmlns:a16="http://schemas.microsoft.com/office/drawing/2014/main" id="{A41A3C43-86DA-4B7A-8884-4FE381489E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1">
          <xdr14:nvContentPartPr>
            <xdr14:cNvPr id="611" name="Ink 610">
              <a:extLst>
                <a:ext uri="{FF2B5EF4-FFF2-40B4-BE49-F238E27FC236}">
                  <a16:creationId xmlns:a16="http://schemas.microsoft.com/office/drawing/2014/main" id="{B8D7BD62-A47A-4DD1-BAAD-7AE09168D3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2">
          <xdr14:nvContentPartPr>
            <xdr14:cNvPr id="612" name="Ink 611">
              <a:extLst>
                <a:ext uri="{FF2B5EF4-FFF2-40B4-BE49-F238E27FC236}">
                  <a16:creationId xmlns:a16="http://schemas.microsoft.com/office/drawing/2014/main" id="{0507C11F-81F0-45A2-BD02-49A3B8A4FA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3">
          <xdr14:nvContentPartPr>
            <xdr14:cNvPr id="613" name="Ink 612">
              <a:extLst>
                <a:ext uri="{FF2B5EF4-FFF2-40B4-BE49-F238E27FC236}">
                  <a16:creationId xmlns:a16="http://schemas.microsoft.com/office/drawing/2014/main" id="{C9B66667-D9E1-4733-84A5-F9649792CCA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4">
          <xdr14:nvContentPartPr>
            <xdr14:cNvPr id="614" name="Ink 613">
              <a:extLst>
                <a:ext uri="{FF2B5EF4-FFF2-40B4-BE49-F238E27FC236}">
                  <a16:creationId xmlns:a16="http://schemas.microsoft.com/office/drawing/2014/main" id="{CCD18D86-3FCD-40C4-8554-B7CE2217DB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5">
          <xdr14:nvContentPartPr>
            <xdr14:cNvPr id="615" name="Ink 614">
              <a:extLst>
                <a:ext uri="{FF2B5EF4-FFF2-40B4-BE49-F238E27FC236}">
                  <a16:creationId xmlns:a16="http://schemas.microsoft.com/office/drawing/2014/main" id="{F88E095E-47F0-4A14-971D-A8836D2A17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6">
          <xdr14:nvContentPartPr>
            <xdr14:cNvPr id="616" name="Ink 615">
              <a:extLst>
                <a:ext uri="{FF2B5EF4-FFF2-40B4-BE49-F238E27FC236}">
                  <a16:creationId xmlns:a16="http://schemas.microsoft.com/office/drawing/2014/main" id="{505A1470-A17B-4023-9CB9-DA721524603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7">
          <xdr14:nvContentPartPr>
            <xdr14:cNvPr id="617" name="Ink 616">
              <a:extLst>
                <a:ext uri="{FF2B5EF4-FFF2-40B4-BE49-F238E27FC236}">
                  <a16:creationId xmlns:a16="http://schemas.microsoft.com/office/drawing/2014/main" id="{5B91D7FF-D170-44FD-925E-F27CB70628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8">
          <xdr14:nvContentPartPr>
            <xdr14:cNvPr id="618" name="Ink 617">
              <a:extLst>
                <a:ext uri="{FF2B5EF4-FFF2-40B4-BE49-F238E27FC236}">
                  <a16:creationId xmlns:a16="http://schemas.microsoft.com/office/drawing/2014/main" id="{E32053E1-67AD-413D-882F-682E6846CC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9">
          <xdr14:nvContentPartPr>
            <xdr14:cNvPr id="619" name="Ink 618">
              <a:extLst>
                <a:ext uri="{FF2B5EF4-FFF2-40B4-BE49-F238E27FC236}">
                  <a16:creationId xmlns:a16="http://schemas.microsoft.com/office/drawing/2014/main" id="{E7F9C633-6CDF-48B2-8DDD-1E4B4C2226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0">
          <xdr14:nvContentPartPr>
            <xdr14:cNvPr id="620" name="Ink 619">
              <a:extLst>
                <a:ext uri="{FF2B5EF4-FFF2-40B4-BE49-F238E27FC236}">
                  <a16:creationId xmlns:a16="http://schemas.microsoft.com/office/drawing/2014/main" id="{E875E2E1-FD90-4106-9860-B83E1E0676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1">
          <xdr14:nvContentPartPr>
            <xdr14:cNvPr id="621" name="Ink 620">
              <a:extLst>
                <a:ext uri="{FF2B5EF4-FFF2-40B4-BE49-F238E27FC236}">
                  <a16:creationId xmlns:a16="http://schemas.microsoft.com/office/drawing/2014/main" id="{F2052AED-3CCA-4057-A967-B497855198E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2">
          <xdr14:nvContentPartPr>
            <xdr14:cNvPr id="622" name="Ink 621">
              <a:extLst>
                <a:ext uri="{FF2B5EF4-FFF2-40B4-BE49-F238E27FC236}">
                  <a16:creationId xmlns:a16="http://schemas.microsoft.com/office/drawing/2014/main" id="{0003F59E-94CE-473F-939B-EC873C4138D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3">
          <xdr14:nvContentPartPr>
            <xdr14:cNvPr id="623" name="Ink 622">
              <a:extLst>
                <a:ext uri="{FF2B5EF4-FFF2-40B4-BE49-F238E27FC236}">
                  <a16:creationId xmlns:a16="http://schemas.microsoft.com/office/drawing/2014/main" id="{AF64AC23-E986-4C12-B756-D4628CDDAF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4">
          <xdr14:nvContentPartPr>
            <xdr14:cNvPr id="624" name="Ink 623">
              <a:extLst>
                <a:ext uri="{FF2B5EF4-FFF2-40B4-BE49-F238E27FC236}">
                  <a16:creationId xmlns:a16="http://schemas.microsoft.com/office/drawing/2014/main" id="{A7939BCA-A05C-48D3-A080-AD2EFBBADE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5">
          <xdr14:nvContentPartPr>
            <xdr14:cNvPr id="625" name="Ink 624">
              <a:extLst>
                <a:ext uri="{FF2B5EF4-FFF2-40B4-BE49-F238E27FC236}">
                  <a16:creationId xmlns:a16="http://schemas.microsoft.com/office/drawing/2014/main" id="{B50B942F-0AEB-4B76-A65E-B685B54FB1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6">
          <xdr14:nvContentPartPr>
            <xdr14:cNvPr id="626" name="Ink 625">
              <a:extLst>
                <a:ext uri="{FF2B5EF4-FFF2-40B4-BE49-F238E27FC236}">
                  <a16:creationId xmlns:a16="http://schemas.microsoft.com/office/drawing/2014/main" id="{2EF87532-57BA-4060-BFF4-BDC36BE227E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7">
          <xdr14:nvContentPartPr>
            <xdr14:cNvPr id="627" name="Ink 626">
              <a:extLst>
                <a:ext uri="{FF2B5EF4-FFF2-40B4-BE49-F238E27FC236}">
                  <a16:creationId xmlns:a16="http://schemas.microsoft.com/office/drawing/2014/main" id="{B707275B-297D-46E8-8B99-664A2C3BB65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8">
          <xdr14:nvContentPartPr>
            <xdr14:cNvPr id="628" name="Ink 627">
              <a:extLst>
                <a:ext uri="{FF2B5EF4-FFF2-40B4-BE49-F238E27FC236}">
                  <a16:creationId xmlns:a16="http://schemas.microsoft.com/office/drawing/2014/main" id="{6AB44560-DAE1-406E-B1CA-044A9F0E91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9">
          <xdr14:nvContentPartPr>
            <xdr14:cNvPr id="629" name="Ink 628">
              <a:extLst>
                <a:ext uri="{FF2B5EF4-FFF2-40B4-BE49-F238E27FC236}">
                  <a16:creationId xmlns:a16="http://schemas.microsoft.com/office/drawing/2014/main" id="{9E78BC9C-2059-4EC1-B407-DD9790F571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0">
          <xdr14:nvContentPartPr>
            <xdr14:cNvPr id="630" name="Ink 629">
              <a:extLst>
                <a:ext uri="{FF2B5EF4-FFF2-40B4-BE49-F238E27FC236}">
                  <a16:creationId xmlns:a16="http://schemas.microsoft.com/office/drawing/2014/main" id="{9A80761F-7844-48C5-ACD2-B6EBFAA5D6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1">
          <xdr14:nvContentPartPr>
            <xdr14:cNvPr id="631" name="Ink 630">
              <a:extLst>
                <a:ext uri="{FF2B5EF4-FFF2-40B4-BE49-F238E27FC236}">
                  <a16:creationId xmlns:a16="http://schemas.microsoft.com/office/drawing/2014/main" id="{02742FCD-4C40-4D0B-8D8A-B2214B7394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2">
          <xdr14:nvContentPartPr>
            <xdr14:cNvPr id="632" name="Ink 631">
              <a:extLst>
                <a:ext uri="{FF2B5EF4-FFF2-40B4-BE49-F238E27FC236}">
                  <a16:creationId xmlns:a16="http://schemas.microsoft.com/office/drawing/2014/main" id="{5E901B45-B587-4DBA-AF82-6A90C7D6BE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3">
          <xdr14:nvContentPartPr>
            <xdr14:cNvPr id="633" name="Ink 632">
              <a:extLst>
                <a:ext uri="{FF2B5EF4-FFF2-40B4-BE49-F238E27FC236}">
                  <a16:creationId xmlns:a16="http://schemas.microsoft.com/office/drawing/2014/main" id="{60D25180-7B9D-463F-AF62-F387FF8B1D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4">
          <xdr14:nvContentPartPr>
            <xdr14:cNvPr id="634" name="Ink 633">
              <a:extLst>
                <a:ext uri="{FF2B5EF4-FFF2-40B4-BE49-F238E27FC236}">
                  <a16:creationId xmlns:a16="http://schemas.microsoft.com/office/drawing/2014/main" id="{3EEA9D04-59D8-4BD6-BD54-AA1C32EDF6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5">
          <xdr14:nvContentPartPr>
            <xdr14:cNvPr id="635" name="Ink 634">
              <a:extLst>
                <a:ext uri="{FF2B5EF4-FFF2-40B4-BE49-F238E27FC236}">
                  <a16:creationId xmlns:a16="http://schemas.microsoft.com/office/drawing/2014/main" id="{E017C513-441E-4CC2-B3CA-CC31B61AAD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6">
          <xdr14:nvContentPartPr>
            <xdr14:cNvPr id="636" name="Ink 635">
              <a:extLst>
                <a:ext uri="{FF2B5EF4-FFF2-40B4-BE49-F238E27FC236}">
                  <a16:creationId xmlns:a16="http://schemas.microsoft.com/office/drawing/2014/main" id="{A9937440-944C-4B0B-A5CE-ED2DE80DF3F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7">
          <xdr14:nvContentPartPr>
            <xdr14:cNvPr id="637" name="Ink 636">
              <a:extLst>
                <a:ext uri="{FF2B5EF4-FFF2-40B4-BE49-F238E27FC236}">
                  <a16:creationId xmlns:a16="http://schemas.microsoft.com/office/drawing/2014/main" id="{4F36A114-A19D-4E35-A445-DB9113E8C4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8">
          <xdr14:nvContentPartPr>
            <xdr14:cNvPr id="638" name="Ink 637">
              <a:extLst>
                <a:ext uri="{FF2B5EF4-FFF2-40B4-BE49-F238E27FC236}">
                  <a16:creationId xmlns:a16="http://schemas.microsoft.com/office/drawing/2014/main" id="{77A73823-AE47-48AD-A7CF-9B22BFB5C44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9">
          <xdr14:nvContentPartPr>
            <xdr14:cNvPr id="639" name="Ink 638">
              <a:extLst>
                <a:ext uri="{FF2B5EF4-FFF2-40B4-BE49-F238E27FC236}">
                  <a16:creationId xmlns:a16="http://schemas.microsoft.com/office/drawing/2014/main" id="{6BEC929F-F5B7-492B-A398-84C59DAD4E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0">
          <xdr14:nvContentPartPr>
            <xdr14:cNvPr id="640" name="Ink 639">
              <a:extLst>
                <a:ext uri="{FF2B5EF4-FFF2-40B4-BE49-F238E27FC236}">
                  <a16:creationId xmlns:a16="http://schemas.microsoft.com/office/drawing/2014/main" id="{D6D69EBB-DE15-4040-9AD3-F1F54230CF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1">
          <xdr14:nvContentPartPr>
            <xdr14:cNvPr id="641" name="Ink 640">
              <a:extLst>
                <a:ext uri="{FF2B5EF4-FFF2-40B4-BE49-F238E27FC236}">
                  <a16:creationId xmlns:a16="http://schemas.microsoft.com/office/drawing/2014/main" id="{F013B0AC-3AD3-4001-AA96-7F6BA4DA225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2">
          <xdr14:nvContentPartPr>
            <xdr14:cNvPr id="642" name="Ink 641">
              <a:extLst>
                <a:ext uri="{FF2B5EF4-FFF2-40B4-BE49-F238E27FC236}">
                  <a16:creationId xmlns:a16="http://schemas.microsoft.com/office/drawing/2014/main" id="{43A9EAFF-4336-4886-B116-AAFEA1D3DEE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3">
          <xdr14:nvContentPartPr>
            <xdr14:cNvPr id="643" name="Ink 642">
              <a:extLst>
                <a:ext uri="{FF2B5EF4-FFF2-40B4-BE49-F238E27FC236}">
                  <a16:creationId xmlns:a16="http://schemas.microsoft.com/office/drawing/2014/main" id="{DAC37EBE-3FC8-4B35-834E-6D22B1FD3FC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4">
          <xdr14:nvContentPartPr>
            <xdr14:cNvPr id="644" name="Ink 643">
              <a:extLst>
                <a:ext uri="{FF2B5EF4-FFF2-40B4-BE49-F238E27FC236}">
                  <a16:creationId xmlns:a16="http://schemas.microsoft.com/office/drawing/2014/main" id="{154575E9-9CD9-4336-AA3D-71DBDB271B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5">
          <xdr14:nvContentPartPr>
            <xdr14:cNvPr id="645" name="Ink 644">
              <a:extLst>
                <a:ext uri="{FF2B5EF4-FFF2-40B4-BE49-F238E27FC236}">
                  <a16:creationId xmlns:a16="http://schemas.microsoft.com/office/drawing/2014/main" id="{D5A4BDCD-5247-4370-8AE9-6ACE4BD0E6E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6">
          <xdr14:nvContentPartPr>
            <xdr14:cNvPr id="646" name="Ink 645">
              <a:extLst>
                <a:ext uri="{FF2B5EF4-FFF2-40B4-BE49-F238E27FC236}">
                  <a16:creationId xmlns:a16="http://schemas.microsoft.com/office/drawing/2014/main" id="{6FE553DE-481F-454D-AC69-3DEED614C50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7">
          <xdr14:nvContentPartPr>
            <xdr14:cNvPr id="647" name="Ink 646">
              <a:extLst>
                <a:ext uri="{FF2B5EF4-FFF2-40B4-BE49-F238E27FC236}">
                  <a16:creationId xmlns:a16="http://schemas.microsoft.com/office/drawing/2014/main" id="{F9D1B3B0-A4FB-45DD-B27D-570068B8DFE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8">
          <xdr14:nvContentPartPr>
            <xdr14:cNvPr id="648" name="Ink 647">
              <a:extLst>
                <a:ext uri="{FF2B5EF4-FFF2-40B4-BE49-F238E27FC236}">
                  <a16:creationId xmlns:a16="http://schemas.microsoft.com/office/drawing/2014/main" id="{94A41A5F-11ED-40E3-9717-BBE07AD6A67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9">
          <xdr14:nvContentPartPr>
            <xdr14:cNvPr id="649" name="Ink 648">
              <a:extLst>
                <a:ext uri="{FF2B5EF4-FFF2-40B4-BE49-F238E27FC236}">
                  <a16:creationId xmlns:a16="http://schemas.microsoft.com/office/drawing/2014/main" id="{C781CCA7-E1AB-4F2E-B4BA-93506881FA9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0">
          <xdr14:nvContentPartPr>
            <xdr14:cNvPr id="650" name="Ink 649">
              <a:extLst>
                <a:ext uri="{FF2B5EF4-FFF2-40B4-BE49-F238E27FC236}">
                  <a16:creationId xmlns:a16="http://schemas.microsoft.com/office/drawing/2014/main" id="{FC14E1D0-0590-4DEC-B573-DBFFE22E1E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1">
          <xdr14:nvContentPartPr>
            <xdr14:cNvPr id="651" name="Ink 650">
              <a:extLst>
                <a:ext uri="{FF2B5EF4-FFF2-40B4-BE49-F238E27FC236}">
                  <a16:creationId xmlns:a16="http://schemas.microsoft.com/office/drawing/2014/main" id="{374D1191-205F-4261-8B94-6384DE5238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2">
          <xdr14:nvContentPartPr>
            <xdr14:cNvPr id="652" name="Ink 651">
              <a:extLst>
                <a:ext uri="{FF2B5EF4-FFF2-40B4-BE49-F238E27FC236}">
                  <a16:creationId xmlns:a16="http://schemas.microsoft.com/office/drawing/2014/main" id="{3B8964EB-9785-4AEB-AFC8-4A5A2CADAB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3">
          <xdr14:nvContentPartPr>
            <xdr14:cNvPr id="653" name="Ink 652">
              <a:extLst>
                <a:ext uri="{FF2B5EF4-FFF2-40B4-BE49-F238E27FC236}">
                  <a16:creationId xmlns:a16="http://schemas.microsoft.com/office/drawing/2014/main" id="{47886D17-6E53-4B02-ABF1-099C9CF2A2F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4">
          <xdr14:nvContentPartPr>
            <xdr14:cNvPr id="654" name="Ink 653">
              <a:extLst>
                <a:ext uri="{FF2B5EF4-FFF2-40B4-BE49-F238E27FC236}">
                  <a16:creationId xmlns:a16="http://schemas.microsoft.com/office/drawing/2014/main" id="{4CFA0A5D-52D4-4485-A827-3CBF01E4BE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5">
          <xdr14:nvContentPartPr>
            <xdr14:cNvPr id="655" name="Ink 654">
              <a:extLst>
                <a:ext uri="{FF2B5EF4-FFF2-40B4-BE49-F238E27FC236}">
                  <a16:creationId xmlns:a16="http://schemas.microsoft.com/office/drawing/2014/main" id="{A834770E-8182-4783-94B2-76372753CD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6">
          <xdr14:nvContentPartPr>
            <xdr14:cNvPr id="656" name="Ink 655">
              <a:extLst>
                <a:ext uri="{FF2B5EF4-FFF2-40B4-BE49-F238E27FC236}">
                  <a16:creationId xmlns:a16="http://schemas.microsoft.com/office/drawing/2014/main" id="{C0639259-A815-4EFF-87EF-E3EC20419A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7">
          <xdr14:nvContentPartPr>
            <xdr14:cNvPr id="657" name="Ink 656">
              <a:extLst>
                <a:ext uri="{FF2B5EF4-FFF2-40B4-BE49-F238E27FC236}">
                  <a16:creationId xmlns:a16="http://schemas.microsoft.com/office/drawing/2014/main" id="{C9378228-3739-4795-AA2E-89918317FD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8">
          <xdr14:nvContentPartPr>
            <xdr14:cNvPr id="658" name="Ink 657">
              <a:extLst>
                <a:ext uri="{FF2B5EF4-FFF2-40B4-BE49-F238E27FC236}">
                  <a16:creationId xmlns:a16="http://schemas.microsoft.com/office/drawing/2014/main" id="{3E73C2D1-75A6-405B-896E-1665A97B9E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9">
          <xdr14:nvContentPartPr>
            <xdr14:cNvPr id="659" name="Ink 658">
              <a:extLst>
                <a:ext uri="{FF2B5EF4-FFF2-40B4-BE49-F238E27FC236}">
                  <a16:creationId xmlns:a16="http://schemas.microsoft.com/office/drawing/2014/main" id="{E72E36ED-AE2C-48D8-AA37-50673DBD108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0">
          <xdr14:nvContentPartPr>
            <xdr14:cNvPr id="660" name="Ink 659">
              <a:extLst>
                <a:ext uri="{FF2B5EF4-FFF2-40B4-BE49-F238E27FC236}">
                  <a16:creationId xmlns:a16="http://schemas.microsoft.com/office/drawing/2014/main" id="{B263D3CD-9D07-40E3-814D-6D6E529CDA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1">
          <xdr14:nvContentPartPr>
            <xdr14:cNvPr id="661" name="Ink 660">
              <a:extLst>
                <a:ext uri="{FF2B5EF4-FFF2-40B4-BE49-F238E27FC236}">
                  <a16:creationId xmlns:a16="http://schemas.microsoft.com/office/drawing/2014/main" id="{4DBE8111-1125-48E3-8D0C-511E67D3EBE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2">
          <xdr14:nvContentPartPr>
            <xdr14:cNvPr id="662" name="Ink 661">
              <a:extLst>
                <a:ext uri="{FF2B5EF4-FFF2-40B4-BE49-F238E27FC236}">
                  <a16:creationId xmlns:a16="http://schemas.microsoft.com/office/drawing/2014/main" id="{A3F7CB93-2C8F-4739-97AF-7E0E42F3AF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3">
          <xdr14:nvContentPartPr>
            <xdr14:cNvPr id="663" name="Ink 662">
              <a:extLst>
                <a:ext uri="{FF2B5EF4-FFF2-40B4-BE49-F238E27FC236}">
                  <a16:creationId xmlns:a16="http://schemas.microsoft.com/office/drawing/2014/main" id="{4DD5B93C-BF18-4F5B-99AD-B7EAA95805D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4">
          <xdr14:nvContentPartPr>
            <xdr14:cNvPr id="664" name="Ink 663">
              <a:extLst>
                <a:ext uri="{FF2B5EF4-FFF2-40B4-BE49-F238E27FC236}">
                  <a16:creationId xmlns:a16="http://schemas.microsoft.com/office/drawing/2014/main" id="{5CE42213-60DF-4CE8-A766-E39B2727440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5">
          <xdr14:nvContentPartPr>
            <xdr14:cNvPr id="665" name="Ink 664">
              <a:extLst>
                <a:ext uri="{FF2B5EF4-FFF2-40B4-BE49-F238E27FC236}">
                  <a16:creationId xmlns:a16="http://schemas.microsoft.com/office/drawing/2014/main" id="{4030C5E5-D6D8-4BA9-BEB1-8F0C3B4D7E7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6">
          <xdr14:nvContentPartPr>
            <xdr14:cNvPr id="666" name="Ink 665">
              <a:extLst>
                <a:ext uri="{FF2B5EF4-FFF2-40B4-BE49-F238E27FC236}">
                  <a16:creationId xmlns:a16="http://schemas.microsoft.com/office/drawing/2014/main" id="{9160C410-CE54-4868-8F2E-C16815FF220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7">
          <xdr14:nvContentPartPr>
            <xdr14:cNvPr id="667" name="Ink 666">
              <a:extLst>
                <a:ext uri="{FF2B5EF4-FFF2-40B4-BE49-F238E27FC236}">
                  <a16:creationId xmlns:a16="http://schemas.microsoft.com/office/drawing/2014/main" id="{C0F76F98-4485-4C00-BC0B-BDD31354E2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8">
          <xdr14:nvContentPartPr>
            <xdr14:cNvPr id="668" name="Ink 667">
              <a:extLst>
                <a:ext uri="{FF2B5EF4-FFF2-40B4-BE49-F238E27FC236}">
                  <a16:creationId xmlns:a16="http://schemas.microsoft.com/office/drawing/2014/main" id="{456577FD-AD21-407D-B7A0-4FE5DD9A8A4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9">
          <xdr14:nvContentPartPr>
            <xdr14:cNvPr id="669" name="Ink 668">
              <a:extLst>
                <a:ext uri="{FF2B5EF4-FFF2-40B4-BE49-F238E27FC236}">
                  <a16:creationId xmlns:a16="http://schemas.microsoft.com/office/drawing/2014/main" id="{299420C3-16A7-44A6-A60F-63EC73AC4E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0">
          <xdr14:nvContentPartPr>
            <xdr14:cNvPr id="670" name="Ink 669">
              <a:extLst>
                <a:ext uri="{FF2B5EF4-FFF2-40B4-BE49-F238E27FC236}">
                  <a16:creationId xmlns:a16="http://schemas.microsoft.com/office/drawing/2014/main" id="{167CF5A3-83DF-42A3-8469-01E02D5BA2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1">
          <xdr14:nvContentPartPr>
            <xdr14:cNvPr id="671" name="Ink 670">
              <a:extLst>
                <a:ext uri="{FF2B5EF4-FFF2-40B4-BE49-F238E27FC236}">
                  <a16:creationId xmlns:a16="http://schemas.microsoft.com/office/drawing/2014/main" id="{923AA49D-9700-440A-BA2C-D79D0120BAA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2">
          <xdr14:nvContentPartPr>
            <xdr14:cNvPr id="672" name="Ink 671">
              <a:extLst>
                <a:ext uri="{FF2B5EF4-FFF2-40B4-BE49-F238E27FC236}">
                  <a16:creationId xmlns:a16="http://schemas.microsoft.com/office/drawing/2014/main" id="{460015DB-DD4D-4F69-85D0-D9A371B215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3">
          <xdr14:nvContentPartPr>
            <xdr14:cNvPr id="673" name="Ink 672">
              <a:extLst>
                <a:ext uri="{FF2B5EF4-FFF2-40B4-BE49-F238E27FC236}">
                  <a16:creationId xmlns:a16="http://schemas.microsoft.com/office/drawing/2014/main" id="{92BE91DE-28CF-4A91-AFF0-87811A9C77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4">
          <xdr14:nvContentPartPr>
            <xdr14:cNvPr id="674" name="Ink 673">
              <a:extLst>
                <a:ext uri="{FF2B5EF4-FFF2-40B4-BE49-F238E27FC236}">
                  <a16:creationId xmlns:a16="http://schemas.microsoft.com/office/drawing/2014/main" id="{6028FCDA-BC37-4ED8-837F-2565274F86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5">
          <xdr14:nvContentPartPr>
            <xdr14:cNvPr id="675" name="Ink 674">
              <a:extLst>
                <a:ext uri="{FF2B5EF4-FFF2-40B4-BE49-F238E27FC236}">
                  <a16:creationId xmlns:a16="http://schemas.microsoft.com/office/drawing/2014/main" id="{A3380E02-EB1C-440C-85C2-28239A335A5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6">
          <xdr14:nvContentPartPr>
            <xdr14:cNvPr id="676" name="Ink 675">
              <a:extLst>
                <a:ext uri="{FF2B5EF4-FFF2-40B4-BE49-F238E27FC236}">
                  <a16:creationId xmlns:a16="http://schemas.microsoft.com/office/drawing/2014/main" id="{5A0B02E4-EA7E-4A85-8F23-8C9CD42363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7">
          <xdr14:nvContentPartPr>
            <xdr14:cNvPr id="677" name="Ink 676">
              <a:extLst>
                <a:ext uri="{FF2B5EF4-FFF2-40B4-BE49-F238E27FC236}">
                  <a16:creationId xmlns:a16="http://schemas.microsoft.com/office/drawing/2014/main" id="{B5857732-33D8-4FD7-8820-598D661F5CF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8">
          <xdr14:nvContentPartPr>
            <xdr14:cNvPr id="678" name="Ink 677">
              <a:extLst>
                <a:ext uri="{FF2B5EF4-FFF2-40B4-BE49-F238E27FC236}">
                  <a16:creationId xmlns:a16="http://schemas.microsoft.com/office/drawing/2014/main" id="{C81A0EC0-953D-4BC6-832B-07273549A7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9">
          <xdr14:nvContentPartPr>
            <xdr14:cNvPr id="679" name="Ink 678">
              <a:extLst>
                <a:ext uri="{FF2B5EF4-FFF2-40B4-BE49-F238E27FC236}">
                  <a16:creationId xmlns:a16="http://schemas.microsoft.com/office/drawing/2014/main" id="{93FCBEA0-0793-4CBB-BFD2-67DE14EBB4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0">
          <xdr14:nvContentPartPr>
            <xdr14:cNvPr id="680" name="Ink 679">
              <a:extLst>
                <a:ext uri="{FF2B5EF4-FFF2-40B4-BE49-F238E27FC236}">
                  <a16:creationId xmlns:a16="http://schemas.microsoft.com/office/drawing/2014/main" id="{41BA60E9-3BEE-4A92-9470-31B94FE852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1">
          <xdr14:nvContentPartPr>
            <xdr14:cNvPr id="681" name="Ink 680">
              <a:extLst>
                <a:ext uri="{FF2B5EF4-FFF2-40B4-BE49-F238E27FC236}">
                  <a16:creationId xmlns:a16="http://schemas.microsoft.com/office/drawing/2014/main" id="{875EC427-3DCA-4415-A5D3-47A0C7264A6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2">
          <xdr14:nvContentPartPr>
            <xdr14:cNvPr id="682" name="Ink 681">
              <a:extLst>
                <a:ext uri="{FF2B5EF4-FFF2-40B4-BE49-F238E27FC236}">
                  <a16:creationId xmlns:a16="http://schemas.microsoft.com/office/drawing/2014/main" id="{E0979C6A-4AD8-4B8B-ADFA-1D4EBBD301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3">
          <xdr14:nvContentPartPr>
            <xdr14:cNvPr id="683" name="Ink 682">
              <a:extLst>
                <a:ext uri="{FF2B5EF4-FFF2-40B4-BE49-F238E27FC236}">
                  <a16:creationId xmlns:a16="http://schemas.microsoft.com/office/drawing/2014/main" id="{8BD5C667-7289-4EE1-8314-558F58CE7A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4">
          <xdr14:nvContentPartPr>
            <xdr14:cNvPr id="684" name="Ink 683">
              <a:extLst>
                <a:ext uri="{FF2B5EF4-FFF2-40B4-BE49-F238E27FC236}">
                  <a16:creationId xmlns:a16="http://schemas.microsoft.com/office/drawing/2014/main" id="{A9AEC9D2-91FF-4F23-89ED-DD3FBDE43CA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5">
          <xdr14:nvContentPartPr>
            <xdr14:cNvPr id="685" name="Ink 684">
              <a:extLst>
                <a:ext uri="{FF2B5EF4-FFF2-40B4-BE49-F238E27FC236}">
                  <a16:creationId xmlns:a16="http://schemas.microsoft.com/office/drawing/2014/main" id="{52F9282A-9884-4C07-961D-A7534DD4C0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6">
          <xdr14:nvContentPartPr>
            <xdr14:cNvPr id="686" name="Ink 685">
              <a:extLst>
                <a:ext uri="{FF2B5EF4-FFF2-40B4-BE49-F238E27FC236}">
                  <a16:creationId xmlns:a16="http://schemas.microsoft.com/office/drawing/2014/main" id="{34E929F1-3460-4F42-AEAB-03FBDBDD30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7">
          <xdr14:nvContentPartPr>
            <xdr14:cNvPr id="687" name="Ink 686">
              <a:extLst>
                <a:ext uri="{FF2B5EF4-FFF2-40B4-BE49-F238E27FC236}">
                  <a16:creationId xmlns:a16="http://schemas.microsoft.com/office/drawing/2014/main" id="{1AE15BFB-B3D3-4DD8-896F-FFB007619EE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8">
          <xdr14:nvContentPartPr>
            <xdr14:cNvPr id="688" name="Ink 687">
              <a:extLst>
                <a:ext uri="{FF2B5EF4-FFF2-40B4-BE49-F238E27FC236}">
                  <a16:creationId xmlns:a16="http://schemas.microsoft.com/office/drawing/2014/main" id="{DC410A49-66D4-4A1C-BFB0-0AF48156FD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9">
          <xdr14:nvContentPartPr>
            <xdr14:cNvPr id="689" name="Ink 688">
              <a:extLst>
                <a:ext uri="{FF2B5EF4-FFF2-40B4-BE49-F238E27FC236}">
                  <a16:creationId xmlns:a16="http://schemas.microsoft.com/office/drawing/2014/main" id="{F09FD791-BB38-44B0-B519-2DD35C7F3C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0">
          <xdr14:nvContentPartPr>
            <xdr14:cNvPr id="690" name="Ink 689">
              <a:extLst>
                <a:ext uri="{FF2B5EF4-FFF2-40B4-BE49-F238E27FC236}">
                  <a16:creationId xmlns:a16="http://schemas.microsoft.com/office/drawing/2014/main" id="{C4C41696-F7E9-45ED-B87A-D8BD4FBC48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1">
          <xdr14:nvContentPartPr>
            <xdr14:cNvPr id="691" name="Ink 690">
              <a:extLst>
                <a:ext uri="{FF2B5EF4-FFF2-40B4-BE49-F238E27FC236}">
                  <a16:creationId xmlns:a16="http://schemas.microsoft.com/office/drawing/2014/main" id="{58DFB07A-1DD4-423C-82E0-E214983117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2">
          <xdr14:nvContentPartPr>
            <xdr14:cNvPr id="692" name="Ink 691">
              <a:extLst>
                <a:ext uri="{FF2B5EF4-FFF2-40B4-BE49-F238E27FC236}">
                  <a16:creationId xmlns:a16="http://schemas.microsoft.com/office/drawing/2014/main" id="{3503CB47-8E14-44F7-A5AD-268E7F8B75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3">
          <xdr14:nvContentPartPr>
            <xdr14:cNvPr id="693" name="Ink 692">
              <a:extLst>
                <a:ext uri="{FF2B5EF4-FFF2-40B4-BE49-F238E27FC236}">
                  <a16:creationId xmlns:a16="http://schemas.microsoft.com/office/drawing/2014/main" id="{9AF17291-68F7-4F6E-B2B5-20E9E70F642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4">
          <xdr14:nvContentPartPr>
            <xdr14:cNvPr id="694" name="Ink 693">
              <a:extLst>
                <a:ext uri="{FF2B5EF4-FFF2-40B4-BE49-F238E27FC236}">
                  <a16:creationId xmlns:a16="http://schemas.microsoft.com/office/drawing/2014/main" id="{A2ACEA39-99A6-4405-A680-7819682F40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5">
          <xdr14:nvContentPartPr>
            <xdr14:cNvPr id="695" name="Ink 694">
              <a:extLst>
                <a:ext uri="{FF2B5EF4-FFF2-40B4-BE49-F238E27FC236}">
                  <a16:creationId xmlns:a16="http://schemas.microsoft.com/office/drawing/2014/main" id="{9246DE23-3532-4CC7-A338-F9CAA92B20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0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7">
          <xdr14:nvContentPartPr>
            <xdr14:cNvPr id="696" name="Ink 695">
              <a:extLst>
                <a:ext uri="{FF2B5EF4-FFF2-40B4-BE49-F238E27FC236}">
                  <a16:creationId xmlns:a16="http://schemas.microsoft.com/office/drawing/2014/main" id="{730C98BD-5BF3-4547-B2BA-13418F8D0C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0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9">
          <xdr14:nvContentPartPr>
            <xdr14:cNvPr id="697" name="Ink 696">
              <a:extLst>
                <a:ext uri="{FF2B5EF4-FFF2-40B4-BE49-F238E27FC236}">
                  <a16:creationId xmlns:a16="http://schemas.microsoft.com/office/drawing/2014/main" id="{ECCBFFB3-C4CE-467C-8E91-8AAF0A028A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1">
          <xdr14:nvContentPartPr>
            <xdr14:cNvPr id="698" name="Ink 697">
              <a:extLst>
                <a:ext uri="{FF2B5EF4-FFF2-40B4-BE49-F238E27FC236}">
                  <a16:creationId xmlns:a16="http://schemas.microsoft.com/office/drawing/2014/main" id="{F17722D3-3427-4252-BB8C-659F6650415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3">
          <xdr14:nvContentPartPr>
            <xdr14:cNvPr id="699" name="Ink 698">
              <a:extLst>
                <a:ext uri="{FF2B5EF4-FFF2-40B4-BE49-F238E27FC236}">
                  <a16:creationId xmlns:a16="http://schemas.microsoft.com/office/drawing/2014/main" id="{5B876BE6-F7B3-4500-81A4-93B5EC63E0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5">
          <xdr14:nvContentPartPr>
            <xdr14:cNvPr id="700" name="Ink 699">
              <a:extLst>
                <a:ext uri="{FF2B5EF4-FFF2-40B4-BE49-F238E27FC236}">
                  <a16:creationId xmlns:a16="http://schemas.microsoft.com/office/drawing/2014/main" id="{7CA40585-3A56-4DB4-BB93-533A590C3B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7">
          <xdr14:nvContentPartPr>
            <xdr14:cNvPr id="701" name="Ink 700">
              <a:extLst>
                <a:ext uri="{FF2B5EF4-FFF2-40B4-BE49-F238E27FC236}">
                  <a16:creationId xmlns:a16="http://schemas.microsoft.com/office/drawing/2014/main" id="{52786631-069B-45C7-878C-8776FBEE20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9">
          <xdr14:nvContentPartPr>
            <xdr14:cNvPr id="702" name="Ink 701">
              <a:extLst>
                <a:ext uri="{FF2B5EF4-FFF2-40B4-BE49-F238E27FC236}">
                  <a16:creationId xmlns:a16="http://schemas.microsoft.com/office/drawing/2014/main" id="{118BCE4D-A82F-4601-909D-79F3C294C3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1">
          <xdr14:nvContentPartPr>
            <xdr14:cNvPr id="703" name="Ink 702">
              <a:extLst>
                <a:ext uri="{FF2B5EF4-FFF2-40B4-BE49-F238E27FC236}">
                  <a16:creationId xmlns:a16="http://schemas.microsoft.com/office/drawing/2014/main" id="{5088CCA5-2242-49E9-9B6B-F93F9CF1929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3">
          <xdr14:nvContentPartPr>
            <xdr14:cNvPr id="704" name="Ink 703">
              <a:extLst>
                <a:ext uri="{FF2B5EF4-FFF2-40B4-BE49-F238E27FC236}">
                  <a16:creationId xmlns:a16="http://schemas.microsoft.com/office/drawing/2014/main" id="{DDC6C8F7-AD04-4275-86E1-7B18C5F8778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5">
          <xdr14:nvContentPartPr>
            <xdr14:cNvPr id="705" name="Ink 704">
              <a:extLst>
                <a:ext uri="{FF2B5EF4-FFF2-40B4-BE49-F238E27FC236}">
                  <a16:creationId xmlns:a16="http://schemas.microsoft.com/office/drawing/2014/main" id="{5F95CBAD-DA9E-4069-9F1F-A45433E908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7">
          <xdr14:nvContentPartPr>
            <xdr14:cNvPr id="706" name="Ink 705">
              <a:extLst>
                <a:ext uri="{FF2B5EF4-FFF2-40B4-BE49-F238E27FC236}">
                  <a16:creationId xmlns:a16="http://schemas.microsoft.com/office/drawing/2014/main" id="{9DBDCF0F-FBCB-45AD-A297-FA6E66176FE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9">
          <xdr14:nvContentPartPr>
            <xdr14:cNvPr id="707" name="Ink 706">
              <a:extLst>
                <a:ext uri="{FF2B5EF4-FFF2-40B4-BE49-F238E27FC236}">
                  <a16:creationId xmlns:a16="http://schemas.microsoft.com/office/drawing/2014/main" id="{C18A2C6D-F8F8-43B5-B552-7E0B1BA29C5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1">
          <xdr14:nvContentPartPr>
            <xdr14:cNvPr id="708" name="Ink 707">
              <a:extLst>
                <a:ext uri="{FF2B5EF4-FFF2-40B4-BE49-F238E27FC236}">
                  <a16:creationId xmlns:a16="http://schemas.microsoft.com/office/drawing/2014/main" id="{1CC4C61E-EBED-47E5-A943-957916A86D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3">
          <xdr14:nvContentPartPr>
            <xdr14:cNvPr id="709" name="Ink 708">
              <a:extLst>
                <a:ext uri="{FF2B5EF4-FFF2-40B4-BE49-F238E27FC236}">
                  <a16:creationId xmlns:a16="http://schemas.microsoft.com/office/drawing/2014/main" id="{7B3D8748-2768-4E61-8F78-5A4F5A3D09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5">
          <xdr14:nvContentPartPr>
            <xdr14:cNvPr id="710" name="Ink 709">
              <a:extLst>
                <a:ext uri="{FF2B5EF4-FFF2-40B4-BE49-F238E27FC236}">
                  <a16:creationId xmlns:a16="http://schemas.microsoft.com/office/drawing/2014/main" id="{D833AD12-B8C7-40FD-84F9-38470B8EC3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7">
          <xdr14:nvContentPartPr>
            <xdr14:cNvPr id="711" name="Ink 710">
              <a:extLst>
                <a:ext uri="{FF2B5EF4-FFF2-40B4-BE49-F238E27FC236}">
                  <a16:creationId xmlns:a16="http://schemas.microsoft.com/office/drawing/2014/main" id="{15BDC65B-FEF3-4007-9573-A7146C3CEE5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9">
          <xdr14:nvContentPartPr>
            <xdr14:cNvPr id="712" name="Ink 711">
              <a:extLst>
                <a:ext uri="{FF2B5EF4-FFF2-40B4-BE49-F238E27FC236}">
                  <a16:creationId xmlns:a16="http://schemas.microsoft.com/office/drawing/2014/main" id="{E171D3F8-089F-4972-B1BA-43518F4C11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1">
          <xdr14:nvContentPartPr>
            <xdr14:cNvPr id="713" name="Ink 712">
              <a:extLst>
                <a:ext uri="{FF2B5EF4-FFF2-40B4-BE49-F238E27FC236}">
                  <a16:creationId xmlns:a16="http://schemas.microsoft.com/office/drawing/2014/main" id="{8C99C9DA-C4C6-4E21-8D3A-72CCE2EA27E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3">
          <xdr14:nvContentPartPr>
            <xdr14:cNvPr id="714" name="Ink 713">
              <a:extLst>
                <a:ext uri="{FF2B5EF4-FFF2-40B4-BE49-F238E27FC236}">
                  <a16:creationId xmlns:a16="http://schemas.microsoft.com/office/drawing/2014/main" id="{572630F6-3F7F-4266-BF5B-5BEE3E9F08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5">
          <xdr14:nvContentPartPr>
            <xdr14:cNvPr id="715" name="Ink 714">
              <a:extLst>
                <a:ext uri="{FF2B5EF4-FFF2-40B4-BE49-F238E27FC236}">
                  <a16:creationId xmlns:a16="http://schemas.microsoft.com/office/drawing/2014/main" id="{89C29062-39BD-4C35-9140-C8AD2321987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7">
          <xdr14:nvContentPartPr>
            <xdr14:cNvPr id="716" name="Ink 715">
              <a:extLst>
                <a:ext uri="{FF2B5EF4-FFF2-40B4-BE49-F238E27FC236}">
                  <a16:creationId xmlns:a16="http://schemas.microsoft.com/office/drawing/2014/main" id="{3983BF45-07DE-4325-8027-678F171F15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9">
          <xdr14:nvContentPartPr>
            <xdr14:cNvPr id="717" name="Ink 716">
              <a:extLst>
                <a:ext uri="{FF2B5EF4-FFF2-40B4-BE49-F238E27FC236}">
                  <a16:creationId xmlns:a16="http://schemas.microsoft.com/office/drawing/2014/main" id="{49C8698A-C590-4F3F-AAC6-E058A41523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1">
          <xdr14:nvContentPartPr>
            <xdr14:cNvPr id="718" name="Ink 717">
              <a:extLst>
                <a:ext uri="{FF2B5EF4-FFF2-40B4-BE49-F238E27FC236}">
                  <a16:creationId xmlns:a16="http://schemas.microsoft.com/office/drawing/2014/main" id="{0500FD2D-1CA0-4083-ACD8-658DCC1D6D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3">
          <xdr14:nvContentPartPr>
            <xdr14:cNvPr id="719" name="Ink 718">
              <a:extLst>
                <a:ext uri="{FF2B5EF4-FFF2-40B4-BE49-F238E27FC236}">
                  <a16:creationId xmlns:a16="http://schemas.microsoft.com/office/drawing/2014/main" id="{C48317A7-64DD-4E3D-AEF0-A4CF384C92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5">
          <xdr14:nvContentPartPr>
            <xdr14:cNvPr id="720" name="Ink 719">
              <a:extLst>
                <a:ext uri="{FF2B5EF4-FFF2-40B4-BE49-F238E27FC236}">
                  <a16:creationId xmlns:a16="http://schemas.microsoft.com/office/drawing/2014/main" id="{CDAAFDE0-97F4-4B63-ACC9-5CC7E72581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7">
          <xdr14:nvContentPartPr>
            <xdr14:cNvPr id="721" name="Ink 720">
              <a:extLst>
                <a:ext uri="{FF2B5EF4-FFF2-40B4-BE49-F238E27FC236}">
                  <a16:creationId xmlns:a16="http://schemas.microsoft.com/office/drawing/2014/main" id="{3F5BAAD0-569E-4F89-B44F-E06A5A0357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9">
          <xdr14:nvContentPartPr>
            <xdr14:cNvPr id="722" name="Ink 721">
              <a:extLst>
                <a:ext uri="{FF2B5EF4-FFF2-40B4-BE49-F238E27FC236}">
                  <a16:creationId xmlns:a16="http://schemas.microsoft.com/office/drawing/2014/main" id="{ADE78BFE-322E-499B-9498-B0BEA16222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1">
          <xdr14:nvContentPartPr>
            <xdr14:cNvPr id="723" name="Ink 722">
              <a:extLst>
                <a:ext uri="{FF2B5EF4-FFF2-40B4-BE49-F238E27FC236}">
                  <a16:creationId xmlns:a16="http://schemas.microsoft.com/office/drawing/2014/main" id="{1B01F466-BE36-41B2-9B86-DE18341692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2">
          <xdr14:nvContentPartPr>
            <xdr14:cNvPr id="724" name="Ink 723">
              <a:extLst>
                <a:ext uri="{FF2B5EF4-FFF2-40B4-BE49-F238E27FC236}">
                  <a16:creationId xmlns:a16="http://schemas.microsoft.com/office/drawing/2014/main" id="{6C655E12-A642-4034-82C3-887DECACA98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3">
          <xdr14:nvContentPartPr>
            <xdr14:cNvPr id="725" name="Ink 724">
              <a:extLst>
                <a:ext uri="{FF2B5EF4-FFF2-40B4-BE49-F238E27FC236}">
                  <a16:creationId xmlns:a16="http://schemas.microsoft.com/office/drawing/2014/main" id="{BEC70573-CF44-428C-BC40-C0C66D08E02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4">
          <xdr14:nvContentPartPr>
            <xdr14:cNvPr id="726" name="Ink 725">
              <a:extLst>
                <a:ext uri="{FF2B5EF4-FFF2-40B4-BE49-F238E27FC236}">
                  <a16:creationId xmlns:a16="http://schemas.microsoft.com/office/drawing/2014/main" id="{438815A5-FE4D-48BF-83FE-B2FD241D64B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5">
          <xdr14:nvContentPartPr>
            <xdr14:cNvPr id="727" name="Ink 726">
              <a:extLst>
                <a:ext uri="{FF2B5EF4-FFF2-40B4-BE49-F238E27FC236}">
                  <a16:creationId xmlns:a16="http://schemas.microsoft.com/office/drawing/2014/main" id="{3DB2ADBB-41B5-4029-AE37-1ABFB16670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6">
          <xdr14:nvContentPartPr>
            <xdr14:cNvPr id="728" name="Ink 727">
              <a:extLst>
                <a:ext uri="{FF2B5EF4-FFF2-40B4-BE49-F238E27FC236}">
                  <a16:creationId xmlns:a16="http://schemas.microsoft.com/office/drawing/2014/main" id="{5B01DC09-36D7-47C3-9F48-5FFD8259DA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7">
          <xdr14:nvContentPartPr>
            <xdr14:cNvPr id="729" name="Ink 728">
              <a:extLst>
                <a:ext uri="{FF2B5EF4-FFF2-40B4-BE49-F238E27FC236}">
                  <a16:creationId xmlns:a16="http://schemas.microsoft.com/office/drawing/2014/main" id="{82426AC7-CF93-4279-B55E-174B5A3101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8">
          <xdr14:nvContentPartPr>
            <xdr14:cNvPr id="730" name="Ink 729">
              <a:extLst>
                <a:ext uri="{FF2B5EF4-FFF2-40B4-BE49-F238E27FC236}">
                  <a16:creationId xmlns:a16="http://schemas.microsoft.com/office/drawing/2014/main" id="{F506BC84-6F6B-4C1C-84DB-872D4B05CB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9">
          <xdr14:nvContentPartPr>
            <xdr14:cNvPr id="731" name="Ink 730">
              <a:extLst>
                <a:ext uri="{FF2B5EF4-FFF2-40B4-BE49-F238E27FC236}">
                  <a16:creationId xmlns:a16="http://schemas.microsoft.com/office/drawing/2014/main" id="{47C1ED81-DF7A-4AB1-9D93-F5C48C1BB8A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0">
          <xdr14:nvContentPartPr>
            <xdr14:cNvPr id="732" name="Ink 731">
              <a:extLst>
                <a:ext uri="{FF2B5EF4-FFF2-40B4-BE49-F238E27FC236}">
                  <a16:creationId xmlns:a16="http://schemas.microsoft.com/office/drawing/2014/main" id="{5F489C53-2DB3-414C-B44A-E26D1E1ADF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1">
          <xdr14:nvContentPartPr>
            <xdr14:cNvPr id="733" name="Ink 732">
              <a:extLst>
                <a:ext uri="{FF2B5EF4-FFF2-40B4-BE49-F238E27FC236}">
                  <a16:creationId xmlns:a16="http://schemas.microsoft.com/office/drawing/2014/main" id="{E2CEB4B4-D471-4880-9B9E-2DFB5ABAB4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2">
          <xdr14:nvContentPartPr>
            <xdr14:cNvPr id="734" name="Ink 733">
              <a:extLst>
                <a:ext uri="{FF2B5EF4-FFF2-40B4-BE49-F238E27FC236}">
                  <a16:creationId xmlns:a16="http://schemas.microsoft.com/office/drawing/2014/main" id="{E8C5DCD0-F4FA-45D0-896D-5F4098A46B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3">
          <xdr14:nvContentPartPr>
            <xdr14:cNvPr id="735" name="Ink 734">
              <a:extLst>
                <a:ext uri="{FF2B5EF4-FFF2-40B4-BE49-F238E27FC236}">
                  <a16:creationId xmlns:a16="http://schemas.microsoft.com/office/drawing/2014/main" id="{D6851943-1DF0-4240-B9C3-050321AAFE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4">
          <xdr14:nvContentPartPr>
            <xdr14:cNvPr id="736" name="Ink 735">
              <a:extLst>
                <a:ext uri="{FF2B5EF4-FFF2-40B4-BE49-F238E27FC236}">
                  <a16:creationId xmlns:a16="http://schemas.microsoft.com/office/drawing/2014/main" id="{160209E0-2CFD-4147-8A87-9A67061925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5">
          <xdr14:nvContentPartPr>
            <xdr14:cNvPr id="737" name="Ink 736">
              <a:extLst>
                <a:ext uri="{FF2B5EF4-FFF2-40B4-BE49-F238E27FC236}">
                  <a16:creationId xmlns:a16="http://schemas.microsoft.com/office/drawing/2014/main" id="{169BC8E5-CFE4-4F69-9261-AB43CA3100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6">
          <xdr14:nvContentPartPr>
            <xdr14:cNvPr id="738" name="Ink 737">
              <a:extLst>
                <a:ext uri="{FF2B5EF4-FFF2-40B4-BE49-F238E27FC236}">
                  <a16:creationId xmlns:a16="http://schemas.microsoft.com/office/drawing/2014/main" id="{F0027E0C-CBA9-49F2-B984-A17D54013E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7">
          <xdr14:nvContentPartPr>
            <xdr14:cNvPr id="739" name="Ink 738">
              <a:extLst>
                <a:ext uri="{FF2B5EF4-FFF2-40B4-BE49-F238E27FC236}">
                  <a16:creationId xmlns:a16="http://schemas.microsoft.com/office/drawing/2014/main" id="{1D3CF378-E6CD-4136-9445-D4C73D2DB4E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8">
          <xdr14:nvContentPartPr>
            <xdr14:cNvPr id="740" name="Ink 739">
              <a:extLst>
                <a:ext uri="{FF2B5EF4-FFF2-40B4-BE49-F238E27FC236}">
                  <a16:creationId xmlns:a16="http://schemas.microsoft.com/office/drawing/2014/main" id="{CE9A356F-11C6-46D4-9A3F-93FF7D3925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9">
          <xdr14:nvContentPartPr>
            <xdr14:cNvPr id="741" name="Ink 740">
              <a:extLst>
                <a:ext uri="{FF2B5EF4-FFF2-40B4-BE49-F238E27FC236}">
                  <a16:creationId xmlns:a16="http://schemas.microsoft.com/office/drawing/2014/main" id="{37850A24-6D01-4802-8EBF-4A2DF97876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0">
          <xdr14:nvContentPartPr>
            <xdr14:cNvPr id="742" name="Ink 741">
              <a:extLst>
                <a:ext uri="{FF2B5EF4-FFF2-40B4-BE49-F238E27FC236}">
                  <a16:creationId xmlns:a16="http://schemas.microsoft.com/office/drawing/2014/main" id="{F5B9F3CE-147B-493F-B614-2E64E4D4B7A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1">
          <xdr14:nvContentPartPr>
            <xdr14:cNvPr id="743" name="Ink 742">
              <a:extLst>
                <a:ext uri="{FF2B5EF4-FFF2-40B4-BE49-F238E27FC236}">
                  <a16:creationId xmlns:a16="http://schemas.microsoft.com/office/drawing/2014/main" id="{8C30D256-5C86-40C6-AC9F-FF44929F72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2">
          <xdr14:nvContentPartPr>
            <xdr14:cNvPr id="744" name="Ink 743">
              <a:extLst>
                <a:ext uri="{FF2B5EF4-FFF2-40B4-BE49-F238E27FC236}">
                  <a16:creationId xmlns:a16="http://schemas.microsoft.com/office/drawing/2014/main" id="{9A36108C-CF85-45C0-9647-63A18A7578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3">
          <xdr14:nvContentPartPr>
            <xdr14:cNvPr id="745" name="Ink 744">
              <a:extLst>
                <a:ext uri="{FF2B5EF4-FFF2-40B4-BE49-F238E27FC236}">
                  <a16:creationId xmlns:a16="http://schemas.microsoft.com/office/drawing/2014/main" id="{2A39F6AC-68C6-473E-8D6E-F7326EC1800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4">
          <xdr14:nvContentPartPr>
            <xdr14:cNvPr id="746" name="Ink 745">
              <a:extLst>
                <a:ext uri="{FF2B5EF4-FFF2-40B4-BE49-F238E27FC236}">
                  <a16:creationId xmlns:a16="http://schemas.microsoft.com/office/drawing/2014/main" id="{1EC2A235-1CF0-4679-A049-F558D7CB7E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5">
          <xdr14:nvContentPartPr>
            <xdr14:cNvPr id="747" name="Ink 746">
              <a:extLst>
                <a:ext uri="{FF2B5EF4-FFF2-40B4-BE49-F238E27FC236}">
                  <a16:creationId xmlns:a16="http://schemas.microsoft.com/office/drawing/2014/main" id="{F36738A9-5A35-4FB2-836D-CAF3BFCEF09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6">
          <xdr14:nvContentPartPr>
            <xdr14:cNvPr id="748" name="Ink 747">
              <a:extLst>
                <a:ext uri="{FF2B5EF4-FFF2-40B4-BE49-F238E27FC236}">
                  <a16:creationId xmlns:a16="http://schemas.microsoft.com/office/drawing/2014/main" id="{277067C4-E3FC-46C7-A66C-F1CE88508C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7">
          <xdr14:nvContentPartPr>
            <xdr14:cNvPr id="749" name="Ink 748">
              <a:extLst>
                <a:ext uri="{FF2B5EF4-FFF2-40B4-BE49-F238E27FC236}">
                  <a16:creationId xmlns:a16="http://schemas.microsoft.com/office/drawing/2014/main" id="{CD0896C3-D360-4624-8293-F2DC3BCA95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8">
          <xdr14:nvContentPartPr>
            <xdr14:cNvPr id="750" name="Ink 749">
              <a:extLst>
                <a:ext uri="{FF2B5EF4-FFF2-40B4-BE49-F238E27FC236}">
                  <a16:creationId xmlns:a16="http://schemas.microsoft.com/office/drawing/2014/main" id="{32BDAC01-CBE6-4A2B-91F6-839B6449BA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9">
          <xdr14:nvContentPartPr>
            <xdr14:cNvPr id="751" name="Ink 750">
              <a:extLst>
                <a:ext uri="{FF2B5EF4-FFF2-40B4-BE49-F238E27FC236}">
                  <a16:creationId xmlns:a16="http://schemas.microsoft.com/office/drawing/2014/main" id="{FFA6DFFE-FF26-4012-8885-3837F8BAAD9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0">
          <xdr14:nvContentPartPr>
            <xdr14:cNvPr id="752" name="Ink 751">
              <a:extLst>
                <a:ext uri="{FF2B5EF4-FFF2-40B4-BE49-F238E27FC236}">
                  <a16:creationId xmlns:a16="http://schemas.microsoft.com/office/drawing/2014/main" id="{73E3200F-E008-409F-A33D-E60158393D8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1">
          <xdr14:nvContentPartPr>
            <xdr14:cNvPr id="753" name="Ink 752">
              <a:extLst>
                <a:ext uri="{FF2B5EF4-FFF2-40B4-BE49-F238E27FC236}">
                  <a16:creationId xmlns:a16="http://schemas.microsoft.com/office/drawing/2014/main" id="{FA06D2B3-BF54-48C1-A815-45C005027B8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2">
          <xdr14:nvContentPartPr>
            <xdr14:cNvPr id="754" name="Ink 753">
              <a:extLst>
                <a:ext uri="{FF2B5EF4-FFF2-40B4-BE49-F238E27FC236}">
                  <a16:creationId xmlns:a16="http://schemas.microsoft.com/office/drawing/2014/main" id="{95F26761-FA57-4C1C-A3AE-D7C5378A38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3">
          <xdr14:nvContentPartPr>
            <xdr14:cNvPr id="755" name="Ink 754">
              <a:extLst>
                <a:ext uri="{FF2B5EF4-FFF2-40B4-BE49-F238E27FC236}">
                  <a16:creationId xmlns:a16="http://schemas.microsoft.com/office/drawing/2014/main" id="{3494691C-DFC2-4FC5-8136-BC4CAE484F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4">
          <xdr14:nvContentPartPr>
            <xdr14:cNvPr id="756" name="Ink 755">
              <a:extLst>
                <a:ext uri="{FF2B5EF4-FFF2-40B4-BE49-F238E27FC236}">
                  <a16:creationId xmlns:a16="http://schemas.microsoft.com/office/drawing/2014/main" id="{B68D35F3-5E92-447B-A16D-9DF2433C37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5">
          <xdr14:nvContentPartPr>
            <xdr14:cNvPr id="757" name="Ink 756">
              <a:extLst>
                <a:ext uri="{FF2B5EF4-FFF2-40B4-BE49-F238E27FC236}">
                  <a16:creationId xmlns:a16="http://schemas.microsoft.com/office/drawing/2014/main" id="{B6007903-D2A1-4052-9759-9FEF2F93629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6">
          <xdr14:nvContentPartPr>
            <xdr14:cNvPr id="758" name="Ink 757">
              <a:extLst>
                <a:ext uri="{FF2B5EF4-FFF2-40B4-BE49-F238E27FC236}">
                  <a16:creationId xmlns:a16="http://schemas.microsoft.com/office/drawing/2014/main" id="{B9BD7D34-1273-4D7B-A5A0-A36C6B1149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7">
          <xdr14:nvContentPartPr>
            <xdr14:cNvPr id="759" name="Ink 758">
              <a:extLst>
                <a:ext uri="{FF2B5EF4-FFF2-40B4-BE49-F238E27FC236}">
                  <a16:creationId xmlns:a16="http://schemas.microsoft.com/office/drawing/2014/main" id="{03A8F00D-F016-489C-B21C-67B6E22CF6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8">
          <xdr14:nvContentPartPr>
            <xdr14:cNvPr id="760" name="Ink 759">
              <a:extLst>
                <a:ext uri="{FF2B5EF4-FFF2-40B4-BE49-F238E27FC236}">
                  <a16:creationId xmlns:a16="http://schemas.microsoft.com/office/drawing/2014/main" id="{19F21710-99C7-41DB-9E7F-6C6DBDF5EA7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9">
          <xdr14:nvContentPartPr>
            <xdr14:cNvPr id="761" name="Ink 760">
              <a:extLst>
                <a:ext uri="{FF2B5EF4-FFF2-40B4-BE49-F238E27FC236}">
                  <a16:creationId xmlns:a16="http://schemas.microsoft.com/office/drawing/2014/main" id="{8205B7C1-6CE4-4B45-953E-E15A447F97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0">
          <xdr14:nvContentPartPr>
            <xdr14:cNvPr id="762" name="Ink 761">
              <a:extLst>
                <a:ext uri="{FF2B5EF4-FFF2-40B4-BE49-F238E27FC236}">
                  <a16:creationId xmlns:a16="http://schemas.microsoft.com/office/drawing/2014/main" id="{CE0CC68D-86FE-4E3B-99EE-BF7D6448E3E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1">
          <xdr14:nvContentPartPr>
            <xdr14:cNvPr id="763" name="Ink 762">
              <a:extLst>
                <a:ext uri="{FF2B5EF4-FFF2-40B4-BE49-F238E27FC236}">
                  <a16:creationId xmlns:a16="http://schemas.microsoft.com/office/drawing/2014/main" id="{D9782706-7DB9-4659-A63E-06A10792B62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2">
          <xdr14:nvContentPartPr>
            <xdr14:cNvPr id="764" name="Ink 763">
              <a:extLst>
                <a:ext uri="{FF2B5EF4-FFF2-40B4-BE49-F238E27FC236}">
                  <a16:creationId xmlns:a16="http://schemas.microsoft.com/office/drawing/2014/main" id="{6EF837D6-FBDF-4E8F-A0A9-C6C10478399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3">
          <xdr14:nvContentPartPr>
            <xdr14:cNvPr id="765" name="Ink 764">
              <a:extLst>
                <a:ext uri="{FF2B5EF4-FFF2-40B4-BE49-F238E27FC236}">
                  <a16:creationId xmlns:a16="http://schemas.microsoft.com/office/drawing/2014/main" id="{871D1490-7F1A-4D25-8104-09E60200F2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4">
          <xdr14:nvContentPartPr>
            <xdr14:cNvPr id="766" name="Ink 765">
              <a:extLst>
                <a:ext uri="{FF2B5EF4-FFF2-40B4-BE49-F238E27FC236}">
                  <a16:creationId xmlns:a16="http://schemas.microsoft.com/office/drawing/2014/main" id="{665CA9EB-F61A-4208-A53A-7C963AA928B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5">
          <xdr14:nvContentPartPr>
            <xdr14:cNvPr id="767" name="Ink 766">
              <a:extLst>
                <a:ext uri="{FF2B5EF4-FFF2-40B4-BE49-F238E27FC236}">
                  <a16:creationId xmlns:a16="http://schemas.microsoft.com/office/drawing/2014/main" id="{F8C28D40-9E3E-4D9E-9AF7-C3FC55E6B9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6">
          <xdr14:nvContentPartPr>
            <xdr14:cNvPr id="768" name="Ink 767">
              <a:extLst>
                <a:ext uri="{FF2B5EF4-FFF2-40B4-BE49-F238E27FC236}">
                  <a16:creationId xmlns:a16="http://schemas.microsoft.com/office/drawing/2014/main" id="{83511F19-E1DF-4D12-BE3E-D846C8F74A1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7">
          <xdr14:nvContentPartPr>
            <xdr14:cNvPr id="769" name="Ink 768">
              <a:extLst>
                <a:ext uri="{FF2B5EF4-FFF2-40B4-BE49-F238E27FC236}">
                  <a16:creationId xmlns:a16="http://schemas.microsoft.com/office/drawing/2014/main" id="{46B0EA02-0A48-4FAD-AE9D-5BF022965E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8">
          <xdr14:nvContentPartPr>
            <xdr14:cNvPr id="770" name="Ink 769">
              <a:extLst>
                <a:ext uri="{FF2B5EF4-FFF2-40B4-BE49-F238E27FC236}">
                  <a16:creationId xmlns:a16="http://schemas.microsoft.com/office/drawing/2014/main" id="{21D39FFE-194E-4232-8927-D76C72AAA0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9">
          <xdr14:nvContentPartPr>
            <xdr14:cNvPr id="771" name="Ink 770">
              <a:extLst>
                <a:ext uri="{FF2B5EF4-FFF2-40B4-BE49-F238E27FC236}">
                  <a16:creationId xmlns:a16="http://schemas.microsoft.com/office/drawing/2014/main" id="{2D2808D2-E2D7-4162-A984-9D75F704D5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0">
          <xdr14:nvContentPartPr>
            <xdr14:cNvPr id="772" name="Ink 771">
              <a:extLst>
                <a:ext uri="{FF2B5EF4-FFF2-40B4-BE49-F238E27FC236}">
                  <a16:creationId xmlns:a16="http://schemas.microsoft.com/office/drawing/2014/main" id="{0B8DBA7A-894B-42E3-B2EE-CAA13F4F2F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1">
          <xdr14:nvContentPartPr>
            <xdr14:cNvPr id="773" name="Ink 772">
              <a:extLst>
                <a:ext uri="{FF2B5EF4-FFF2-40B4-BE49-F238E27FC236}">
                  <a16:creationId xmlns:a16="http://schemas.microsoft.com/office/drawing/2014/main" id="{6FFC3DFA-3281-4E7D-8A95-47242ED5595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2">
          <xdr14:nvContentPartPr>
            <xdr14:cNvPr id="774" name="Ink 773">
              <a:extLst>
                <a:ext uri="{FF2B5EF4-FFF2-40B4-BE49-F238E27FC236}">
                  <a16:creationId xmlns:a16="http://schemas.microsoft.com/office/drawing/2014/main" id="{71624F0A-E9A2-4770-9245-0AB57304D8E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3">
          <xdr14:nvContentPartPr>
            <xdr14:cNvPr id="775" name="Ink 774">
              <a:extLst>
                <a:ext uri="{FF2B5EF4-FFF2-40B4-BE49-F238E27FC236}">
                  <a16:creationId xmlns:a16="http://schemas.microsoft.com/office/drawing/2014/main" id="{AB38D41B-AA29-4382-AB9C-C51CFE02419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4">
          <xdr14:nvContentPartPr>
            <xdr14:cNvPr id="776" name="Ink 775">
              <a:extLst>
                <a:ext uri="{FF2B5EF4-FFF2-40B4-BE49-F238E27FC236}">
                  <a16:creationId xmlns:a16="http://schemas.microsoft.com/office/drawing/2014/main" id="{9EFA078E-F71D-437C-B536-AB4758315D9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5">
          <xdr14:nvContentPartPr>
            <xdr14:cNvPr id="777" name="Ink 776">
              <a:extLst>
                <a:ext uri="{FF2B5EF4-FFF2-40B4-BE49-F238E27FC236}">
                  <a16:creationId xmlns:a16="http://schemas.microsoft.com/office/drawing/2014/main" id="{9B4D7E25-63C7-44B2-85C9-82CAA68F6C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6">
          <xdr14:nvContentPartPr>
            <xdr14:cNvPr id="778" name="Ink 777">
              <a:extLst>
                <a:ext uri="{FF2B5EF4-FFF2-40B4-BE49-F238E27FC236}">
                  <a16:creationId xmlns:a16="http://schemas.microsoft.com/office/drawing/2014/main" id="{C089D43F-16DB-4892-A5F8-9A98075879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7">
          <xdr14:nvContentPartPr>
            <xdr14:cNvPr id="779" name="Ink 778">
              <a:extLst>
                <a:ext uri="{FF2B5EF4-FFF2-40B4-BE49-F238E27FC236}">
                  <a16:creationId xmlns:a16="http://schemas.microsoft.com/office/drawing/2014/main" id="{E5FF1EF6-ADE3-4E10-BB18-75B859CF48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8">
          <xdr14:nvContentPartPr>
            <xdr14:cNvPr id="780" name="Ink 779">
              <a:extLst>
                <a:ext uri="{FF2B5EF4-FFF2-40B4-BE49-F238E27FC236}">
                  <a16:creationId xmlns:a16="http://schemas.microsoft.com/office/drawing/2014/main" id="{C80CE2DB-D224-46B0-A0B5-231F1F2BD40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9">
          <xdr14:nvContentPartPr>
            <xdr14:cNvPr id="781" name="Ink 780">
              <a:extLst>
                <a:ext uri="{FF2B5EF4-FFF2-40B4-BE49-F238E27FC236}">
                  <a16:creationId xmlns:a16="http://schemas.microsoft.com/office/drawing/2014/main" id="{2A9D716A-ED36-4311-A4F2-57EFE7F626E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0">
          <xdr14:nvContentPartPr>
            <xdr14:cNvPr id="782" name="Ink 781">
              <a:extLst>
                <a:ext uri="{FF2B5EF4-FFF2-40B4-BE49-F238E27FC236}">
                  <a16:creationId xmlns:a16="http://schemas.microsoft.com/office/drawing/2014/main" id="{9005F6F2-091A-43CE-9007-AB4AA07611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1">
          <xdr14:nvContentPartPr>
            <xdr14:cNvPr id="783" name="Ink 782">
              <a:extLst>
                <a:ext uri="{FF2B5EF4-FFF2-40B4-BE49-F238E27FC236}">
                  <a16:creationId xmlns:a16="http://schemas.microsoft.com/office/drawing/2014/main" id="{FD34FD8D-52AA-46A8-B750-9AFF2BA7DB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2">
          <xdr14:nvContentPartPr>
            <xdr14:cNvPr id="784" name="Ink 783">
              <a:extLst>
                <a:ext uri="{FF2B5EF4-FFF2-40B4-BE49-F238E27FC236}">
                  <a16:creationId xmlns:a16="http://schemas.microsoft.com/office/drawing/2014/main" id="{4C039F97-27B7-417E-A85A-A5F42AF1F3F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3">
          <xdr14:nvContentPartPr>
            <xdr14:cNvPr id="785" name="Ink 784">
              <a:extLst>
                <a:ext uri="{FF2B5EF4-FFF2-40B4-BE49-F238E27FC236}">
                  <a16:creationId xmlns:a16="http://schemas.microsoft.com/office/drawing/2014/main" id="{5C0B640D-8630-45CF-BEE5-239B87503C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4">
          <xdr14:nvContentPartPr>
            <xdr14:cNvPr id="786" name="Ink 785">
              <a:extLst>
                <a:ext uri="{FF2B5EF4-FFF2-40B4-BE49-F238E27FC236}">
                  <a16:creationId xmlns:a16="http://schemas.microsoft.com/office/drawing/2014/main" id="{81BE98E8-9AA8-430A-AD3F-F428291068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5">
          <xdr14:nvContentPartPr>
            <xdr14:cNvPr id="787" name="Ink 786">
              <a:extLst>
                <a:ext uri="{FF2B5EF4-FFF2-40B4-BE49-F238E27FC236}">
                  <a16:creationId xmlns:a16="http://schemas.microsoft.com/office/drawing/2014/main" id="{DC2E6DB6-6645-4909-BE02-EC308CDE43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6">
          <xdr14:nvContentPartPr>
            <xdr14:cNvPr id="788" name="Ink 787">
              <a:extLst>
                <a:ext uri="{FF2B5EF4-FFF2-40B4-BE49-F238E27FC236}">
                  <a16:creationId xmlns:a16="http://schemas.microsoft.com/office/drawing/2014/main" id="{B60BC0F3-4B35-425F-B4C2-767A6ABDF77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7">
          <xdr14:nvContentPartPr>
            <xdr14:cNvPr id="789" name="Ink 788">
              <a:extLst>
                <a:ext uri="{FF2B5EF4-FFF2-40B4-BE49-F238E27FC236}">
                  <a16:creationId xmlns:a16="http://schemas.microsoft.com/office/drawing/2014/main" id="{07950591-B435-4164-8F5F-F3572DE613C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8">
          <xdr14:nvContentPartPr>
            <xdr14:cNvPr id="790" name="Ink 789">
              <a:extLst>
                <a:ext uri="{FF2B5EF4-FFF2-40B4-BE49-F238E27FC236}">
                  <a16:creationId xmlns:a16="http://schemas.microsoft.com/office/drawing/2014/main" id="{EAE0975F-DBF5-4D99-974A-510D8D7AC0E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9">
          <xdr14:nvContentPartPr>
            <xdr14:cNvPr id="791" name="Ink 790">
              <a:extLst>
                <a:ext uri="{FF2B5EF4-FFF2-40B4-BE49-F238E27FC236}">
                  <a16:creationId xmlns:a16="http://schemas.microsoft.com/office/drawing/2014/main" id="{C075850D-6145-410A-8E54-1E1F3EE0AC5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0">
          <xdr14:nvContentPartPr>
            <xdr14:cNvPr id="792" name="Ink 791">
              <a:extLst>
                <a:ext uri="{FF2B5EF4-FFF2-40B4-BE49-F238E27FC236}">
                  <a16:creationId xmlns:a16="http://schemas.microsoft.com/office/drawing/2014/main" id="{A7E08734-0296-41FA-9E93-9084FD130E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1">
          <xdr14:nvContentPartPr>
            <xdr14:cNvPr id="793" name="Ink 792">
              <a:extLst>
                <a:ext uri="{FF2B5EF4-FFF2-40B4-BE49-F238E27FC236}">
                  <a16:creationId xmlns:a16="http://schemas.microsoft.com/office/drawing/2014/main" id="{12CB090B-751A-43A7-B480-A3FD72D3AD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2">
          <xdr14:nvContentPartPr>
            <xdr14:cNvPr id="794" name="Ink 793">
              <a:extLst>
                <a:ext uri="{FF2B5EF4-FFF2-40B4-BE49-F238E27FC236}">
                  <a16:creationId xmlns:a16="http://schemas.microsoft.com/office/drawing/2014/main" id="{07F576C3-B748-4C19-8A37-5853046F7E2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3">
          <xdr14:nvContentPartPr>
            <xdr14:cNvPr id="795" name="Ink 794">
              <a:extLst>
                <a:ext uri="{FF2B5EF4-FFF2-40B4-BE49-F238E27FC236}">
                  <a16:creationId xmlns:a16="http://schemas.microsoft.com/office/drawing/2014/main" id="{ED51A66F-E726-43FE-8BB9-175C29C265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4">
          <xdr14:nvContentPartPr>
            <xdr14:cNvPr id="796" name="Ink 795">
              <a:extLst>
                <a:ext uri="{FF2B5EF4-FFF2-40B4-BE49-F238E27FC236}">
                  <a16:creationId xmlns:a16="http://schemas.microsoft.com/office/drawing/2014/main" id="{8C4094D7-83D1-4AB4-9B2F-4712EE9ADC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5">
          <xdr14:nvContentPartPr>
            <xdr14:cNvPr id="797" name="Ink 796">
              <a:extLst>
                <a:ext uri="{FF2B5EF4-FFF2-40B4-BE49-F238E27FC236}">
                  <a16:creationId xmlns:a16="http://schemas.microsoft.com/office/drawing/2014/main" id="{B44FADB8-9969-4870-B06F-C5AADFDD89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6">
          <xdr14:nvContentPartPr>
            <xdr14:cNvPr id="798" name="Ink 797">
              <a:extLst>
                <a:ext uri="{FF2B5EF4-FFF2-40B4-BE49-F238E27FC236}">
                  <a16:creationId xmlns:a16="http://schemas.microsoft.com/office/drawing/2014/main" id="{C80E6DBE-50EC-4C30-B3F3-1C4237A3DC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7">
          <xdr14:nvContentPartPr>
            <xdr14:cNvPr id="799" name="Ink 798">
              <a:extLst>
                <a:ext uri="{FF2B5EF4-FFF2-40B4-BE49-F238E27FC236}">
                  <a16:creationId xmlns:a16="http://schemas.microsoft.com/office/drawing/2014/main" id="{462D77AA-1E2E-44F2-8717-200CF09CFF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8">
          <xdr14:nvContentPartPr>
            <xdr14:cNvPr id="800" name="Ink 799">
              <a:extLst>
                <a:ext uri="{FF2B5EF4-FFF2-40B4-BE49-F238E27FC236}">
                  <a16:creationId xmlns:a16="http://schemas.microsoft.com/office/drawing/2014/main" id="{75E2B552-D5DB-4BD5-B98D-1F83BF7BE2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9">
          <xdr14:nvContentPartPr>
            <xdr14:cNvPr id="801" name="Ink 800">
              <a:extLst>
                <a:ext uri="{FF2B5EF4-FFF2-40B4-BE49-F238E27FC236}">
                  <a16:creationId xmlns:a16="http://schemas.microsoft.com/office/drawing/2014/main" id="{F42F75A4-B450-42E4-A227-DD6E7093C3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0">
          <xdr14:nvContentPartPr>
            <xdr14:cNvPr id="802" name="Ink 801">
              <a:extLst>
                <a:ext uri="{FF2B5EF4-FFF2-40B4-BE49-F238E27FC236}">
                  <a16:creationId xmlns:a16="http://schemas.microsoft.com/office/drawing/2014/main" id="{DE619E0C-B671-4952-B13E-4D713096CF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1">
          <xdr14:nvContentPartPr>
            <xdr14:cNvPr id="803" name="Ink 802">
              <a:extLst>
                <a:ext uri="{FF2B5EF4-FFF2-40B4-BE49-F238E27FC236}">
                  <a16:creationId xmlns:a16="http://schemas.microsoft.com/office/drawing/2014/main" id="{23BF46AE-5B50-4C26-AD19-2287247FE2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2">
          <xdr14:nvContentPartPr>
            <xdr14:cNvPr id="804" name="Ink 803">
              <a:extLst>
                <a:ext uri="{FF2B5EF4-FFF2-40B4-BE49-F238E27FC236}">
                  <a16:creationId xmlns:a16="http://schemas.microsoft.com/office/drawing/2014/main" id="{469EAE4E-2AFB-4047-8D62-55EE5F6445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3">
          <xdr14:nvContentPartPr>
            <xdr14:cNvPr id="805" name="Ink 804">
              <a:extLst>
                <a:ext uri="{FF2B5EF4-FFF2-40B4-BE49-F238E27FC236}">
                  <a16:creationId xmlns:a16="http://schemas.microsoft.com/office/drawing/2014/main" id="{E84DE347-7223-4D39-94FB-9660D92761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4">
          <xdr14:nvContentPartPr>
            <xdr14:cNvPr id="806" name="Ink 805">
              <a:extLst>
                <a:ext uri="{FF2B5EF4-FFF2-40B4-BE49-F238E27FC236}">
                  <a16:creationId xmlns:a16="http://schemas.microsoft.com/office/drawing/2014/main" id="{BF2B98F9-A287-45F2-B198-927D9F1530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5">
          <xdr14:nvContentPartPr>
            <xdr14:cNvPr id="807" name="Ink 806">
              <a:extLst>
                <a:ext uri="{FF2B5EF4-FFF2-40B4-BE49-F238E27FC236}">
                  <a16:creationId xmlns:a16="http://schemas.microsoft.com/office/drawing/2014/main" id="{05C3DD71-96CF-4B9A-8673-932D98F2E3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6">
          <xdr14:nvContentPartPr>
            <xdr14:cNvPr id="808" name="Ink 807">
              <a:extLst>
                <a:ext uri="{FF2B5EF4-FFF2-40B4-BE49-F238E27FC236}">
                  <a16:creationId xmlns:a16="http://schemas.microsoft.com/office/drawing/2014/main" id="{04C988EB-1147-42D5-A23D-626A5FCF7B7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7">
          <xdr14:nvContentPartPr>
            <xdr14:cNvPr id="809" name="Ink 808">
              <a:extLst>
                <a:ext uri="{FF2B5EF4-FFF2-40B4-BE49-F238E27FC236}">
                  <a16:creationId xmlns:a16="http://schemas.microsoft.com/office/drawing/2014/main" id="{D8FE6326-50D2-4429-A8B0-4B82E0A849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9B240582-8073-46F7-AABF-BCCDA075B0D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8A8EC77B-1ECB-463D-B85C-FE8EDA46FA4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DFBA5ECB-D02A-4661-99EA-174CAE5F8D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C1A0EEC8-0158-414D-9F3C-E0562F2AC9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F652EE65-4329-4F9F-93C4-B5C910C9F1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838EC9B4-EA9D-4DE1-B081-55DAB37A5A7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1D1E5599-372C-4AB3-9CFC-8B22DD4920B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B1172C0C-2BA3-4F0D-9C43-F94CD41B5B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788C28E1-E870-4A65-97FE-2FAEDF876F0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C40648E2-74E3-4DF8-8F7D-1B746D8A97B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5BA60FB4-F7EF-42EB-AEFC-262358F03B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57C376C9-C92A-4CFF-9FAC-4AA06D222F6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3DFC12DB-D442-4DE3-8243-E6A76B18AE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38041EE9-0687-4786-880C-CA418060DAF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E70132E6-CA04-409E-B3A4-BD42854995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67514548-8439-4CDC-84C5-BA6D5B84A09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E3F68717-34D9-4CCE-9B1A-2047FC38CC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96065446-84BD-493A-A31D-0B5AC532E5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271C675A-D27F-4DFC-B446-61EAA8B808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149A90B6-EB90-49D5-955A-C08F69D9C2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1380CCF1-1295-41A7-959A-9D90D602E8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B5B76D83-AAD5-48C2-A2F4-DB712CC497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0F705F31-7718-4F29-A467-EB5F67A0DE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26387C83-E0B3-4609-ABDF-DB8DB3AFEDD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FF1AA6C8-30B2-4FA4-8D60-B1652E158A2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A032395-B119-4F3C-9557-1EF2258A56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0DDBDF18-46EC-499A-8404-6A52EF334D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3CAFC00D-F339-49D0-8681-F396311409E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D7020FBE-5A06-41AD-97F0-E25FC24ECB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F8C7D397-0338-45CC-84D8-53890DCE709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92CFD4F2-F16D-4F74-BB6F-6968EA47F6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4F2273BF-FAD3-4F67-A10F-52F6359197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DD7D19A3-58F4-4629-8DD6-184D9534F4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16B63AF7-9EBC-4CDC-AA71-46FBE18681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C3FC1D10-D5BA-49C3-B2CF-43F6ABB441B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2F3172B2-5082-4D89-90D1-F77A183A1E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E6E51AB4-6B7B-4A60-B423-7ACEAE41C6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62E136C3-F07D-427F-9A7A-8009B549233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481DA712-2281-4396-93C7-9C02B619C2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9CE3AF55-B464-4FC4-842F-CFAB7E78CA9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50A5DBCB-21C1-41A2-9178-6F5C47DDAB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343BC5B9-1B51-4C9A-8CF6-10A047D93F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E23CA8D4-A4B2-47DE-B95B-96950330102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5489A019-5D47-45AA-AB50-B159EF7476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796BB100-AAD1-4A7E-A75C-A55853271A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45EC48CC-7D45-4BDE-916B-8178A7AE4E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A7F119F8-8A30-40C6-A068-DA2713E654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7F3CF22A-7E73-4BA0-82D5-4714278B184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29FC2619-0267-470C-8C8C-141D0DD6D54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A80D8BFC-6DBE-4A60-B1A8-2C99B2FB24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3C992752-3DC2-4E43-843E-15F50B32CA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03B00BE9-896A-4BCB-B8C6-0E017FA9FE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D99EA2F6-834F-4A5E-8086-F6D7CAE9674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DD16BDAA-4864-46F7-804D-9D759A77C0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72F43AF9-2A0F-44AA-AE77-8A2127A1B7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0A0990E2-9A6A-4A7C-BA64-D0A8C810095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4D5F5F91-D74D-41F4-AB9D-C7684ED7E5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BC005C86-11A1-4CBB-B463-6D3CD5EE22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C65BF1E5-5D46-441D-AEEB-00DF04E318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956F7561-7573-4132-A9B4-57D12F3583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FD7BCD1E-6975-464A-9373-40AAD0267E4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3561979C-D459-48B6-BDBB-5B39B0C308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5872C252-EDE6-489A-B4FC-228EFDB5D9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B1492321-99F0-4A67-97CD-0ADB0A6541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E38169B0-6929-44ED-8D77-B9607B07FA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F5C188D6-87D6-4E2B-8123-B93CF7665A5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148441A6-F9CC-4E6F-B2ED-05D4339132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5E409A16-388B-40AD-8850-71ACB5A1E1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9828E6B0-6E77-4F23-B658-AF031B8D08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1782B8CC-259C-4073-860E-EBCB27F897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9800B3F2-4D7C-4679-B65F-28C1596A3DF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9793FC12-25EF-4086-9C30-E94C366C27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58699808-C654-4775-8374-2AE2CC34205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D264D388-D891-441E-80A6-4AD08A09C2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BEA3EA71-DEF8-4631-98B4-CDCBB40CBE4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28961407-F743-4ADE-BE4D-9CCD8B2485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33BBF443-ECD8-4795-9F96-637976529B7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C45B6390-A73A-4952-BB81-4D3712E945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26E7E67E-1C56-454F-89E1-25BA60A85C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C0223834-FB19-44D0-966E-1E3EB110AF2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9D1D28F8-E31A-4E82-999F-5FDE8FB948A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7064632B-039C-4A71-96CD-1743A1D694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8EC5E3C5-9A30-4BBA-804E-84FBA19A4E2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A0CBF1FB-4AA0-4ABE-99E7-75146A0F237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807CA6C7-B244-4115-AAEB-0CD7DF8621A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01E4B201-DB96-4E67-9B0C-A8BACFF50EE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7178A631-6321-4D4A-A766-C34B2D96DB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F551C329-09AA-41E8-963E-5A2B6E141B9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19E5A390-33D7-4A62-AFC7-C89A2FF9EF1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DBF83DBF-0335-4649-8A88-2BADA34C87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4AD6667F-ACB2-409F-AEB8-FE4198DF05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D21AB51E-9360-40E8-A491-6F43058F23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851914F9-8F54-4CF5-A64D-EA618B46AB4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ED553BB7-7E13-4716-9206-9B6F8534A7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B8009713-A575-4FDC-A5DD-DA6567A82F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A780AC13-4171-45A5-B4C4-28F8F4F9C1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9A8FBD9C-03E6-4A05-8AA0-AE98D38784F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852710F1-9D45-429B-92C1-FFA137E0B2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7AE1F39A-F595-43E7-9790-D74C23E8CF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18D74A95-FF80-4914-83A9-7AACA9E2F9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281E927E-E8F8-4972-806C-286E4411FF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F49568D1-BD4E-4AE8-A38D-DA3FFD8B887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1DD8098D-7846-49E9-A1FC-8DAAD957EC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5CA9389A-2092-4CB4-B6FB-E5EE7180E9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8EB818D4-51F3-492D-9727-DD918C41FF8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5E6C83B5-9DD8-4B84-B8FE-5EE37D45632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CC404DD9-1CF1-4E29-829D-E79290078B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9D1D3A0A-F736-4A8C-90EF-C7137EBC7A2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1C835943-EB99-4C35-A47B-808B176408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AE3E5941-D138-4B79-942F-23F96C4C83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A3454EB7-4966-482E-B42B-849AA47D32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4C7FD919-1B01-4ECF-9F42-938AF61C599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E7FF06AC-08BC-46FC-A832-33314D0DB8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A83C1EC2-69FE-4C60-A981-62C302A8F90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116" name="Ink 115">
              <a:extLst>
                <a:ext uri="{FF2B5EF4-FFF2-40B4-BE49-F238E27FC236}">
                  <a16:creationId xmlns:a16="http://schemas.microsoft.com/office/drawing/2014/main" id="{21A03C4C-15CE-4F53-9D69-241FF0345E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117" name="Ink 116">
              <a:extLst>
                <a:ext uri="{FF2B5EF4-FFF2-40B4-BE49-F238E27FC236}">
                  <a16:creationId xmlns:a16="http://schemas.microsoft.com/office/drawing/2014/main" id="{9722B768-2A54-479D-BBCC-DBE4FC7B5F1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118" name="Ink 117">
              <a:extLst>
                <a:ext uri="{FF2B5EF4-FFF2-40B4-BE49-F238E27FC236}">
                  <a16:creationId xmlns:a16="http://schemas.microsoft.com/office/drawing/2014/main" id="{55F759C0-AAD0-4625-9106-312254A0805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9610F074-FF45-4C41-BB74-0DC5DBE1D6C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2B9CEC18-3DA8-4739-8CAD-6419F933FC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1D738349-82AA-4C8B-A295-AEC43B71857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29E47022-B624-4F02-A936-209D79C25C5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3C286C47-7891-4895-BBCD-77B20AC439E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3410E55C-B87F-43E8-B488-F31E2CB709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E2E4CB8E-C6C7-4499-9B16-CB12EE0A6C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9C9EF5B2-2AFD-461C-AA74-1F5CFC42D7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BE1ADD4E-C4AC-4C25-A2C7-867682920A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3195DA97-0EC0-4114-9262-0855747BD8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EC317B93-E37D-4CB3-9D4E-C06A7A7DC6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A61382B8-708F-4817-99A8-840C7AB787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B8B15653-5DBE-4F6F-ACB1-3F2B682BC06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496BD8CB-47D4-4723-B246-77CF55D256B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81541489-BD10-412D-AA8C-83839B9673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DEAB1D0F-725A-4CF5-9CB9-047B9B1D39E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EEE6D9AB-5028-481E-B2E2-3D98813194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5EAC09CE-E467-4FA0-83F2-3D8B0CCE96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ED386C2D-B7A3-426F-9DB6-4C01A5AF05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E0257497-A890-476F-A1E7-A4953F5795E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3BC611F5-708F-40AF-B683-5F2B084AF4E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B0B2358F-D2DF-4C79-B9BA-6B66BAC0DAE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5F423544-6612-4E79-B896-66EB053DBE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142" name="Ink 141">
              <a:extLst>
                <a:ext uri="{FF2B5EF4-FFF2-40B4-BE49-F238E27FC236}">
                  <a16:creationId xmlns:a16="http://schemas.microsoft.com/office/drawing/2014/main" id="{9FF7F392-BC0B-4380-9783-2A94FA94A52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94B0CB25-3283-43C1-A32E-DF2F989B92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012999E7-5C5B-4DC7-A1AE-5F1196D9B2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25D9C8FC-0DA5-4F14-9E20-EBB67104E94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146" name="Ink 145">
              <a:extLst>
                <a:ext uri="{FF2B5EF4-FFF2-40B4-BE49-F238E27FC236}">
                  <a16:creationId xmlns:a16="http://schemas.microsoft.com/office/drawing/2014/main" id="{95887FD0-6D81-4337-B142-5234DE43A29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33DFFF55-42A5-4AB9-8E5D-1EEFC7214A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53818E31-F0AF-42EF-98C3-50862F671C2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2F2BE903-6C83-40F6-95C4-53B904FBE1D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0F0F6FB2-CDA4-4FEC-ACE7-3F090F70416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47E73D8B-BA5C-4139-8847-3DEA18899A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7DEBEA7E-27F1-48C7-90E0-5821E07E98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889FCDCE-7686-4048-AEF9-4B8DEF58BE5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47563ECD-E776-4A38-843B-FCAB40AC29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EC265F12-500A-456F-9505-F4FF2A0667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312410D3-81D0-4B98-88AD-1BE3EAEBD1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7716BBAB-3BCA-4DD1-A813-01C5C95301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4227299C-6BB3-4939-9A85-101B86AA06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1D6E107E-775D-4351-B2EE-BA60DBB77F6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40B3911F-DBA5-4665-91A0-57039F28132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20F6A0E3-370A-4930-A4A7-8E53266810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DE621193-C09D-4B42-962D-C2FA86749B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D60F4D48-9A7B-414C-BA82-06287945DD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0E4E5BCC-282F-4C26-B4D9-D25D54DFF99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9BE4E4EC-2A00-4732-A308-3246722890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3F18A24C-69E5-41ED-BD27-9B86DE66C1A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2241EF1E-D656-4D79-A8AF-A2B82E626C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E3B372C6-8806-4CF8-8245-14D2EC973B7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5020E792-BECD-49C8-A0C8-1B6B72B417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7BF1BD1A-7B7D-4FA7-92FF-4EA3ADEE8B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2CF7BE59-7E87-4957-9E2A-81D9F134B6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172" name="Ink 171">
              <a:extLst>
                <a:ext uri="{FF2B5EF4-FFF2-40B4-BE49-F238E27FC236}">
                  <a16:creationId xmlns:a16="http://schemas.microsoft.com/office/drawing/2014/main" id="{C13525AB-D509-4253-95EB-4C7D4C4E11F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93CC3D3F-A8E4-4FBB-BAA0-9478D804E7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2DFF3E86-8D67-44D2-A14E-D3AFC9E8759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63823F3D-983F-412D-A611-EC9F00B1E5B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2F4A780D-92DD-4E0C-87BD-AA23D6665B2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">
          <xdr14:nvContentPartPr>
            <xdr14:cNvPr id="177" name="Ink 176">
              <a:extLst>
                <a:ext uri="{FF2B5EF4-FFF2-40B4-BE49-F238E27FC236}">
                  <a16:creationId xmlns:a16="http://schemas.microsoft.com/office/drawing/2014/main" id="{5E1D1795-535B-4881-81E9-8BECCFDE40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CA8F6C80-2DB4-4D22-B390-E56369A097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">
          <xdr14:nvContentPartPr>
            <xdr14:cNvPr id="179" name="Ink 178">
              <a:extLst>
                <a:ext uri="{FF2B5EF4-FFF2-40B4-BE49-F238E27FC236}">
                  <a16:creationId xmlns:a16="http://schemas.microsoft.com/office/drawing/2014/main" id="{73AC9DA3-2A01-4242-AA8E-7806354EA3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180" name="Ink 179">
              <a:extLst>
                <a:ext uri="{FF2B5EF4-FFF2-40B4-BE49-F238E27FC236}">
                  <a16:creationId xmlns:a16="http://schemas.microsoft.com/office/drawing/2014/main" id="{24ED1989-C957-40FB-B328-225CCBF899C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DA659573-C172-4738-9EC6-682ED1909A4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">
          <xdr14:nvContentPartPr>
            <xdr14:cNvPr id="182" name="Ink 181">
              <a:extLst>
                <a:ext uri="{FF2B5EF4-FFF2-40B4-BE49-F238E27FC236}">
                  <a16:creationId xmlns:a16="http://schemas.microsoft.com/office/drawing/2014/main" id="{FB6D1C2E-E96B-4EB3-848A-1F79013E004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8FE93F8B-1196-495D-94B6-19C2FFE322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9697E46B-24A4-4E09-823A-6E1FDA061A2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F8916968-D1D1-4053-821B-E0CB827620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90BAAA90-BF2C-40F4-A228-0259E322E2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">
          <xdr14:nvContentPartPr>
            <xdr14:cNvPr id="187" name="Ink 186">
              <a:extLst>
                <a:ext uri="{FF2B5EF4-FFF2-40B4-BE49-F238E27FC236}">
                  <a16:creationId xmlns:a16="http://schemas.microsoft.com/office/drawing/2014/main" id="{ACD21EB5-4713-44D9-802A-AA413986C3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188" name="Ink 187">
              <a:extLst>
                <a:ext uri="{FF2B5EF4-FFF2-40B4-BE49-F238E27FC236}">
                  <a16:creationId xmlns:a16="http://schemas.microsoft.com/office/drawing/2014/main" id="{989E46C8-DFC0-420B-845E-6DAA72AE6E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">
          <xdr14:nvContentPartPr>
            <xdr14:cNvPr id="189" name="Ink 188">
              <a:extLst>
                <a:ext uri="{FF2B5EF4-FFF2-40B4-BE49-F238E27FC236}">
                  <a16:creationId xmlns:a16="http://schemas.microsoft.com/office/drawing/2014/main" id="{E14B9186-0845-4E17-B063-1A2F635A0F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190" name="Ink 189">
              <a:extLst>
                <a:ext uri="{FF2B5EF4-FFF2-40B4-BE49-F238E27FC236}">
                  <a16:creationId xmlns:a16="http://schemas.microsoft.com/office/drawing/2014/main" id="{98666778-E40B-4824-AE4A-AD0AF408072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33EB43AC-6B29-43E6-87D0-C90947EC569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">
          <xdr14:nvContentPartPr>
            <xdr14:cNvPr id="192" name="Ink 191">
              <a:extLst>
                <a:ext uri="{FF2B5EF4-FFF2-40B4-BE49-F238E27FC236}">
                  <a16:creationId xmlns:a16="http://schemas.microsoft.com/office/drawing/2014/main" id="{D1E542DE-9454-4967-851B-9EF8AA91723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85CE958A-9255-4200-AF1B-10D17F505FB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94" name="Ink 193">
              <a:extLst>
                <a:ext uri="{FF2B5EF4-FFF2-40B4-BE49-F238E27FC236}">
                  <a16:creationId xmlns:a16="http://schemas.microsoft.com/office/drawing/2014/main" id="{B942ED95-2B9D-4B91-BFB5-AA452417E4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">
          <xdr14:nvContentPartPr>
            <xdr14:cNvPr id="195" name="Ink 194">
              <a:extLst>
                <a:ext uri="{FF2B5EF4-FFF2-40B4-BE49-F238E27FC236}">
                  <a16:creationId xmlns:a16="http://schemas.microsoft.com/office/drawing/2014/main" id="{86B35801-93D1-4638-830C-51FD95722B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">
          <xdr14:nvContentPartPr>
            <xdr14:cNvPr id="196" name="Ink 195">
              <a:extLst>
                <a:ext uri="{FF2B5EF4-FFF2-40B4-BE49-F238E27FC236}">
                  <a16:creationId xmlns:a16="http://schemas.microsoft.com/office/drawing/2014/main" id="{5C6D286D-A8C0-4DE6-AA7B-E10AB265456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">
          <xdr14:nvContentPartPr>
            <xdr14:cNvPr id="197" name="Ink 196">
              <a:extLst>
                <a:ext uri="{FF2B5EF4-FFF2-40B4-BE49-F238E27FC236}">
                  <a16:creationId xmlns:a16="http://schemas.microsoft.com/office/drawing/2014/main" id="{307E5555-5841-4AA3-9ADD-82070E301E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47323EA3-83F3-4F6B-B853-21E175B4733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199" name="Ink 198">
              <a:extLst>
                <a:ext uri="{FF2B5EF4-FFF2-40B4-BE49-F238E27FC236}">
                  <a16:creationId xmlns:a16="http://schemas.microsoft.com/office/drawing/2014/main" id="{BFC81FC0-755F-4035-9634-BFE5CBBFA1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">
          <xdr14:nvContentPartPr>
            <xdr14:cNvPr id="200" name="Ink 199">
              <a:extLst>
                <a:ext uri="{FF2B5EF4-FFF2-40B4-BE49-F238E27FC236}">
                  <a16:creationId xmlns:a16="http://schemas.microsoft.com/office/drawing/2014/main" id="{B3A06FA9-F91C-4292-9917-49ED1165ED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20B8BA0E-5E52-478E-9908-0628B7CB490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">
          <xdr14:nvContentPartPr>
            <xdr14:cNvPr id="202" name="Ink 201">
              <a:extLst>
                <a:ext uri="{FF2B5EF4-FFF2-40B4-BE49-F238E27FC236}">
                  <a16:creationId xmlns:a16="http://schemas.microsoft.com/office/drawing/2014/main" id="{4999E590-4DA0-4B1C-9BA5-CD38D0A3B8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">
          <xdr14:nvContentPartPr>
            <xdr14:cNvPr id="203" name="Ink 202">
              <a:extLst>
                <a:ext uri="{FF2B5EF4-FFF2-40B4-BE49-F238E27FC236}">
                  <a16:creationId xmlns:a16="http://schemas.microsoft.com/office/drawing/2014/main" id="{C0572833-43F3-4449-A375-C773A28497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">
          <xdr14:nvContentPartPr>
            <xdr14:cNvPr id="204" name="Ink 203">
              <a:extLst>
                <a:ext uri="{FF2B5EF4-FFF2-40B4-BE49-F238E27FC236}">
                  <a16:creationId xmlns:a16="http://schemas.microsoft.com/office/drawing/2014/main" id="{93AC7131-028E-481B-A883-D92770895E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">
          <xdr14:nvContentPartPr>
            <xdr14:cNvPr id="205" name="Ink 204">
              <a:extLst>
                <a:ext uri="{FF2B5EF4-FFF2-40B4-BE49-F238E27FC236}">
                  <a16:creationId xmlns:a16="http://schemas.microsoft.com/office/drawing/2014/main" id="{0980261E-E34A-43C5-9C7D-D0DE3B8C985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BFCAE661-754E-4ACA-A09C-642A5AEE4E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ABADC8B0-A4C6-4C2A-8A63-C4C146CC20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0B73572C-411D-4F6A-BF96-06D5E52AB98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5">
          <xdr14:nvContentPartPr>
            <xdr14:cNvPr id="209" name="Ink 208">
              <a:extLst>
                <a:ext uri="{FF2B5EF4-FFF2-40B4-BE49-F238E27FC236}">
                  <a16:creationId xmlns:a16="http://schemas.microsoft.com/office/drawing/2014/main" id="{44F48EFC-0B78-442E-A2CB-CDFC7F9F1B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">
          <xdr14:nvContentPartPr>
            <xdr14:cNvPr id="210" name="Ink 209">
              <a:extLst>
                <a:ext uri="{FF2B5EF4-FFF2-40B4-BE49-F238E27FC236}">
                  <a16:creationId xmlns:a16="http://schemas.microsoft.com/office/drawing/2014/main" id="{F656F3C8-A286-4F1D-A82C-38460DEDE8A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7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274B2F1E-7B60-4671-B6D6-FA208F5DB1A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">
          <xdr14:nvContentPartPr>
            <xdr14:cNvPr id="212" name="Ink 211">
              <a:extLst>
                <a:ext uri="{FF2B5EF4-FFF2-40B4-BE49-F238E27FC236}">
                  <a16:creationId xmlns:a16="http://schemas.microsoft.com/office/drawing/2014/main" id="{9B2A5E8A-F051-48F2-B7E2-041DE312746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EB9A4646-0639-41E6-BA3A-6782DB67C85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E9B36207-B682-4445-B57F-2107F77BD7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C5D129DE-264C-4B4D-AE17-CA710301D4E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12E63636-4FBC-4058-8B5F-E0ECB81268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AD47DD71-17EB-4E4A-B6AE-AE478DE572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19EE1E5B-9798-4394-812E-C02CB35D717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">
          <xdr14:nvContentPartPr>
            <xdr14:cNvPr id="219" name="Ink 218">
              <a:extLst>
                <a:ext uri="{FF2B5EF4-FFF2-40B4-BE49-F238E27FC236}">
                  <a16:creationId xmlns:a16="http://schemas.microsoft.com/office/drawing/2014/main" id="{592512F0-31AD-4375-9E66-774C2D989C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">
          <xdr14:nvContentPartPr>
            <xdr14:cNvPr id="220" name="Ink 219">
              <a:extLst>
                <a:ext uri="{FF2B5EF4-FFF2-40B4-BE49-F238E27FC236}">
                  <a16:creationId xmlns:a16="http://schemas.microsoft.com/office/drawing/2014/main" id="{73FCD77E-76E6-44F9-801B-5AA479C85C9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A2471FE7-0292-40DD-9DB8-DB7264D0640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">
          <xdr14:nvContentPartPr>
            <xdr14:cNvPr id="222" name="Ink 221">
              <a:extLst>
                <a:ext uri="{FF2B5EF4-FFF2-40B4-BE49-F238E27FC236}">
                  <a16:creationId xmlns:a16="http://schemas.microsoft.com/office/drawing/2014/main" id="{36482078-530C-4B2F-947B-32AC006EEBD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2DC93944-0E39-44BD-9A49-A75F9A1604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">
          <xdr14:nvContentPartPr>
            <xdr14:cNvPr id="224" name="Ink 223">
              <a:extLst>
                <a:ext uri="{FF2B5EF4-FFF2-40B4-BE49-F238E27FC236}">
                  <a16:creationId xmlns:a16="http://schemas.microsoft.com/office/drawing/2014/main" id="{90FCFC61-D701-4B81-A541-6C98B003317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1">
          <xdr14:nvContentPartPr>
            <xdr14:cNvPr id="225" name="Ink 224">
              <a:extLst>
                <a:ext uri="{FF2B5EF4-FFF2-40B4-BE49-F238E27FC236}">
                  <a16:creationId xmlns:a16="http://schemas.microsoft.com/office/drawing/2014/main" id="{2F910225-275F-4B84-9641-5BE4004D45A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D51725C7-4BC6-4121-B3EB-A2E7CC2FA4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3">
          <xdr14:nvContentPartPr>
            <xdr14:cNvPr id="227" name="Ink 226">
              <a:extLst>
                <a:ext uri="{FF2B5EF4-FFF2-40B4-BE49-F238E27FC236}">
                  <a16:creationId xmlns:a16="http://schemas.microsoft.com/office/drawing/2014/main" id="{147C0283-80EE-4AD7-8C94-55E6F906F3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">
          <xdr14:nvContentPartPr>
            <xdr14:cNvPr id="228" name="Ink 227">
              <a:extLst>
                <a:ext uri="{FF2B5EF4-FFF2-40B4-BE49-F238E27FC236}">
                  <a16:creationId xmlns:a16="http://schemas.microsoft.com/office/drawing/2014/main" id="{C7D0EA0F-0E88-40FB-8B3E-9B5D5B624E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5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232429BA-FEFA-4718-BFE7-46B998CB852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BCFEE151-EE1E-49C7-8275-967DBE62C1E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7">
          <xdr14:nvContentPartPr>
            <xdr14:cNvPr id="231" name="Ink 230">
              <a:extLst>
                <a:ext uri="{FF2B5EF4-FFF2-40B4-BE49-F238E27FC236}">
                  <a16:creationId xmlns:a16="http://schemas.microsoft.com/office/drawing/2014/main" id="{76399A76-9C91-4D7E-85DE-125A32F065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B9469CFC-2365-432E-BACB-6619D0996FA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absolute">
    <xdr:from>
      <xdr:col>19</xdr:col>
      <xdr:colOff>59331</xdr:colOff>
      <xdr:row>94</xdr:row>
      <xdr:rowOff>120921</xdr:rowOff>
    </xdr:from>
    <xdr:to>
      <xdr:col>22</xdr:col>
      <xdr:colOff>512413</xdr:colOff>
      <xdr:row>99</xdr:row>
      <xdr:rowOff>161621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EB9BA2FC-93E6-45F5-8922-F2BA7A5DF830}"/>
            </a:ext>
            <a:ext uri="{147F2762-F138-4A5C-976F-8EAC2B608ADB}">
              <a16:predDERef xmlns:a16="http://schemas.microsoft.com/office/drawing/2014/main" pred="{648D83A5-38D3-4651-AAFA-42F33DF4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5781" y="14306821"/>
          <a:ext cx="1653232" cy="1044000"/>
        </a:xfrm>
        <a:prstGeom prst="rect">
          <a:avLst/>
        </a:prstGeom>
      </xdr:spPr>
    </xdr:pic>
    <xdr:clientData fLocksWithSheet="0"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">
          <xdr14:nvContentPartPr>
            <xdr14:cNvPr id="234" name="Ink 233">
              <a:extLst>
                <a:ext uri="{FF2B5EF4-FFF2-40B4-BE49-F238E27FC236}">
                  <a16:creationId xmlns:a16="http://schemas.microsoft.com/office/drawing/2014/main" id="{3C28D846-77E7-4AEE-9B3A-9C7B22B288D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1">
          <xdr14:nvContentPartPr>
            <xdr14:cNvPr id="235" name="Ink 234">
              <a:extLst>
                <a:ext uri="{FF2B5EF4-FFF2-40B4-BE49-F238E27FC236}">
                  <a16:creationId xmlns:a16="http://schemas.microsoft.com/office/drawing/2014/main" id="{55502C6C-B401-4F2A-B393-0C5896C41A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">
          <xdr14:nvContentPartPr>
            <xdr14:cNvPr id="236" name="Ink 235">
              <a:extLst>
                <a:ext uri="{FF2B5EF4-FFF2-40B4-BE49-F238E27FC236}">
                  <a16:creationId xmlns:a16="http://schemas.microsoft.com/office/drawing/2014/main" id="{8D7B1128-A537-481E-A342-A0BFBBF2852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3">
          <xdr14:nvContentPartPr>
            <xdr14:cNvPr id="237" name="Ink 236">
              <a:extLst>
                <a:ext uri="{FF2B5EF4-FFF2-40B4-BE49-F238E27FC236}">
                  <a16:creationId xmlns:a16="http://schemas.microsoft.com/office/drawing/2014/main" id="{EAFBA86C-04CC-4224-B58C-9AC02B6461B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">
          <xdr14:nvContentPartPr>
            <xdr14:cNvPr id="238" name="Ink 237">
              <a:extLst>
                <a:ext uri="{FF2B5EF4-FFF2-40B4-BE49-F238E27FC236}">
                  <a16:creationId xmlns:a16="http://schemas.microsoft.com/office/drawing/2014/main" id="{61A43EC8-5D7D-402B-A57A-AC26C137ED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5">
          <xdr14:nvContentPartPr>
            <xdr14:cNvPr id="239" name="Ink 238">
              <a:extLst>
                <a:ext uri="{FF2B5EF4-FFF2-40B4-BE49-F238E27FC236}">
                  <a16:creationId xmlns:a16="http://schemas.microsoft.com/office/drawing/2014/main" id="{15C18AF2-3988-4A89-A7AB-4338739DB49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">
          <xdr14:nvContentPartPr>
            <xdr14:cNvPr id="240" name="Ink 239">
              <a:extLst>
                <a:ext uri="{FF2B5EF4-FFF2-40B4-BE49-F238E27FC236}">
                  <a16:creationId xmlns:a16="http://schemas.microsoft.com/office/drawing/2014/main" id="{8F030BA3-D702-426C-A77E-A2050F8862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7">
          <xdr14:nvContentPartPr>
            <xdr14:cNvPr id="241" name="Ink 240">
              <a:extLst>
                <a:ext uri="{FF2B5EF4-FFF2-40B4-BE49-F238E27FC236}">
                  <a16:creationId xmlns:a16="http://schemas.microsoft.com/office/drawing/2014/main" id="{7B2CB9EA-B691-4EF9-9D7E-7DD5020E71E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">
          <xdr14:nvContentPartPr>
            <xdr14:cNvPr id="242" name="Ink 241">
              <a:extLst>
                <a:ext uri="{FF2B5EF4-FFF2-40B4-BE49-F238E27FC236}">
                  <a16:creationId xmlns:a16="http://schemas.microsoft.com/office/drawing/2014/main" id="{91225417-E4AF-4547-973D-4E4436B878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9">
          <xdr14:nvContentPartPr>
            <xdr14:cNvPr id="243" name="Ink 242">
              <a:extLst>
                <a:ext uri="{FF2B5EF4-FFF2-40B4-BE49-F238E27FC236}">
                  <a16:creationId xmlns:a16="http://schemas.microsoft.com/office/drawing/2014/main" id="{79997B04-ADA4-445E-BDE1-04F18553E4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">
          <xdr14:nvContentPartPr>
            <xdr14:cNvPr id="244" name="Ink 243">
              <a:extLst>
                <a:ext uri="{FF2B5EF4-FFF2-40B4-BE49-F238E27FC236}">
                  <a16:creationId xmlns:a16="http://schemas.microsoft.com/office/drawing/2014/main" id="{BC72EF62-A420-4EC0-A54F-7EF792BB86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1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4B319757-AE87-4D9B-8F2B-F5E999FE8B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">
          <xdr14:nvContentPartPr>
            <xdr14:cNvPr id="246" name="Ink 245">
              <a:extLst>
                <a:ext uri="{FF2B5EF4-FFF2-40B4-BE49-F238E27FC236}">
                  <a16:creationId xmlns:a16="http://schemas.microsoft.com/office/drawing/2014/main" id="{8EF93713-29B3-4E6E-8E8D-2CCA57E744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3">
          <xdr14:nvContentPartPr>
            <xdr14:cNvPr id="247" name="Ink 246">
              <a:extLst>
                <a:ext uri="{FF2B5EF4-FFF2-40B4-BE49-F238E27FC236}">
                  <a16:creationId xmlns:a16="http://schemas.microsoft.com/office/drawing/2014/main" id="{D24C4663-A350-4324-A782-6C137D3474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">
          <xdr14:nvContentPartPr>
            <xdr14:cNvPr id="248" name="Ink 247">
              <a:extLst>
                <a:ext uri="{FF2B5EF4-FFF2-40B4-BE49-F238E27FC236}">
                  <a16:creationId xmlns:a16="http://schemas.microsoft.com/office/drawing/2014/main" id="{CDA416F8-FBC4-4906-AB76-AF56DF8681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5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5E1CBBCF-3377-455B-881C-4847153F400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">
          <xdr14:nvContentPartPr>
            <xdr14:cNvPr id="250" name="Ink 249">
              <a:extLst>
                <a:ext uri="{FF2B5EF4-FFF2-40B4-BE49-F238E27FC236}">
                  <a16:creationId xmlns:a16="http://schemas.microsoft.com/office/drawing/2014/main" id="{FF7F4004-68CF-42FE-AE69-5F8E4AE59A1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7">
          <xdr14:nvContentPartPr>
            <xdr14:cNvPr id="251" name="Ink 250">
              <a:extLst>
                <a:ext uri="{FF2B5EF4-FFF2-40B4-BE49-F238E27FC236}">
                  <a16:creationId xmlns:a16="http://schemas.microsoft.com/office/drawing/2014/main" id="{459C21ED-1FA2-469C-B8DD-55D3EBFBB0D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">
          <xdr14:nvContentPartPr>
            <xdr14:cNvPr id="252" name="Ink 251">
              <a:extLst>
                <a:ext uri="{FF2B5EF4-FFF2-40B4-BE49-F238E27FC236}">
                  <a16:creationId xmlns:a16="http://schemas.microsoft.com/office/drawing/2014/main" id="{29C2ADD2-6201-46C2-8BA8-AE91146A72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9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3CDD824D-9AB6-4E8C-871C-C94F610D21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">
          <xdr14:nvContentPartPr>
            <xdr14:cNvPr id="254" name="Ink 253">
              <a:extLst>
                <a:ext uri="{FF2B5EF4-FFF2-40B4-BE49-F238E27FC236}">
                  <a16:creationId xmlns:a16="http://schemas.microsoft.com/office/drawing/2014/main" id="{E5119CE4-710C-4EA2-8ABE-91FE790E9A1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1">
          <xdr14:nvContentPartPr>
            <xdr14:cNvPr id="255" name="Ink 254">
              <a:extLst>
                <a:ext uri="{FF2B5EF4-FFF2-40B4-BE49-F238E27FC236}">
                  <a16:creationId xmlns:a16="http://schemas.microsoft.com/office/drawing/2014/main" id="{AE47944E-7577-4E6B-9762-DFD2B80792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">
          <xdr14:nvContentPartPr>
            <xdr14:cNvPr id="256" name="Ink 255">
              <a:extLst>
                <a:ext uri="{FF2B5EF4-FFF2-40B4-BE49-F238E27FC236}">
                  <a16:creationId xmlns:a16="http://schemas.microsoft.com/office/drawing/2014/main" id="{1443D8C8-C9D5-4AC2-B027-A2E5DF26F9F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3">
          <xdr14:nvContentPartPr>
            <xdr14:cNvPr id="257" name="Ink 256">
              <a:extLst>
                <a:ext uri="{FF2B5EF4-FFF2-40B4-BE49-F238E27FC236}">
                  <a16:creationId xmlns:a16="http://schemas.microsoft.com/office/drawing/2014/main" id="{246DF3EE-6D7E-4DDE-8EDD-2BD1C70530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DCF2D869-0DD5-4537-8F79-FF8F07F4A5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5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D93857ED-957B-4F20-9680-37B5A85EBF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5A03AB45-0375-4DD3-8A06-0E73BFBB93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7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B3445AC9-21FA-4486-89BD-24CF6D77727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">
          <xdr14:nvContentPartPr>
            <xdr14:cNvPr id="262" name="Ink 261">
              <a:extLst>
                <a:ext uri="{FF2B5EF4-FFF2-40B4-BE49-F238E27FC236}">
                  <a16:creationId xmlns:a16="http://schemas.microsoft.com/office/drawing/2014/main" id="{97FF97C3-DCFB-42C6-9261-7B6CDC5FF3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9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8A97EE6A-D03E-40D9-B5DE-97394445FA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623DF070-85E9-418F-B502-F47865496BB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1">
          <xdr14:nvContentPartPr>
            <xdr14:cNvPr id="265" name="Ink 264">
              <a:extLst>
                <a:ext uri="{FF2B5EF4-FFF2-40B4-BE49-F238E27FC236}">
                  <a16:creationId xmlns:a16="http://schemas.microsoft.com/office/drawing/2014/main" id="{AC6947D1-4046-4875-83ED-5409A606ED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">
          <xdr14:nvContentPartPr>
            <xdr14:cNvPr id="266" name="Ink 265">
              <a:extLst>
                <a:ext uri="{FF2B5EF4-FFF2-40B4-BE49-F238E27FC236}">
                  <a16:creationId xmlns:a16="http://schemas.microsoft.com/office/drawing/2014/main" id="{7FCBF05D-0D92-405F-817E-47DD88FFEC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3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E1BBA01E-F571-4647-855A-B0268781362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">
          <xdr14:nvContentPartPr>
            <xdr14:cNvPr id="268" name="Ink 267">
              <a:extLst>
                <a:ext uri="{FF2B5EF4-FFF2-40B4-BE49-F238E27FC236}">
                  <a16:creationId xmlns:a16="http://schemas.microsoft.com/office/drawing/2014/main" id="{D78B26A5-AFAE-4E52-A88C-FEF9C9FE1C4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5">
          <xdr14:nvContentPartPr>
            <xdr14:cNvPr id="269" name="Ink 268">
              <a:extLst>
                <a:ext uri="{FF2B5EF4-FFF2-40B4-BE49-F238E27FC236}">
                  <a16:creationId xmlns:a16="http://schemas.microsoft.com/office/drawing/2014/main" id="{A56FA05B-6A6D-4512-94FD-1510BC3954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5DD53287-711C-404A-A6BB-375B101DB84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7">
          <xdr14:nvContentPartPr>
            <xdr14:cNvPr id="271" name="Ink 270">
              <a:extLst>
                <a:ext uri="{FF2B5EF4-FFF2-40B4-BE49-F238E27FC236}">
                  <a16:creationId xmlns:a16="http://schemas.microsoft.com/office/drawing/2014/main" id="{BF1829E9-4BFE-40B8-98CD-494F5A57900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">
          <xdr14:nvContentPartPr>
            <xdr14:cNvPr id="272" name="Ink 271">
              <a:extLst>
                <a:ext uri="{FF2B5EF4-FFF2-40B4-BE49-F238E27FC236}">
                  <a16:creationId xmlns:a16="http://schemas.microsoft.com/office/drawing/2014/main" id="{DF46EFD1-2A7C-4FB0-B18C-329E8D040E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9">
          <xdr14:nvContentPartPr>
            <xdr14:cNvPr id="273" name="Ink 272">
              <a:extLst>
                <a:ext uri="{FF2B5EF4-FFF2-40B4-BE49-F238E27FC236}">
                  <a16:creationId xmlns:a16="http://schemas.microsoft.com/office/drawing/2014/main" id="{B75CAB91-CE1A-4525-AB2A-821A5C57E1E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">
          <xdr14:nvContentPartPr>
            <xdr14:cNvPr id="274" name="Ink 273">
              <a:extLst>
                <a:ext uri="{FF2B5EF4-FFF2-40B4-BE49-F238E27FC236}">
                  <a16:creationId xmlns:a16="http://schemas.microsoft.com/office/drawing/2014/main" id="{9744578C-E205-4C4D-9D05-C4016E24CC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1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8BFC22F1-1C15-4EC6-8E69-B30DDC09B9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">
          <xdr14:nvContentPartPr>
            <xdr14:cNvPr id="276" name="Ink 275">
              <a:extLst>
                <a:ext uri="{FF2B5EF4-FFF2-40B4-BE49-F238E27FC236}">
                  <a16:creationId xmlns:a16="http://schemas.microsoft.com/office/drawing/2014/main" id="{1E37DE23-0509-41DC-B7E0-1A3535C73A7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3">
          <xdr14:nvContentPartPr>
            <xdr14:cNvPr id="277" name="Ink 276">
              <a:extLst>
                <a:ext uri="{FF2B5EF4-FFF2-40B4-BE49-F238E27FC236}">
                  <a16:creationId xmlns:a16="http://schemas.microsoft.com/office/drawing/2014/main" id="{86FA24B7-B573-4497-9B13-A2B5441AFA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">
          <xdr14:nvContentPartPr>
            <xdr14:cNvPr id="278" name="Ink 277">
              <a:extLst>
                <a:ext uri="{FF2B5EF4-FFF2-40B4-BE49-F238E27FC236}">
                  <a16:creationId xmlns:a16="http://schemas.microsoft.com/office/drawing/2014/main" id="{EABEA974-8450-44FB-8843-9256BFCDAD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5">
          <xdr14:nvContentPartPr>
            <xdr14:cNvPr id="279" name="Ink 278">
              <a:extLst>
                <a:ext uri="{FF2B5EF4-FFF2-40B4-BE49-F238E27FC236}">
                  <a16:creationId xmlns:a16="http://schemas.microsoft.com/office/drawing/2014/main" id="{6742FB29-24C2-484D-803C-217471D909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">
          <xdr14:nvContentPartPr>
            <xdr14:cNvPr id="280" name="Ink 279">
              <a:extLst>
                <a:ext uri="{FF2B5EF4-FFF2-40B4-BE49-F238E27FC236}">
                  <a16:creationId xmlns:a16="http://schemas.microsoft.com/office/drawing/2014/main" id="{6E5EFC24-9D14-4C4B-8A14-7837D98F466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">
          <xdr14:nvContentPartPr>
            <xdr14:cNvPr id="281" name="Ink 280">
              <a:extLst>
                <a:ext uri="{FF2B5EF4-FFF2-40B4-BE49-F238E27FC236}">
                  <a16:creationId xmlns:a16="http://schemas.microsoft.com/office/drawing/2014/main" id="{783A6B8C-0AEA-4771-A2F2-EE63CD590F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">
          <xdr14:nvContentPartPr>
            <xdr14:cNvPr id="282" name="Ink 281">
              <a:extLst>
                <a:ext uri="{FF2B5EF4-FFF2-40B4-BE49-F238E27FC236}">
                  <a16:creationId xmlns:a16="http://schemas.microsoft.com/office/drawing/2014/main" id="{C560BE73-41AD-46B9-A182-7725542981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">
          <xdr14:nvContentPartPr>
            <xdr14:cNvPr id="283" name="Ink 282">
              <a:extLst>
                <a:ext uri="{FF2B5EF4-FFF2-40B4-BE49-F238E27FC236}">
                  <a16:creationId xmlns:a16="http://schemas.microsoft.com/office/drawing/2014/main" id="{14F070BE-856D-46F9-8905-75EF63E379E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">
          <xdr14:nvContentPartPr>
            <xdr14:cNvPr id="284" name="Ink 283">
              <a:extLst>
                <a:ext uri="{FF2B5EF4-FFF2-40B4-BE49-F238E27FC236}">
                  <a16:creationId xmlns:a16="http://schemas.microsoft.com/office/drawing/2014/main" id="{43EAFD8D-5B55-437C-9A16-3409DCEABF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1">
          <xdr14:nvContentPartPr>
            <xdr14:cNvPr id="285" name="Ink 284">
              <a:extLst>
                <a:ext uri="{FF2B5EF4-FFF2-40B4-BE49-F238E27FC236}">
                  <a16:creationId xmlns:a16="http://schemas.microsoft.com/office/drawing/2014/main" id="{C0C06A7C-1B95-44BE-BB38-D6E4861AE8B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2">
          <xdr14:nvContentPartPr>
            <xdr14:cNvPr id="286" name="Ink 285">
              <a:extLst>
                <a:ext uri="{FF2B5EF4-FFF2-40B4-BE49-F238E27FC236}">
                  <a16:creationId xmlns:a16="http://schemas.microsoft.com/office/drawing/2014/main" id="{27955E9D-6E00-4D8C-836B-84E147AAB2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3">
          <xdr14:nvContentPartPr>
            <xdr14:cNvPr id="287" name="Ink 286">
              <a:extLst>
                <a:ext uri="{FF2B5EF4-FFF2-40B4-BE49-F238E27FC236}">
                  <a16:creationId xmlns:a16="http://schemas.microsoft.com/office/drawing/2014/main" id="{798235DE-3F10-44D9-8BB5-C3FD098F52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4">
          <xdr14:nvContentPartPr>
            <xdr14:cNvPr id="288" name="Ink 287">
              <a:extLst>
                <a:ext uri="{FF2B5EF4-FFF2-40B4-BE49-F238E27FC236}">
                  <a16:creationId xmlns:a16="http://schemas.microsoft.com/office/drawing/2014/main" id="{50DF0815-B052-40B1-BDCE-4FF463DF8E7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">
          <xdr14:nvContentPartPr>
            <xdr14:cNvPr id="289" name="Ink 288">
              <a:extLst>
                <a:ext uri="{FF2B5EF4-FFF2-40B4-BE49-F238E27FC236}">
                  <a16:creationId xmlns:a16="http://schemas.microsoft.com/office/drawing/2014/main" id="{583047E1-E69B-4237-AE96-0A0CC44D022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6">
          <xdr14:nvContentPartPr>
            <xdr14:cNvPr id="290" name="Ink 289">
              <a:extLst>
                <a:ext uri="{FF2B5EF4-FFF2-40B4-BE49-F238E27FC236}">
                  <a16:creationId xmlns:a16="http://schemas.microsoft.com/office/drawing/2014/main" id="{15E62E6A-4631-4C7E-B099-1F880B82CEA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">
          <xdr14:nvContentPartPr>
            <xdr14:cNvPr id="291" name="Ink 290">
              <a:extLst>
                <a:ext uri="{FF2B5EF4-FFF2-40B4-BE49-F238E27FC236}">
                  <a16:creationId xmlns:a16="http://schemas.microsoft.com/office/drawing/2014/main" id="{14515136-6EBB-4351-AFAA-F901F04B408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">
          <xdr14:nvContentPartPr>
            <xdr14:cNvPr id="292" name="Ink 291">
              <a:extLst>
                <a:ext uri="{FF2B5EF4-FFF2-40B4-BE49-F238E27FC236}">
                  <a16:creationId xmlns:a16="http://schemas.microsoft.com/office/drawing/2014/main" id="{05A81F26-2637-4A06-B16E-ABA29864FB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">
          <xdr14:nvContentPartPr>
            <xdr14:cNvPr id="293" name="Ink 292">
              <a:extLst>
                <a:ext uri="{FF2B5EF4-FFF2-40B4-BE49-F238E27FC236}">
                  <a16:creationId xmlns:a16="http://schemas.microsoft.com/office/drawing/2014/main" id="{0346F33B-7B18-4191-97FA-D9E0B7ACAC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0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DA658B0D-A180-425D-9FE1-2B3CED04FA5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">
          <xdr14:nvContentPartPr>
            <xdr14:cNvPr id="295" name="Ink 294">
              <a:extLst>
                <a:ext uri="{FF2B5EF4-FFF2-40B4-BE49-F238E27FC236}">
                  <a16:creationId xmlns:a16="http://schemas.microsoft.com/office/drawing/2014/main" id="{80C976A2-86C0-4AB2-B424-8582A5BD1C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2">
          <xdr14:nvContentPartPr>
            <xdr14:cNvPr id="296" name="Ink 295">
              <a:extLst>
                <a:ext uri="{FF2B5EF4-FFF2-40B4-BE49-F238E27FC236}">
                  <a16:creationId xmlns:a16="http://schemas.microsoft.com/office/drawing/2014/main" id="{0AAEBD7C-FB4B-43C5-8714-91036C616A9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">
          <xdr14:nvContentPartPr>
            <xdr14:cNvPr id="297" name="Ink 296">
              <a:extLst>
                <a:ext uri="{FF2B5EF4-FFF2-40B4-BE49-F238E27FC236}">
                  <a16:creationId xmlns:a16="http://schemas.microsoft.com/office/drawing/2014/main" id="{8F036BE1-9106-41D2-A9F5-E1BBD76F19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4">
          <xdr14:nvContentPartPr>
            <xdr14:cNvPr id="298" name="Ink 297">
              <a:extLst>
                <a:ext uri="{FF2B5EF4-FFF2-40B4-BE49-F238E27FC236}">
                  <a16:creationId xmlns:a16="http://schemas.microsoft.com/office/drawing/2014/main" id="{A638D863-41D7-4600-BFE7-09E2938C03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">
          <xdr14:nvContentPartPr>
            <xdr14:cNvPr id="299" name="Ink 298">
              <a:extLst>
                <a:ext uri="{FF2B5EF4-FFF2-40B4-BE49-F238E27FC236}">
                  <a16:creationId xmlns:a16="http://schemas.microsoft.com/office/drawing/2014/main" id="{58CE2582-8315-4470-8AB1-DA2FAC0F5C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6">
          <xdr14:nvContentPartPr>
            <xdr14:cNvPr id="300" name="Ink 299">
              <a:extLst>
                <a:ext uri="{FF2B5EF4-FFF2-40B4-BE49-F238E27FC236}">
                  <a16:creationId xmlns:a16="http://schemas.microsoft.com/office/drawing/2014/main" id="{AE5BC67E-B42D-4277-8CCF-A5CCDF449BC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">
          <xdr14:nvContentPartPr>
            <xdr14:cNvPr id="301" name="Ink 300">
              <a:extLst>
                <a:ext uri="{FF2B5EF4-FFF2-40B4-BE49-F238E27FC236}">
                  <a16:creationId xmlns:a16="http://schemas.microsoft.com/office/drawing/2014/main" id="{D8EBFA28-9372-40FA-8878-B462FB0C94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8">
          <xdr14:nvContentPartPr>
            <xdr14:cNvPr id="302" name="Ink 301">
              <a:extLst>
                <a:ext uri="{FF2B5EF4-FFF2-40B4-BE49-F238E27FC236}">
                  <a16:creationId xmlns:a16="http://schemas.microsoft.com/office/drawing/2014/main" id="{04C905B9-8FD7-461B-8AEB-9EBA152993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">
          <xdr14:nvContentPartPr>
            <xdr14:cNvPr id="303" name="Ink 302">
              <a:extLst>
                <a:ext uri="{FF2B5EF4-FFF2-40B4-BE49-F238E27FC236}">
                  <a16:creationId xmlns:a16="http://schemas.microsoft.com/office/drawing/2014/main" id="{59894A54-91F4-4A78-9F8B-66ACE2833F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0">
          <xdr14:nvContentPartPr>
            <xdr14:cNvPr id="304" name="Ink 303">
              <a:extLst>
                <a:ext uri="{FF2B5EF4-FFF2-40B4-BE49-F238E27FC236}">
                  <a16:creationId xmlns:a16="http://schemas.microsoft.com/office/drawing/2014/main" id="{EEE9696B-C6DD-4F0E-9E9C-68E7BC1EBD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">
          <xdr14:nvContentPartPr>
            <xdr14:cNvPr id="305" name="Ink 304">
              <a:extLst>
                <a:ext uri="{FF2B5EF4-FFF2-40B4-BE49-F238E27FC236}">
                  <a16:creationId xmlns:a16="http://schemas.microsoft.com/office/drawing/2014/main" id="{6BFC596E-9798-47FC-AC84-594EE0A368F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">
          <xdr14:nvContentPartPr>
            <xdr14:cNvPr id="306" name="Ink 305">
              <a:extLst>
                <a:ext uri="{FF2B5EF4-FFF2-40B4-BE49-F238E27FC236}">
                  <a16:creationId xmlns:a16="http://schemas.microsoft.com/office/drawing/2014/main" id="{368E56D1-2D6D-4665-A753-0E5119DD4D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">
          <xdr14:nvContentPartPr>
            <xdr14:cNvPr id="307" name="Ink 306">
              <a:extLst>
                <a:ext uri="{FF2B5EF4-FFF2-40B4-BE49-F238E27FC236}">
                  <a16:creationId xmlns:a16="http://schemas.microsoft.com/office/drawing/2014/main" id="{EBA02A2E-190B-49C2-999C-899EBC4422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">
          <xdr14:nvContentPartPr>
            <xdr14:cNvPr id="308" name="Ink 307">
              <a:extLst>
                <a:ext uri="{FF2B5EF4-FFF2-40B4-BE49-F238E27FC236}">
                  <a16:creationId xmlns:a16="http://schemas.microsoft.com/office/drawing/2014/main" id="{048AF0C2-1A38-4BE3-AC01-B58A1B461C7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">
          <xdr14:nvContentPartPr>
            <xdr14:cNvPr id="309" name="Ink 308">
              <a:extLst>
                <a:ext uri="{FF2B5EF4-FFF2-40B4-BE49-F238E27FC236}">
                  <a16:creationId xmlns:a16="http://schemas.microsoft.com/office/drawing/2014/main" id="{2F1302F8-BDFD-41DC-8E21-B3D9682F69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">
          <xdr14:nvContentPartPr>
            <xdr14:cNvPr id="310" name="Ink 309">
              <a:extLst>
                <a:ext uri="{FF2B5EF4-FFF2-40B4-BE49-F238E27FC236}">
                  <a16:creationId xmlns:a16="http://schemas.microsoft.com/office/drawing/2014/main" id="{53944605-FF7C-41DE-9679-A609009FF6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">
          <xdr14:nvContentPartPr>
            <xdr14:cNvPr id="311" name="Ink 310">
              <a:extLst>
                <a:ext uri="{FF2B5EF4-FFF2-40B4-BE49-F238E27FC236}">
                  <a16:creationId xmlns:a16="http://schemas.microsoft.com/office/drawing/2014/main" id="{ED766EA8-8318-46D0-AB14-B0814873A42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">
          <xdr14:nvContentPartPr>
            <xdr14:cNvPr id="312" name="Ink 311">
              <a:extLst>
                <a:ext uri="{FF2B5EF4-FFF2-40B4-BE49-F238E27FC236}">
                  <a16:creationId xmlns:a16="http://schemas.microsoft.com/office/drawing/2014/main" id="{69B454E4-CFEC-49B3-B3F8-70F8DCA6DE2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">
          <xdr14:nvContentPartPr>
            <xdr14:cNvPr id="313" name="Ink 312">
              <a:extLst>
                <a:ext uri="{FF2B5EF4-FFF2-40B4-BE49-F238E27FC236}">
                  <a16:creationId xmlns:a16="http://schemas.microsoft.com/office/drawing/2014/main" id="{F20A94A0-E72F-4958-A81E-E81E0B03A29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">
          <xdr14:nvContentPartPr>
            <xdr14:cNvPr id="314" name="Ink 313">
              <a:extLst>
                <a:ext uri="{FF2B5EF4-FFF2-40B4-BE49-F238E27FC236}">
                  <a16:creationId xmlns:a16="http://schemas.microsoft.com/office/drawing/2014/main" id="{A70DF28C-D675-4CCC-8CF3-2BD340483B7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1">
          <xdr14:nvContentPartPr>
            <xdr14:cNvPr id="315" name="Ink 314">
              <a:extLst>
                <a:ext uri="{FF2B5EF4-FFF2-40B4-BE49-F238E27FC236}">
                  <a16:creationId xmlns:a16="http://schemas.microsoft.com/office/drawing/2014/main" id="{987BC245-E4EC-4E56-8BAB-A9F6449569E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410A645E-461F-4A2C-87C1-DD5F0BB8D1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3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F205B523-0C5D-4544-B036-FC053A1C48E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0408D35E-77A3-473A-9AF4-FF135B1747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5">
          <xdr14:nvContentPartPr>
            <xdr14:cNvPr id="319" name="Ink 318">
              <a:extLst>
                <a:ext uri="{FF2B5EF4-FFF2-40B4-BE49-F238E27FC236}">
                  <a16:creationId xmlns:a16="http://schemas.microsoft.com/office/drawing/2014/main" id="{5AB45420-36A8-42C4-B869-E67183A7C5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">
          <xdr14:nvContentPartPr>
            <xdr14:cNvPr id="320" name="Ink 319">
              <a:extLst>
                <a:ext uri="{FF2B5EF4-FFF2-40B4-BE49-F238E27FC236}">
                  <a16:creationId xmlns:a16="http://schemas.microsoft.com/office/drawing/2014/main" id="{16962488-99F9-468E-8CFD-5E8C894BC80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7">
          <xdr14:nvContentPartPr>
            <xdr14:cNvPr id="321" name="Ink 320">
              <a:extLst>
                <a:ext uri="{FF2B5EF4-FFF2-40B4-BE49-F238E27FC236}">
                  <a16:creationId xmlns:a16="http://schemas.microsoft.com/office/drawing/2014/main" id="{DEF80D64-DE6A-49B0-8626-E6C4C6119F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">
          <xdr14:nvContentPartPr>
            <xdr14:cNvPr id="322" name="Ink 321">
              <a:extLst>
                <a:ext uri="{FF2B5EF4-FFF2-40B4-BE49-F238E27FC236}">
                  <a16:creationId xmlns:a16="http://schemas.microsoft.com/office/drawing/2014/main" id="{0C926251-4EE7-4251-97FD-AC7496CD769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9">
          <xdr14:nvContentPartPr>
            <xdr14:cNvPr id="323" name="Ink 322">
              <a:extLst>
                <a:ext uri="{FF2B5EF4-FFF2-40B4-BE49-F238E27FC236}">
                  <a16:creationId xmlns:a16="http://schemas.microsoft.com/office/drawing/2014/main" id="{7F177BA7-9430-40E6-89C1-D1130DEFED0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">
          <xdr14:nvContentPartPr>
            <xdr14:cNvPr id="324" name="Ink 323">
              <a:extLst>
                <a:ext uri="{FF2B5EF4-FFF2-40B4-BE49-F238E27FC236}">
                  <a16:creationId xmlns:a16="http://schemas.microsoft.com/office/drawing/2014/main" id="{E057D2D5-7EBE-4510-9254-F2B1632FC3E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1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AB5A2FD9-C75E-438F-BA6C-E5A5D9F79B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">
          <xdr14:nvContentPartPr>
            <xdr14:cNvPr id="326" name="Ink 325">
              <a:extLst>
                <a:ext uri="{FF2B5EF4-FFF2-40B4-BE49-F238E27FC236}">
                  <a16:creationId xmlns:a16="http://schemas.microsoft.com/office/drawing/2014/main" id="{5A4EEB9D-3BEF-464D-9612-CC88D52673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3">
          <xdr14:nvContentPartPr>
            <xdr14:cNvPr id="327" name="Ink 326">
              <a:extLst>
                <a:ext uri="{FF2B5EF4-FFF2-40B4-BE49-F238E27FC236}">
                  <a16:creationId xmlns:a16="http://schemas.microsoft.com/office/drawing/2014/main" id="{504B1E02-95B6-4F50-AC97-B8DB51907C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">
          <xdr14:nvContentPartPr>
            <xdr14:cNvPr id="328" name="Ink 327">
              <a:extLst>
                <a:ext uri="{FF2B5EF4-FFF2-40B4-BE49-F238E27FC236}">
                  <a16:creationId xmlns:a16="http://schemas.microsoft.com/office/drawing/2014/main" id="{7842F30B-47DB-4C84-982A-422E935B7E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5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13AB0C2D-B4E5-4156-873F-A6C9534EE9E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">
          <xdr14:nvContentPartPr>
            <xdr14:cNvPr id="330" name="Ink 329">
              <a:extLst>
                <a:ext uri="{FF2B5EF4-FFF2-40B4-BE49-F238E27FC236}">
                  <a16:creationId xmlns:a16="http://schemas.microsoft.com/office/drawing/2014/main" id="{FA0FF48A-B0BD-4091-BDD7-D2B2C979223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7">
          <xdr14:nvContentPartPr>
            <xdr14:cNvPr id="331" name="Ink 330">
              <a:extLst>
                <a:ext uri="{FF2B5EF4-FFF2-40B4-BE49-F238E27FC236}">
                  <a16:creationId xmlns:a16="http://schemas.microsoft.com/office/drawing/2014/main" id="{39070210-68F1-47B1-BB07-D46B21D992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">
          <xdr14:nvContentPartPr>
            <xdr14:cNvPr id="332" name="Ink 331">
              <a:extLst>
                <a:ext uri="{FF2B5EF4-FFF2-40B4-BE49-F238E27FC236}">
                  <a16:creationId xmlns:a16="http://schemas.microsoft.com/office/drawing/2014/main" id="{62AA1AEF-882D-4CBE-86D7-78619C1927B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9">
          <xdr14:nvContentPartPr>
            <xdr14:cNvPr id="333" name="Ink 332">
              <a:extLst>
                <a:ext uri="{FF2B5EF4-FFF2-40B4-BE49-F238E27FC236}">
                  <a16:creationId xmlns:a16="http://schemas.microsoft.com/office/drawing/2014/main" id="{3214D811-7BD4-4D07-975F-F1910B54A6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">
          <xdr14:nvContentPartPr>
            <xdr14:cNvPr id="334" name="Ink 333">
              <a:extLst>
                <a:ext uri="{FF2B5EF4-FFF2-40B4-BE49-F238E27FC236}">
                  <a16:creationId xmlns:a16="http://schemas.microsoft.com/office/drawing/2014/main" id="{EAF6D508-13E1-4419-B92F-53202AE4185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1">
          <xdr14:nvContentPartPr>
            <xdr14:cNvPr id="335" name="Ink 334">
              <a:extLst>
                <a:ext uri="{FF2B5EF4-FFF2-40B4-BE49-F238E27FC236}">
                  <a16:creationId xmlns:a16="http://schemas.microsoft.com/office/drawing/2014/main" id="{DBA07D14-7A09-44A1-A158-EE8DBEAA3D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">
          <xdr14:nvContentPartPr>
            <xdr14:cNvPr id="336" name="Ink 335">
              <a:extLst>
                <a:ext uri="{FF2B5EF4-FFF2-40B4-BE49-F238E27FC236}">
                  <a16:creationId xmlns:a16="http://schemas.microsoft.com/office/drawing/2014/main" id="{83CBB72E-0521-43DB-BF17-AA41A7EA18F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3">
          <xdr14:nvContentPartPr>
            <xdr14:cNvPr id="337" name="Ink 336">
              <a:extLst>
                <a:ext uri="{FF2B5EF4-FFF2-40B4-BE49-F238E27FC236}">
                  <a16:creationId xmlns:a16="http://schemas.microsoft.com/office/drawing/2014/main" id="{05888A68-5726-420F-8EF3-3204654ACD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">
          <xdr14:nvContentPartPr>
            <xdr14:cNvPr id="338" name="Ink 337">
              <a:extLst>
                <a:ext uri="{FF2B5EF4-FFF2-40B4-BE49-F238E27FC236}">
                  <a16:creationId xmlns:a16="http://schemas.microsoft.com/office/drawing/2014/main" id="{8A7C794F-4BFB-4122-9B2B-A1FD9EB10A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5">
          <xdr14:nvContentPartPr>
            <xdr14:cNvPr id="339" name="Ink 338">
              <a:extLst>
                <a:ext uri="{FF2B5EF4-FFF2-40B4-BE49-F238E27FC236}">
                  <a16:creationId xmlns:a16="http://schemas.microsoft.com/office/drawing/2014/main" id="{520A764D-9EB8-45F1-9444-265F2AC0E3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">
          <xdr14:nvContentPartPr>
            <xdr14:cNvPr id="340" name="Ink 339">
              <a:extLst>
                <a:ext uri="{FF2B5EF4-FFF2-40B4-BE49-F238E27FC236}">
                  <a16:creationId xmlns:a16="http://schemas.microsoft.com/office/drawing/2014/main" id="{410B4F7C-23D5-4594-8234-2DE4FFA5A9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7">
          <xdr14:nvContentPartPr>
            <xdr14:cNvPr id="341" name="Ink 340">
              <a:extLst>
                <a:ext uri="{FF2B5EF4-FFF2-40B4-BE49-F238E27FC236}">
                  <a16:creationId xmlns:a16="http://schemas.microsoft.com/office/drawing/2014/main" id="{4A5F6103-D03C-4B5C-9B87-A9FD8A1FCAE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">
          <xdr14:nvContentPartPr>
            <xdr14:cNvPr id="342" name="Ink 341">
              <a:extLst>
                <a:ext uri="{FF2B5EF4-FFF2-40B4-BE49-F238E27FC236}">
                  <a16:creationId xmlns:a16="http://schemas.microsoft.com/office/drawing/2014/main" id="{C9074E95-207A-49C8-A979-90D130EC63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9">
          <xdr14:nvContentPartPr>
            <xdr14:cNvPr id="343" name="Ink 342">
              <a:extLst>
                <a:ext uri="{FF2B5EF4-FFF2-40B4-BE49-F238E27FC236}">
                  <a16:creationId xmlns:a16="http://schemas.microsoft.com/office/drawing/2014/main" id="{58967E85-2CD2-42E6-8A74-CB36903F291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20A70DAD-FA1C-4CE3-A786-DA97176A34E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1">
          <xdr14:nvContentPartPr>
            <xdr14:cNvPr id="345" name="Ink 344">
              <a:extLst>
                <a:ext uri="{FF2B5EF4-FFF2-40B4-BE49-F238E27FC236}">
                  <a16:creationId xmlns:a16="http://schemas.microsoft.com/office/drawing/2014/main" id="{B8F3B93E-07F0-497B-98B3-7C01D3B6B5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">
          <xdr14:nvContentPartPr>
            <xdr14:cNvPr id="346" name="Ink 345">
              <a:extLst>
                <a:ext uri="{FF2B5EF4-FFF2-40B4-BE49-F238E27FC236}">
                  <a16:creationId xmlns:a16="http://schemas.microsoft.com/office/drawing/2014/main" id="{E1DC7CC9-17B2-4A3F-A6FB-3B95DB13BA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3">
          <xdr14:nvContentPartPr>
            <xdr14:cNvPr id="347" name="Ink 346">
              <a:extLst>
                <a:ext uri="{FF2B5EF4-FFF2-40B4-BE49-F238E27FC236}">
                  <a16:creationId xmlns:a16="http://schemas.microsoft.com/office/drawing/2014/main" id="{A1551FB8-81EF-4678-8AC5-CF00A4EDEA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322133D4-F170-4B35-8524-4BB43AA9A30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881F31ED-E449-42E7-BD39-8C3EB34D3C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C35DF68A-48A3-4034-96DC-20203936A5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B1EE0A31-7348-4E14-959A-7E40EFF1F37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E3D483D8-A316-432E-BED4-7472B861A6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356A1ABF-7C47-4306-8E13-8A1F41F3EAE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A8979657-ED42-4E83-847D-1897A10357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36126AF6-1DE4-479E-B013-CCB54B72A18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996A7511-FDB7-45F8-B878-2C50F12A08D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8C899681-B2D8-4EB1-A4D1-B079C6CB97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BF88E086-29ED-4443-988B-213F618E9A1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44A7818D-DDC4-4453-94EE-A5ADA26AF1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A1016F24-82A8-4016-8F1E-7E94E8D90D7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5185748E-F8BA-46E0-B6B0-D348895C5E3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07CB81B1-F302-429F-993F-FC688ADAF4F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7C9AEB72-D9B8-4A50-81D0-1AAE2C77A4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765998F6-B247-4116-BA0C-7F9D0D9B2D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2B918FBF-D0AD-4316-A482-B98F53C3DE5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1F415847-EDE2-4B7B-9C24-37E6B2331C2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198971E6-5930-4EF1-86D7-D63B4B2119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89D4443A-8DED-4748-B095-7C43F549F8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2FD971D9-157C-420F-812F-C774F38AEF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2F796356-B8DB-4EBE-8B46-A12BEBFEDE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DDDB21C8-66E0-4D8D-9F32-51BF56838E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5EAC0C72-9749-4995-9AAE-8ECDDEDF9E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19B1D17B-8253-45C0-BE58-4877D4C6E3A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75CC24A8-2306-4B02-B830-6329E64B47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114434C7-FD3F-45DC-996B-E32032FBBD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EE57552B-2F87-4B55-A880-A4DAC02B6E2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839CFE78-6D7F-463E-850F-D00DAD748A4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96BB48CC-95CD-40BA-A2B0-35C7149A35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C2199BAA-F448-47DC-9D82-336E628239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33287E50-0F88-4A2C-9786-526916830CC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81BF7A2E-2A2C-4F48-8763-69CD88FDCCB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9C5E6E3A-A9F2-4B2C-B0A7-B73CB5C9FB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3032A231-D7DB-4A19-BE39-33734CAC9A1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4550E2A1-CA35-407A-A5EA-9DF234C0423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90611FC1-3166-423C-A939-44D3814DF5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699853F2-E37F-44C6-A5D9-AF858417C36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C311C707-EFB4-49E6-92B3-4204C86E08A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4B59614A-629D-4636-BB2C-7E5A359518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509868E9-6A2F-4C6C-A1C0-694B1AC0D90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E4B22718-D30F-4120-BFEE-DDEA5050B85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C920F54D-154B-4E65-A49C-7B655221A31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360225D0-F076-4B34-AAA9-86EE9ADF3D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BEFF6D02-A23F-4DAB-B34E-F3A0268EF57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6EF512EB-DF70-4394-B839-E0421810E62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214CD3B9-606B-4BD1-850D-AAADDF90679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3C1D13BA-32E4-4418-851B-D114F49A73E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8738B022-E30F-4246-BC1C-E49669EAE4A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2E9239E1-4A02-4E91-AFA3-35F8A15ACAC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8E108EAF-04B4-4F92-A280-33A5FF920C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93CAD1E8-D787-4152-9974-6558E9A95F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1BB3E36B-FB9A-4C21-8F25-A3FE0A4520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8734AA5E-B805-409E-8FBF-03608E324AC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CB1D5144-7999-4DCE-9D3B-98EB0B5FCA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8AEFD4E0-1AE2-40FB-A961-76F7621CF1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2A62616A-D678-41AB-B0D1-E07F9815F7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D86A63A1-FFD9-4939-96C3-2FF8CCCC76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85DE3B7B-600B-4534-B014-242400E5306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816AEA34-D63B-4F1F-8D89-AE5279D4F53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1AFCACE4-8C10-484C-830A-A27C72238F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B2B88D80-8F9E-4BF1-BF17-22FB33BA8F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F070807B-937B-4325-9F76-E630D92449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A35E8DD2-11A1-4CCA-8EDA-4C9F79D7A2F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3B1489DE-EE0B-416A-A511-5FED59F719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3DC73111-2E57-4870-A4B7-53D8880F9AF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6F98792A-C111-4263-8194-B168685C65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FE5341E1-8FE0-49E3-9A11-C77B3105E4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B54C820F-A4FE-4CFA-811F-484BB56A781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2FB734F4-8A93-4CE9-AAE9-7B446A7C13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31BE3435-8C15-42CC-A729-0BA4CA05B7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03B49E07-2A95-4B1D-9A5E-347B5E0FAF2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6ECFECD7-06FE-4236-B6BC-ABEEDCB1527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2E295D41-A497-4F2D-9A94-72D60DE101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743D0797-6592-49FF-8290-7F6E212F53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DF40FB46-2EE0-4C20-A5A5-EB3331260C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1588742E-8834-47EE-B620-F2EEEBE3DA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31D441BD-4050-42BD-8503-14074B09D7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26389C29-8E98-4BBA-913D-3652D4751A0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9A071ACF-7DD3-4543-9EB6-F5D5DF10D6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E83BDE3D-3774-4BEF-BF4A-D5F3A6DCA6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AA779FFD-8FCC-41E9-A01B-F7DD963743C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381BA2DE-B40B-4B19-8A16-8D04D046492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C0CAABE5-6AE6-4E45-95A8-6F9BFBEE3E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24AA9013-B900-466F-9695-5B5E09CC8A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C761642B-1227-4FA2-A351-9BCFFEA3022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331901E2-8DED-4187-8874-9FF44D2336A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77993C9D-896E-432A-AA3E-F1B28EABDE6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CC335C12-EFB7-413E-A224-5B5DE07F3E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20F0E7EF-D92C-498E-96D7-35170B0FED2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99030393-49BB-43CD-B7E2-5296067B1F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D19E2FFC-F28D-42F8-A5CC-EDC0EA0D37B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3A45BB30-70ED-42CF-93C7-7621B45DB2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04C395A3-AC4B-4F19-B062-5B88AAFD92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08DFA1BB-0454-4DC4-B695-9F90867B99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F94ED85D-EFD4-4B42-AAA0-3B6B748E640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4A98B6F2-59BD-4292-AE9C-7F23D241B5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FC76BF98-C402-41E0-9A22-1DDF8D3643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DF73102A-F824-4D7D-9A26-76CAE7DD824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0F51948D-EABD-48D0-9890-F23C92FE277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0DC75071-91C4-48CB-83C3-82510B8815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F6B9838F-DCD7-478A-95D1-79855A82DF7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2FE2ED53-0003-4A22-84D2-8F6603C495C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C0CAA65F-FA0B-436B-A65C-0053973DCE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CD7AA167-1103-498E-BA26-AE82F45BAB2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A5679731-59E1-4608-ADB9-15F47726B96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649DFA26-6E15-43DA-B225-B364B82CADC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0DADC6FE-9064-416D-8C8F-684C6C72FDB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F9F7569C-0B06-4F8B-A570-C105039C97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42DDE56C-FB4C-41FD-B1BD-8D0ABAAD1A5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5D9156C8-9DA6-4DFF-AD91-1E19E6936B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5CE3AFF7-125F-4B0D-987D-221471CC2CB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5CEEB984-4E5F-4D82-9357-3F65847A670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116" name="Ink 115">
              <a:extLst>
                <a:ext uri="{FF2B5EF4-FFF2-40B4-BE49-F238E27FC236}">
                  <a16:creationId xmlns:a16="http://schemas.microsoft.com/office/drawing/2014/main" id="{0537EC5E-C7EC-4451-B589-7FF59A20C01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117" name="Ink 116">
              <a:extLst>
                <a:ext uri="{FF2B5EF4-FFF2-40B4-BE49-F238E27FC236}">
                  <a16:creationId xmlns:a16="http://schemas.microsoft.com/office/drawing/2014/main" id="{A126831B-B94F-4EA4-88DA-C296EE8F208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118" name="Ink 117">
              <a:extLst>
                <a:ext uri="{FF2B5EF4-FFF2-40B4-BE49-F238E27FC236}">
                  <a16:creationId xmlns:a16="http://schemas.microsoft.com/office/drawing/2014/main" id="{AA191FEF-3739-4392-AB6D-89784A29355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64BD3954-1E88-45D6-A8F2-A94CD5BBD9A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C070031E-7118-4631-94BA-82E8459F619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9E4233B8-5259-45BC-84C1-0DF32D1E687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44CCDF91-BF59-4E79-979C-CE59CCB312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E6A2D342-DB95-4A91-AD7D-DF6A08D20E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A722F17C-12A0-4C75-ACE5-6904BBA41F5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D8FF1FC7-9D4B-4A7A-A0F2-270F7AD6532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E895DBB4-80B5-47EB-83A1-7AE2909E64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1DEFD96F-F416-404A-97B6-D35AF74A314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B9EABC99-908C-49D8-A07B-9FDF529EA2E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804EA422-57E1-4F28-9BDB-C07EC680777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FC0E11C7-3327-4DF5-A6C1-D2F242F7BF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38759330-5B7E-4D5C-B4F2-F9C7692FAC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7C067BCE-A95A-4D91-BF5C-BCD15D16AC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B27111BC-CB67-4180-9C21-444E683131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B6EC10BB-B654-4610-B9EE-48E74A3E02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63FF1150-AF55-4D05-8D4A-DCB1447BEA5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00470329-10D5-46FF-8F08-24785FDCE7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3F253D63-89AC-4CEF-872C-45D2C55087F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A97B32A4-03C6-48FD-99B2-F03CC1345D5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B6FEC626-9933-49BE-9A0E-641E7CFDA5E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9C2809A2-4F62-4C09-8DC3-43C1A7E038D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A7DDCCD6-1556-43B1-902C-DEB8958710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142" name="Ink 141">
              <a:extLst>
                <a:ext uri="{FF2B5EF4-FFF2-40B4-BE49-F238E27FC236}">
                  <a16:creationId xmlns:a16="http://schemas.microsoft.com/office/drawing/2014/main" id="{0A8CFCD2-4077-4703-A03F-1A9A1157650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0475DBD7-E8BD-47DE-B55A-B300755757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E05C16FB-84C1-41F4-802F-6C28E3953F1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A8679D50-C6D7-436C-A061-B8A304A93D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146" name="Ink 145">
              <a:extLst>
                <a:ext uri="{FF2B5EF4-FFF2-40B4-BE49-F238E27FC236}">
                  <a16:creationId xmlns:a16="http://schemas.microsoft.com/office/drawing/2014/main" id="{9AFA2D50-8148-4181-9B8F-23861DD6F7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E752B385-B434-4544-BAA2-5E743CE4E6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A07CC02A-07CB-4862-9BDF-D895F93094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0AFC5A43-58A5-4D33-961C-0083DAEDF5B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26769EA4-5E8B-4DA5-A491-CD06DB9C257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A05B8EFF-FD65-4535-A483-9A30530B02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B3FF8C61-17C0-4ACB-AD2B-5B3B1E6C693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35132CF1-E124-4614-90E7-28F9165615B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541292E5-5A04-4D8A-B7E4-26D31D2681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862B84AE-EB3F-475D-BF39-5B0F23657B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6B0E1DA5-288B-4AE1-AAD8-F56DCA1AFF2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6093987A-A05D-4E8B-9CE8-C6AE131828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0F3FCA2C-E55F-4B98-872A-4EC2B0B411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B1A1D5CF-4A65-4C53-8E82-C1B56FF7F2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36801D5B-48EE-4A63-842F-C80E285350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BEF51B46-AFB3-4EA7-B0F7-D974184A923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D980B364-D8F9-45F3-A4AC-60485120769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098F270F-92DD-4436-B78B-FBFA2DE6BD2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4FF2711F-D9AF-48E0-879D-6A98A184F01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586B383F-901D-4DDB-A180-918FAE1153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8B16E6C5-0E77-4ADE-BA8B-E84E51B4EF3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D9C12FCE-7C53-4BF7-ADE9-900CC88614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B2C38877-BEBF-4D48-8EE4-A67EDC6372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20AE00EF-1DBE-4147-8B6E-9B77A23451B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857591A1-8A17-435A-8910-3132094084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3CDC936E-151C-4B88-9744-CDCBE5E15D0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172" name="Ink 171">
              <a:extLst>
                <a:ext uri="{FF2B5EF4-FFF2-40B4-BE49-F238E27FC236}">
                  <a16:creationId xmlns:a16="http://schemas.microsoft.com/office/drawing/2014/main" id="{7FD41AE0-4A92-4DA2-AE08-CC3BBC12890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B7854B66-0EFF-41AA-8DA8-8605B2DC270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53FB6E5A-19B5-4B77-B920-90E0AF14CE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76F2A5FB-099D-4C47-9A6F-3ECA4D07C8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4B66A476-5B00-48F0-920B-3AEC7145CA0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">
          <xdr14:nvContentPartPr>
            <xdr14:cNvPr id="177" name="Ink 176">
              <a:extLst>
                <a:ext uri="{FF2B5EF4-FFF2-40B4-BE49-F238E27FC236}">
                  <a16:creationId xmlns:a16="http://schemas.microsoft.com/office/drawing/2014/main" id="{35E1493A-6EB8-4B7B-957F-DF77201C47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5AE57EA1-AB96-43F8-93B5-6A9AD39B3DB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">
          <xdr14:nvContentPartPr>
            <xdr14:cNvPr id="179" name="Ink 178">
              <a:extLst>
                <a:ext uri="{FF2B5EF4-FFF2-40B4-BE49-F238E27FC236}">
                  <a16:creationId xmlns:a16="http://schemas.microsoft.com/office/drawing/2014/main" id="{B7CBA0AC-5639-4E5D-A78F-A30D963A3C3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180" name="Ink 179">
              <a:extLst>
                <a:ext uri="{FF2B5EF4-FFF2-40B4-BE49-F238E27FC236}">
                  <a16:creationId xmlns:a16="http://schemas.microsoft.com/office/drawing/2014/main" id="{EC5ADBE5-572C-4CCB-ACC1-5C829D1B267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479936E0-65EB-4EFC-A9EB-88BED850D9A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">
          <xdr14:nvContentPartPr>
            <xdr14:cNvPr id="182" name="Ink 181">
              <a:extLst>
                <a:ext uri="{FF2B5EF4-FFF2-40B4-BE49-F238E27FC236}">
                  <a16:creationId xmlns:a16="http://schemas.microsoft.com/office/drawing/2014/main" id="{387D84FB-0F11-4201-B13C-89C7550365C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7EA43566-9881-45D4-8280-F8BFA0A0A7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59B501C9-427F-4AF2-AC4C-E78EB0FCD4A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8D9C16C8-1C8A-4BBA-AB8E-B76B51CA08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7E27EFF9-32D3-4344-AF76-F5770BED2EC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">
          <xdr14:nvContentPartPr>
            <xdr14:cNvPr id="187" name="Ink 186">
              <a:extLst>
                <a:ext uri="{FF2B5EF4-FFF2-40B4-BE49-F238E27FC236}">
                  <a16:creationId xmlns:a16="http://schemas.microsoft.com/office/drawing/2014/main" id="{297A31E2-C488-489D-ADA5-E67FFE6736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188" name="Ink 187">
              <a:extLst>
                <a:ext uri="{FF2B5EF4-FFF2-40B4-BE49-F238E27FC236}">
                  <a16:creationId xmlns:a16="http://schemas.microsoft.com/office/drawing/2014/main" id="{CE632F4E-9DD3-4D70-9B2D-4F90B0B20D3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">
          <xdr14:nvContentPartPr>
            <xdr14:cNvPr id="189" name="Ink 188">
              <a:extLst>
                <a:ext uri="{FF2B5EF4-FFF2-40B4-BE49-F238E27FC236}">
                  <a16:creationId xmlns:a16="http://schemas.microsoft.com/office/drawing/2014/main" id="{FD822EE0-1F3F-4D9F-BD41-30520304EBD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190" name="Ink 189">
              <a:extLst>
                <a:ext uri="{FF2B5EF4-FFF2-40B4-BE49-F238E27FC236}">
                  <a16:creationId xmlns:a16="http://schemas.microsoft.com/office/drawing/2014/main" id="{D8C73E49-B974-4750-A52C-D8BB94E8440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C89554E0-4067-4E73-AAD1-85CC30ED59E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">
          <xdr14:nvContentPartPr>
            <xdr14:cNvPr id="192" name="Ink 191">
              <a:extLst>
                <a:ext uri="{FF2B5EF4-FFF2-40B4-BE49-F238E27FC236}">
                  <a16:creationId xmlns:a16="http://schemas.microsoft.com/office/drawing/2014/main" id="{3844DEEC-32AE-4DDE-B03C-625F90396B6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670DA1B9-EA77-4EF9-8F63-55AD3874C54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94" name="Ink 193">
              <a:extLst>
                <a:ext uri="{FF2B5EF4-FFF2-40B4-BE49-F238E27FC236}">
                  <a16:creationId xmlns:a16="http://schemas.microsoft.com/office/drawing/2014/main" id="{FF1B8A45-94AA-4DA1-928E-8ED7E61C5CC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">
          <xdr14:nvContentPartPr>
            <xdr14:cNvPr id="195" name="Ink 194">
              <a:extLst>
                <a:ext uri="{FF2B5EF4-FFF2-40B4-BE49-F238E27FC236}">
                  <a16:creationId xmlns:a16="http://schemas.microsoft.com/office/drawing/2014/main" id="{04867AA2-A96E-484A-AC54-729D6A0DCB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">
          <xdr14:nvContentPartPr>
            <xdr14:cNvPr id="196" name="Ink 195">
              <a:extLst>
                <a:ext uri="{FF2B5EF4-FFF2-40B4-BE49-F238E27FC236}">
                  <a16:creationId xmlns:a16="http://schemas.microsoft.com/office/drawing/2014/main" id="{BFA3AF13-53CC-4019-A921-086232EB0B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">
          <xdr14:nvContentPartPr>
            <xdr14:cNvPr id="197" name="Ink 196">
              <a:extLst>
                <a:ext uri="{FF2B5EF4-FFF2-40B4-BE49-F238E27FC236}">
                  <a16:creationId xmlns:a16="http://schemas.microsoft.com/office/drawing/2014/main" id="{AEFA7253-1478-45C3-9869-73670E35D4D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1F978516-1762-4EA9-BEDC-CD7450B9957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199" name="Ink 198">
              <a:extLst>
                <a:ext uri="{FF2B5EF4-FFF2-40B4-BE49-F238E27FC236}">
                  <a16:creationId xmlns:a16="http://schemas.microsoft.com/office/drawing/2014/main" id="{EB744A3E-CF71-4137-B766-AD5EE6F0B1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">
          <xdr14:nvContentPartPr>
            <xdr14:cNvPr id="200" name="Ink 199">
              <a:extLst>
                <a:ext uri="{FF2B5EF4-FFF2-40B4-BE49-F238E27FC236}">
                  <a16:creationId xmlns:a16="http://schemas.microsoft.com/office/drawing/2014/main" id="{757B763D-A40A-4E2C-A279-DA3150014FB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980147FD-7073-4449-AA7B-E8F4E1D9667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">
          <xdr14:nvContentPartPr>
            <xdr14:cNvPr id="202" name="Ink 201">
              <a:extLst>
                <a:ext uri="{FF2B5EF4-FFF2-40B4-BE49-F238E27FC236}">
                  <a16:creationId xmlns:a16="http://schemas.microsoft.com/office/drawing/2014/main" id="{CAE83ED5-BB70-4154-9BEA-B477262B203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">
          <xdr14:nvContentPartPr>
            <xdr14:cNvPr id="203" name="Ink 202">
              <a:extLst>
                <a:ext uri="{FF2B5EF4-FFF2-40B4-BE49-F238E27FC236}">
                  <a16:creationId xmlns:a16="http://schemas.microsoft.com/office/drawing/2014/main" id="{50ED21C6-3C16-4709-9F5D-8B86320415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">
          <xdr14:nvContentPartPr>
            <xdr14:cNvPr id="204" name="Ink 203">
              <a:extLst>
                <a:ext uri="{FF2B5EF4-FFF2-40B4-BE49-F238E27FC236}">
                  <a16:creationId xmlns:a16="http://schemas.microsoft.com/office/drawing/2014/main" id="{88098042-8252-44C0-88E6-C74A00C63C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">
          <xdr14:nvContentPartPr>
            <xdr14:cNvPr id="205" name="Ink 204">
              <a:extLst>
                <a:ext uri="{FF2B5EF4-FFF2-40B4-BE49-F238E27FC236}">
                  <a16:creationId xmlns:a16="http://schemas.microsoft.com/office/drawing/2014/main" id="{5544F124-71F3-4C87-A74B-E7B0DBB59FB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7E08398F-D8F2-4EFE-841E-DF3BB6E2E1F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3172B0B2-16E3-4F22-89EE-CBC599C0BF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505CB06E-A4D3-42C6-AF92-D275EB155E5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5">
          <xdr14:nvContentPartPr>
            <xdr14:cNvPr id="209" name="Ink 208">
              <a:extLst>
                <a:ext uri="{FF2B5EF4-FFF2-40B4-BE49-F238E27FC236}">
                  <a16:creationId xmlns:a16="http://schemas.microsoft.com/office/drawing/2014/main" id="{FC8FD94D-ABC9-4985-8584-7A91A46D5E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">
          <xdr14:nvContentPartPr>
            <xdr14:cNvPr id="210" name="Ink 209">
              <a:extLst>
                <a:ext uri="{FF2B5EF4-FFF2-40B4-BE49-F238E27FC236}">
                  <a16:creationId xmlns:a16="http://schemas.microsoft.com/office/drawing/2014/main" id="{951196A4-17D3-47D0-99F7-2F9C944453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7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D6979F55-703D-4DE9-8423-463E931D8CE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">
          <xdr14:nvContentPartPr>
            <xdr14:cNvPr id="212" name="Ink 211">
              <a:extLst>
                <a:ext uri="{FF2B5EF4-FFF2-40B4-BE49-F238E27FC236}">
                  <a16:creationId xmlns:a16="http://schemas.microsoft.com/office/drawing/2014/main" id="{ED76E080-478C-4231-A56A-701C1B7DDA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CCC9FA30-7592-4386-8BCE-FD3EB197299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95EB2533-9788-4BDC-A422-41935FCB912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D4A4E7DE-0356-4B88-913E-ED35DF1B93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D2C9A37E-3FA2-4C43-B0F4-E1997FD8D5B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474143AD-D0FB-4E8F-A4C3-A644B23161D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F09464F1-0056-4A8D-8C55-70A4CEDDD65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">
          <xdr14:nvContentPartPr>
            <xdr14:cNvPr id="219" name="Ink 218">
              <a:extLst>
                <a:ext uri="{FF2B5EF4-FFF2-40B4-BE49-F238E27FC236}">
                  <a16:creationId xmlns:a16="http://schemas.microsoft.com/office/drawing/2014/main" id="{D0FF28E6-0F86-42C0-B9CB-BC149E00C81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">
          <xdr14:nvContentPartPr>
            <xdr14:cNvPr id="220" name="Ink 219">
              <a:extLst>
                <a:ext uri="{FF2B5EF4-FFF2-40B4-BE49-F238E27FC236}">
                  <a16:creationId xmlns:a16="http://schemas.microsoft.com/office/drawing/2014/main" id="{B2D6314E-AB77-4017-8216-1A5C5FDEDB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EF706AE3-ED1D-4F41-BE9F-BB42FB2B184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">
          <xdr14:nvContentPartPr>
            <xdr14:cNvPr id="222" name="Ink 221">
              <a:extLst>
                <a:ext uri="{FF2B5EF4-FFF2-40B4-BE49-F238E27FC236}">
                  <a16:creationId xmlns:a16="http://schemas.microsoft.com/office/drawing/2014/main" id="{209F4013-19A3-431F-AF7F-B9AE4D7123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D58F695D-53FD-4107-8605-8C09A38E2A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">
          <xdr14:nvContentPartPr>
            <xdr14:cNvPr id="224" name="Ink 223">
              <a:extLst>
                <a:ext uri="{FF2B5EF4-FFF2-40B4-BE49-F238E27FC236}">
                  <a16:creationId xmlns:a16="http://schemas.microsoft.com/office/drawing/2014/main" id="{AA994088-2150-4A84-8E96-6D1A83211C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1">
          <xdr14:nvContentPartPr>
            <xdr14:cNvPr id="225" name="Ink 224">
              <a:extLst>
                <a:ext uri="{FF2B5EF4-FFF2-40B4-BE49-F238E27FC236}">
                  <a16:creationId xmlns:a16="http://schemas.microsoft.com/office/drawing/2014/main" id="{7F85FC84-13A6-4E8A-AD20-47D8F90278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A1D51665-B141-4A8C-B20F-917E18F94EF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3">
          <xdr14:nvContentPartPr>
            <xdr14:cNvPr id="227" name="Ink 226">
              <a:extLst>
                <a:ext uri="{FF2B5EF4-FFF2-40B4-BE49-F238E27FC236}">
                  <a16:creationId xmlns:a16="http://schemas.microsoft.com/office/drawing/2014/main" id="{A5ED901A-8338-4938-BBC6-6758B32DD53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">
          <xdr14:nvContentPartPr>
            <xdr14:cNvPr id="228" name="Ink 227">
              <a:extLst>
                <a:ext uri="{FF2B5EF4-FFF2-40B4-BE49-F238E27FC236}">
                  <a16:creationId xmlns:a16="http://schemas.microsoft.com/office/drawing/2014/main" id="{44D59BF3-1D4B-4B39-A829-25C93E7538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5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A22BB7D8-8E77-4F09-ABDD-494054EDB98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38B7B7F0-314A-4D98-AEA2-4E310B8272E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7">
          <xdr14:nvContentPartPr>
            <xdr14:cNvPr id="231" name="Ink 230">
              <a:extLst>
                <a:ext uri="{FF2B5EF4-FFF2-40B4-BE49-F238E27FC236}">
                  <a16:creationId xmlns:a16="http://schemas.microsoft.com/office/drawing/2014/main" id="{4676E81B-7B24-4241-83A3-71250957D7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FE10AE4A-F4BB-466D-9DAD-66EB637EB7C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absolute">
    <xdr:from>
      <xdr:col>19</xdr:col>
      <xdr:colOff>97431</xdr:colOff>
      <xdr:row>94</xdr:row>
      <xdr:rowOff>171721</xdr:rowOff>
    </xdr:from>
    <xdr:to>
      <xdr:col>22</xdr:col>
      <xdr:colOff>550513</xdr:colOff>
      <xdr:row>100</xdr:row>
      <xdr:rowOff>9221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62ADE561-3935-47AB-B8C4-640C491EB947}"/>
            </a:ext>
            <a:ext uri="{147F2762-F138-4A5C-976F-8EAC2B608ADB}">
              <a16:predDERef xmlns:a16="http://schemas.microsoft.com/office/drawing/2014/main" pred="{648D83A5-38D3-4651-AAFA-42F33DF4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3881" y="14357621"/>
          <a:ext cx="1653232" cy="1044000"/>
        </a:xfrm>
        <a:prstGeom prst="rect">
          <a:avLst/>
        </a:prstGeom>
      </xdr:spPr>
    </xdr:pic>
    <xdr:clientData fLocksWithSheet="0"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">
          <xdr14:nvContentPartPr>
            <xdr14:cNvPr id="234" name="Ink 233">
              <a:extLst>
                <a:ext uri="{FF2B5EF4-FFF2-40B4-BE49-F238E27FC236}">
                  <a16:creationId xmlns:a16="http://schemas.microsoft.com/office/drawing/2014/main" id="{F92677C5-E124-4F3A-8E74-C4ED6BE606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1">
          <xdr14:nvContentPartPr>
            <xdr14:cNvPr id="235" name="Ink 234">
              <a:extLst>
                <a:ext uri="{FF2B5EF4-FFF2-40B4-BE49-F238E27FC236}">
                  <a16:creationId xmlns:a16="http://schemas.microsoft.com/office/drawing/2014/main" id="{72B73806-1DA9-420D-8B59-EF1FC9C799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">
          <xdr14:nvContentPartPr>
            <xdr14:cNvPr id="236" name="Ink 235">
              <a:extLst>
                <a:ext uri="{FF2B5EF4-FFF2-40B4-BE49-F238E27FC236}">
                  <a16:creationId xmlns:a16="http://schemas.microsoft.com/office/drawing/2014/main" id="{81B0B332-A3CF-496B-9583-79788C4BFB4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3">
          <xdr14:nvContentPartPr>
            <xdr14:cNvPr id="237" name="Ink 236">
              <a:extLst>
                <a:ext uri="{FF2B5EF4-FFF2-40B4-BE49-F238E27FC236}">
                  <a16:creationId xmlns:a16="http://schemas.microsoft.com/office/drawing/2014/main" id="{1A0D61AF-E799-4A85-8792-544B3C120CF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">
          <xdr14:nvContentPartPr>
            <xdr14:cNvPr id="238" name="Ink 237">
              <a:extLst>
                <a:ext uri="{FF2B5EF4-FFF2-40B4-BE49-F238E27FC236}">
                  <a16:creationId xmlns:a16="http://schemas.microsoft.com/office/drawing/2014/main" id="{3CE7CB9A-24E3-46EF-8DBB-6AF8D6DA238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5">
          <xdr14:nvContentPartPr>
            <xdr14:cNvPr id="239" name="Ink 238">
              <a:extLst>
                <a:ext uri="{FF2B5EF4-FFF2-40B4-BE49-F238E27FC236}">
                  <a16:creationId xmlns:a16="http://schemas.microsoft.com/office/drawing/2014/main" id="{A89ABB79-0015-4FBD-B8BD-360CD0E8E66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">
          <xdr14:nvContentPartPr>
            <xdr14:cNvPr id="240" name="Ink 239">
              <a:extLst>
                <a:ext uri="{FF2B5EF4-FFF2-40B4-BE49-F238E27FC236}">
                  <a16:creationId xmlns:a16="http://schemas.microsoft.com/office/drawing/2014/main" id="{02EAC470-BE3D-4D8E-BB61-7975F0A3247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7">
          <xdr14:nvContentPartPr>
            <xdr14:cNvPr id="241" name="Ink 240">
              <a:extLst>
                <a:ext uri="{FF2B5EF4-FFF2-40B4-BE49-F238E27FC236}">
                  <a16:creationId xmlns:a16="http://schemas.microsoft.com/office/drawing/2014/main" id="{51B322CC-996D-460B-821C-277A189E31F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">
          <xdr14:nvContentPartPr>
            <xdr14:cNvPr id="242" name="Ink 241">
              <a:extLst>
                <a:ext uri="{FF2B5EF4-FFF2-40B4-BE49-F238E27FC236}">
                  <a16:creationId xmlns:a16="http://schemas.microsoft.com/office/drawing/2014/main" id="{AA4167E0-F4FD-4615-AF51-B334601C90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9">
          <xdr14:nvContentPartPr>
            <xdr14:cNvPr id="243" name="Ink 242">
              <a:extLst>
                <a:ext uri="{FF2B5EF4-FFF2-40B4-BE49-F238E27FC236}">
                  <a16:creationId xmlns:a16="http://schemas.microsoft.com/office/drawing/2014/main" id="{4000101D-FF01-4C62-B51B-3C403AF8703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">
          <xdr14:nvContentPartPr>
            <xdr14:cNvPr id="244" name="Ink 243">
              <a:extLst>
                <a:ext uri="{FF2B5EF4-FFF2-40B4-BE49-F238E27FC236}">
                  <a16:creationId xmlns:a16="http://schemas.microsoft.com/office/drawing/2014/main" id="{4522CC12-F020-41BE-B93E-BC62B3F3B44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1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C6D67F09-85C8-4A4A-9812-3499F87DFA9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">
          <xdr14:nvContentPartPr>
            <xdr14:cNvPr id="246" name="Ink 245">
              <a:extLst>
                <a:ext uri="{FF2B5EF4-FFF2-40B4-BE49-F238E27FC236}">
                  <a16:creationId xmlns:a16="http://schemas.microsoft.com/office/drawing/2014/main" id="{129DC73B-43B1-4667-A24E-A31EADB8DD4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3">
          <xdr14:nvContentPartPr>
            <xdr14:cNvPr id="247" name="Ink 246">
              <a:extLst>
                <a:ext uri="{FF2B5EF4-FFF2-40B4-BE49-F238E27FC236}">
                  <a16:creationId xmlns:a16="http://schemas.microsoft.com/office/drawing/2014/main" id="{909ACD44-9D60-4112-9B54-DDB816B36B2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">
          <xdr14:nvContentPartPr>
            <xdr14:cNvPr id="248" name="Ink 247">
              <a:extLst>
                <a:ext uri="{FF2B5EF4-FFF2-40B4-BE49-F238E27FC236}">
                  <a16:creationId xmlns:a16="http://schemas.microsoft.com/office/drawing/2014/main" id="{C6B73B0A-06DE-40E0-9EEE-DA8A23C2B47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5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15C8FCDD-A778-4FF9-99A5-C8C7E321C61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">
          <xdr14:nvContentPartPr>
            <xdr14:cNvPr id="250" name="Ink 249">
              <a:extLst>
                <a:ext uri="{FF2B5EF4-FFF2-40B4-BE49-F238E27FC236}">
                  <a16:creationId xmlns:a16="http://schemas.microsoft.com/office/drawing/2014/main" id="{EE71A249-2CD9-45DB-87EF-8ABA317B0AF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7">
          <xdr14:nvContentPartPr>
            <xdr14:cNvPr id="251" name="Ink 250">
              <a:extLst>
                <a:ext uri="{FF2B5EF4-FFF2-40B4-BE49-F238E27FC236}">
                  <a16:creationId xmlns:a16="http://schemas.microsoft.com/office/drawing/2014/main" id="{1793CA3F-9312-4F86-897C-072E07265EC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">
          <xdr14:nvContentPartPr>
            <xdr14:cNvPr id="252" name="Ink 251">
              <a:extLst>
                <a:ext uri="{FF2B5EF4-FFF2-40B4-BE49-F238E27FC236}">
                  <a16:creationId xmlns:a16="http://schemas.microsoft.com/office/drawing/2014/main" id="{B4039061-2B60-441F-A80C-DA015ABDC81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9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2EE96E37-90D5-4F10-9CC0-AEEA5894E55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606347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">
          <xdr14:nvContentPartPr>
            <xdr14:cNvPr id="254" name="Ink 253">
              <a:extLst>
                <a:ext uri="{FF2B5EF4-FFF2-40B4-BE49-F238E27FC236}">
                  <a16:creationId xmlns:a16="http://schemas.microsoft.com/office/drawing/2014/main" id="{D5CCB000-3ECC-4AE1-81D4-51591E18726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1">
          <xdr14:nvContentPartPr>
            <xdr14:cNvPr id="255" name="Ink 254">
              <a:extLst>
                <a:ext uri="{FF2B5EF4-FFF2-40B4-BE49-F238E27FC236}">
                  <a16:creationId xmlns:a16="http://schemas.microsoft.com/office/drawing/2014/main" id="{43F1B38F-C02B-4F2E-8BAE-7DC26438F50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">
          <xdr14:nvContentPartPr>
            <xdr14:cNvPr id="256" name="Ink 255">
              <a:extLst>
                <a:ext uri="{FF2B5EF4-FFF2-40B4-BE49-F238E27FC236}">
                  <a16:creationId xmlns:a16="http://schemas.microsoft.com/office/drawing/2014/main" id="{08FDE955-2EAA-4D2F-BE3B-B39891235E8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613034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3">
          <xdr14:nvContentPartPr>
            <xdr14:cNvPr id="257" name="Ink 256">
              <a:extLst>
                <a:ext uri="{FF2B5EF4-FFF2-40B4-BE49-F238E27FC236}">
                  <a16:creationId xmlns:a16="http://schemas.microsoft.com/office/drawing/2014/main" id="{A468E7D9-DD71-4D5C-A12A-2FFBEB11235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145178C5-6AE8-4CD2-AF90-8CDC194FE4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5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87926B41-F5E7-4B71-9A41-25C359382B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98929E85-AA83-4382-AD74-3DF74264D8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7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8C7711FF-2CA0-4E74-80FB-8A305150FD8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">
          <xdr14:nvContentPartPr>
            <xdr14:cNvPr id="262" name="Ink 261">
              <a:extLst>
                <a:ext uri="{FF2B5EF4-FFF2-40B4-BE49-F238E27FC236}">
                  <a16:creationId xmlns:a16="http://schemas.microsoft.com/office/drawing/2014/main" id="{5402E698-A752-412B-ADB2-EB31F49E7C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8</xdr:col>
      <xdr:colOff>3637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9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18EBA1FB-513D-4123-A5F3-39FF5512445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3A52137D-019E-4F73-B18F-D4999481DD7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1">
          <xdr14:nvContentPartPr>
            <xdr14:cNvPr id="265" name="Ink 264">
              <a:extLst>
                <a:ext uri="{FF2B5EF4-FFF2-40B4-BE49-F238E27FC236}">
                  <a16:creationId xmlns:a16="http://schemas.microsoft.com/office/drawing/2014/main" id="{87B019B5-B306-4C9A-9009-A7FDAC1DF7C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">
          <xdr14:nvContentPartPr>
            <xdr14:cNvPr id="266" name="Ink 265">
              <a:extLst>
                <a:ext uri="{FF2B5EF4-FFF2-40B4-BE49-F238E27FC236}">
                  <a16:creationId xmlns:a16="http://schemas.microsoft.com/office/drawing/2014/main" id="{224D7DEF-EDAC-4082-8AF1-4FAF3171D94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3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105F5B94-5A20-4004-960B-05C1229B4B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">
          <xdr14:nvContentPartPr>
            <xdr14:cNvPr id="268" name="Ink 267">
              <a:extLst>
                <a:ext uri="{FF2B5EF4-FFF2-40B4-BE49-F238E27FC236}">
                  <a16:creationId xmlns:a16="http://schemas.microsoft.com/office/drawing/2014/main" id="{379ECDEF-A5A2-4EC4-B895-00093B6A10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5">
          <xdr14:nvContentPartPr>
            <xdr14:cNvPr id="269" name="Ink 268">
              <a:extLst>
                <a:ext uri="{FF2B5EF4-FFF2-40B4-BE49-F238E27FC236}">
                  <a16:creationId xmlns:a16="http://schemas.microsoft.com/office/drawing/2014/main" id="{FCC8C2EF-FD06-40AD-AF79-6601C0F48B6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D8AE092F-724C-4929-AA97-6804655776B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7">
          <xdr14:nvContentPartPr>
            <xdr14:cNvPr id="271" name="Ink 270">
              <a:extLst>
                <a:ext uri="{FF2B5EF4-FFF2-40B4-BE49-F238E27FC236}">
                  <a16:creationId xmlns:a16="http://schemas.microsoft.com/office/drawing/2014/main" id="{7838F1B1-61D4-44BD-985F-B1D9E17DCA3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">
          <xdr14:nvContentPartPr>
            <xdr14:cNvPr id="272" name="Ink 271">
              <a:extLst>
                <a:ext uri="{FF2B5EF4-FFF2-40B4-BE49-F238E27FC236}">
                  <a16:creationId xmlns:a16="http://schemas.microsoft.com/office/drawing/2014/main" id="{D95F2AD3-C437-4C43-856A-272FFB3F057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9">
          <xdr14:nvContentPartPr>
            <xdr14:cNvPr id="273" name="Ink 272">
              <a:extLst>
                <a:ext uri="{FF2B5EF4-FFF2-40B4-BE49-F238E27FC236}">
                  <a16:creationId xmlns:a16="http://schemas.microsoft.com/office/drawing/2014/main" id="{499491A7-CBFD-46A5-B191-27D162D052E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">
          <xdr14:nvContentPartPr>
            <xdr14:cNvPr id="274" name="Ink 273">
              <a:extLst>
                <a:ext uri="{FF2B5EF4-FFF2-40B4-BE49-F238E27FC236}">
                  <a16:creationId xmlns:a16="http://schemas.microsoft.com/office/drawing/2014/main" id="{3D7B3811-6BC8-40C6-B28C-144D70408CB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1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1EBE1549-C07B-4861-A24C-03B12D1EC24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">
          <xdr14:nvContentPartPr>
            <xdr14:cNvPr id="276" name="Ink 275">
              <a:extLst>
                <a:ext uri="{FF2B5EF4-FFF2-40B4-BE49-F238E27FC236}">
                  <a16:creationId xmlns:a16="http://schemas.microsoft.com/office/drawing/2014/main" id="{754FFAAA-1CA8-4C8D-BCC5-F1BEB300A33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3">
          <xdr14:nvContentPartPr>
            <xdr14:cNvPr id="277" name="Ink 276">
              <a:extLst>
                <a:ext uri="{FF2B5EF4-FFF2-40B4-BE49-F238E27FC236}">
                  <a16:creationId xmlns:a16="http://schemas.microsoft.com/office/drawing/2014/main" id="{7A616608-B427-4F0F-B799-1450A9B873A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">
          <xdr14:nvContentPartPr>
            <xdr14:cNvPr id="278" name="Ink 277">
              <a:extLst>
                <a:ext uri="{FF2B5EF4-FFF2-40B4-BE49-F238E27FC236}">
                  <a16:creationId xmlns:a16="http://schemas.microsoft.com/office/drawing/2014/main" id="{3FA1FA52-3E80-4D3F-A4C1-839A28B6AC9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5">
          <xdr14:nvContentPartPr>
            <xdr14:cNvPr id="279" name="Ink 278">
              <a:extLst>
                <a:ext uri="{FF2B5EF4-FFF2-40B4-BE49-F238E27FC236}">
                  <a16:creationId xmlns:a16="http://schemas.microsoft.com/office/drawing/2014/main" id="{A3FA6B8F-A074-4CCF-9BA8-EA903B67828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">
          <xdr14:nvContentPartPr>
            <xdr14:cNvPr id="280" name="Ink 279">
              <a:extLst>
                <a:ext uri="{FF2B5EF4-FFF2-40B4-BE49-F238E27FC236}">
                  <a16:creationId xmlns:a16="http://schemas.microsoft.com/office/drawing/2014/main" id="{2D262F75-8481-4957-A17D-3DB268B881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">
          <xdr14:nvContentPartPr>
            <xdr14:cNvPr id="281" name="Ink 280">
              <a:extLst>
                <a:ext uri="{FF2B5EF4-FFF2-40B4-BE49-F238E27FC236}">
                  <a16:creationId xmlns:a16="http://schemas.microsoft.com/office/drawing/2014/main" id="{11A77B42-6930-4571-99F7-25B223EBD01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">
          <xdr14:nvContentPartPr>
            <xdr14:cNvPr id="282" name="Ink 281">
              <a:extLst>
                <a:ext uri="{FF2B5EF4-FFF2-40B4-BE49-F238E27FC236}">
                  <a16:creationId xmlns:a16="http://schemas.microsoft.com/office/drawing/2014/main" id="{1E472296-9DF4-45AB-AFB3-B7956E0696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">
          <xdr14:nvContentPartPr>
            <xdr14:cNvPr id="283" name="Ink 282">
              <a:extLst>
                <a:ext uri="{FF2B5EF4-FFF2-40B4-BE49-F238E27FC236}">
                  <a16:creationId xmlns:a16="http://schemas.microsoft.com/office/drawing/2014/main" id="{345D4FD4-D250-4484-8342-2F5589C25B8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">
          <xdr14:nvContentPartPr>
            <xdr14:cNvPr id="284" name="Ink 283">
              <a:extLst>
                <a:ext uri="{FF2B5EF4-FFF2-40B4-BE49-F238E27FC236}">
                  <a16:creationId xmlns:a16="http://schemas.microsoft.com/office/drawing/2014/main" id="{A835EA32-C57A-44AA-BE67-D063752DFAF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1">
          <xdr14:nvContentPartPr>
            <xdr14:cNvPr id="285" name="Ink 284">
              <a:extLst>
                <a:ext uri="{FF2B5EF4-FFF2-40B4-BE49-F238E27FC236}">
                  <a16:creationId xmlns:a16="http://schemas.microsoft.com/office/drawing/2014/main" id="{51D7DFEE-C3A3-4B56-BA0B-2BE95A4AC2E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2">
          <xdr14:nvContentPartPr>
            <xdr14:cNvPr id="286" name="Ink 285">
              <a:extLst>
                <a:ext uri="{FF2B5EF4-FFF2-40B4-BE49-F238E27FC236}">
                  <a16:creationId xmlns:a16="http://schemas.microsoft.com/office/drawing/2014/main" id="{B76EF1B3-AF4E-417B-A17F-CF8663B6104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3">
          <xdr14:nvContentPartPr>
            <xdr14:cNvPr id="287" name="Ink 286">
              <a:extLst>
                <a:ext uri="{FF2B5EF4-FFF2-40B4-BE49-F238E27FC236}">
                  <a16:creationId xmlns:a16="http://schemas.microsoft.com/office/drawing/2014/main" id="{58DDBEE6-6FAC-4825-9761-01C9CB82E2F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4">
          <xdr14:nvContentPartPr>
            <xdr14:cNvPr id="288" name="Ink 287">
              <a:extLst>
                <a:ext uri="{FF2B5EF4-FFF2-40B4-BE49-F238E27FC236}">
                  <a16:creationId xmlns:a16="http://schemas.microsoft.com/office/drawing/2014/main" id="{662B132F-7DCF-43D5-B777-2C0470F7CF3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">
          <xdr14:nvContentPartPr>
            <xdr14:cNvPr id="289" name="Ink 288">
              <a:extLst>
                <a:ext uri="{FF2B5EF4-FFF2-40B4-BE49-F238E27FC236}">
                  <a16:creationId xmlns:a16="http://schemas.microsoft.com/office/drawing/2014/main" id="{47CA2D94-A85C-4AE7-9B84-2C5B167DCCE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6">
          <xdr14:nvContentPartPr>
            <xdr14:cNvPr id="290" name="Ink 289">
              <a:extLst>
                <a:ext uri="{FF2B5EF4-FFF2-40B4-BE49-F238E27FC236}">
                  <a16:creationId xmlns:a16="http://schemas.microsoft.com/office/drawing/2014/main" id="{25D7DBFB-1FB8-48D5-9B19-EFD256068F2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">
          <xdr14:nvContentPartPr>
            <xdr14:cNvPr id="291" name="Ink 290">
              <a:extLst>
                <a:ext uri="{FF2B5EF4-FFF2-40B4-BE49-F238E27FC236}">
                  <a16:creationId xmlns:a16="http://schemas.microsoft.com/office/drawing/2014/main" id="{8A407541-5255-4747-8543-803053BF736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">
          <xdr14:nvContentPartPr>
            <xdr14:cNvPr id="292" name="Ink 291">
              <a:extLst>
                <a:ext uri="{FF2B5EF4-FFF2-40B4-BE49-F238E27FC236}">
                  <a16:creationId xmlns:a16="http://schemas.microsoft.com/office/drawing/2014/main" id="{2C9ECAF2-4A39-443B-B457-74852C170A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">
          <xdr14:nvContentPartPr>
            <xdr14:cNvPr id="293" name="Ink 292">
              <a:extLst>
                <a:ext uri="{FF2B5EF4-FFF2-40B4-BE49-F238E27FC236}">
                  <a16:creationId xmlns:a16="http://schemas.microsoft.com/office/drawing/2014/main" id="{76BE11A8-9E32-42BE-A3DB-84FA782EB81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0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8C1F089B-0604-4236-BD69-BA855535212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">
          <xdr14:nvContentPartPr>
            <xdr14:cNvPr id="295" name="Ink 294">
              <a:extLst>
                <a:ext uri="{FF2B5EF4-FFF2-40B4-BE49-F238E27FC236}">
                  <a16:creationId xmlns:a16="http://schemas.microsoft.com/office/drawing/2014/main" id="{6074CF75-4589-4DF0-BB90-A5E27F6B792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2">
          <xdr14:nvContentPartPr>
            <xdr14:cNvPr id="296" name="Ink 295">
              <a:extLst>
                <a:ext uri="{FF2B5EF4-FFF2-40B4-BE49-F238E27FC236}">
                  <a16:creationId xmlns:a16="http://schemas.microsoft.com/office/drawing/2014/main" id="{09256611-EDE1-4152-9DB1-62698B6D3AE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">
          <xdr14:nvContentPartPr>
            <xdr14:cNvPr id="297" name="Ink 296">
              <a:extLst>
                <a:ext uri="{FF2B5EF4-FFF2-40B4-BE49-F238E27FC236}">
                  <a16:creationId xmlns:a16="http://schemas.microsoft.com/office/drawing/2014/main" id="{B5C0582B-F01B-4B9C-BD07-EFC00959C8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4">
          <xdr14:nvContentPartPr>
            <xdr14:cNvPr id="298" name="Ink 297">
              <a:extLst>
                <a:ext uri="{FF2B5EF4-FFF2-40B4-BE49-F238E27FC236}">
                  <a16:creationId xmlns:a16="http://schemas.microsoft.com/office/drawing/2014/main" id="{8CEE22D4-9BB4-4E3F-97CE-F55C3D4646B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">
          <xdr14:nvContentPartPr>
            <xdr14:cNvPr id="299" name="Ink 298">
              <a:extLst>
                <a:ext uri="{FF2B5EF4-FFF2-40B4-BE49-F238E27FC236}">
                  <a16:creationId xmlns:a16="http://schemas.microsoft.com/office/drawing/2014/main" id="{EC6D4A14-16E4-42D1-8459-1683505C20B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6">
          <xdr14:nvContentPartPr>
            <xdr14:cNvPr id="300" name="Ink 299">
              <a:extLst>
                <a:ext uri="{FF2B5EF4-FFF2-40B4-BE49-F238E27FC236}">
                  <a16:creationId xmlns:a16="http://schemas.microsoft.com/office/drawing/2014/main" id="{106CDAAE-4A7A-45ED-B78B-86DE7D1B11A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">
          <xdr14:nvContentPartPr>
            <xdr14:cNvPr id="301" name="Ink 300">
              <a:extLst>
                <a:ext uri="{FF2B5EF4-FFF2-40B4-BE49-F238E27FC236}">
                  <a16:creationId xmlns:a16="http://schemas.microsoft.com/office/drawing/2014/main" id="{B28191CE-C38F-4E79-BE86-B75CA90165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8">
          <xdr14:nvContentPartPr>
            <xdr14:cNvPr id="302" name="Ink 301">
              <a:extLst>
                <a:ext uri="{FF2B5EF4-FFF2-40B4-BE49-F238E27FC236}">
                  <a16:creationId xmlns:a16="http://schemas.microsoft.com/office/drawing/2014/main" id="{BA608E49-4006-4FCF-8130-C6632D160C7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">
          <xdr14:nvContentPartPr>
            <xdr14:cNvPr id="303" name="Ink 302">
              <a:extLst>
                <a:ext uri="{FF2B5EF4-FFF2-40B4-BE49-F238E27FC236}">
                  <a16:creationId xmlns:a16="http://schemas.microsoft.com/office/drawing/2014/main" id="{9F2AAF48-9048-4CDB-A7D1-8BCFC10E349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0">
          <xdr14:nvContentPartPr>
            <xdr14:cNvPr id="304" name="Ink 303">
              <a:extLst>
                <a:ext uri="{FF2B5EF4-FFF2-40B4-BE49-F238E27FC236}">
                  <a16:creationId xmlns:a16="http://schemas.microsoft.com/office/drawing/2014/main" id="{3ED9EC44-71EE-42D8-8C67-A02A8BD3E5E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">
          <xdr14:nvContentPartPr>
            <xdr14:cNvPr id="305" name="Ink 304">
              <a:extLst>
                <a:ext uri="{FF2B5EF4-FFF2-40B4-BE49-F238E27FC236}">
                  <a16:creationId xmlns:a16="http://schemas.microsoft.com/office/drawing/2014/main" id="{B54D5ECA-31B7-45F7-AD25-B545585BEEF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">
          <xdr14:nvContentPartPr>
            <xdr14:cNvPr id="306" name="Ink 305">
              <a:extLst>
                <a:ext uri="{FF2B5EF4-FFF2-40B4-BE49-F238E27FC236}">
                  <a16:creationId xmlns:a16="http://schemas.microsoft.com/office/drawing/2014/main" id="{5F11B59E-4646-4209-A117-C820C10A951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">
          <xdr14:nvContentPartPr>
            <xdr14:cNvPr id="307" name="Ink 306">
              <a:extLst>
                <a:ext uri="{FF2B5EF4-FFF2-40B4-BE49-F238E27FC236}">
                  <a16:creationId xmlns:a16="http://schemas.microsoft.com/office/drawing/2014/main" id="{D4064377-6D49-4B61-A3B0-B59FBB8C98D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">
          <xdr14:nvContentPartPr>
            <xdr14:cNvPr id="308" name="Ink 307">
              <a:extLst>
                <a:ext uri="{FF2B5EF4-FFF2-40B4-BE49-F238E27FC236}">
                  <a16:creationId xmlns:a16="http://schemas.microsoft.com/office/drawing/2014/main" id="{548C4C04-5C15-4565-9315-1CCEF3B86B1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">
          <xdr14:nvContentPartPr>
            <xdr14:cNvPr id="309" name="Ink 308">
              <a:extLst>
                <a:ext uri="{FF2B5EF4-FFF2-40B4-BE49-F238E27FC236}">
                  <a16:creationId xmlns:a16="http://schemas.microsoft.com/office/drawing/2014/main" id="{9757308A-2264-418C-BB0C-B84744FF715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">
          <xdr14:nvContentPartPr>
            <xdr14:cNvPr id="310" name="Ink 309">
              <a:extLst>
                <a:ext uri="{FF2B5EF4-FFF2-40B4-BE49-F238E27FC236}">
                  <a16:creationId xmlns:a16="http://schemas.microsoft.com/office/drawing/2014/main" id="{C8EAEBB8-8DF4-423A-8649-DFC63AEF869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">
          <xdr14:nvContentPartPr>
            <xdr14:cNvPr id="311" name="Ink 310">
              <a:extLst>
                <a:ext uri="{FF2B5EF4-FFF2-40B4-BE49-F238E27FC236}">
                  <a16:creationId xmlns:a16="http://schemas.microsoft.com/office/drawing/2014/main" id="{CA20A3FE-9AF5-47FC-83FE-C8FA54FA759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">
          <xdr14:nvContentPartPr>
            <xdr14:cNvPr id="312" name="Ink 311">
              <a:extLst>
                <a:ext uri="{FF2B5EF4-FFF2-40B4-BE49-F238E27FC236}">
                  <a16:creationId xmlns:a16="http://schemas.microsoft.com/office/drawing/2014/main" id="{3586A31D-28F6-4402-AF8C-3526A7D45455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">
          <xdr14:nvContentPartPr>
            <xdr14:cNvPr id="313" name="Ink 312">
              <a:extLst>
                <a:ext uri="{FF2B5EF4-FFF2-40B4-BE49-F238E27FC236}">
                  <a16:creationId xmlns:a16="http://schemas.microsoft.com/office/drawing/2014/main" id="{2CD49B06-D5BA-46EF-A259-2C4D2447E9D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">
          <xdr14:nvContentPartPr>
            <xdr14:cNvPr id="314" name="Ink 313">
              <a:extLst>
                <a:ext uri="{FF2B5EF4-FFF2-40B4-BE49-F238E27FC236}">
                  <a16:creationId xmlns:a16="http://schemas.microsoft.com/office/drawing/2014/main" id="{22610FFD-EE07-4F3B-9331-0B3A8A6B1D5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1">
          <xdr14:nvContentPartPr>
            <xdr14:cNvPr id="315" name="Ink 314">
              <a:extLst>
                <a:ext uri="{FF2B5EF4-FFF2-40B4-BE49-F238E27FC236}">
                  <a16:creationId xmlns:a16="http://schemas.microsoft.com/office/drawing/2014/main" id="{0E3D1764-CDE1-4BCA-8C7C-7DAF7616CE08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0AE05326-534B-4909-A721-03EE9CBFB92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3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A0669F7F-1661-43BC-8031-FFB8F692A00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0F9DDCFE-8792-4704-B099-AAFA43282ED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5">
          <xdr14:nvContentPartPr>
            <xdr14:cNvPr id="319" name="Ink 318">
              <a:extLst>
                <a:ext uri="{FF2B5EF4-FFF2-40B4-BE49-F238E27FC236}">
                  <a16:creationId xmlns:a16="http://schemas.microsoft.com/office/drawing/2014/main" id="{6FD73D7B-B684-4CEF-8826-0439BD34DB0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">
          <xdr14:nvContentPartPr>
            <xdr14:cNvPr id="320" name="Ink 319">
              <a:extLst>
                <a:ext uri="{FF2B5EF4-FFF2-40B4-BE49-F238E27FC236}">
                  <a16:creationId xmlns:a16="http://schemas.microsoft.com/office/drawing/2014/main" id="{43C1B6AB-6D67-4FC8-99F7-5EBB3C08E751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7">
          <xdr14:nvContentPartPr>
            <xdr14:cNvPr id="321" name="Ink 320">
              <a:extLst>
                <a:ext uri="{FF2B5EF4-FFF2-40B4-BE49-F238E27FC236}">
                  <a16:creationId xmlns:a16="http://schemas.microsoft.com/office/drawing/2014/main" id="{18E0B67A-B128-481A-B7FF-2AAB77F49E9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">
          <xdr14:nvContentPartPr>
            <xdr14:cNvPr id="322" name="Ink 321">
              <a:extLst>
                <a:ext uri="{FF2B5EF4-FFF2-40B4-BE49-F238E27FC236}">
                  <a16:creationId xmlns:a16="http://schemas.microsoft.com/office/drawing/2014/main" id="{64B7C925-A421-46C9-8309-F7100B759FE7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9">
          <xdr14:nvContentPartPr>
            <xdr14:cNvPr id="323" name="Ink 322">
              <a:extLst>
                <a:ext uri="{FF2B5EF4-FFF2-40B4-BE49-F238E27FC236}">
                  <a16:creationId xmlns:a16="http://schemas.microsoft.com/office/drawing/2014/main" id="{780D4A45-9295-46DA-9E8C-5886825CFCC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">
          <xdr14:nvContentPartPr>
            <xdr14:cNvPr id="324" name="Ink 323">
              <a:extLst>
                <a:ext uri="{FF2B5EF4-FFF2-40B4-BE49-F238E27FC236}">
                  <a16:creationId xmlns:a16="http://schemas.microsoft.com/office/drawing/2014/main" id="{A80CA3C6-B75D-4799-9B70-EA3AAB98C43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1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1C1406D7-3A18-4F8E-AB90-D33E7378D990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">
          <xdr14:nvContentPartPr>
            <xdr14:cNvPr id="326" name="Ink 325">
              <a:extLst>
                <a:ext uri="{FF2B5EF4-FFF2-40B4-BE49-F238E27FC236}">
                  <a16:creationId xmlns:a16="http://schemas.microsoft.com/office/drawing/2014/main" id="{188D7716-933F-41A7-966D-80F7F932BE3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3">
          <xdr14:nvContentPartPr>
            <xdr14:cNvPr id="327" name="Ink 326">
              <a:extLst>
                <a:ext uri="{FF2B5EF4-FFF2-40B4-BE49-F238E27FC236}">
                  <a16:creationId xmlns:a16="http://schemas.microsoft.com/office/drawing/2014/main" id="{2F32EBDE-AE5D-4220-A8A0-08D54F09211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">
          <xdr14:nvContentPartPr>
            <xdr14:cNvPr id="328" name="Ink 327">
              <a:extLst>
                <a:ext uri="{FF2B5EF4-FFF2-40B4-BE49-F238E27FC236}">
                  <a16:creationId xmlns:a16="http://schemas.microsoft.com/office/drawing/2014/main" id="{8DEEB0CF-8FC7-4E2A-B7F1-96B3696BFDE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5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64FDD495-A389-4674-A0CD-537355D5F44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">
          <xdr14:nvContentPartPr>
            <xdr14:cNvPr id="330" name="Ink 329">
              <a:extLst>
                <a:ext uri="{FF2B5EF4-FFF2-40B4-BE49-F238E27FC236}">
                  <a16:creationId xmlns:a16="http://schemas.microsoft.com/office/drawing/2014/main" id="{BB505E89-86FC-4946-9B5E-83B5B4A1457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7">
          <xdr14:nvContentPartPr>
            <xdr14:cNvPr id="331" name="Ink 330">
              <a:extLst>
                <a:ext uri="{FF2B5EF4-FFF2-40B4-BE49-F238E27FC236}">
                  <a16:creationId xmlns:a16="http://schemas.microsoft.com/office/drawing/2014/main" id="{DCCB1F57-EBDA-4FCB-A1D2-8CB79442916F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">
          <xdr14:nvContentPartPr>
            <xdr14:cNvPr id="332" name="Ink 331">
              <a:extLst>
                <a:ext uri="{FF2B5EF4-FFF2-40B4-BE49-F238E27FC236}">
                  <a16:creationId xmlns:a16="http://schemas.microsoft.com/office/drawing/2014/main" id="{9B872978-5CAE-4D15-8F74-BAC9252E06D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9">
          <xdr14:nvContentPartPr>
            <xdr14:cNvPr id="333" name="Ink 332">
              <a:extLst>
                <a:ext uri="{FF2B5EF4-FFF2-40B4-BE49-F238E27FC236}">
                  <a16:creationId xmlns:a16="http://schemas.microsoft.com/office/drawing/2014/main" id="{7E509FF1-CDF1-4E20-8A5F-CBE090A7795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">
          <xdr14:nvContentPartPr>
            <xdr14:cNvPr id="334" name="Ink 333">
              <a:extLst>
                <a:ext uri="{FF2B5EF4-FFF2-40B4-BE49-F238E27FC236}">
                  <a16:creationId xmlns:a16="http://schemas.microsoft.com/office/drawing/2014/main" id="{8FA75F10-6CE2-4923-B6B6-5938BB1B92C2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1">
          <xdr14:nvContentPartPr>
            <xdr14:cNvPr id="335" name="Ink 334">
              <a:extLst>
                <a:ext uri="{FF2B5EF4-FFF2-40B4-BE49-F238E27FC236}">
                  <a16:creationId xmlns:a16="http://schemas.microsoft.com/office/drawing/2014/main" id="{BF7DC525-6E00-4BEB-95CA-76FCC3DB65BB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">
          <xdr14:nvContentPartPr>
            <xdr14:cNvPr id="336" name="Ink 335">
              <a:extLst>
                <a:ext uri="{FF2B5EF4-FFF2-40B4-BE49-F238E27FC236}">
                  <a16:creationId xmlns:a16="http://schemas.microsoft.com/office/drawing/2014/main" id="{5571BC8D-86FF-43AE-B2B6-46E00919744A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3">
          <xdr14:nvContentPartPr>
            <xdr14:cNvPr id="337" name="Ink 336">
              <a:extLst>
                <a:ext uri="{FF2B5EF4-FFF2-40B4-BE49-F238E27FC236}">
                  <a16:creationId xmlns:a16="http://schemas.microsoft.com/office/drawing/2014/main" id="{7DC51F31-1FA8-4347-A49E-AD4BAEFC116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614284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">
          <xdr14:nvContentPartPr>
            <xdr14:cNvPr id="338" name="Ink 337">
              <a:extLst>
                <a:ext uri="{FF2B5EF4-FFF2-40B4-BE49-F238E27FC236}">
                  <a16:creationId xmlns:a16="http://schemas.microsoft.com/office/drawing/2014/main" id="{B6B3F35D-C333-4EFB-A116-2B07054D1BFD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5">
          <xdr14:nvContentPartPr>
            <xdr14:cNvPr id="339" name="Ink 338">
              <a:extLst>
                <a:ext uri="{FF2B5EF4-FFF2-40B4-BE49-F238E27FC236}">
                  <a16:creationId xmlns:a16="http://schemas.microsoft.com/office/drawing/2014/main" id="{48706F1A-5E65-4BC6-AF79-E41D1D9BA01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">
          <xdr14:nvContentPartPr>
            <xdr14:cNvPr id="340" name="Ink 339">
              <a:extLst>
                <a:ext uri="{FF2B5EF4-FFF2-40B4-BE49-F238E27FC236}">
                  <a16:creationId xmlns:a16="http://schemas.microsoft.com/office/drawing/2014/main" id="{752F6BAD-77FC-4900-9153-2FDAA18CC7F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606005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7">
          <xdr14:nvContentPartPr>
            <xdr14:cNvPr id="341" name="Ink 340">
              <a:extLst>
                <a:ext uri="{FF2B5EF4-FFF2-40B4-BE49-F238E27FC236}">
                  <a16:creationId xmlns:a16="http://schemas.microsoft.com/office/drawing/2014/main" id="{1238F5B3-478F-4046-A385-FD6ED3866F86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">
          <xdr14:nvContentPartPr>
            <xdr14:cNvPr id="342" name="Ink 341">
              <a:extLst>
                <a:ext uri="{FF2B5EF4-FFF2-40B4-BE49-F238E27FC236}">
                  <a16:creationId xmlns:a16="http://schemas.microsoft.com/office/drawing/2014/main" id="{C32D4D6A-595E-47B1-9989-98DF25A65CBC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9">
          <xdr14:nvContentPartPr>
            <xdr14:cNvPr id="343" name="Ink 342">
              <a:extLst>
                <a:ext uri="{FF2B5EF4-FFF2-40B4-BE49-F238E27FC236}">
                  <a16:creationId xmlns:a16="http://schemas.microsoft.com/office/drawing/2014/main" id="{5E6CD61C-2CAE-4631-A1FA-381E6B44D42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E86EEF76-2655-4170-A718-079606EB5EA9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1">
          <xdr14:nvContentPartPr>
            <xdr14:cNvPr id="345" name="Ink 344">
              <a:extLst>
                <a:ext uri="{FF2B5EF4-FFF2-40B4-BE49-F238E27FC236}">
                  <a16:creationId xmlns:a16="http://schemas.microsoft.com/office/drawing/2014/main" id="{5A28DFBA-7DF3-4824-B633-66715F69F653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">
          <xdr14:nvContentPartPr>
            <xdr14:cNvPr id="346" name="Ink 345">
              <a:extLst>
                <a:ext uri="{FF2B5EF4-FFF2-40B4-BE49-F238E27FC236}">
                  <a16:creationId xmlns:a16="http://schemas.microsoft.com/office/drawing/2014/main" id="{2E1C62CB-0B37-4CC5-9334-AE43BFCF9094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603190</xdr:colOff>
      <xdr:row>94</xdr:row>
      <xdr:rowOff>88730</xdr:rowOff>
    </xdr:from>
    <xdr:to>
      <xdr:col>7</xdr:col>
      <xdr:colOff>614824</xdr:colOff>
      <xdr:row>94</xdr:row>
      <xdr:rowOff>88730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3">
          <xdr14:nvContentPartPr>
            <xdr14:cNvPr id="347" name="Ink 346">
              <a:extLst>
                <a:ext uri="{FF2B5EF4-FFF2-40B4-BE49-F238E27FC236}">
                  <a16:creationId xmlns:a16="http://schemas.microsoft.com/office/drawing/2014/main" id="{00F94424-61D6-44F4-A9B3-758A54BEEB6E}"/>
                </a:ext>
              </a:extLst>
            </xdr14:cNvPr>
            <xdr14:cNvContentPartPr/>
          </xdr14:nvContentPartPr>
          <xdr14:nvPr macro=""/>
          <xdr14:xfrm>
            <a:off x="2247840" y="1391903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4E6F3B4-1C35-4BB0-94C3-91DB41E1735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38840" y="1391003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h47/OneDrive%20-%20Sky/Desktop/excel/June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</sheetNames>
    <sheetDataSet>
      <sheetData sheetId="0" refreshError="1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4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02T05:54:41.5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4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5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6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7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8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2.9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6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0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7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1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8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2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9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3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0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2-17T15:22:03.4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7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7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7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7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7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7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7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7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7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7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7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8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9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9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9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03.9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2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2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2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3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4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4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4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4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4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4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4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4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4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4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4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8:58.4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2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13.3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0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06.1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0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6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45.1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0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7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23.1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8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8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6.9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7.0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7.0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7.0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7.0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7.0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7.0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7.0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7.0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7.0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7.0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7.0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7.0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07.0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19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4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4:54.5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0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5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49.6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6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34.7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4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04.5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7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23.8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4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2.5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8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6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1.9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6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6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6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6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6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6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6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7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7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8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8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8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8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8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8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8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44.8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8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4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14.5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29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5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0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03T19:43:42.6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6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6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6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6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6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6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6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6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6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6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6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7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8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8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8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19T21:59:10.8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2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2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2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2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2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2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2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3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4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4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4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4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4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4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4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7:31:31.4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2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2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2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2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2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2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2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3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4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4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4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4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4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4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4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23T08:39:19.4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4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4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4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4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4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4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4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5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6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6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6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6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6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6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6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4:57.6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7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1-13T09:27:55.8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6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0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0.1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7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4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8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2:23.5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1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9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2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3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3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3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3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3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3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3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3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3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3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3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3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3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26.3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0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2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15.3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0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0:05:28.1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2.9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2.9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2.9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2.9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2.9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2.9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2.9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2.9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2.9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2.9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2.9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0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1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1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1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3:33.1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1.9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4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2T22:05:22.0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22CABA-16E3-4415-9558-35B03200C38C}" name="Table1" displayName="Table1" ref="U3:U13" totalsRowShown="0" headerRowDxfId="16" dataDxfId="15">
  <autoFilter ref="U3:U13" xr:uid="{33975610-0694-4588-AD76-59D15DFCEFC7}"/>
  <tableColumns count="1">
    <tableColumn id="1" xr3:uid="{000E73B2-8C72-47B8-ACF5-21184D72795C}" name="JOB TYPE" dataDxfId="14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2439A9-7A45-4B37-BEBA-B96573DDD1F1}" name="Table2" displayName="Table2" ref="Q3:Q12" totalsRowShown="0" headerRowDxfId="13" dataDxfId="12">
  <autoFilter ref="Q3:Q12" xr:uid="{45DFF316-6FE6-4CAF-B96B-75C744736EF2}">
    <filterColumn colId="0">
      <customFilters>
        <customFilter operator="notEqual" val=" "/>
      </customFilters>
    </filterColumn>
  </autoFilter>
  <tableColumns count="1">
    <tableColumn id="1" xr3:uid="{EB674542-3821-404E-A4CF-141829306092}" name="SRS SITE SURVEY" dataDxfId="11"/>
  </tableColumns>
  <tableStyleInfo name="TableStyleLight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A2F9CE-252B-42E4-9B9B-8AFA15A5CE2B}" name="Table3" displayName="Table3" ref="I3:I38" totalsRowShown="0" headerRowDxfId="10" dataDxfId="9">
  <autoFilter ref="I3:I38" xr:uid="{4C3B511F-5AC7-4556-8DD5-19D85E70D47B}"/>
  <tableColumns count="1">
    <tableColumn id="1" xr3:uid="{C50C0C66-8563-4877-90C4-13ADD681D6AF}" name="JOB TYPE" dataDxfId="8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06293-C3EE-4E95-B41D-822EDB9B4219}">
  <sheetPr codeName="Sheet1">
    <tabColor rgb="FFFFFF00"/>
    <pageSetUpPr autoPageBreaks="0"/>
  </sheetPr>
  <dimension ref="A1:DA475"/>
  <sheetViews>
    <sheetView showGridLines="0" tabSelected="1" zoomScaleNormal="100" workbookViewId="0">
      <selection activeCell="E3" sqref="E3:X3"/>
    </sheetView>
  </sheetViews>
  <sheetFormatPr defaultColWidth="8.5703125" defaultRowHeight="15" x14ac:dyDescent="0.25"/>
  <cols>
    <col min="1" max="1" width="0.85546875" style="172" customWidth="1"/>
    <col min="2" max="2" width="2.140625" style="172" customWidth="1"/>
    <col min="3" max="3" width="0.42578125" style="1" customWidth="1"/>
    <col min="4" max="4" width="1.42578125" style="1" customWidth="1"/>
    <col min="5" max="5" width="8.5703125" style="1"/>
    <col min="6" max="6" width="0.85546875" style="1" customWidth="1"/>
    <col min="7" max="7" width="8.5703125" style="1"/>
    <col min="8" max="8" width="9.28515625" style="1" customWidth="1"/>
    <col min="9" max="9" width="8.5703125" style="1"/>
    <col min="10" max="10" width="3.42578125" style="1" customWidth="1"/>
    <col min="11" max="12" width="11.42578125" style="1" customWidth="1"/>
    <col min="13" max="13" width="0.42578125" style="1" customWidth="1"/>
    <col min="14" max="14" width="10.5703125" style="1" customWidth="1"/>
    <col min="15" max="15" width="11.7109375" style="1" customWidth="1"/>
    <col min="16" max="16" width="0.42578125" style="1" customWidth="1"/>
    <col min="17" max="17" width="12.5703125" style="1" customWidth="1"/>
    <col min="18" max="19" width="8.5703125" style="1"/>
    <col min="20" max="20" width="8.140625" style="1" customWidth="1"/>
    <col min="21" max="21" width="0.42578125" style="1" customWidth="1"/>
    <col min="22" max="24" width="8.5703125" style="1"/>
    <col min="25" max="25" width="1.42578125" style="1" customWidth="1"/>
    <col min="26" max="26" width="0.42578125" style="9" customWidth="1"/>
    <col min="27" max="27" width="9.140625" style="149" customWidth="1"/>
    <col min="28" max="66" width="8.5703125" style="149"/>
    <col min="67" max="99" width="8.5703125" style="23"/>
    <col min="100" max="105" width="8.5703125" style="10"/>
    <col min="106" max="16384" width="8.5703125" style="1"/>
  </cols>
  <sheetData>
    <row r="1" spans="1:72" s="149" customFormat="1" ht="15.75" thickBot="1" x14ac:dyDescent="0.3">
      <c r="A1" s="172"/>
      <c r="B1" s="172"/>
      <c r="C1" s="172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2"/>
      <c r="AB1" s="172"/>
      <c r="AC1" s="172"/>
      <c r="AD1" s="172"/>
      <c r="AE1" s="172"/>
      <c r="AF1" s="172"/>
      <c r="AG1" s="172"/>
      <c r="AH1" s="172"/>
      <c r="AI1" s="172"/>
      <c r="AJ1" s="172"/>
      <c r="AK1" s="172"/>
      <c r="AL1" s="172"/>
      <c r="AM1" s="172"/>
      <c r="AN1" s="172"/>
      <c r="AO1" s="172"/>
      <c r="AP1" s="172"/>
      <c r="AQ1" s="172"/>
      <c r="AR1" s="172"/>
      <c r="AS1" s="172"/>
      <c r="AT1" s="172"/>
      <c r="AU1" s="172"/>
      <c r="AV1" s="172"/>
      <c r="AW1" s="172"/>
      <c r="AX1" s="172"/>
      <c r="AY1" s="172"/>
      <c r="AZ1" s="172"/>
      <c r="BA1" s="172"/>
      <c r="BB1" s="172"/>
      <c r="BC1" s="172"/>
      <c r="BD1" s="172"/>
      <c r="BE1" s="172"/>
      <c r="BF1" s="172"/>
      <c r="BG1" s="172"/>
      <c r="BH1" s="172"/>
      <c r="BI1" s="172"/>
      <c r="BJ1" s="172"/>
      <c r="BK1" s="172"/>
    </row>
    <row r="2" spans="1:72" ht="2.4500000000000002" customHeight="1" thickBot="1" x14ac:dyDescent="0.3">
      <c r="C2" s="83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13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2"/>
      <c r="AZ2" s="172"/>
      <c r="BA2" s="172"/>
      <c r="BB2" s="172"/>
      <c r="BC2" s="172"/>
      <c r="BD2" s="172"/>
      <c r="BE2" s="172"/>
      <c r="BF2" s="172"/>
      <c r="BG2" s="172"/>
      <c r="BH2" s="172"/>
      <c r="BI2" s="172"/>
      <c r="BJ2" s="172"/>
      <c r="BK2" s="172"/>
    </row>
    <row r="3" spans="1:72" ht="42.6" customHeight="1" thickBot="1" x14ac:dyDescent="0.3">
      <c r="C3" s="78"/>
      <c r="D3" s="2"/>
      <c r="E3" s="258" t="s">
        <v>0</v>
      </c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3"/>
      <c r="Z3" s="133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172"/>
      <c r="BA3" s="172"/>
      <c r="BB3" s="172"/>
      <c r="BC3" s="172"/>
      <c r="BD3" s="172"/>
      <c r="BE3" s="172"/>
      <c r="BF3" s="172"/>
      <c r="BG3" s="172"/>
      <c r="BH3" s="172"/>
      <c r="BI3" s="172"/>
      <c r="BJ3" s="172"/>
      <c r="BK3" s="172"/>
      <c r="BL3" s="172"/>
      <c r="BM3" s="172"/>
      <c r="BN3" s="172"/>
      <c r="BO3" s="162"/>
      <c r="BP3" s="162"/>
      <c r="BQ3" s="162"/>
      <c r="BR3" s="162"/>
      <c r="BS3" s="162"/>
      <c r="BT3" s="162"/>
    </row>
    <row r="4" spans="1:72" ht="2.4500000000000002" customHeight="1" thickBot="1" x14ac:dyDescent="0.3">
      <c r="C4" s="79"/>
      <c r="E4" s="28"/>
      <c r="F4" s="28"/>
      <c r="G4" s="69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1"/>
      <c r="X4" s="28"/>
      <c r="Y4" s="28"/>
      <c r="Z4" s="80"/>
      <c r="AA4" s="172"/>
      <c r="AB4" s="172"/>
      <c r="AC4" s="172"/>
      <c r="AD4" s="172"/>
      <c r="AE4" s="172"/>
      <c r="AF4" s="172"/>
      <c r="AG4" s="172"/>
      <c r="AH4" s="172"/>
      <c r="AI4" s="172"/>
      <c r="AJ4" s="172"/>
      <c r="AK4" s="172"/>
      <c r="AL4" s="172"/>
      <c r="AM4" s="172"/>
      <c r="AN4" s="172"/>
      <c r="AO4" s="172"/>
      <c r="AP4" s="172"/>
      <c r="AQ4" s="172"/>
      <c r="AR4" s="172"/>
      <c r="AS4" s="172"/>
      <c r="AT4" s="172"/>
      <c r="AU4" s="172"/>
      <c r="AV4" s="172"/>
      <c r="AW4" s="172"/>
      <c r="AX4" s="172"/>
      <c r="AY4" s="172"/>
      <c r="AZ4" s="172"/>
      <c r="BA4" s="172"/>
      <c r="BB4" s="172"/>
      <c r="BC4" s="172"/>
      <c r="BD4" s="172"/>
      <c r="BE4" s="172"/>
      <c r="BF4" s="172"/>
      <c r="BG4" s="172"/>
      <c r="BH4" s="172"/>
      <c r="BI4" s="172"/>
      <c r="BJ4" s="172"/>
      <c r="BK4" s="172"/>
      <c r="BL4" s="172"/>
      <c r="BM4" s="172"/>
      <c r="BN4" s="172"/>
      <c r="BO4" s="162"/>
      <c r="BP4" s="162"/>
      <c r="BQ4" s="162"/>
      <c r="BR4" s="162"/>
      <c r="BS4" s="162"/>
      <c r="BT4" s="162"/>
    </row>
    <row r="5" spans="1:72" ht="15.75" thickBot="1" x14ac:dyDescent="0.3">
      <c r="C5" s="80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80"/>
      <c r="AA5" s="172"/>
      <c r="AB5" s="172"/>
      <c r="AC5" s="172"/>
      <c r="AD5" s="172"/>
      <c r="AE5" s="172"/>
      <c r="AF5" s="172"/>
      <c r="AG5" s="172"/>
      <c r="AH5" s="172"/>
      <c r="AI5" s="172"/>
      <c r="AJ5" s="172"/>
      <c r="AK5" s="172"/>
      <c r="AL5" s="172"/>
      <c r="AM5" s="172"/>
      <c r="AN5" s="172"/>
      <c r="AO5" s="172"/>
      <c r="AP5" s="172"/>
      <c r="AQ5" s="172"/>
      <c r="AR5" s="172"/>
      <c r="AS5" s="172"/>
      <c r="AT5" s="172"/>
      <c r="AU5" s="172"/>
      <c r="AV5" s="172"/>
      <c r="AW5" s="172"/>
      <c r="AX5" s="172"/>
      <c r="AY5" s="172"/>
      <c r="AZ5" s="172"/>
      <c r="BA5" s="172"/>
      <c r="BB5" s="172"/>
      <c r="BC5" s="172"/>
      <c r="BD5" s="172"/>
      <c r="BE5" s="172"/>
      <c r="BF5" s="172"/>
      <c r="BG5" s="172"/>
      <c r="BH5" s="172"/>
      <c r="BI5" s="172"/>
      <c r="BJ5" s="172"/>
      <c r="BK5" s="172"/>
      <c r="BL5" s="172"/>
      <c r="BM5" s="172"/>
      <c r="BN5" s="172"/>
      <c r="BO5" s="162"/>
      <c r="BP5" s="162"/>
      <c r="BQ5" s="162"/>
      <c r="BR5" s="162"/>
      <c r="BS5" s="162"/>
      <c r="BT5" s="162"/>
    </row>
    <row r="6" spans="1:72" ht="2.4500000000000002" customHeight="1" thickBot="1" x14ac:dyDescent="0.3">
      <c r="C6" s="79"/>
      <c r="E6" s="69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1"/>
      <c r="Y6" s="28"/>
      <c r="Z6" s="80"/>
      <c r="AA6" s="172"/>
      <c r="AB6" s="172"/>
      <c r="AC6" s="172"/>
      <c r="AD6" s="172"/>
      <c r="AE6" s="172"/>
      <c r="AF6" s="172"/>
      <c r="AG6" s="172"/>
      <c r="AH6" s="172"/>
      <c r="AI6" s="172"/>
      <c r="AJ6" s="172"/>
      <c r="AK6" s="172"/>
      <c r="AL6" s="172"/>
      <c r="AM6" s="172"/>
      <c r="AN6" s="172"/>
      <c r="AO6" s="172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2"/>
      <c r="BI6" s="172"/>
      <c r="BJ6" s="172"/>
      <c r="BK6" s="172"/>
      <c r="BL6" s="172"/>
      <c r="BM6" s="172"/>
      <c r="BN6" s="172"/>
      <c r="BO6" s="162"/>
      <c r="BP6" s="162"/>
      <c r="BQ6" s="162"/>
      <c r="BR6" s="162"/>
      <c r="BS6" s="162"/>
      <c r="BT6" s="162"/>
    </row>
    <row r="7" spans="1:72" ht="15.75" thickBot="1" x14ac:dyDescent="0.3">
      <c r="C7" s="79"/>
      <c r="D7" s="28"/>
      <c r="E7" s="243" t="s">
        <v>1</v>
      </c>
      <c r="F7" s="243"/>
      <c r="G7" s="243"/>
      <c r="H7" s="252" t="s">
        <v>318</v>
      </c>
      <c r="I7" s="252"/>
      <c r="J7" s="252"/>
      <c r="K7" s="252"/>
      <c r="L7" s="252"/>
      <c r="M7" s="30"/>
      <c r="N7" s="31" t="s">
        <v>2</v>
      </c>
      <c r="O7" s="252" t="s">
        <v>319</v>
      </c>
      <c r="P7" s="252"/>
      <c r="Q7" s="252"/>
      <c r="R7" s="252"/>
      <c r="S7" s="243" t="s">
        <v>3</v>
      </c>
      <c r="T7" s="243"/>
      <c r="U7" s="243"/>
      <c r="V7" s="253" t="s">
        <v>313</v>
      </c>
      <c r="W7" s="253"/>
      <c r="X7" s="253"/>
      <c r="Y7" s="28"/>
      <c r="Z7" s="80"/>
      <c r="AA7" s="172"/>
      <c r="AB7" s="172"/>
      <c r="AC7" s="172"/>
      <c r="AD7" s="172"/>
      <c r="AE7" s="172"/>
      <c r="AF7" s="172"/>
      <c r="AG7" s="172"/>
      <c r="AH7" s="172"/>
      <c r="AI7" s="172"/>
      <c r="AJ7" s="172"/>
      <c r="AK7" s="172"/>
      <c r="AL7" s="172"/>
      <c r="AM7" s="172"/>
      <c r="AN7" s="172"/>
      <c r="AO7" s="172"/>
      <c r="AP7" s="172"/>
      <c r="AQ7" s="172"/>
      <c r="AR7" s="172"/>
      <c r="AS7" s="172"/>
      <c r="AT7" s="172"/>
      <c r="AU7" s="172"/>
      <c r="AV7" s="172"/>
      <c r="AW7" s="172"/>
      <c r="AX7" s="172"/>
      <c r="AY7" s="172"/>
      <c r="AZ7" s="172"/>
      <c r="BA7" s="172"/>
      <c r="BB7" s="172"/>
      <c r="BC7" s="172"/>
      <c r="BD7" s="172"/>
      <c r="BE7" s="172"/>
      <c r="BF7" s="172"/>
      <c r="BG7" s="172"/>
      <c r="BH7" s="172"/>
      <c r="BI7" s="172"/>
      <c r="BJ7" s="172"/>
      <c r="BK7" s="172"/>
      <c r="BL7" s="172"/>
      <c r="BM7" s="172"/>
      <c r="BN7" s="172"/>
      <c r="BO7" s="162"/>
      <c r="BP7" s="162"/>
      <c r="BQ7" s="162"/>
      <c r="BR7" s="162"/>
      <c r="BS7" s="162"/>
      <c r="BT7" s="162"/>
    </row>
    <row r="8" spans="1:72" ht="2.4500000000000002" customHeight="1" thickBot="1" x14ac:dyDescent="0.3">
      <c r="C8" s="79"/>
      <c r="D8" s="28"/>
      <c r="E8" s="86"/>
      <c r="F8" s="169"/>
      <c r="G8" s="169"/>
      <c r="H8" s="169"/>
      <c r="I8" s="87"/>
      <c r="J8" s="87"/>
      <c r="K8" s="87"/>
      <c r="L8" s="87"/>
      <c r="M8" s="88"/>
      <c r="N8" s="87"/>
      <c r="O8" s="88"/>
      <c r="P8" s="88"/>
      <c r="Q8" s="88"/>
      <c r="R8" s="164"/>
      <c r="S8" s="169"/>
      <c r="T8" s="169"/>
      <c r="U8" s="169"/>
      <c r="V8" s="87"/>
      <c r="W8" s="87"/>
      <c r="X8" s="89"/>
      <c r="Y8" s="28"/>
      <c r="Z8" s="80"/>
      <c r="AA8" s="172"/>
      <c r="AB8" s="172"/>
      <c r="AC8" s="172"/>
      <c r="AD8" s="172"/>
      <c r="AE8" s="172"/>
      <c r="AF8" s="172"/>
      <c r="AG8" s="172"/>
      <c r="AH8" s="172"/>
      <c r="AI8" s="172"/>
      <c r="AJ8" s="172"/>
      <c r="AK8" s="172"/>
      <c r="AL8" s="172"/>
      <c r="AM8" s="172"/>
      <c r="AN8" s="172"/>
      <c r="AO8" s="172"/>
      <c r="AP8" s="172"/>
      <c r="AQ8" s="172"/>
      <c r="AR8" s="172"/>
      <c r="AS8" s="172"/>
      <c r="AT8" s="172"/>
      <c r="AU8" s="172"/>
      <c r="AV8" s="172"/>
      <c r="AW8" s="172"/>
      <c r="AX8" s="172"/>
      <c r="AY8" s="172"/>
      <c r="AZ8" s="172"/>
      <c r="BA8" s="172"/>
      <c r="BB8" s="172"/>
      <c r="BC8" s="172"/>
      <c r="BD8" s="172"/>
      <c r="BE8" s="172"/>
      <c r="BF8" s="172"/>
      <c r="BG8" s="172"/>
      <c r="BH8" s="172"/>
      <c r="BI8" s="172"/>
      <c r="BJ8" s="172"/>
      <c r="BK8" s="172"/>
      <c r="BL8" s="172"/>
      <c r="BM8" s="172"/>
      <c r="BN8" s="172"/>
      <c r="BO8" s="162"/>
      <c r="BP8" s="162"/>
      <c r="BQ8" s="162"/>
      <c r="BR8" s="162"/>
      <c r="BS8" s="162"/>
      <c r="BT8" s="162"/>
    </row>
    <row r="9" spans="1:72" ht="15.75" thickBot="1" x14ac:dyDescent="0.3">
      <c r="C9" s="79"/>
      <c r="D9" s="28"/>
      <c r="E9" s="167" t="s">
        <v>5</v>
      </c>
      <c r="F9" s="167"/>
      <c r="G9" s="167"/>
      <c r="H9" s="167"/>
      <c r="I9" s="259" t="s">
        <v>320</v>
      </c>
      <c r="J9" s="259"/>
      <c r="K9" s="259"/>
      <c r="L9" s="31"/>
      <c r="M9" s="30"/>
      <c r="N9" s="31" t="s">
        <v>6</v>
      </c>
      <c r="O9" s="260">
        <v>45359</v>
      </c>
      <c r="P9" s="260"/>
      <c r="Q9" s="260"/>
      <c r="R9" s="260"/>
      <c r="S9" s="243" t="s">
        <v>7</v>
      </c>
      <c r="T9" s="243"/>
      <c r="U9" s="243"/>
      <c r="V9" s="253" t="s">
        <v>309</v>
      </c>
      <c r="W9" s="253"/>
      <c r="X9" s="253"/>
      <c r="Y9" s="28"/>
      <c r="Z9" s="80"/>
      <c r="AA9" s="172"/>
      <c r="AB9" s="172"/>
      <c r="AC9" s="172"/>
      <c r="AD9" s="172"/>
      <c r="AE9" s="172"/>
      <c r="AF9" s="172"/>
      <c r="AG9" s="172"/>
      <c r="AH9" s="172"/>
      <c r="AI9" s="172"/>
      <c r="AJ9" s="172"/>
      <c r="AK9" s="172"/>
      <c r="AL9" s="172"/>
      <c r="AM9" s="172"/>
      <c r="AN9" s="172"/>
      <c r="AO9" s="172"/>
      <c r="AP9" s="172"/>
      <c r="AQ9" s="172"/>
      <c r="AR9" s="172"/>
      <c r="AS9" s="172"/>
      <c r="AT9" s="172"/>
      <c r="AU9" s="172"/>
      <c r="AV9" s="172"/>
      <c r="AW9" s="172"/>
      <c r="AX9" s="172"/>
      <c r="AY9" s="172"/>
      <c r="AZ9" s="172"/>
      <c r="BA9" s="172"/>
      <c r="BB9" s="172"/>
      <c r="BC9" s="172"/>
      <c r="BD9" s="172"/>
      <c r="BE9" s="172"/>
      <c r="BF9" s="172"/>
      <c r="BG9" s="172"/>
      <c r="BH9" s="172"/>
      <c r="BI9" s="172"/>
      <c r="BJ9" s="172"/>
      <c r="BK9" s="172"/>
      <c r="BL9" s="172"/>
      <c r="BM9" s="172"/>
      <c r="BN9" s="172"/>
      <c r="BO9" s="162"/>
      <c r="BP9" s="162"/>
      <c r="BQ9" s="162"/>
      <c r="BR9" s="162"/>
      <c r="BS9" s="162"/>
      <c r="BT9" s="162"/>
    </row>
    <row r="10" spans="1:72" ht="2.4500000000000002" customHeight="1" thickBot="1" x14ac:dyDescent="0.3">
      <c r="C10" s="79"/>
      <c r="D10" s="28"/>
      <c r="E10" s="86"/>
      <c r="F10" s="169"/>
      <c r="G10" s="169"/>
      <c r="H10" s="169"/>
      <c r="I10" s="87"/>
      <c r="J10" s="87"/>
      <c r="K10" s="87"/>
      <c r="L10" s="87"/>
      <c r="M10" s="88"/>
      <c r="N10" s="87"/>
      <c r="O10" s="88"/>
      <c r="P10" s="88"/>
      <c r="Q10" s="88"/>
      <c r="R10" s="164"/>
      <c r="S10" s="250"/>
      <c r="T10" s="250"/>
      <c r="U10" s="250"/>
      <c r="V10" s="87"/>
      <c r="W10" s="87"/>
      <c r="X10" s="89"/>
      <c r="Y10" s="28"/>
      <c r="Z10" s="80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172"/>
      <c r="BC10" s="172"/>
      <c r="BD10" s="172"/>
      <c r="BE10" s="172"/>
      <c r="BF10" s="172"/>
      <c r="BG10" s="172"/>
      <c r="BH10" s="172"/>
      <c r="BI10" s="172"/>
      <c r="BJ10" s="172"/>
      <c r="BK10" s="172"/>
      <c r="BL10" s="172"/>
      <c r="BM10" s="172"/>
      <c r="BN10" s="172"/>
      <c r="BO10" s="162"/>
      <c r="BP10" s="162"/>
      <c r="BQ10" s="162"/>
      <c r="BR10" s="162"/>
      <c r="BS10" s="162"/>
      <c r="BT10" s="162"/>
    </row>
    <row r="11" spans="1:72" ht="15.75" thickBot="1" x14ac:dyDescent="0.3">
      <c r="C11" s="81"/>
      <c r="D11" s="28"/>
      <c r="E11" s="243" t="s">
        <v>8</v>
      </c>
      <c r="F11" s="243"/>
      <c r="G11" s="243"/>
      <c r="H11" s="243"/>
      <c r="I11" s="251" t="s">
        <v>53</v>
      </c>
      <c r="J11" s="251"/>
      <c r="K11" s="251"/>
      <c r="L11" s="100"/>
      <c r="M11" s="30"/>
      <c r="N11" s="31" t="s">
        <v>10</v>
      </c>
      <c r="O11" s="252" t="s">
        <v>11</v>
      </c>
      <c r="P11" s="252"/>
      <c r="Q11" s="252"/>
      <c r="R11" s="252"/>
      <c r="S11" s="243" t="s">
        <v>12</v>
      </c>
      <c r="T11" s="243"/>
      <c r="U11" s="243"/>
      <c r="V11" s="253"/>
      <c r="W11" s="253"/>
      <c r="X11" s="253"/>
      <c r="Y11" s="28"/>
      <c r="Z11" s="85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62"/>
      <c r="BP11" s="162"/>
      <c r="BQ11" s="162"/>
      <c r="BR11" s="162"/>
      <c r="BS11" s="162"/>
      <c r="BT11" s="162"/>
    </row>
    <row r="12" spans="1:72" ht="2.4500000000000002" customHeight="1" thickBot="1" x14ac:dyDescent="0.3">
      <c r="C12" s="79"/>
      <c r="D12" s="28"/>
      <c r="E12" s="86"/>
      <c r="F12" s="169"/>
      <c r="G12" s="169"/>
      <c r="H12" s="169"/>
      <c r="I12" s="99"/>
      <c r="J12" s="99"/>
      <c r="K12" s="99"/>
      <c r="L12" s="99"/>
      <c r="M12" s="88"/>
      <c r="N12" s="87"/>
      <c r="O12" s="93"/>
      <c r="P12" s="93"/>
      <c r="Q12" s="93"/>
      <c r="R12" s="98"/>
      <c r="S12" s="90"/>
      <c r="T12" s="90"/>
      <c r="U12" s="90"/>
      <c r="V12" s="87"/>
      <c r="W12" s="87"/>
      <c r="X12" s="89"/>
      <c r="Y12" s="28"/>
      <c r="Z12" s="80"/>
      <c r="AA12" s="172"/>
      <c r="AB12" s="172"/>
      <c r="AC12" s="172"/>
      <c r="AD12" s="172"/>
      <c r="AE12" s="172"/>
      <c r="AF12" s="172"/>
      <c r="AG12" s="172"/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2"/>
      <c r="AU12" s="172"/>
      <c r="AV12" s="172"/>
      <c r="AW12" s="172"/>
      <c r="AX12" s="172"/>
      <c r="AY12" s="172"/>
      <c r="AZ12" s="172"/>
      <c r="BA12" s="172"/>
      <c r="BB12" s="172"/>
      <c r="BC12" s="172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62"/>
      <c r="BP12" s="162"/>
      <c r="BQ12" s="162"/>
      <c r="BR12" s="162"/>
      <c r="BS12" s="162"/>
      <c r="BT12" s="162"/>
    </row>
    <row r="13" spans="1:72" ht="15" customHeight="1" thickBot="1" x14ac:dyDescent="0.3">
      <c r="C13" s="79"/>
      <c r="D13" s="28"/>
      <c r="E13" s="243" t="str">
        <f>IF(OR(O11= "SERVICE Q",O11="SERVICE HD",O11="SRS SERVICE",O11="COMMERCIAL SERVICE"),"Previous Engineer :","")</f>
        <v/>
      </c>
      <c r="F13" s="243"/>
      <c r="G13" s="243"/>
      <c r="H13" s="243"/>
      <c r="I13" s="245"/>
      <c r="J13" s="245"/>
      <c r="K13" s="245"/>
      <c r="L13" s="165"/>
      <c r="M13" s="32"/>
      <c r="N13" s="243" t="str">
        <f>IF(OR(O11= "SERVICE Q",O11="SERVICE HD",O11="SRS SERVICE",O11="COMMERCIAL SERVICE"),"Previous Job Type :","")</f>
        <v/>
      </c>
      <c r="O13" s="243"/>
      <c r="P13" s="167"/>
      <c r="Q13" s="246"/>
      <c r="R13" s="246"/>
      <c r="S13" s="243" t="str">
        <f>IF(OR(O11= "SERVICE Q",O11="SERVICE HD",O11="SRS SERVICE",O11="COMMERCIAL SERVICE"),"Previous Date of Visit :","")</f>
        <v/>
      </c>
      <c r="T13" s="243"/>
      <c r="U13" s="243"/>
      <c r="V13" s="243"/>
      <c r="W13" s="247"/>
      <c r="X13" s="248"/>
      <c r="Y13" s="28"/>
      <c r="Z13" s="80"/>
      <c r="AA13" s="172"/>
      <c r="AB13" s="172"/>
      <c r="AC13" s="172"/>
      <c r="AD13" s="172"/>
      <c r="AE13" s="172"/>
      <c r="AF13" s="172"/>
      <c r="AG13" s="172"/>
      <c r="AH13" s="172"/>
      <c r="AI13" s="172"/>
      <c r="AJ13" s="172"/>
      <c r="AK13" s="172"/>
      <c r="AL13" s="172"/>
      <c r="AM13" s="172"/>
      <c r="AN13" s="172"/>
      <c r="AO13" s="172"/>
      <c r="AP13" s="172"/>
      <c r="AQ13" s="172"/>
      <c r="AR13" s="172"/>
      <c r="AS13" s="172"/>
      <c r="AT13" s="172"/>
      <c r="AU13" s="172"/>
      <c r="AV13" s="172"/>
      <c r="AW13" s="172"/>
      <c r="AX13" s="172"/>
      <c r="AY13" s="172"/>
      <c r="AZ13" s="172"/>
      <c r="BA13" s="172"/>
      <c r="BB13" s="172"/>
      <c r="BC13" s="172"/>
      <c r="BD13" s="172"/>
      <c r="BE13" s="172"/>
      <c r="BF13" s="172"/>
      <c r="BG13" s="172"/>
      <c r="BH13" s="172"/>
      <c r="BI13" s="172"/>
      <c r="BJ13" s="172"/>
      <c r="BK13" s="172"/>
      <c r="BL13" s="172"/>
      <c r="BM13" s="172"/>
      <c r="BN13" s="172"/>
      <c r="BO13" s="162"/>
      <c r="BP13" s="162"/>
      <c r="BQ13" s="162"/>
      <c r="BR13" s="162"/>
      <c r="BS13" s="162"/>
      <c r="BT13" s="162"/>
    </row>
    <row r="14" spans="1:72" ht="2.4500000000000002" customHeight="1" thickBot="1" x14ac:dyDescent="0.3">
      <c r="C14" s="79"/>
      <c r="D14" s="28"/>
      <c r="E14" s="91"/>
      <c r="F14" s="92"/>
      <c r="G14" s="92"/>
      <c r="H14" s="92"/>
      <c r="I14" s="88"/>
      <c r="J14" s="88"/>
      <c r="K14" s="88"/>
      <c r="L14" s="88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4"/>
      <c r="Y14" s="28"/>
      <c r="Z14" s="80"/>
      <c r="AA14" s="172"/>
      <c r="AB14" s="172"/>
      <c r="AC14" s="172"/>
      <c r="AD14" s="172"/>
      <c r="AE14" s="172"/>
      <c r="AF14" s="172"/>
      <c r="AG14" s="172"/>
      <c r="AH14" s="172"/>
      <c r="AI14" s="172"/>
      <c r="AJ14" s="172"/>
      <c r="AK14" s="172"/>
      <c r="AL14" s="172"/>
      <c r="AM14" s="172"/>
      <c r="AN14" s="172"/>
      <c r="AO14" s="172"/>
      <c r="AP14" s="172"/>
      <c r="AQ14" s="172"/>
      <c r="AR14" s="172"/>
      <c r="AS14" s="172"/>
      <c r="AT14" s="172"/>
      <c r="AU14" s="172"/>
      <c r="AV14" s="172"/>
      <c r="AW14" s="172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172"/>
      <c r="BJ14" s="172"/>
      <c r="BK14" s="172"/>
      <c r="BL14" s="172"/>
      <c r="BM14" s="172"/>
      <c r="BN14" s="172"/>
      <c r="BO14" s="162"/>
      <c r="BP14" s="162"/>
      <c r="BQ14" s="162"/>
      <c r="BR14" s="162"/>
      <c r="BS14" s="162"/>
      <c r="BT14" s="162"/>
    </row>
    <row r="15" spans="1:72" ht="15.75" thickBot="1" x14ac:dyDescent="0.3">
      <c r="C15" s="79"/>
      <c r="D15" s="28"/>
      <c r="E15" s="243" t="str">
        <f>IF(OR(O11= "SERVICE Q",O11="SERVICE HD",O11="SRS SERVICE",O11="COMMERCIAL SERVICE"),"Service Call Reason :","")</f>
        <v/>
      </c>
      <c r="F15" s="243"/>
      <c r="G15" s="243"/>
      <c r="H15" s="243"/>
      <c r="I15" s="253"/>
      <c r="J15" s="253"/>
      <c r="K15" s="253"/>
      <c r="L15" s="253"/>
      <c r="M15" s="168"/>
      <c r="N15" s="167" t="str">
        <f>IF(OR(O11="Service Q",O11="Service HD",O11="SRS Service",O11="COMMERCIAL SERVICE"),"Notes :","")</f>
        <v/>
      </c>
      <c r="O15" s="254"/>
      <c r="P15" s="254"/>
      <c r="Q15" s="254"/>
      <c r="R15" s="254"/>
      <c r="S15" s="254"/>
      <c r="T15" s="254"/>
      <c r="U15" s="254"/>
      <c r="V15" s="254"/>
      <c r="W15" s="254"/>
      <c r="X15" s="254"/>
      <c r="Y15" s="28"/>
      <c r="Z15" s="80"/>
      <c r="AA15" s="172"/>
      <c r="AB15" s="172"/>
      <c r="AC15" s="172"/>
      <c r="AD15" s="172"/>
      <c r="AE15" s="172"/>
      <c r="AF15" s="172"/>
      <c r="AG15" s="172"/>
      <c r="AH15" s="172"/>
      <c r="AI15" s="172"/>
      <c r="AJ15" s="172"/>
      <c r="AK15" s="172"/>
      <c r="AL15" s="172"/>
      <c r="AM15" s="172"/>
      <c r="AN15" s="172"/>
      <c r="AO15" s="172"/>
      <c r="AP15" s="172"/>
      <c r="AQ15" s="172"/>
      <c r="AR15" s="172"/>
      <c r="AS15" s="172"/>
      <c r="AT15" s="172"/>
      <c r="AU15" s="172"/>
      <c r="AV15" s="172"/>
      <c r="AW15" s="172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172"/>
      <c r="BJ15" s="172"/>
      <c r="BK15" s="172"/>
      <c r="BL15" s="172"/>
      <c r="BM15" s="172"/>
      <c r="BN15" s="172"/>
      <c r="BO15" s="162"/>
      <c r="BP15" s="162"/>
      <c r="BQ15" s="162"/>
      <c r="BR15" s="162"/>
      <c r="BS15" s="162"/>
      <c r="BT15" s="162"/>
    </row>
    <row r="16" spans="1:72" ht="2.4500000000000002" customHeight="1" thickBot="1" x14ac:dyDescent="0.3">
      <c r="C16" s="79"/>
      <c r="D16" s="28"/>
      <c r="E16" s="69"/>
      <c r="F16" s="70"/>
      <c r="G16" s="70"/>
      <c r="H16" s="70"/>
      <c r="I16" s="88"/>
      <c r="J16" s="88"/>
      <c r="K16" s="88"/>
      <c r="L16" s="88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1"/>
      <c r="Y16" s="28"/>
      <c r="Z16" s="80"/>
      <c r="AA16" s="172"/>
      <c r="AB16" s="172"/>
      <c r="AC16" s="172"/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2"/>
      <c r="AP16" s="172"/>
      <c r="AQ16" s="172"/>
      <c r="AR16" s="172"/>
      <c r="AS16" s="172"/>
      <c r="AT16" s="172"/>
      <c r="AU16" s="172"/>
      <c r="AV16" s="172"/>
      <c r="AW16" s="172"/>
      <c r="AX16" s="172"/>
      <c r="AY16" s="172"/>
      <c r="AZ16" s="172"/>
      <c r="BA16" s="172"/>
      <c r="BB16" s="172"/>
      <c r="BC16" s="172"/>
      <c r="BD16" s="172"/>
      <c r="BE16" s="172"/>
      <c r="BF16" s="172"/>
      <c r="BG16" s="172"/>
      <c r="BH16" s="172"/>
      <c r="BI16" s="172"/>
      <c r="BJ16" s="172"/>
      <c r="BK16" s="172"/>
      <c r="BL16" s="172"/>
      <c r="BM16" s="172"/>
      <c r="BN16" s="172"/>
      <c r="BO16" s="162"/>
      <c r="BP16" s="162"/>
      <c r="BQ16" s="162"/>
      <c r="BR16" s="162"/>
      <c r="BS16" s="162"/>
      <c r="BT16" s="162"/>
    </row>
    <row r="17" spans="1:105" ht="15" customHeight="1" thickBot="1" x14ac:dyDescent="0.3">
      <c r="C17" s="79"/>
      <c r="D17" s="28"/>
      <c r="E17" s="256" t="s">
        <v>13</v>
      </c>
      <c r="F17" s="256"/>
      <c r="G17" s="256"/>
      <c r="H17" s="256"/>
      <c r="I17" s="255"/>
      <c r="J17" s="255"/>
      <c r="K17" s="255"/>
      <c r="L17" s="32"/>
      <c r="M17" s="148"/>
      <c r="N17" s="249" t="str">
        <f>IF(OR(E3="FINAL INVOICE EXTERNAL",E3="ESTIMATE INVOICE EXTERNAL",E3="STOCK"),"","Cost Code :")</f>
        <v/>
      </c>
      <c r="O17" s="249"/>
      <c r="P17" s="148"/>
      <c r="Q17" s="257"/>
      <c r="R17" s="257"/>
      <c r="S17" s="257"/>
      <c r="T17" s="257"/>
      <c r="U17" s="257"/>
      <c r="V17" s="257"/>
      <c r="W17" s="257"/>
      <c r="X17" s="166"/>
      <c r="Y17" s="28"/>
      <c r="Z17" s="80"/>
      <c r="AA17" s="172"/>
      <c r="AB17" s="172"/>
      <c r="AC17" s="172"/>
      <c r="AD17" s="172"/>
      <c r="AE17" s="172"/>
      <c r="AF17" s="172"/>
      <c r="AG17" s="172"/>
      <c r="AH17" s="172"/>
      <c r="AI17" s="172"/>
      <c r="AJ17" s="172"/>
      <c r="AK17" s="172"/>
      <c r="AL17" s="172"/>
      <c r="AM17" s="172"/>
      <c r="AN17" s="172"/>
      <c r="AO17" s="172"/>
      <c r="AP17" s="172"/>
      <c r="AQ17" s="172"/>
      <c r="AR17" s="172"/>
      <c r="AS17" s="172"/>
      <c r="AT17" s="172"/>
      <c r="AU17" s="172"/>
      <c r="AV17" s="172"/>
      <c r="AW17" s="172"/>
      <c r="AX17" s="172"/>
      <c r="AY17" s="172"/>
      <c r="AZ17" s="172"/>
      <c r="BA17" s="172"/>
      <c r="BB17" s="172"/>
      <c r="BC17" s="172"/>
      <c r="BD17" s="172"/>
      <c r="BE17" s="172"/>
      <c r="BF17" s="172"/>
      <c r="BG17" s="172"/>
      <c r="BH17" s="172"/>
      <c r="BI17" s="172"/>
      <c r="BJ17" s="172"/>
      <c r="BK17" s="172"/>
      <c r="BL17" s="172"/>
      <c r="BM17" s="172"/>
      <c r="BN17" s="172"/>
      <c r="BO17" s="162"/>
      <c r="BP17" s="162"/>
      <c r="BQ17" s="162"/>
      <c r="BR17" s="162"/>
      <c r="BS17" s="162"/>
      <c r="BT17" s="162"/>
    </row>
    <row r="18" spans="1:105" ht="3" customHeight="1" thickBot="1" x14ac:dyDescent="0.3">
      <c r="C18" s="79"/>
      <c r="D18" s="28"/>
      <c r="E18" s="69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1"/>
      <c r="Y18" s="28"/>
      <c r="Z18" s="80"/>
      <c r="AA18" s="172"/>
      <c r="AB18" s="172"/>
      <c r="AC18" s="172"/>
      <c r="AD18" s="172"/>
      <c r="AE18" s="172"/>
      <c r="AF18" s="172"/>
      <c r="AG18" s="172"/>
      <c r="AH18" s="172"/>
      <c r="AI18" s="172"/>
      <c r="AJ18" s="172"/>
      <c r="AK18" s="172"/>
      <c r="AL18" s="172"/>
      <c r="AM18" s="172"/>
      <c r="AN18" s="172"/>
      <c r="AO18" s="172"/>
      <c r="AP18" s="172"/>
      <c r="AQ18" s="172"/>
      <c r="AR18" s="172"/>
      <c r="AS18" s="172"/>
      <c r="AT18" s="172"/>
      <c r="AU18" s="172"/>
      <c r="AV18" s="172"/>
      <c r="AW18" s="172"/>
      <c r="AX18" s="172"/>
      <c r="AY18" s="172"/>
      <c r="AZ18" s="172"/>
      <c r="BA18" s="172"/>
      <c r="BB18" s="172"/>
      <c r="BC18" s="172"/>
      <c r="BD18" s="172"/>
      <c r="BE18" s="172"/>
      <c r="BF18" s="172"/>
      <c r="BG18" s="172"/>
      <c r="BH18" s="172"/>
      <c r="BI18" s="172"/>
      <c r="BJ18" s="172"/>
      <c r="BK18" s="172"/>
      <c r="BL18" s="172"/>
      <c r="BM18" s="172"/>
      <c r="BN18" s="172"/>
      <c r="BO18" s="162"/>
      <c r="BP18" s="162"/>
      <c r="BQ18" s="162"/>
      <c r="BR18" s="162"/>
      <c r="BS18" s="162"/>
      <c r="BT18" s="162"/>
    </row>
    <row r="19" spans="1:105" s="13" customFormat="1" ht="16.5" thickBot="1" x14ac:dyDescent="0.3">
      <c r="A19" s="173"/>
      <c r="B19" s="173"/>
      <c r="C19" s="82"/>
      <c r="D19" s="33"/>
      <c r="E19" s="244" t="s">
        <v>14</v>
      </c>
      <c r="F19" s="244"/>
      <c r="G19" s="244"/>
      <c r="H19" s="244"/>
      <c r="I19" s="244"/>
      <c r="J19" s="244"/>
      <c r="K19" s="244"/>
      <c r="L19" s="244"/>
      <c r="M19" s="33"/>
      <c r="N19" s="244" t="s">
        <v>15</v>
      </c>
      <c r="O19" s="244"/>
      <c r="P19" s="244"/>
      <c r="Q19" s="244" t="s">
        <v>16</v>
      </c>
      <c r="R19" s="244"/>
      <c r="S19" s="244"/>
      <c r="T19" s="244"/>
      <c r="U19" s="244"/>
      <c r="V19" s="244" t="s">
        <v>17</v>
      </c>
      <c r="W19" s="244"/>
      <c r="X19" s="244"/>
      <c r="Y19" s="33"/>
      <c r="Z19" s="134"/>
      <c r="AA19" s="172"/>
      <c r="AB19" s="172"/>
      <c r="AC19" s="172"/>
      <c r="AD19" s="172"/>
      <c r="AE19" s="172"/>
      <c r="AF19" s="172"/>
      <c r="AG19" s="172"/>
      <c r="AH19" s="172"/>
      <c r="AI19" s="172"/>
      <c r="AJ19" s="172"/>
      <c r="AK19" s="172"/>
      <c r="AL19" s="172"/>
      <c r="AM19" s="172"/>
      <c r="AN19" s="172"/>
      <c r="AO19" s="172"/>
      <c r="AP19" s="172"/>
      <c r="AQ19" s="172"/>
      <c r="AR19" s="172"/>
      <c r="AS19" s="172"/>
      <c r="AT19" s="172"/>
      <c r="AU19" s="172"/>
      <c r="AV19" s="172"/>
      <c r="AW19" s="172"/>
      <c r="AX19" s="172"/>
      <c r="AY19" s="172"/>
      <c r="AZ19" s="172"/>
      <c r="BA19" s="172"/>
      <c r="BB19" s="172"/>
      <c r="BC19" s="172"/>
      <c r="BD19" s="172"/>
      <c r="BE19" s="172"/>
      <c r="BF19" s="172"/>
      <c r="BG19" s="172"/>
      <c r="BH19" s="172"/>
      <c r="BI19" s="172"/>
      <c r="BJ19" s="172"/>
      <c r="BK19" s="172"/>
      <c r="BL19" s="172"/>
      <c r="BM19" s="172"/>
      <c r="BN19" s="172"/>
      <c r="BO19" s="162"/>
      <c r="BP19" s="162"/>
      <c r="BQ19" s="162"/>
      <c r="BR19" s="162"/>
      <c r="BS19" s="162"/>
      <c r="BT19" s="162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12"/>
      <c r="CW19" s="12"/>
      <c r="CX19" s="12"/>
      <c r="CY19" s="12"/>
      <c r="CZ19" s="12"/>
      <c r="DA19" s="12"/>
    </row>
    <row r="20" spans="1:105" ht="2.4500000000000002" customHeight="1" thickBot="1" x14ac:dyDescent="0.3">
      <c r="C20" s="79"/>
      <c r="D20" s="28"/>
      <c r="E20" s="69"/>
      <c r="F20" s="70"/>
      <c r="G20" s="70"/>
      <c r="H20" s="70"/>
      <c r="I20" s="70"/>
      <c r="J20" s="70"/>
      <c r="K20" s="70"/>
      <c r="L20" s="70"/>
      <c r="M20" s="138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1"/>
      <c r="Y20" s="28"/>
      <c r="Z20" s="80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62"/>
      <c r="BP20" s="162"/>
      <c r="BQ20" s="162"/>
      <c r="BR20" s="162"/>
      <c r="BS20" s="162"/>
      <c r="BT20" s="162"/>
    </row>
    <row r="21" spans="1:105" ht="15" customHeight="1" x14ac:dyDescent="0.25">
      <c r="C21" s="79"/>
      <c r="D21" s="28"/>
      <c r="E21" s="241" t="s">
        <v>101</v>
      </c>
      <c r="F21" s="241"/>
      <c r="G21" s="241"/>
      <c r="H21" s="241"/>
      <c r="I21" s="241"/>
      <c r="J21" s="241"/>
      <c r="K21" s="241"/>
      <c r="L21" s="241"/>
      <c r="M21" s="139"/>
      <c r="N21" s="242">
        <f>IFERROR(VLOOKUP(E21,DATA!D8:E176,2,FALSE),"")</f>
        <v>0</v>
      </c>
      <c r="O21" s="242"/>
      <c r="P21" s="142"/>
      <c r="Q21" s="236">
        <v>1</v>
      </c>
      <c r="R21" s="236"/>
      <c r="S21" s="236"/>
      <c r="T21" s="236"/>
      <c r="U21" s="142"/>
      <c r="V21" s="242">
        <f>IF(E21="","",SUM(N21*Q21))</f>
        <v>0</v>
      </c>
      <c r="W21" s="242"/>
      <c r="X21" s="242"/>
      <c r="Y21" s="28"/>
      <c r="Z21" s="80"/>
      <c r="AA21" s="172"/>
      <c r="AB21" s="172"/>
      <c r="AC21" s="172"/>
      <c r="AD21" s="172"/>
      <c r="AE21" s="172"/>
      <c r="AF21" s="172"/>
      <c r="AG21" s="172"/>
      <c r="AH21" s="172"/>
      <c r="AI21" s="172"/>
      <c r="AJ21" s="172"/>
      <c r="AK21" s="172"/>
      <c r="AL21" s="172"/>
      <c r="AM21" s="172"/>
      <c r="AN21" s="172"/>
      <c r="AO21" s="172"/>
      <c r="AP21" s="172"/>
      <c r="AQ21" s="172"/>
      <c r="AR21" s="172"/>
      <c r="AS21" s="172"/>
      <c r="AT21" s="172"/>
      <c r="AU21" s="172"/>
      <c r="AV21" s="172"/>
      <c r="AW21" s="172"/>
      <c r="AX21" s="172"/>
      <c r="AY21" s="172"/>
      <c r="AZ21" s="172"/>
      <c r="BA21" s="172"/>
      <c r="BB21" s="172"/>
      <c r="BC21" s="172"/>
      <c r="BD21" s="172"/>
      <c r="BE21" s="172"/>
      <c r="BF21" s="172"/>
      <c r="BG21" s="172"/>
      <c r="BH21" s="172"/>
      <c r="BI21" s="172"/>
      <c r="BJ21" s="172"/>
      <c r="BK21" s="172"/>
      <c r="BL21" s="172"/>
      <c r="BM21" s="172"/>
      <c r="BN21" s="172"/>
      <c r="BO21" s="162"/>
      <c r="BP21" s="162"/>
      <c r="BQ21" s="162"/>
      <c r="BR21" s="162"/>
      <c r="BS21" s="162"/>
      <c r="BT21" s="162"/>
    </row>
    <row r="22" spans="1:105" ht="15" customHeight="1" x14ac:dyDescent="0.25">
      <c r="C22" s="79"/>
      <c r="D22" s="28"/>
      <c r="E22" s="239"/>
      <c r="F22" s="239"/>
      <c r="G22" s="239"/>
      <c r="H22" s="239"/>
      <c r="I22" s="239"/>
      <c r="J22" s="239"/>
      <c r="K22" s="239"/>
      <c r="L22" s="239"/>
      <c r="M22" s="139"/>
      <c r="N22" s="240" t="str">
        <f>IFERROR(VLOOKUP(E22,DATA!D8:E176,2,FALSE),"")</f>
        <v/>
      </c>
      <c r="O22" s="240"/>
      <c r="P22" s="139"/>
      <c r="Q22" s="223"/>
      <c r="R22" s="223"/>
      <c r="S22" s="223"/>
      <c r="T22" s="223"/>
      <c r="U22" s="139"/>
      <c r="V22" s="240" t="str">
        <f t="shared" ref="V22:V43" si="0">IF(E22="","",SUM(N22*Q22))</f>
        <v/>
      </c>
      <c r="W22" s="240"/>
      <c r="X22" s="240"/>
      <c r="Y22" s="28"/>
      <c r="Z22" s="80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2"/>
      <c r="AZ22" s="172"/>
      <c r="BA22" s="172"/>
      <c r="BB22" s="172"/>
      <c r="BC22" s="172"/>
      <c r="BD22" s="172"/>
      <c r="BE22" s="172"/>
      <c r="BF22" s="172"/>
      <c r="BG22" s="172"/>
      <c r="BH22" s="172"/>
      <c r="BI22" s="172"/>
      <c r="BJ22" s="172"/>
      <c r="BK22" s="172"/>
      <c r="BL22" s="172"/>
      <c r="BM22" s="172"/>
      <c r="BN22" s="172"/>
      <c r="BO22" s="162"/>
      <c r="BP22" s="162"/>
      <c r="BQ22" s="162"/>
      <c r="BR22" s="162"/>
      <c r="BS22" s="162"/>
      <c r="BT22" s="162"/>
    </row>
    <row r="23" spans="1:105" ht="15" customHeight="1" x14ac:dyDescent="0.25">
      <c r="C23" s="79"/>
      <c r="D23" s="28"/>
      <c r="E23" s="241"/>
      <c r="F23" s="241"/>
      <c r="G23" s="241"/>
      <c r="H23" s="241"/>
      <c r="I23" s="241"/>
      <c r="J23" s="241"/>
      <c r="K23" s="241"/>
      <c r="L23" s="241"/>
      <c r="M23" s="139"/>
      <c r="N23" s="242" t="str">
        <f>IFERROR(VLOOKUP(E23,DATA!D8:E176,2,FALSE),"")</f>
        <v/>
      </c>
      <c r="O23" s="242"/>
      <c r="P23" s="139"/>
      <c r="Q23" s="236"/>
      <c r="R23" s="236"/>
      <c r="S23" s="236"/>
      <c r="T23" s="236"/>
      <c r="U23" s="139"/>
      <c r="V23" s="242" t="str">
        <f t="shared" si="0"/>
        <v/>
      </c>
      <c r="W23" s="242"/>
      <c r="X23" s="242"/>
      <c r="Y23" s="28"/>
      <c r="Z23" s="80"/>
      <c r="AA23" s="172"/>
      <c r="AB23" s="172"/>
      <c r="AC23" s="172"/>
      <c r="AD23" s="172"/>
      <c r="AE23" s="172"/>
      <c r="AF23" s="172"/>
      <c r="AG23" s="172"/>
      <c r="AH23" s="172"/>
      <c r="AI23" s="172"/>
      <c r="AJ23" s="172"/>
      <c r="AK23" s="172"/>
      <c r="AL23" s="172"/>
      <c r="AM23" s="172"/>
      <c r="AN23" s="172"/>
      <c r="AO23" s="172"/>
      <c r="AP23" s="172"/>
      <c r="AQ23" s="172"/>
      <c r="AR23" s="172"/>
      <c r="AS23" s="172"/>
      <c r="AT23" s="172"/>
      <c r="AU23" s="172"/>
      <c r="AV23" s="172"/>
      <c r="AW23" s="172"/>
      <c r="AX23" s="172"/>
      <c r="AY23" s="172"/>
      <c r="AZ23" s="172"/>
      <c r="BA23" s="172"/>
      <c r="BB23" s="172"/>
      <c r="BC23" s="172"/>
      <c r="BD23" s="172"/>
      <c r="BE23" s="172"/>
      <c r="BF23" s="172"/>
      <c r="BG23" s="172"/>
      <c r="BH23" s="172"/>
      <c r="BI23" s="172"/>
      <c r="BJ23" s="172"/>
      <c r="BK23" s="172"/>
      <c r="BL23" s="172"/>
      <c r="BM23" s="172"/>
      <c r="BN23" s="172"/>
      <c r="BO23" s="162"/>
      <c r="BP23" s="162"/>
      <c r="BQ23" s="162"/>
      <c r="BR23" s="162"/>
      <c r="BS23" s="162"/>
      <c r="BT23" s="162"/>
    </row>
    <row r="24" spans="1:105" ht="15" customHeight="1" x14ac:dyDescent="0.25">
      <c r="C24" s="79"/>
      <c r="D24" s="28"/>
      <c r="E24" s="239"/>
      <c r="F24" s="239"/>
      <c r="G24" s="239"/>
      <c r="H24" s="239"/>
      <c r="I24" s="239"/>
      <c r="J24" s="239"/>
      <c r="K24" s="239"/>
      <c r="L24" s="239"/>
      <c r="M24" s="139"/>
      <c r="N24" s="240" t="str">
        <f>IFERROR(VLOOKUP(E24,DATA!D8:E176,2,FALSE),"")</f>
        <v/>
      </c>
      <c r="O24" s="240"/>
      <c r="P24" s="139"/>
      <c r="Q24" s="223"/>
      <c r="R24" s="223"/>
      <c r="S24" s="223"/>
      <c r="T24" s="223"/>
      <c r="U24" s="139"/>
      <c r="V24" s="240" t="str">
        <f t="shared" si="0"/>
        <v/>
      </c>
      <c r="W24" s="240"/>
      <c r="X24" s="240"/>
      <c r="Y24" s="28"/>
      <c r="Z24" s="80"/>
      <c r="AA24" s="172"/>
      <c r="AB24" s="172"/>
      <c r="AC24" s="172"/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72"/>
      <c r="AQ24" s="172"/>
      <c r="AR24" s="172"/>
      <c r="AS24" s="172"/>
      <c r="AT24" s="172"/>
      <c r="AU24" s="172"/>
      <c r="AV24" s="172"/>
      <c r="AW24" s="172"/>
      <c r="AX24" s="172"/>
      <c r="AY24" s="172"/>
      <c r="AZ24" s="172"/>
      <c r="BA24" s="172"/>
      <c r="BB24" s="172"/>
      <c r="BC24" s="172"/>
      <c r="BD24" s="172"/>
      <c r="BE24" s="172"/>
      <c r="BF24" s="172"/>
      <c r="BG24" s="172"/>
      <c r="BH24" s="172"/>
      <c r="BI24" s="172"/>
      <c r="BJ24" s="172"/>
      <c r="BK24" s="172"/>
      <c r="BL24" s="172"/>
      <c r="BM24" s="172"/>
      <c r="BN24" s="172"/>
      <c r="BO24" s="162"/>
      <c r="BP24" s="162"/>
      <c r="BQ24" s="162"/>
      <c r="BR24" s="162"/>
      <c r="BS24" s="162"/>
      <c r="BT24" s="162"/>
    </row>
    <row r="25" spans="1:105" ht="15" customHeight="1" x14ac:dyDescent="0.25">
      <c r="C25" s="79"/>
      <c r="D25" s="28"/>
      <c r="E25" s="241"/>
      <c r="F25" s="241"/>
      <c r="G25" s="241"/>
      <c r="H25" s="241"/>
      <c r="I25" s="241"/>
      <c r="J25" s="241"/>
      <c r="K25" s="241"/>
      <c r="L25" s="241"/>
      <c r="M25" s="139"/>
      <c r="N25" s="242" t="str">
        <f>IFERROR(VLOOKUP(E25,DATA!D8:E176,2,FALSE),"")</f>
        <v/>
      </c>
      <c r="O25" s="242"/>
      <c r="P25" s="139"/>
      <c r="Q25" s="236"/>
      <c r="R25" s="236"/>
      <c r="S25" s="236"/>
      <c r="T25" s="236"/>
      <c r="U25" s="139"/>
      <c r="V25" s="242" t="str">
        <f t="shared" si="0"/>
        <v/>
      </c>
      <c r="W25" s="242"/>
      <c r="X25" s="242"/>
      <c r="Y25" s="28"/>
      <c r="Z25" s="80"/>
      <c r="AA25" s="172"/>
      <c r="AB25" s="172"/>
      <c r="AC25" s="172"/>
      <c r="AD25" s="172"/>
      <c r="AE25" s="172"/>
      <c r="AF25" s="172"/>
      <c r="AG25" s="172"/>
      <c r="AH25" s="172"/>
      <c r="AI25" s="172"/>
      <c r="AJ25" s="172"/>
      <c r="AK25" s="172"/>
      <c r="AL25" s="172"/>
      <c r="AM25" s="172"/>
      <c r="AN25" s="172"/>
      <c r="AO25" s="172"/>
      <c r="AP25" s="172"/>
      <c r="AQ25" s="172"/>
      <c r="AR25" s="172"/>
      <c r="AS25" s="172"/>
      <c r="AT25" s="172"/>
      <c r="AU25" s="172"/>
      <c r="AV25" s="172"/>
      <c r="AW25" s="172"/>
      <c r="AX25" s="172"/>
      <c r="AY25" s="172"/>
      <c r="AZ25" s="172"/>
      <c r="BA25" s="172"/>
      <c r="BB25" s="172"/>
      <c r="BC25" s="172"/>
      <c r="BD25" s="172"/>
      <c r="BE25" s="172"/>
      <c r="BF25" s="172"/>
      <c r="BG25" s="172"/>
      <c r="BH25" s="172"/>
      <c r="BI25" s="172"/>
      <c r="BJ25" s="172"/>
      <c r="BK25" s="172"/>
      <c r="BL25" s="172"/>
      <c r="BM25" s="172"/>
      <c r="BN25" s="172"/>
      <c r="BO25" s="162"/>
      <c r="BP25" s="162"/>
      <c r="BQ25" s="162"/>
      <c r="BR25" s="162"/>
      <c r="BS25" s="162"/>
      <c r="BT25" s="162"/>
    </row>
    <row r="26" spans="1:105" ht="15" customHeight="1" x14ac:dyDescent="0.25">
      <c r="C26" s="79"/>
      <c r="D26" s="28"/>
      <c r="E26" s="239"/>
      <c r="F26" s="239"/>
      <c r="G26" s="239"/>
      <c r="H26" s="239"/>
      <c r="I26" s="239"/>
      <c r="J26" s="239"/>
      <c r="K26" s="239"/>
      <c r="L26" s="239"/>
      <c r="M26" s="139"/>
      <c r="N26" s="240" t="str">
        <f>IFERROR(VLOOKUP(E26,DATA!D8:E176,2,FALSE),"")</f>
        <v/>
      </c>
      <c r="O26" s="240"/>
      <c r="P26" s="139"/>
      <c r="Q26" s="223"/>
      <c r="R26" s="223"/>
      <c r="S26" s="223"/>
      <c r="T26" s="223"/>
      <c r="U26" s="139"/>
      <c r="V26" s="240" t="str">
        <f t="shared" si="0"/>
        <v/>
      </c>
      <c r="W26" s="240"/>
      <c r="X26" s="240"/>
      <c r="Y26" s="28"/>
      <c r="Z26" s="80"/>
      <c r="AA26" s="172"/>
      <c r="AB26" s="172"/>
      <c r="AC26" s="172"/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/>
      <c r="BH26" s="172"/>
      <c r="BI26" s="172"/>
      <c r="BJ26" s="172"/>
      <c r="BK26" s="172"/>
      <c r="BL26" s="172"/>
      <c r="BM26" s="172"/>
      <c r="BN26" s="172"/>
      <c r="BO26" s="162"/>
      <c r="BP26" s="162"/>
      <c r="BQ26" s="162"/>
      <c r="BR26" s="162"/>
      <c r="BS26" s="162"/>
      <c r="BT26" s="162"/>
    </row>
    <row r="27" spans="1:105" ht="15" customHeight="1" x14ac:dyDescent="0.25">
      <c r="C27" s="79"/>
      <c r="D27" s="28"/>
      <c r="E27" s="241"/>
      <c r="F27" s="241"/>
      <c r="G27" s="241"/>
      <c r="H27" s="241"/>
      <c r="I27" s="241"/>
      <c r="J27" s="241"/>
      <c r="K27" s="241"/>
      <c r="L27" s="241"/>
      <c r="M27" s="139"/>
      <c r="N27" s="242" t="str">
        <f>IFERROR(VLOOKUP(E27,DATA!D8:E176,2,FALSE),"")</f>
        <v/>
      </c>
      <c r="O27" s="242"/>
      <c r="P27" s="139"/>
      <c r="Q27" s="236"/>
      <c r="R27" s="236"/>
      <c r="S27" s="236"/>
      <c r="T27" s="236"/>
      <c r="U27" s="139"/>
      <c r="V27" s="242" t="str">
        <f t="shared" si="0"/>
        <v/>
      </c>
      <c r="W27" s="242"/>
      <c r="X27" s="242"/>
      <c r="Y27" s="28"/>
      <c r="Z27" s="80"/>
      <c r="AA27" s="172"/>
      <c r="AB27" s="172"/>
      <c r="AC27" s="172"/>
      <c r="AD27" s="172"/>
      <c r="AE27" s="172"/>
      <c r="AF27" s="172"/>
      <c r="AG27" s="172"/>
      <c r="AH27" s="172"/>
      <c r="AI27" s="172"/>
      <c r="AJ27" s="172"/>
      <c r="AK27" s="172"/>
      <c r="AL27" s="172"/>
      <c r="AM27" s="172"/>
      <c r="AN27" s="172"/>
      <c r="AO27" s="172"/>
      <c r="AP27" s="172"/>
      <c r="AQ27" s="172"/>
      <c r="AR27" s="172"/>
      <c r="AS27" s="172"/>
      <c r="AT27" s="172"/>
      <c r="AU27" s="172"/>
      <c r="AV27" s="172"/>
      <c r="AW27" s="172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/>
      <c r="BI27" s="172"/>
      <c r="BJ27" s="172"/>
      <c r="BK27" s="172"/>
      <c r="BL27" s="172"/>
      <c r="BM27" s="172"/>
      <c r="BN27" s="172"/>
      <c r="BO27" s="162"/>
      <c r="BP27" s="162"/>
      <c r="BQ27" s="162"/>
      <c r="BR27" s="162"/>
      <c r="BS27" s="162"/>
      <c r="BT27" s="162"/>
    </row>
    <row r="28" spans="1:105" ht="15" customHeight="1" x14ac:dyDescent="0.25">
      <c r="C28" s="79"/>
      <c r="D28" s="28"/>
      <c r="E28" s="239"/>
      <c r="F28" s="239"/>
      <c r="G28" s="239"/>
      <c r="H28" s="239"/>
      <c r="I28" s="239"/>
      <c r="J28" s="239"/>
      <c r="K28" s="239"/>
      <c r="L28" s="239"/>
      <c r="M28" s="139"/>
      <c r="N28" s="240" t="str">
        <f>IFERROR(VLOOKUP(E28,DATA!D8:E176,2,FALSE),"")</f>
        <v/>
      </c>
      <c r="O28" s="240"/>
      <c r="P28" s="139"/>
      <c r="Q28" s="223"/>
      <c r="R28" s="223"/>
      <c r="S28" s="223"/>
      <c r="T28" s="223"/>
      <c r="U28" s="139"/>
      <c r="V28" s="240" t="str">
        <f t="shared" si="0"/>
        <v/>
      </c>
      <c r="W28" s="240"/>
      <c r="X28" s="240"/>
      <c r="Y28" s="28"/>
      <c r="Z28" s="80"/>
      <c r="AA28" s="172"/>
      <c r="AB28" s="172"/>
      <c r="AC28" s="172"/>
      <c r="AD28" s="172"/>
      <c r="AE28" s="172"/>
      <c r="AF28" s="172"/>
      <c r="AG28" s="172"/>
      <c r="AH28" s="172"/>
      <c r="AI28" s="172"/>
      <c r="AJ28" s="172"/>
      <c r="AK28" s="172"/>
      <c r="AL28" s="172"/>
      <c r="AM28" s="172"/>
      <c r="AN28" s="172"/>
      <c r="AO28" s="172"/>
      <c r="AP28" s="172"/>
      <c r="AQ28" s="172"/>
      <c r="AR28" s="172"/>
      <c r="AS28" s="172"/>
      <c r="AT28" s="172"/>
      <c r="AU28" s="172"/>
      <c r="AV28" s="172"/>
      <c r="AW28" s="172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172"/>
      <c r="BJ28" s="172"/>
      <c r="BK28" s="172"/>
      <c r="BL28" s="172"/>
      <c r="BM28" s="172"/>
      <c r="BN28" s="172"/>
      <c r="BO28" s="162"/>
      <c r="BP28" s="162"/>
      <c r="BQ28" s="162"/>
      <c r="BR28" s="162"/>
      <c r="BS28" s="162"/>
      <c r="BT28" s="162"/>
    </row>
    <row r="29" spans="1:105" ht="15" customHeight="1" x14ac:dyDescent="0.25">
      <c r="C29" s="79"/>
      <c r="D29" s="28"/>
      <c r="E29" s="241"/>
      <c r="F29" s="241"/>
      <c r="G29" s="241"/>
      <c r="H29" s="241"/>
      <c r="I29" s="241"/>
      <c r="J29" s="241"/>
      <c r="K29" s="241"/>
      <c r="L29" s="241"/>
      <c r="M29" s="139"/>
      <c r="N29" s="242" t="str">
        <f>IFERROR(VLOOKUP(E29,DATA!D8:E176,2,FALSE),"")</f>
        <v/>
      </c>
      <c r="O29" s="242"/>
      <c r="P29" s="139"/>
      <c r="Q29" s="236"/>
      <c r="R29" s="236"/>
      <c r="S29" s="236"/>
      <c r="T29" s="236"/>
      <c r="U29" s="139"/>
      <c r="V29" s="242" t="str">
        <f t="shared" si="0"/>
        <v/>
      </c>
      <c r="W29" s="242"/>
      <c r="X29" s="242"/>
      <c r="Y29" s="28"/>
      <c r="Z29" s="80"/>
      <c r="AA29" s="172"/>
      <c r="AB29" s="172"/>
      <c r="AC29" s="172"/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2"/>
      <c r="AP29" s="172"/>
      <c r="AQ29" s="172"/>
      <c r="AR29" s="172"/>
      <c r="AS29" s="172"/>
      <c r="AT29" s="172"/>
      <c r="AU29" s="172"/>
      <c r="AV29" s="172"/>
      <c r="AW29" s="172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172"/>
      <c r="BJ29" s="172"/>
      <c r="BK29" s="172"/>
      <c r="BL29" s="172"/>
      <c r="BM29" s="172"/>
      <c r="BN29" s="172"/>
      <c r="BO29" s="162"/>
      <c r="BP29" s="162"/>
      <c r="BQ29" s="162"/>
      <c r="BR29" s="162"/>
      <c r="BS29" s="162"/>
      <c r="BT29" s="162"/>
    </row>
    <row r="30" spans="1:105" ht="15" customHeight="1" x14ac:dyDescent="0.25">
      <c r="C30" s="79"/>
      <c r="D30" s="28"/>
      <c r="E30" s="239"/>
      <c r="F30" s="239"/>
      <c r="G30" s="239"/>
      <c r="H30" s="239"/>
      <c r="I30" s="239"/>
      <c r="J30" s="239"/>
      <c r="K30" s="239"/>
      <c r="L30" s="239"/>
      <c r="M30" s="139"/>
      <c r="N30" s="240" t="str">
        <f>IFERROR(VLOOKUP(E30,DATA!D8:E176,2,FALSE),"")</f>
        <v/>
      </c>
      <c r="O30" s="240"/>
      <c r="P30" s="139"/>
      <c r="Q30" s="223"/>
      <c r="R30" s="223"/>
      <c r="S30" s="223"/>
      <c r="T30" s="223"/>
      <c r="U30" s="139"/>
      <c r="V30" s="240" t="str">
        <f t="shared" si="0"/>
        <v/>
      </c>
      <c r="W30" s="240"/>
      <c r="X30" s="240"/>
      <c r="Y30" s="28"/>
      <c r="Z30" s="80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62"/>
      <c r="BP30" s="162"/>
      <c r="BQ30" s="162"/>
      <c r="BR30" s="162"/>
      <c r="BS30" s="162"/>
      <c r="BT30" s="162"/>
    </row>
    <row r="31" spans="1:105" ht="15" customHeight="1" x14ac:dyDescent="0.25">
      <c r="C31" s="79"/>
      <c r="D31" s="28"/>
      <c r="E31" s="241"/>
      <c r="F31" s="241"/>
      <c r="G31" s="241"/>
      <c r="H31" s="241"/>
      <c r="I31" s="241"/>
      <c r="J31" s="241"/>
      <c r="K31" s="241"/>
      <c r="L31" s="241"/>
      <c r="M31" s="139"/>
      <c r="N31" s="242" t="str">
        <f>IFERROR(VLOOKUP(E31,DATA!D8:E176,2,FALSE),"")</f>
        <v/>
      </c>
      <c r="O31" s="242"/>
      <c r="P31" s="139"/>
      <c r="Q31" s="236"/>
      <c r="R31" s="236"/>
      <c r="S31" s="236"/>
      <c r="T31" s="236"/>
      <c r="U31" s="139"/>
      <c r="V31" s="242" t="str">
        <f t="shared" si="0"/>
        <v/>
      </c>
      <c r="W31" s="242"/>
      <c r="X31" s="242"/>
      <c r="Y31" s="28"/>
      <c r="Z31" s="80"/>
      <c r="AA31" s="172"/>
      <c r="AB31" s="172"/>
      <c r="AC31" s="172"/>
      <c r="AD31" s="172"/>
      <c r="AE31" s="172"/>
      <c r="AF31" s="172"/>
      <c r="AG31" s="172"/>
      <c r="AH31" s="172"/>
      <c r="AI31" s="172"/>
      <c r="AJ31" s="172"/>
      <c r="AK31" s="172"/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172"/>
      <c r="AY31" s="172"/>
      <c r="AZ31" s="172"/>
      <c r="BA31" s="172"/>
      <c r="BB31" s="172"/>
      <c r="BC31" s="172"/>
      <c r="BD31" s="172"/>
      <c r="BE31" s="172"/>
      <c r="BF31" s="172"/>
      <c r="BG31" s="172"/>
      <c r="BH31" s="172"/>
      <c r="BI31" s="172"/>
      <c r="BJ31" s="172"/>
      <c r="BK31" s="172"/>
      <c r="BL31" s="172"/>
      <c r="BM31" s="172"/>
      <c r="BN31" s="172"/>
      <c r="BO31" s="162"/>
      <c r="BP31" s="162"/>
      <c r="BQ31" s="162"/>
      <c r="BR31" s="162"/>
      <c r="BS31" s="162"/>
      <c r="BT31" s="162"/>
    </row>
    <row r="32" spans="1:105" ht="15" customHeight="1" x14ac:dyDescent="0.25">
      <c r="C32" s="79"/>
      <c r="D32" s="28"/>
      <c r="E32" s="239"/>
      <c r="F32" s="239"/>
      <c r="G32" s="239"/>
      <c r="H32" s="239"/>
      <c r="I32" s="239"/>
      <c r="J32" s="239"/>
      <c r="K32" s="239"/>
      <c r="L32" s="239"/>
      <c r="M32" s="139"/>
      <c r="N32" s="240" t="str">
        <f>IFERROR(VLOOKUP(E32,DATA!D8:E176,2,FALSE),"")</f>
        <v/>
      </c>
      <c r="O32" s="240"/>
      <c r="P32" s="139"/>
      <c r="Q32" s="223"/>
      <c r="R32" s="223"/>
      <c r="S32" s="223"/>
      <c r="T32" s="223"/>
      <c r="U32" s="139"/>
      <c r="V32" s="240" t="str">
        <f t="shared" si="0"/>
        <v/>
      </c>
      <c r="W32" s="240"/>
      <c r="X32" s="240"/>
      <c r="Y32" s="28"/>
      <c r="Z32" s="80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62"/>
      <c r="BP32" s="162"/>
      <c r="BQ32" s="162"/>
      <c r="BR32" s="162"/>
      <c r="BS32" s="162"/>
      <c r="BT32" s="162"/>
    </row>
    <row r="33" spans="1:105" ht="15" customHeight="1" x14ac:dyDescent="0.25">
      <c r="C33" s="79"/>
      <c r="D33" s="28"/>
      <c r="E33" s="241"/>
      <c r="F33" s="241"/>
      <c r="G33" s="241"/>
      <c r="H33" s="241"/>
      <c r="I33" s="241"/>
      <c r="J33" s="241"/>
      <c r="K33" s="241"/>
      <c r="L33" s="241"/>
      <c r="M33" s="139"/>
      <c r="N33" s="242" t="str">
        <f>IFERROR(VLOOKUP(E33,DATA!D8:E176,2,FALSE),"")</f>
        <v/>
      </c>
      <c r="O33" s="242"/>
      <c r="P33" s="139"/>
      <c r="Q33" s="236"/>
      <c r="R33" s="236"/>
      <c r="S33" s="236"/>
      <c r="T33" s="236"/>
      <c r="U33" s="139"/>
      <c r="V33" s="242" t="str">
        <f t="shared" si="0"/>
        <v/>
      </c>
      <c r="W33" s="242"/>
      <c r="X33" s="242"/>
      <c r="Y33" s="28"/>
      <c r="Z33" s="80"/>
      <c r="AA33" s="172"/>
      <c r="AB33" s="172"/>
      <c r="AC33" s="172"/>
      <c r="AD33" s="172"/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172"/>
      <c r="AY33" s="172"/>
      <c r="AZ33" s="172"/>
      <c r="BA33" s="172"/>
      <c r="BB33" s="172"/>
      <c r="BC33" s="172"/>
      <c r="BD33" s="172"/>
      <c r="BE33" s="172"/>
      <c r="BF33" s="172"/>
      <c r="BG33" s="172"/>
      <c r="BH33" s="172"/>
      <c r="BI33" s="172"/>
      <c r="BJ33" s="172"/>
      <c r="BK33" s="172"/>
      <c r="BL33" s="172"/>
      <c r="BM33" s="172"/>
      <c r="BN33" s="172"/>
      <c r="BO33" s="162"/>
      <c r="BP33" s="162"/>
      <c r="BQ33" s="162"/>
      <c r="BR33" s="162"/>
      <c r="BS33" s="162"/>
      <c r="BT33" s="162"/>
    </row>
    <row r="34" spans="1:105" ht="15" customHeight="1" x14ac:dyDescent="0.25">
      <c r="C34" s="79"/>
      <c r="D34" s="28"/>
      <c r="E34" s="239"/>
      <c r="F34" s="239"/>
      <c r="G34" s="239"/>
      <c r="H34" s="239"/>
      <c r="I34" s="239"/>
      <c r="J34" s="239"/>
      <c r="K34" s="239"/>
      <c r="L34" s="239"/>
      <c r="M34" s="139"/>
      <c r="N34" s="240" t="str">
        <f>IFERROR(VLOOKUP(E34,DATA!D8:E176,2,FALSE),"")</f>
        <v/>
      </c>
      <c r="O34" s="240"/>
      <c r="P34" s="139"/>
      <c r="Q34" s="223"/>
      <c r="R34" s="223"/>
      <c r="S34" s="223"/>
      <c r="T34" s="223"/>
      <c r="U34" s="139"/>
      <c r="V34" s="240" t="str">
        <f t="shared" si="0"/>
        <v/>
      </c>
      <c r="W34" s="240"/>
      <c r="X34" s="240"/>
      <c r="Y34" s="28"/>
      <c r="Z34" s="80"/>
      <c r="AA34" s="172"/>
      <c r="AB34" s="172"/>
      <c r="AC34" s="172"/>
      <c r="AD34" s="172"/>
      <c r="AE34" s="172"/>
      <c r="AF34" s="172"/>
      <c r="AG34" s="172"/>
      <c r="AH34" s="172"/>
      <c r="AI34" s="172"/>
      <c r="AJ34" s="172"/>
      <c r="AK34" s="172"/>
      <c r="AL34" s="172"/>
      <c r="AM34" s="172"/>
      <c r="AN34" s="172"/>
      <c r="AO34" s="172"/>
      <c r="AP34" s="172"/>
      <c r="AQ34" s="172"/>
      <c r="AR34" s="172"/>
      <c r="AS34" s="172"/>
      <c r="AT34" s="172"/>
      <c r="AU34" s="172"/>
      <c r="AV34" s="172"/>
      <c r="AW34" s="172"/>
      <c r="AX34" s="172"/>
      <c r="AY34" s="172"/>
      <c r="AZ34" s="172"/>
      <c r="BA34" s="172"/>
      <c r="BB34" s="172"/>
      <c r="BC34" s="172"/>
      <c r="BD34" s="172"/>
      <c r="BE34" s="172"/>
      <c r="BF34" s="172"/>
      <c r="BG34" s="172"/>
      <c r="BH34" s="172"/>
      <c r="BI34" s="172"/>
      <c r="BJ34" s="172"/>
      <c r="BK34" s="172"/>
      <c r="BL34" s="172"/>
      <c r="BM34" s="172"/>
      <c r="BN34" s="172"/>
      <c r="BO34" s="162"/>
      <c r="BP34" s="162"/>
      <c r="BQ34" s="162"/>
      <c r="BR34" s="162"/>
      <c r="BS34" s="162"/>
      <c r="BT34" s="162"/>
    </row>
    <row r="35" spans="1:105" ht="15" customHeight="1" x14ac:dyDescent="0.25">
      <c r="C35" s="79"/>
      <c r="D35" s="28"/>
      <c r="E35" s="241"/>
      <c r="F35" s="241"/>
      <c r="G35" s="241"/>
      <c r="H35" s="241"/>
      <c r="I35" s="241"/>
      <c r="J35" s="241"/>
      <c r="K35" s="241"/>
      <c r="L35" s="241"/>
      <c r="M35" s="139"/>
      <c r="N35" s="242" t="str">
        <f>IFERROR(VLOOKUP(E35,DATA!D8:E176,2,FALSE),"")</f>
        <v/>
      </c>
      <c r="O35" s="242"/>
      <c r="P35" s="139"/>
      <c r="Q35" s="236"/>
      <c r="R35" s="236"/>
      <c r="S35" s="236"/>
      <c r="T35" s="236"/>
      <c r="U35" s="139"/>
      <c r="V35" s="242" t="str">
        <f t="shared" si="0"/>
        <v/>
      </c>
      <c r="W35" s="242"/>
      <c r="X35" s="242"/>
      <c r="Y35" s="28"/>
      <c r="Z35" s="80"/>
      <c r="AA35" s="172"/>
      <c r="AB35" s="172"/>
      <c r="AC35" s="172"/>
      <c r="AD35" s="172"/>
      <c r="AE35" s="172"/>
      <c r="AF35" s="172"/>
      <c r="AG35" s="172"/>
      <c r="AH35" s="172"/>
      <c r="AI35" s="172"/>
      <c r="AJ35" s="172"/>
      <c r="AK35" s="172"/>
      <c r="AL35" s="172"/>
      <c r="AM35" s="172"/>
      <c r="AN35" s="172"/>
      <c r="AO35" s="172"/>
      <c r="AP35" s="172"/>
      <c r="AQ35" s="172"/>
      <c r="AR35" s="172"/>
      <c r="AS35" s="172"/>
      <c r="AT35" s="172"/>
      <c r="AU35" s="172"/>
      <c r="AV35" s="172"/>
      <c r="AW35" s="172"/>
      <c r="AX35" s="172"/>
      <c r="AY35" s="172"/>
      <c r="AZ35" s="172"/>
      <c r="BA35" s="172"/>
      <c r="BB35" s="172"/>
      <c r="BC35" s="172"/>
      <c r="BD35" s="172"/>
      <c r="BE35" s="172"/>
      <c r="BF35" s="172"/>
      <c r="BG35" s="172"/>
      <c r="BH35" s="172"/>
      <c r="BI35" s="172"/>
      <c r="BJ35" s="172"/>
      <c r="BK35" s="172"/>
      <c r="BL35" s="172"/>
      <c r="BM35" s="172"/>
      <c r="BN35" s="172"/>
      <c r="BO35" s="162"/>
      <c r="BP35" s="162"/>
      <c r="BQ35" s="162"/>
      <c r="BR35" s="162"/>
      <c r="BS35" s="162"/>
      <c r="BT35" s="162"/>
    </row>
    <row r="36" spans="1:105" ht="15" customHeight="1" x14ac:dyDescent="0.25">
      <c r="C36" s="79"/>
      <c r="D36" s="28"/>
      <c r="E36" s="239"/>
      <c r="F36" s="239"/>
      <c r="G36" s="239"/>
      <c r="H36" s="239"/>
      <c r="I36" s="239"/>
      <c r="J36" s="239"/>
      <c r="K36" s="239"/>
      <c r="L36" s="239"/>
      <c r="M36" s="139"/>
      <c r="N36" s="240" t="str">
        <f>IFERROR(VLOOKUP(E36,DATA!D8:E176,2,FALSE),"")</f>
        <v/>
      </c>
      <c r="O36" s="240"/>
      <c r="P36" s="139"/>
      <c r="Q36" s="223"/>
      <c r="R36" s="223"/>
      <c r="S36" s="223"/>
      <c r="T36" s="223"/>
      <c r="U36" s="139"/>
      <c r="V36" s="240" t="str">
        <f t="shared" si="0"/>
        <v/>
      </c>
      <c r="W36" s="240"/>
      <c r="X36" s="240"/>
      <c r="Y36" s="28"/>
      <c r="Z36" s="80"/>
      <c r="AA36" s="172"/>
      <c r="AB36" s="172"/>
      <c r="AC36" s="172"/>
      <c r="AD36" s="172"/>
      <c r="AE36" s="172"/>
      <c r="AF36" s="172"/>
      <c r="AG36" s="172"/>
      <c r="AH36" s="172"/>
      <c r="AI36" s="172"/>
      <c r="AJ36" s="172"/>
      <c r="AK36" s="172"/>
      <c r="AL36" s="172"/>
      <c r="AM36" s="172"/>
      <c r="AN36" s="172"/>
      <c r="AO36" s="172"/>
      <c r="AP36" s="172"/>
      <c r="AQ36" s="172"/>
      <c r="AR36" s="172"/>
      <c r="AS36" s="172"/>
      <c r="AT36" s="172"/>
      <c r="AU36" s="172"/>
      <c r="AV36" s="172"/>
      <c r="AW36" s="172"/>
      <c r="AX36" s="172"/>
      <c r="AY36" s="172"/>
      <c r="AZ36" s="172"/>
      <c r="BA36" s="172"/>
      <c r="BB36" s="172"/>
      <c r="BC36" s="172"/>
      <c r="BD36" s="172"/>
      <c r="BE36" s="172"/>
      <c r="BF36" s="172"/>
      <c r="BG36" s="172"/>
      <c r="BH36" s="172"/>
      <c r="BI36" s="172"/>
      <c r="BJ36" s="172"/>
      <c r="BK36" s="172"/>
      <c r="BL36" s="172"/>
      <c r="BM36" s="172"/>
      <c r="BN36" s="172"/>
      <c r="BO36" s="162"/>
      <c r="BP36" s="162"/>
      <c r="BQ36" s="162"/>
      <c r="BR36" s="162"/>
      <c r="BS36" s="162"/>
      <c r="BT36" s="162"/>
    </row>
    <row r="37" spans="1:105" ht="15" customHeight="1" x14ac:dyDescent="0.25">
      <c r="C37" s="79"/>
      <c r="D37" s="148"/>
      <c r="E37" s="241"/>
      <c r="F37" s="241"/>
      <c r="G37" s="241"/>
      <c r="H37" s="241"/>
      <c r="I37" s="241"/>
      <c r="J37" s="241"/>
      <c r="K37" s="241"/>
      <c r="L37" s="241"/>
      <c r="M37" s="139"/>
      <c r="N37" s="242" t="str">
        <f>IFERROR(VLOOKUP(E37,DATA!D8:E176,2,FALSE),"")</f>
        <v/>
      </c>
      <c r="O37" s="242"/>
      <c r="P37" s="139"/>
      <c r="Q37" s="236"/>
      <c r="R37" s="236"/>
      <c r="S37" s="236"/>
      <c r="T37" s="236"/>
      <c r="U37" s="139"/>
      <c r="V37" s="242" t="str">
        <f t="shared" si="0"/>
        <v/>
      </c>
      <c r="W37" s="242"/>
      <c r="X37" s="242"/>
      <c r="Y37" s="28"/>
      <c r="Z37" s="80"/>
      <c r="AA37" s="172"/>
      <c r="AB37" s="172"/>
      <c r="AC37" s="172"/>
      <c r="AD37" s="172"/>
      <c r="AE37" s="172"/>
      <c r="AF37" s="172"/>
      <c r="AG37" s="172"/>
      <c r="AH37" s="172"/>
      <c r="AI37" s="172"/>
      <c r="AJ37" s="172"/>
      <c r="AK37" s="172"/>
      <c r="AL37" s="172"/>
      <c r="AM37" s="172"/>
      <c r="AN37" s="172"/>
      <c r="AO37" s="172"/>
      <c r="AP37" s="172"/>
      <c r="AQ37" s="172"/>
      <c r="AR37" s="172"/>
      <c r="AS37" s="172"/>
      <c r="AT37" s="172"/>
      <c r="AU37" s="172"/>
      <c r="AV37" s="172"/>
      <c r="AW37" s="172"/>
      <c r="AX37" s="172"/>
      <c r="AY37" s="172"/>
      <c r="AZ37" s="172"/>
      <c r="BA37" s="172"/>
      <c r="BB37" s="172"/>
      <c r="BC37" s="172"/>
      <c r="BD37" s="172"/>
      <c r="BE37" s="172"/>
      <c r="BF37" s="172"/>
      <c r="BG37" s="172"/>
      <c r="BH37" s="172"/>
      <c r="BI37" s="172"/>
      <c r="BJ37" s="172"/>
      <c r="BK37" s="172"/>
      <c r="BL37" s="172"/>
      <c r="BM37" s="172"/>
      <c r="BN37" s="172"/>
      <c r="BO37" s="162"/>
      <c r="BP37" s="162"/>
      <c r="BQ37" s="162"/>
      <c r="BR37" s="162"/>
      <c r="BS37" s="162"/>
      <c r="BT37" s="162"/>
    </row>
    <row r="38" spans="1:105" ht="15" customHeight="1" x14ac:dyDescent="0.25">
      <c r="C38" s="79"/>
      <c r="D38" s="148"/>
      <c r="E38" s="239"/>
      <c r="F38" s="239"/>
      <c r="G38" s="239"/>
      <c r="H38" s="239"/>
      <c r="I38" s="239"/>
      <c r="J38" s="239"/>
      <c r="K38" s="239"/>
      <c r="L38" s="239"/>
      <c r="M38" s="139"/>
      <c r="N38" s="240" t="str">
        <f>IFERROR(VLOOKUP(E38,DATA!D8:E176,2,FALSE),"")</f>
        <v/>
      </c>
      <c r="O38" s="240"/>
      <c r="P38" s="139"/>
      <c r="Q38" s="223"/>
      <c r="R38" s="223"/>
      <c r="S38" s="223"/>
      <c r="T38" s="223"/>
      <c r="U38" s="139"/>
      <c r="V38" s="240" t="str">
        <f t="shared" si="0"/>
        <v/>
      </c>
      <c r="W38" s="240"/>
      <c r="X38" s="240"/>
      <c r="Y38" s="28"/>
      <c r="Z38" s="80"/>
      <c r="AA38" s="172"/>
      <c r="AB38" s="172"/>
      <c r="AC38" s="172"/>
      <c r="AD38" s="172"/>
      <c r="AE38" s="172"/>
      <c r="AF38" s="172"/>
      <c r="AG38" s="172"/>
      <c r="AH38" s="172"/>
      <c r="AI38" s="172"/>
      <c r="AJ38" s="172"/>
      <c r="AK38" s="172"/>
      <c r="AL38" s="172"/>
      <c r="AM38" s="172"/>
      <c r="AN38" s="172"/>
      <c r="AO38" s="172"/>
      <c r="AP38" s="172"/>
      <c r="AQ38" s="172"/>
      <c r="AR38" s="172"/>
      <c r="AS38" s="172"/>
      <c r="AT38" s="172"/>
      <c r="AU38" s="172"/>
      <c r="AV38" s="172"/>
      <c r="AW38" s="172"/>
      <c r="AX38" s="172"/>
      <c r="AY38" s="172"/>
      <c r="AZ38" s="172"/>
      <c r="BA38" s="172"/>
      <c r="BB38" s="172"/>
      <c r="BC38" s="172"/>
      <c r="BD38" s="172"/>
      <c r="BE38" s="172"/>
      <c r="BF38" s="172"/>
      <c r="BG38" s="172"/>
      <c r="BH38" s="172"/>
      <c r="BI38" s="172"/>
      <c r="BJ38" s="172"/>
      <c r="BK38" s="172"/>
      <c r="BL38" s="172"/>
      <c r="BM38" s="172"/>
      <c r="BN38" s="172"/>
      <c r="BO38" s="162"/>
      <c r="BP38" s="162"/>
      <c r="BQ38" s="162"/>
      <c r="BR38" s="162"/>
      <c r="BS38" s="162"/>
      <c r="BT38" s="162"/>
    </row>
    <row r="39" spans="1:105" ht="15" customHeight="1" x14ac:dyDescent="0.25">
      <c r="C39" s="79"/>
      <c r="D39" s="148"/>
      <c r="E39" s="241"/>
      <c r="F39" s="241"/>
      <c r="G39" s="241"/>
      <c r="H39" s="241"/>
      <c r="I39" s="241"/>
      <c r="J39" s="241"/>
      <c r="K39" s="241"/>
      <c r="L39" s="241"/>
      <c r="M39" s="139"/>
      <c r="N39" s="242" t="str">
        <f>IFERROR(VLOOKUP(E39,DATA!D8:E176,2,FALSE),"")</f>
        <v/>
      </c>
      <c r="O39" s="242"/>
      <c r="P39" s="139"/>
      <c r="Q39" s="236"/>
      <c r="R39" s="236"/>
      <c r="S39" s="236"/>
      <c r="T39" s="236"/>
      <c r="U39" s="139"/>
      <c r="V39" s="242" t="str">
        <f t="shared" si="0"/>
        <v/>
      </c>
      <c r="W39" s="242"/>
      <c r="X39" s="242"/>
      <c r="Y39" s="28"/>
      <c r="Z39" s="80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62"/>
      <c r="BP39" s="162"/>
      <c r="BQ39" s="162"/>
      <c r="BR39" s="162"/>
      <c r="BS39" s="162"/>
      <c r="BT39" s="162"/>
    </row>
    <row r="40" spans="1:105" ht="15" customHeight="1" x14ac:dyDescent="0.25">
      <c r="C40" s="79"/>
      <c r="D40" s="75"/>
      <c r="E40" s="239"/>
      <c r="F40" s="239"/>
      <c r="G40" s="239"/>
      <c r="H40" s="239"/>
      <c r="I40" s="239"/>
      <c r="J40" s="239"/>
      <c r="K40" s="239"/>
      <c r="L40" s="239"/>
      <c r="M40" s="139"/>
      <c r="N40" s="240" t="str">
        <f>IFERROR(VLOOKUP(E40,DATA!D8:E176,2,FALSE),"")</f>
        <v/>
      </c>
      <c r="O40" s="240"/>
      <c r="P40" s="139"/>
      <c r="Q40" s="223"/>
      <c r="R40" s="223"/>
      <c r="S40" s="223"/>
      <c r="T40" s="223"/>
      <c r="U40" s="139"/>
      <c r="V40" s="240" t="str">
        <f t="shared" si="0"/>
        <v/>
      </c>
      <c r="W40" s="240"/>
      <c r="X40" s="240"/>
      <c r="Y40" s="28"/>
      <c r="Z40" s="80"/>
      <c r="AA40" s="172"/>
      <c r="AB40" s="172"/>
      <c r="AC40" s="172"/>
      <c r="AD40" s="172"/>
      <c r="AE40" s="172"/>
      <c r="AF40" s="172"/>
      <c r="AG40" s="172"/>
      <c r="AH40" s="172"/>
      <c r="AI40" s="172"/>
      <c r="AJ40" s="172"/>
      <c r="AK40" s="172"/>
      <c r="AL40" s="172"/>
      <c r="AM40" s="172"/>
      <c r="AN40" s="172"/>
      <c r="AO40" s="172"/>
      <c r="AP40" s="172"/>
      <c r="AQ40" s="172"/>
      <c r="AR40" s="172"/>
      <c r="AS40" s="172"/>
      <c r="AT40" s="172"/>
      <c r="AU40" s="172"/>
      <c r="AV40" s="172"/>
      <c r="AW40" s="172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172"/>
      <c r="BJ40" s="172"/>
      <c r="BK40" s="172"/>
      <c r="BL40" s="172"/>
      <c r="BM40" s="172"/>
      <c r="BN40" s="172"/>
      <c r="BO40" s="162"/>
      <c r="BP40" s="162"/>
      <c r="BQ40" s="162"/>
      <c r="BR40" s="162"/>
      <c r="BS40" s="162"/>
      <c r="BT40" s="162"/>
    </row>
    <row r="41" spans="1:105" ht="15" customHeight="1" x14ac:dyDescent="0.25">
      <c r="C41" s="79"/>
      <c r="D41" s="75"/>
      <c r="E41" s="241"/>
      <c r="F41" s="241"/>
      <c r="G41" s="241"/>
      <c r="H41" s="241"/>
      <c r="I41" s="241"/>
      <c r="J41" s="241"/>
      <c r="K41" s="241"/>
      <c r="L41" s="241"/>
      <c r="M41" s="139"/>
      <c r="N41" s="242" t="str">
        <f>IFERROR(VLOOKUP(E41,DATA!D8:E176,2,FALSE),"")</f>
        <v/>
      </c>
      <c r="O41" s="242"/>
      <c r="P41" s="139"/>
      <c r="Q41" s="236"/>
      <c r="R41" s="236"/>
      <c r="S41" s="236"/>
      <c r="T41" s="236"/>
      <c r="U41" s="139"/>
      <c r="V41" s="242" t="str">
        <f t="shared" si="0"/>
        <v/>
      </c>
      <c r="W41" s="242"/>
      <c r="X41" s="242"/>
      <c r="Y41" s="28"/>
      <c r="Z41" s="80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62"/>
      <c r="BP41" s="162"/>
      <c r="BQ41" s="162"/>
      <c r="BR41" s="162"/>
      <c r="BS41" s="162"/>
      <c r="BT41" s="162"/>
    </row>
    <row r="42" spans="1:105" ht="15" customHeight="1" x14ac:dyDescent="0.25">
      <c r="C42" s="79"/>
      <c r="D42" s="75"/>
      <c r="E42" s="239"/>
      <c r="F42" s="239"/>
      <c r="G42" s="239"/>
      <c r="H42" s="239"/>
      <c r="I42" s="239"/>
      <c r="J42" s="239"/>
      <c r="K42" s="239"/>
      <c r="L42" s="239"/>
      <c r="M42" s="139"/>
      <c r="N42" s="240" t="str">
        <f>IFERROR(VLOOKUP(E42,DATA!D8:E176,2,FALSE),"")</f>
        <v/>
      </c>
      <c r="O42" s="240"/>
      <c r="P42" s="139"/>
      <c r="Q42" s="223"/>
      <c r="R42" s="223"/>
      <c r="S42" s="223"/>
      <c r="T42" s="223"/>
      <c r="U42" s="139"/>
      <c r="V42" s="240" t="str">
        <f t="shared" si="0"/>
        <v/>
      </c>
      <c r="W42" s="240"/>
      <c r="X42" s="240"/>
      <c r="Y42" s="28"/>
      <c r="Z42" s="80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2"/>
      <c r="AZ42" s="172"/>
      <c r="BA42" s="172"/>
      <c r="BB42" s="172"/>
      <c r="BC42" s="172"/>
      <c r="BD42" s="172"/>
      <c r="BE42" s="172"/>
      <c r="BF42" s="172"/>
      <c r="BG42" s="172"/>
      <c r="BH42" s="172"/>
      <c r="BI42" s="172"/>
      <c r="BJ42" s="172"/>
      <c r="BK42" s="172"/>
      <c r="BL42" s="172"/>
      <c r="BM42" s="172"/>
      <c r="BN42" s="172"/>
      <c r="BO42" s="162"/>
      <c r="BP42" s="162"/>
      <c r="BQ42" s="162"/>
      <c r="BR42" s="162"/>
      <c r="BS42" s="162"/>
      <c r="BT42" s="162"/>
    </row>
    <row r="43" spans="1:105" ht="15" customHeight="1" thickBot="1" x14ac:dyDescent="0.3">
      <c r="C43" s="79"/>
      <c r="D43" s="75"/>
      <c r="E43" s="241"/>
      <c r="F43" s="241"/>
      <c r="G43" s="241"/>
      <c r="H43" s="241"/>
      <c r="I43" s="241"/>
      <c r="J43" s="241"/>
      <c r="K43" s="241"/>
      <c r="L43" s="241"/>
      <c r="M43" s="139"/>
      <c r="N43" s="242" t="str">
        <f>IFERROR(VLOOKUP(E43,DATA!D8:E176,2,FALSE),"")</f>
        <v/>
      </c>
      <c r="O43" s="242"/>
      <c r="P43" s="139"/>
      <c r="Q43" s="236"/>
      <c r="R43" s="236"/>
      <c r="S43" s="236"/>
      <c r="T43" s="236"/>
      <c r="U43" s="145"/>
      <c r="V43" s="242" t="str">
        <f t="shared" si="0"/>
        <v/>
      </c>
      <c r="W43" s="242"/>
      <c r="X43" s="242"/>
      <c r="Y43" s="28"/>
      <c r="Z43" s="80"/>
      <c r="AA43" s="172"/>
      <c r="AB43" s="172"/>
      <c r="AC43" s="172"/>
      <c r="AD43" s="172"/>
      <c r="AE43" s="172"/>
      <c r="AF43" s="172"/>
      <c r="AG43" s="172"/>
      <c r="AH43" s="172"/>
      <c r="AI43" s="172"/>
      <c r="AJ43" s="172"/>
      <c r="AK43" s="172"/>
      <c r="AL43" s="172"/>
      <c r="AM43" s="172"/>
      <c r="AN43" s="172"/>
      <c r="AO43" s="172"/>
      <c r="AP43" s="172"/>
      <c r="AQ43" s="172"/>
      <c r="AR43" s="172"/>
      <c r="AS43" s="172"/>
      <c r="AT43" s="172"/>
      <c r="AU43" s="172"/>
      <c r="AV43" s="172"/>
      <c r="AW43" s="172"/>
      <c r="AX43" s="172"/>
      <c r="AY43" s="172"/>
      <c r="AZ43" s="172"/>
      <c r="BA43" s="172"/>
      <c r="BB43" s="172"/>
      <c r="BC43" s="172"/>
      <c r="BD43" s="172"/>
      <c r="BE43" s="172"/>
      <c r="BF43" s="172"/>
      <c r="BG43" s="172"/>
      <c r="BH43" s="172"/>
      <c r="BI43" s="172"/>
      <c r="BJ43" s="172"/>
      <c r="BK43" s="172"/>
      <c r="BL43" s="172"/>
      <c r="BM43" s="172"/>
      <c r="BN43" s="172"/>
      <c r="BO43" s="162"/>
      <c r="BP43" s="162"/>
      <c r="BQ43" s="162"/>
      <c r="BR43" s="162"/>
      <c r="BS43" s="162"/>
      <c r="BT43" s="162"/>
    </row>
    <row r="44" spans="1:105" ht="2.4500000000000002" customHeight="1" thickBot="1" x14ac:dyDescent="0.3">
      <c r="C44" s="79"/>
      <c r="D44" s="75"/>
      <c r="E44" s="69"/>
      <c r="F44" s="70"/>
      <c r="G44" s="70"/>
      <c r="H44" s="70"/>
      <c r="I44" s="70"/>
      <c r="J44" s="70"/>
      <c r="K44" s="70"/>
      <c r="L44" s="70"/>
      <c r="M44" s="138"/>
      <c r="N44" s="70"/>
      <c r="O44" s="70"/>
      <c r="P44" s="138"/>
      <c r="Q44" s="70"/>
      <c r="R44" s="70"/>
      <c r="S44" s="70"/>
      <c r="T44" s="70"/>
      <c r="U44" s="70"/>
      <c r="V44" s="70"/>
      <c r="W44" s="70"/>
      <c r="X44" s="71"/>
      <c r="Y44" s="28"/>
      <c r="Z44" s="80"/>
      <c r="AA44" s="172"/>
      <c r="AB44" s="172"/>
      <c r="AC44" s="172"/>
      <c r="AD44" s="172"/>
      <c r="AE44" s="172"/>
      <c r="AF44" s="172"/>
      <c r="AG44" s="172"/>
      <c r="AH44" s="172"/>
      <c r="AI44" s="172"/>
      <c r="AJ44" s="172"/>
      <c r="AK44" s="172"/>
      <c r="AL44" s="172"/>
      <c r="AM44" s="172"/>
      <c r="AN44" s="172"/>
      <c r="AO44" s="172"/>
      <c r="AP44" s="172"/>
      <c r="AQ44" s="172"/>
      <c r="AR44" s="172"/>
      <c r="AS44" s="172"/>
      <c r="AT44" s="172"/>
      <c r="AU44" s="172"/>
      <c r="AV44" s="172"/>
      <c r="AW44" s="172"/>
      <c r="AX44" s="172"/>
      <c r="AY44" s="172"/>
      <c r="AZ44" s="172"/>
      <c r="BA44" s="172"/>
      <c r="BB44" s="172"/>
      <c r="BC44" s="172"/>
      <c r="BD44" s="172"/>
      <c r="BE44" s="172"/>
      <c r="BF44" s="172"/>
      <c r="BG44" s="172"/>
      <c r="BH44" s="172"/>
      <c r="BI44" s="172"/>
      <c r="BJ44" s="172"/>
      <c r="BK44" s="172"/>
      <c r="BL44" s="172"/>
      <c r="BM44" s="172"/>
      <c r="BN44" s="172"/>
      <c r="BO44" s="162"/>
      <c r="BP44" s="162"/>
      <c r="BQ44" s="162"/>
      <c r="BR44" s="162"/>
      <c r="BS44" s="162"/>
      <c r="BT44" s="162"/>
    </row>
    <row r="45" spans="1:105" s="13" customFormat="1" ht="18" customHeight="1" thickBot="1" x14ac:dyDescent="0.3">
      <c r="A45" s="173"/>
      <c r="B45" s="173"/>
      <c r="C45" s="82"/>
      <c r="D45" s="76"/>
      <c r="E45" s="210" t="s">
        <v>19</v>
      </c>
      <c r="F45" s="210"/>
      <c r="G45" s="210"/>
      <c r="H45" s="210"/>
      <c r="I45" s="210"/>
      <c r="J45" s="210"/>
      <c r="K45" s="210"/>
      <c r="L45" s="210"/>
      <c r="M45" s="67"/>
      <c r="N45" s="210" t="s">
        <v>15</v>
      </c>
      <c r="O45" s="210"/>
      <c r="P45" s="67"/>
      <c r="Q45" s="210" t="s">
        <v>16</v>
      </c>
      <c r="R45" s="210"/>
      <c r="S45" s="210"/>
      <c r="T45" s="210"/>
      <c r="U45" s="66"/>
      <c r="V45" s="210" t="s">
        <v>17</v>
      </c>
      <c r="W45" s="210"/>
      <c r="X45" s="210"/>
      <c r="Y45" s="33"/>
      <c r="Z45" s="134"/>
      <c r="AA45" s="172"/>
      <c r="AB45" s="172"/>
      <c r="AC45" s="172"/>
      <c r="AD45" s="172"/>
      <c r="AE45" s="172"/>
      <c r="AF45" s="172"/>
      <c r="AG45" s="172"/>
      <c r="AH45" s="172"/>
      <c r="AI45" s="172"/>
      <c r="AJ45" s="172"/>
      <c r="AK45" s="172"/>
      <c r="AL45" s="172"/>
      <c r="AM45" s="172"/>
      <c r="AN45" s="172"/>
      <c r="AO45" s="172"/>
      <c r="AP45" s="172"/>
      <c r="AQ45" s="172"/>
      <c r="AR45" s="172"/>
      <c r="AS45" s="172"/>
      <c r="AT45" s="172"/>
      <c r="AU45" s="172"/>
      <c r="AV45" s="172"/>
      <c r="AW45" s="172"/>
      <c r="AX45" s="172"/>
      <c r="AY45" s="172"/>
      <c r="AZ45" s="172"/>
      <c r="BA45" s="172"/>
      <c r="BB45" s="172"/>
      <c r="BC45" s="172"/>
      <c r="BD45" s="172"/>
      <c r="BE45" s="172"/>
      <c r="BF45" s="172"/>
      <c r="BG45" s="172"/>
      <c r="BH45" s="172"/>
      <c r="BI45" s="172"/>
      <c r="BJ45" s="172"/>
      <c r="BK45" s="172"/>
      <c r="BL45" s="172"/>
      <c r="BM45" s="172"/>
      <c r="BN45" s="172"/>
      <c r="BO45" s="162"/>
      <c r="BP45" s="162"/>
      <c r="BQ45" s="162"/>
      <c r="BR45" s="162"/>
      <c r="BS45" s="162"/>
      <c r="BT45" s="162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12"/>
      <c r="CW45" s="12"/>
      <c r="CX45" s="12"/>
      <c r="CY45" s="12"/>
      <c r="CZ45" s="12"/>
      <c r="DA45" s="12"/>
    </row>
    <row r="46" spans="1:105" ht="2.4500000000000002" customHeight="1" thickBot="1" x14ac:dyDescent="0.3">
      <c r="C46" s="79"/>
      <c r="D46" s="75"/>
      <c r="E46" s="69"/>
      <c r="F46" s="70"/>
      <c r="G46" s="70"/>
      <c r="H46" s="70"/>
      <c r="I46" s="70"/>
      <c r="J46" s="70"/>
      <c r="K46" s="70"/>
      <c r="L46" s="70"/>
      <c r="M46" s="138"/>
      <c r="N46" s="70"/>
      <c r="O46" s="70"/>
      <c r="P46" s="138"/>
      <c r="Q46" s="70"/>
      <c r="R46" s="70"/>
      <c r="S46" s="70"/>
      <c r="T46" s="70"/>
      <c r="U46" s="138"/>
      <c r="V46" s="70"/>
      <c r="W46" s="70"/>
      <c r="X46" s="71"/>
      <c r="Y46" s="28"/>
      <c r="Z46" s="80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  <c r="BM46" s="172"/>
      <c r="BN46" s="172"/>
      <c r="BO46" s="162"/>
      <c r="BP46" s="162"/>
      <c r="BQ46" s="162"/>
      <c r="BR46" s="162"/>
      <c r="BS46" s="162"/>
      <c r="BT46" s="162"/>
    </row>
    <row r="47" spans="1:105" ht="15" customHeight="1" x14ac:dyDescent="0.25">
      <c r="C47" s="79"/>
      <c r="D47" s="75"/>
      <c r="E47" s="236"/>
      <c r="F47" s="236"/>
      <c r="G47" s="236"/>
      <c r="H47" s="236"/>
      <c r="I47" s="236"/>
      <c r="J47" s="236"/>
      <c r="K47" s="236"/>
      <c r="L47" s="236"/>
      <c r="M47" s="140"/>
      <c r="N47" s="237"/>
      <c r="O47" s="237"/>
      <c r="P47" s="143"/>
      <c r="Q47" s="236"/>
      <c r="R47" s="236"/>
      <c r="S47" s="236"/>
      <c r="T47" s="236"/>
      <c r="U47" s="143"/>
      <c r="V47" s="238" t="str">
        <f>IF(E47="","",SUM(N47*Q47))</f>
        <v/>
      </c>
      <c r="W47" s="238"/>
      <c r="X47" s="238"/>
      <c r="Y47" s="28"/>
      <c r="Z47" s="80"/>
      <c r="AA47" s="172"/>
      <c r="AB47" s="172"/>
      <c r="AC47" s="172"/>
      <c r="AD47" s="172"/>
      <c r="AE47" s="172"/>
      <c r="AF47" s="172"/>
      <c r="AG47" s="172"/>
      <c r="AH47" s="172"/>
      <c r="AI47" s="172"/>
      <c r="AJ47" s="172"/>
      <c r="AK47" s="172"/>
      <c r="AL47" s="172"/>
      <c r="AM47" s="172"/>
      <c r="AN47" s="172"/>
      <c r="AO47" s="172"/>
      <c r="AP47" s="172"/>
      <c r="AQ47" s="172"/>
      <c r="AR47" s="172"/>
      <c r="AS47" s="172"/>
      <c r="AT47" s="172"/>
      <c r="AU47" s="172"/>
      <c r="AV47" s="172"/>
      <c r="AW47" s="172"/>
      <c r="AX47" s="172"/>
      <c r="AY47" s="172"/>
      <c r="AZ47" s="172"/>
      <c r="BA47" s="172"/>
      <c r="BB47" s="172"/>
      <c r="BC47" s="172"/>
      <c r="BD47" s="172"/>
      <c r="BE47" s="172"/>
      <c r="BF47" s="172"/>
      <c r="BG47" s="172"/>
      <c r="BH47" s="172"/>
      <c r="BI47" s="172"/>
      <c r="BJ47" s="172"/>
      <c r="BK47" s="172"/>
      <c r="BL47" s="172"/>
      <c r="BM47" s="172"/>
      <c r="BN47" s="172"/>
      <c r="BO47" s="162"/>
      <c r="BP47" s="162"/>
      <c r="BQ47" s="162"/>
      <c r="BR47" s="162"/>
      <c r="BS47" s="162"/>
      <c r="BT47" s="162"/>
    </row>
    <row r="48" spans="1:105" ht="15" customHeight="1" x14ac:dyDescent="0.25">
      <c r="C48" s="79"/>
      <c r="D48" s="75"/>
      <c r="E48" s="223"/>
      <c r="F48" s="223"/>
      <c r="G48" s="223"/>
      <c r="H48" s="223"/>
      <c r="I48" s="223"/>
      <c r="J48" s="223"/>
      <c r="K48" s="223"/>
      <c r="L48" s="223"/>
      <c r="M48" s="140"/>
      <c r="N48" s="224"/>
      <c r="O48" s="224"/>
      <c r="P48" s="143"/>
      <c r="Q48" s="223"/>
      <c r="R48" s="223"/>
      <c r="S48" s="223"/>
      <c r="T48" s="223"/>
      <c r="U48" s="143"/>
      <c r="V48" s="225" t="str">
        <f t="shared" ref="V48:V57" si="1">IF(E48="","",SUM(N48*Q48))</f>
        <v/>
      </c>
      <c r="W48" s="225"/>
      <c r="X48" s="225"/>
      <c r="Y48" s="28"/>
      <c r="Z48" s="80"/>
      <c r="AA48" s="172"/>
      <c r="AB48" s="172"/>
      <c r="AC48" s="172"/>
      <c r="AD48" s="172"/>
      <c r="AE48" s="172"/>
      <c r="AF48" s="172"/>
      <c r="AG48" s="172"/>
      <c r="AH48" s="172"/>
      <c r="AI48" s="172"/>
      <c r="AJ48" s="172"/>
      <c r="AK48" s="172"/>
      <c r="AL48" s="172"/>
      <c r="AM48" s="172"/>
      <c r="AN48" s="172"/>
      <c r="AO48" s="172"/>
      <c r="AP48" s="172"/>
      <c r="AQ48" s="172"/>
      <c r="AR48" s="172"/>
      <c r="AS48" s="172"/>
      <c r="AT48" s="172"/>
      <c r="AU48" s="172"/>
      <c r="AV48" s="172"/>
      <c r="AW48" s="172"/>
      <c r="AX48" s="172"/>
      <c r="AY48" s="172"/>
      <c r="AZ48" s="172"/>
      <c r="BA48" s="172"/>
      <c r="BB48" s="172"/>
      <c r="BC48" s="172"/>
      <c r="BD48" s="172"/>
      <c r="BE48" s="172"/>
      <c r="BF48" s="172"/>
      <c r="BG48" s="172"/>
      <c r="BH48" s="172"/>
      <c r="BI48" s="172"/>
      <c r="BJ48" s="172"/>
      <c r="BK48" s="172"/>
      <c r="BL48" s="172"/>
      <c r="BM48" s="172"/>
      <c r="BN48" s="172"/>
      <c r="BO48" s="162"/>
      <c r="BP48" s="162"/>
      <c r="BQ48" s="162"/>
      <c r="BR48" s="162"/>
      <c r="BS48" s="162"/>
      <c r="BT48" s="162"/>
    </row>
    <row r="49" spans="1:105" ht="15" customHeight="1" x14ac:dyDescent="0.25">
      <c r="C49" s="79"/>
      <c r="D49" s="148"/>
      <c r="E49" s="236"/>
      <c r="F49" s="236"/>
      <c r="G49" s="236"/>
      <c r="H49" s="236"/>
      <c r="I49" s="236"/>
      <c r="J49" s="236"/>
      <c r="K49" s="236"/>
      <c r="L49" s="236"/>
      <c r="M49" s="140"/>
      <c r="N49" s="237"/>
      <c r="O49" s="237"/>
      <c r="P49" s="143"/>
      <c r="Q49" s="236"/>
      <c r="R49" s="236"/>
      <c r="S49" s="236"/>
      <c r="T49" s="236"/>
      <c r="U49" s="143"/>
      <c r="V49" s="238" t="str">
        <f t="shared" si="1"/>
        <v/>
      </c>
      <c r="W49" s="238"/>
      <c r="X49" s="238"/>
      <c r="Y49" s="28"/>
      <c r="Z49" s="80"/>
      <c r="AA49" s="172"/>
      <c r="AB49" s="172"/>
      <c r="AC49" s="172"/>
      <c r="AD49" s="172"/>
      <c r="AE49" s="172"/>
      <c r="AF49" s="172"/>
      <c r="AG49" s="172"/>
      <c r="AH49" s="172"/>
      <c r="AI49" s="172"/>
      <c r="AJ49" s="172"/>
      <c r="AK49" s="172"/>
      <c r="AL49" s="172"/>
      <c r="AM49" s="172"/>
      <c r="AN49" s="172"/>
      <c r="AO49" s="172"/>
      <c r="AP49" s="172"/>
      <c r="AQ49" s="172"/>
      <c r="AR49" s="172"/>
      <c r="AS49" s="172"/>
      <c r="AT49" s="172"/>
      <c r="AU49" s="172"/>
      <c r="AV49" s="172"/>
      <c r="AW49" s="172"/>
      <c r="AX49" s="172"/>
      <c r="AY49" s="172"/>
      <c r="AZ49" s="172"/>
      <c r="BA49" s="172"/>
      <c r="BB49" s="172"/>
      <c r="BC49" s="172"/>
      <c r="BD49" s="172"/>
      <c r="BE49" s="172"/>
      <c r="BF49" s="172"/>
      <c r="BG49" s="172"/>
      <c r="BH49" s="172"/>
      <c r="BI49" s="172"/>
      <c r="BJ49" s="172"/>
      <c r="BK49" s="172"/>
      <c r="BL49" s="172"/>
      <c r="BM49" s="172"/>
      <c r="BN49" s="172"/>
      <c r="BO49" s="162"/>
      <c r="BP49" s="162"/>
      <c r="BQ49" s="162"/>
      <c r="BR49" s="162"/>
      <c r="BS49" s="162"/>
      <c r="BT49" s="162"/>
    </row>
    <row r="50" spans="1:105" ht="15" customHeight="1" x14ac:dyDescent="0.25">
      <c r="C50" s="79"/>
      <c r="D50" s="75"/>
      <c r="E50" s="223"/>
      <c r="F50" s="223"/>
      <c r="G50" s="223"/>
      <c r="H50" s="223"/>
      <c r="I50" s="223"/>
      <c r="J50" s="223"/>
      <c r="K50" s="223"/>
      <c r="L50" s="223"/>
      <c r="M50" s="140"/>
      <c r="N50" s="224"/>
      <c r="O50" s="224"/>
      <c r="P50" s="143"/>
      <c r="Q50" s="223"/>
      <c r="R50" s="223"/>
      <c r="S50" s="223"/>
      <c r="T50" s="223"/>
      <c r="U50" s="143"/>
      <c r="V50" s="225" t="str">
        <f t="shared" si="1"/>
        <v/>
      </c>
      <c r="W50" s="225"/>
      <c r="X50" s="225"/>
      <c r="Y50" s="28"/>
      <c r="Z50" s="80"/>
      <c r="AA50" s="172"/>
      <c r="AB50" s="172"/>
      <c r="AC50" s="172"/>
      <c r="AD50" s="172"/>
      <c r="AE50" s="172"/>
      <c r="AF50" s="172"/>
      <c r="AG50" s="172"/>
      <c r="AH50" s="172"/>
      <c r="AI50" s="172"/>
      <c r="AJ50" s="172"/>
      <c r="AK50" s="172"/>
      <c r="AL50" s="172"/>
      <c r="AM50" s="172"/>
      <c r="AN50" s="172"/>
      <c r="AO50" s="172"/>
      <c r="AP50" s="172"/>
      <c r="AQ50" s="172"/>
      <c r="AR50" s="172"/>
      <c r="AS50" s="172"/>
      <c r="AT50" s="172"/>
      <c r="AU50" s="172"/>
      <c r="AV50" s="172"/>
      <c r="AW50" s="172"/>
      <c r="AX50" s="172"/>
      <c r="AY50" s="172"/>
      <c r="AZ50" s="172"/>
      <c r="BA50" s="172"/>
      <c r="BB50" s="172"/>
      <c r="BC50" s="172"/>
      <c r="BD50" s="172"/>
      <c r="BE50" s="172"/>
      <c r="BF50" s="172"/>
      <c r="BG50" s="172"/>
      <c r="BH50" s="172"/>
      <c r="BI50" s="172"/>
      <c r="BJ50" s="172"/>
      <c r="BK50" s="172"/>
      <c r="BL50" s="172"/>
      <c r="BM50" s="172"/>
      <c r="BN50" s="172"/>
      <c r="BO50" s="162"/>
      <c r="BP50" s="162"/>
      <c r="BQ50" s="162"/>
      <c r="BR50" s="162"/>
      <c r="BS50" s="162"/>
      <c r="BT50" s="162"/>
    </row>
    <row r="51" spans="1:105" ht="15" customHeight="1" x14ac:dyDescent="0.25">
      <c r="C51" s="79"/>
      <c r="D51" s="28"/>
      <c r="E51" s="236"/>
      <c r="F51" s="236"/>
      <c r="G51" s="236"/>
      <c r="H51" s="236"/>
      <c r="I51" s="236"/>
      <c r="J51" s="236"/>
      <c r="K51" s="236"/>
      <c r="L51" s="236"/>
      <c r="M51" s="140"/>
      <c r="N51" s="237"/>
      <c r="O51" s="237"/>
      <c r="P51" s="143"/>
      <c r="Q51" s="236"/>
      <c r="R51" s="236"/>
      <c r="S51" s="236"/>
      <c r="T51" s="236"/>
      <c r="U51" s="143"/>
      <c r="V51" s="238" t="str">
        <f t="shared" si="1"/>
        <v/>
      </c>
      <c r="W51" s="238"/>
      <c r="X51" s="238"/>
      <c r="Y51" s="28"/>
      <c r="Z51" s="80"/>
      <c r="AA51" s="172"/>
      <c r="AB51" s="172"/>
      <c r="AC51" s="172"/>
      <c r="AD51" s="172"/>
      <c r="AE51" s="172"/>
      <c r="AF51" s="172"/>
      <c r="AG51" s="172"/>
      <c r="AH51" s="172"/>
      <c r="AI51" s="172"/>
      <c r="AJ51" s="172"/>
      <c r="AK51" s="172"/>
      <c r="AL51" s="172"/>
      <c r="AM51" s="172"/>
      <c r="AN51" s="172"/>
      <c r="AO51" s="172"/>
      <c r="AP51" s="172"/>
      <c r="AQ51" s="172"/>
      <c r="AR51" s="172"/>
      <c r="AS51" s="172"/>
      <c r="AT51" s="172"/>
      <c r="AU51" s="172"/>
      <c r="AV51" s="172"/>
      <c r="AW51" s="172"/>
      <c r="AX51" s="172"/>
      <c r="AY51" s="172"/>
      <c r="AZ51" s="172"/>
      <c r="BA51" s="172"/>
      <c r="BB51" s="172"/>
      <c r="BC51" s="172"/>
      <c r="BD51" s="172"/>
      <c r="BE51" s="172"/>
      <c r="BF51" s="172"/>
      <c r="BG51" s="172"/>
      <c r="BH51" s="172"/>
      <c r="BI51" s="172"/>
      <c r="BJ51" s="172"/>
      <c r="BK51" s="172"/>
      <c r="BL51" s="172"/>
      <c r="BM51" s="172"/>
      <c r="BN51" s="172"/>
      <c r="BO51" s="162"/>
      <c r="BP51" s="162"/>
      <c r="BQ51" s="162"/>
      <c r="BR51" s="162"/>
      <c r="BS51" s="162"/>
      <c r="BT51" s="162"/>
    </row>
    <row r="52" spans="1:105" ht="15" customHeight="1" x14ac:dyDescent="0.25">
      <c r="C52" s="79"/>
      <c r="D52" s="75"/>
      <c r="E52" s="223"/>
      <c r="F52" s="223"/>
      <c r="G52" s="223"/>
      <c r="H52" s="223"/>
      <c r="I52" s="223"/>
      <c r="J52" s="223"/>
      <c r="K52" s="223"/>
      <c r="L52" s="223"/>
      <c r="M52" s="140"/>
      <c r="N52" s="224"/>
      <c r="O52" s="224"/>
      <c r="P52" s="143"/>
      <c r="Q52" s="223"/>
      <c r="R52" s="223"/>
      <c r="S52" s="223"/>
      <c r="T52" s="223"/>
      <c r="U52" s="143"/>
      <c r="V52" s="225" t="str">
        <f t="shared" si="1"/>
        <v/>
      </c>
      <c r="W52" s="225"/>
      <c r="X52" s="225"/>
      <c r="Y52" s="28"/>
      <c r="Z52" s="80"/>
      <c r="AA52" s="172"/>
      <c r="AB52" s="172"/>
      <c r="AC52" s="172"/>
      <c r="AD52" s="172"/>
      <c r="AE52" s="172"/>
      <c r="AF52" s="172"/>
      <c r="AG52" s="172"/>
      <c r="AH52" s="172"/>
      <c r="AI52" s="172"/>
      <c r="AJ52" s="172"/>
      <c r="AK52" s="172"/>
      <c r="AL52" s="172"/>
      <c r="AM52" s="172"/>
      <c r="AN52" s="172"/>
      <c r="AO52" s="172"/>
      <c r="AP52" s="172"/>
      <c r="AQ52" s="172"/>
      <c r="AR52" s="172"/>
      <c r="AS52" s="172"/>
      <c r="AT52" s="172"/>
      <c r="AU52" s="172"/>
      <c r="AV52" s="172"/>
      <c r="AW52" s="172"/>
      <c r="AX52" s="172"/>
      <c r="AY52" s="172"/>
      <c r="AZ52" s="172"/>
      <c r="BA52" s="172"/>
      <c r="BB52" s="172"/>
      <c r="BC52" s="172"/>
      <c r="BD52" s="172"/>
      <c r="BE52" s="172"/>
      <c r="BF52" s="172"/>
      <c r="BG52" s="172"/>
      <c r="BH52" s="172"/>
      <c r="BI52" s="172"/>
      <c r="BJ52" s="172"/>
      <c r="BK52" s="172"/>
      <c r="BL52" s="172"/>
      <c r="BM52" s="172"/>
      <c r="BN52" s="172"/>
      <c r="BO52" s="162"/>
      <c r="BP52" s="162"/>
      <c r="BQ52" s="162"/>
      <c r="BR52" s="162"/>
      <c r="BS52" s="162"/>
      <c r="BT52" s="162"/>
    </row>
    <row r="53" spans="1:105" ht="15" customHeight="1" x14ac:dyDescent="0.25">
      <c r="C53" s="79"/>
      <c r="D53" s="75"/>
      <c r="E53" s="226"/>
      <c r="F53" s="226"/>
      <c r="G53" s="226"/>
      <c r="H53" s="226"/>
      <c r="I53" s="226"/>
      <c r="J53" s="226"/>
      <c r="K53" s="226"/>
      <c r="L53" s="227"/>
      <c r="M53" s="140"/>
      <c r="N53" s="232"/>
      <c r="O53" s="233"/>
      <c r="P53" s="143"/>
      <c r="Q53" s="265"/>
      <c r="R53" s="226"/>
      <c r="S53" s="226"/>
      <c r="T53" s="227"/>
      <c r="U53" s="143"/>
      <c r="V53" s="270" t="str">
        <f t="shared" si="1"/>
        <v/>
      </c>
      <c r="W53" s="270"/>
      <c r="X53" s="270"/>
      <c r="Y53" s="28"/>
      <c r="Z53" s="80"/>
      <c r="AA53" s="172"/>
      <c r="AB53" s="172"/>
      <c r="AC53" s="172"/>
      <c r="AD53" s="172"/>
      <c r="AE53" s="172"/>
      <c r="AF53" s="172"/>
      <c r="AG53" s="172"/>
      <c r="AH53" s="172"/>
      <c r="AI53" s="172"/>
      <c r="AJ53" s="172"/>
      <c r="AK53" s="172"/>
      <c r="AL53" s="172"/>
      <c r="AM53" s="172"/>
      <c r="AN53" s="172"/>
      <c r="AO53" s="172"/>
      <c r="AP53" s="172"/>
      <c r="AQ53" s="172"/>
      <c r="AR53" s="172"/>
      <c r="AS53" s="172"/>
      <c r="AT53" s="172"/>
      <c r="AU53" s="172"/>
      <c r="AV53" s="172"/>
      <c r="AW53" s="172"/>
      <c r="AX53" s="172"/>
      <c r="AY53" s="172"/>
      <c r="AZ53" s="172"/>
      <c r="BA53" s="172"/>
      <c r="BB53" s="172"/>
      <c r="BC53" s="172"/>
      <c r="BD53" s="172"/>
      <c r="BE53" s="172"/>
      <c r="BF53" s="172"/>
      <c r="BG53" s="172"/>
      <c r="BH53" s="172"/>
      <c r="BI53" s="172"/>
      <c r="BJ53" s="172"/>
      <c r="BK53" s="172"/>
      <c r="BL53" s="172"/>
      <c r="BM53" s="172"/>
      <c r="BN53" s="172"/>
      <c r="BO53" s="162"/>
      <c r="BP53" s="162"/>
      <c r="BQ53" s="162"/>
      <c r="BR53" s="162"/>
      <c r="BS53" s="162"/>
      <c r="BT53" s="162"/>
    </row>
    <row r="54" spans="1:105" ht="15" customHeight="1" x14ac:dyDescent="0.25">
      <c r="C54" s="79"/>
      <c r="D54" s="75"/>
      <c r="E54" s="228"/>
      <c r="F54" s="228"/>
      <c r="G54" s="228"/>
      <c r="H54" s="228"/>
      <c r="I54" s="228"/>
      <c r="J54" s="228"/>
      <c r="K54" s="228"/>
      <c r="L54" s="229"/>
      <c r="M54" s="140"/>
      <c r="N54" s="234"/>
      <c r="O54" s="235"/>
      <c r="P54" s="143"/>
      <c r="Q54" s="266"/>
      <c r="R54" s="223"/>
      <c r="S54" s="223"/>
      <c r="T54" s="267"/>
      <c r="U54" s="143"/>
      <c r="V54" s="225" t="str">
        <f t="shared" si="1"/>
        <v/>
      </c>
      <c r="W54" s="225"/>
      <c r="X54" s="225"/>
      <c r="Y54" s="28"/>
      <c r="Z54" s="80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  <c r="BK54" s="172"/>
      <c r="BL54" s="172"/>
      <c r="BM54" s="172"/>
      <c r="BN54" s="172"/>
      <c r="BO54" s="162"/>
      <c r="BP54" s="162"/>
      <c r="BQ54" s="162"/>
      <c r="BR54" s="162"/>
      <c r="BS54" s="162"/>
      <c r="BT54" s="162"/>
    </row>
    <row r="55" spans="1:105" ht="15" customHeight="1" x14ac:dyDescent="0.25">
      <c r="C55" s="79"/>
      <c r="D55" s="75"/>
      <c r="E55" s="226"/>
      <c r="F55" s="226"/>
      <c r="G55" s="226"/>
      <c r="H55" s="226"/>
      <c r="I55" s="226"/>
      <c r="J55" s="226"/>
      <c r="K55" s="226"/>
      <c r="L55" s="227"/>
      <c r="M55" s="140"/>
      <c r="N55" s="232"/>
      <c r="O55" s="233"/>
      <c r="P55" s="143"/>
      <c r="Q55" s="265"/>
      <c r="R55" s="226"/>
      <c r="S55" s="226"/>
      <c r="T55" s="227"/>
      <c r="U55" s="143"/>
      <c r="V55" s="270" t="str">
        <f t="shared" si="1"/>
        <v/>
      </c>
      <c r="W55" s="270"/>
      <c r="X55" s="270"/>
      <c r="Y55" s="28"/>
      <c r="Z55" s="80"/>
      <c r="AA55" s="172"/>
      <c r="AB55" s="172"/>
      <c r="AC55" s="172"/>
      <c r="AD55" s="172"/>
      <c r="AE55" s="172"/>
      <c r="AF55" s="172"/>
      <c r="AG55" s="172"/>
      <c r="AH55" s="172"/>
      <c r="AI55" s="172"/>
      <c r="AJ55" s="172"/>
      <c r="AK55" s="172"/>
      <c r="AL55" s="172"/>
      <c r="AM55" s="172"/>
      <c r="AN55" s="172"/>
      <c r="AO55" s="172"/>
      <c r="AP55" s="172"/>
      <c r="AQ55" s="172"/>
      <c r="AR55" s="172"/>
      <c r="AS55" s="172"/>
      <c r="AT55" s="172"/>
      <c r="AU55" s="172"/>
      <c r="AV55" s="172"/>
      <c r="AW55" s="172"/>
      <c r="AX55" s="172"/>
      <c r="AY55" s="172"/>
      <c r="AZ55" s="172"/>
      <c r="BA55" s="172"/>
      <c r="BB55" s="172"/>
      <c r="BC55" s="172"/>
      <c r="BD55" s="172"/>
      <c r="BE55" s="172"/>
      <c r="BF55" s="172"/>
      <c r="BG55" s="172"/>
      <c r="BH55" s="172"/>
      <c r="BI55" s="172"/>
      <c r="BJ55" s="172"/>
      <c r="BK55" s="172"/>
      <c r="BL55" s="172"/>
      <c r="BM55" s="172"/>
      <c r="BN55" s="172"/>
      <c r="BO55" s="162"/>
      <c r="BP55" s="162"/>
      <c r="BQ55" s="162"/>
      <c r="BR55" s="162"/>
      <c r="BS55" s="162"/>
      <c r="BT55" s="162"/>
    </row>
    <row r="56" spans="1:105" ht="15" customHeight="1" x14ac:dyDescent="0.25">
      <c r="C56" s="79"/>
      <c r="D56" s="75"/>
      <c r="E56" s="228"/>
      <c r="F56" s="228"/>
      <c r="G56" s="228"/>
      <c r="H56" s="228"/>
      <c r="I56" s="228"/>
      <c r="J56" s="228"/>
      <c r="K56" s="228"/>
      <c r="L56" s="229"/>
      <c r="M56" s="140"/>
      <c r="N56" s="261"/>
      <c r="O56" s="262"/>
      <c r="P56" s="143"/>
      <c r="Q56" s="268"/>
      <c r="R56" s="228"/>
      <c r="S56" s="228"/>
      <c r="T56" s="229"/>
      <c r="U56" s="143"/>
      <c r="V56" s="225" t="str">
        <f t="shared" si="1"/>
        <v/>
      </c>
      <c r="W56" s="225"/>
      <c r="X56" s="225"/>
      <c r="Y56" s="28"/>
      <c r="Z56" s="80"/>
      <c r="AA56" s="172"/>
      <c r="AB56" s="172"/>
      <c r="AC56" s="172"/>
      <c r="AD56" s="172"/>
      <c r="AE56" s="172"/>
      <c r="AF56" s="172"/>
      <c r="AG56" s="172"/>
      <c r="AH56" s="172"/>
      <c r="AI56" s="172"/>
      <c r="AJ56" s="172"/>
      <c r="AK56" s="172"/>
      <c r="AL56" s="172"/>
      <c r="AM56" s="172"/>
      <c r="AN56" s="172"/>
      <c r="AO56" s="172"/>
      <c r="AP56" s="172"/>
      <c r="AQ56" s="172"/>
      <c r="AR56" s="172"/>
      <c r="AS56" s="172"/>
      <c r="AT56" s="172"/>
      <c r="AU56" s="172"/>
      <c r="AV56" s="172"/>
      <c r="AW56" s="172"/>
      <c r="AX56" s="172"/>
      <c r="AY56" s="172"/>
      <c r="AZ56" s="172"/>
      <c r="BA56" s="172"/>
      <c r="BB56" s="172"/>
      <c r="BC56" s="172"/>
      <c r="BD56" s="172"/>
      <c r="BE56" s="172"/>
      <c r="BF56" s="172"/>
      <c r="BG56" s="172"/>
      <c r="BH56" s="172"/>
      <c r="BI56" s="172"/>
      <c r="BJ56" s="172"/>
      <c r="BK56" s="172"/>
      <c r="BL56" s="172"/>
      <c r="BM56" s="172"/>
      <c r="BN56" s="172"/>
      <c r="BO56" s="162"/>
      <c r="BP56" s="162"/>
      <c r="BQ56" s="162"/>
      <c r="BR56" s="162"/>
      <c r="BS56" s="162"/>
      <c r="BT56" s="162"/>
    </row>
    <row r="57" spans="1:105" ht="15" customHeight="1" thickBot="1" x14ac:dyDescent="0.3">
      <c r="C57" s="79"/>
      <c r="D57" s="75"/>
      <c r="E57" s="230"/>
      <c r="F57" s="230"/>
      <c r="G57" s="230"/>
      <c r="H57" s="230"/>
      <c r="I57" s="230"/>
      <c r="J57" s="230"/>
      <c r="K57" s="230"/>
      <c r="L57" s="231"/>
      <c r="M57" s="140"/>
      <c r="N57" s="263"/>
      <c r="O57" s="264"/>
      <c r="P57" s="143"/>
      <c r="Q57" s="269"/>
      <c r="R57" s="230"/>
      <c r="S57" s="230"/>
      <c r="T57" s="231"/>
      <c r="U57" s="143"/>
      <c r="V57" s="270" t="str">
        <f t="shared" si="1"/>
        <v/>
      </c>
      <c r="W57" s="270"/>
      <c r="X57" s="270"/>
      <c r="Y57" s="28"/>
      <c r="Z57" s="80"/>
      <c r="AA57" s="172"/>
      <c r="AB57" s="172"/>
      <c r="AC57" s="172"/>
      <c r="AD57" s="172"/>
      <c r="AE57" s="172"/>
      <c r="AF57" s="172"/>
      <c r="AG57" s="172"/>
      <c r="AH57" s="172"/>
      <c r="AI57" s="172"/>
      <c r="AJ57" s="172"/>
      <c r="AK57" s="172"/>
      <c r="AL57" s="172"/>
      <c r="AM57" s="172"/>
      <c r="AN57" s="172"/>
      <c r="AO57" s="172"/>
      <c r="AP57" s="172"/>
      <c r="AQ57" s="172"/>
      <c r="AR57" s="172"/>
      <c r="AS57" s="172"/>
      <c r="AT57" s="172"/>
      <c r="AU57" s="172"/>
      <c r="AV57" s="172"/>
      <c r="AW57" s="172"/>
      <c r="AX57" s="172"/>
      <c r="AY57" s="172"/>
      <c r="AZ57" s="172"/>
      <c r="BA57" s="172"/>
      <c r="BB57" s="172"/>
      <c r="BC57" s="172"/>
      <c r="BD57" s="172"/>
      <c r="BE57" s="172"/>
      <c r="BF57" s="172"/>
      <c r="BG57" s="172"/>
      <c r="BH57" s="172"/>
      <c r="BI57" s="172"/>
      <c r="BJ57" s="172"/>
      <c r="BK57" s="172"/>
      <c r="BL57" s="172"/>
      <c r="BM57" s="172"/>
      <c r="BN57" s="172"/>
      <c r="BO57" s="162"/>
      <c r="BP57" s="162"/>
      <c r="BQ57" s="162"/>
      <c r="BR57" s="162"/>
      <c r="BS57" s="162"/>
      <c r="BT57" s="162"/>
    </row>
    <row r="58" spans="1:105" ht="2.4500000000000002" customHeight="1" thickBot="1" x14ac:dyDescent="0.3">
      <c r="C58" s="79"/>
      <c r="D58" s="75"/>
      <c r="E58" s="69"/>
      <c r="F58" s="70"/>
      <c r="G58" s="70"/>
      <c r="H58" s="70"/>
      <c r="I58" s="70"/>
      <c r="J58" s="70"/>
      <c r="K58" s="70"/>
      <c r="L58" s="70"/>
      <c r="M58" s="138"/>
      <c r="N58" s="70"/>
      <c r="O58" s="70"/>
      <c r="P58" s="138"/>
      <c r="Q58" s="70"/>
      <c r="R58" s="70"/>
      <c r="S58" s="70"/>
      <c r="T58" s="70"/>
      <c r="U58" s="138"/>
      <c r="V58" s="70"/>
      <c r="W58" s="70"/>
      <c r="X58" s="71"/>
      <c r="Y58" s="28"/>
      <c r="Z58" s="80"/>
      <c r="AA58" s="172"/>
      <c r="AB58" s="172"/>
      <c r="AC58" s="172"/>
      <c r="AD58" s="172"/>
      <c r="AE58" s="172"/>
      <c r="AF58" s="172"/>
      <c r="AG58" s="172"/>
      <c r="AH58" s="172"/>
      <c r="AI58" s="172"/>
      <c r="AJ58" s="172"/>
      <c r="AK58" s="172"/>
      <c r="AL58" s="172"/>
      <c r="AM58" s="172"/>
      <c r="AN58" s="172"/>
      <c r="AO58" s="172"/>
      <c r="AP58" s="172"/>
      <c r="AQ58" s="172"/>
      <c r="AR58" s="172"/>
      <c r="AS58" s="172"/>
      <c r="AT58" s="172"/>
      <c r="AU58" s="172"/>
      <c r="AV58" s="172"/>
      <c r="AW58" s="172"/>
      <c r="AX58" s="172"/>
      <c r="AY58" s="172"/>
      <c r="AZ58" s="172"/>
      <c r="BA58" s="172"/>
      <c r="BB58" s="172"/>
      <c r="BC58" s="172"/>
      <c r="BD58" s="172"/>
      <c r="BE58" s="172"/>
      <c r="BF58" s="172"/>
      <c r="BG58" s="172"/>
      <c r="BH58" s="172"/>
      <c r="BI58" s="172"/>
      <c r="BJ58" s="172"/>
      <c r="BK58" s="172"/>
      <c r="BL58" s="172"/>
      <c r="BM58" s="172"/>
      <c r="BN58" s="172"/>
      <c r="BO58" s="162"/>
      <c r="BP58" s="162"/>
      <c r="BQ58" s="162"/>
      <c r="BR58" s="162"/>
      <c r="BS58" s="162"/>
      <c r="BT58" s="162"/>
    </row>
    <row r="59" spans="1:105" s="13" customFormat="1" ht="18" customHeight="1" thickBot="1" x14ac:dyDescent="0.3">
      <c r="A59" s="173"/>
      <c r="B59" s="173"/>
      <c r="C59" s="82"/>
      <c r="D59" s="76"/>
      <c r="E59" s="220"/>
      <c r="F59" s="220"/>
      <c r="G59" s="220"/>
      <c r="H59" s="220"/>
      <c r="I59" s="220"/>
      <c r="J59" s="220"/>
      <c r="K59" s="220"/>
      <c r="L59" s="220"/>
      <c r="M59" s="67"/>
      <c r="N59" s="210"/>
      <c r="O59" s="210"/>
      <c r="P59" s="67"/>
      <c r="Q59" s="210" t="s">
        <v>20</v>
      </c>
      <c r="R59" s="210"/>
      <c r="S59" s="210"/>
      <c r="T59" s="210"/>
      <c r="U59" s="67"/>
      <c r="V59" s="206">
        <f>SUM(V47:X57)</f>
        <v>0</v>
      </c>
      <c r="W59" s="210"/>
      <c r="X59" s="210"/>
      <c r="Y59" s="33"/>
      <c r="Z59" s="134"/>
      <c r="AA59" s="172"/>
      <c r="AB59" s="172"/>
      <c r="AC59" s="172"/>
      <c r="AD59" s="172"/>
      <c r="AE59" s="172"/>
      <c r="AF59" s="172"/>
      <c r="AG59" s="172"/>
      <c r="AH59" s="172"/>
      <c r="AI59" s="172"/>
      <c r="AJ59" s="172"/>
      <c r="AK59" s="172"/>
      <c r="AL59" s="172"/>
      <c r="AM59" s="172"/>
      <c r="AN59" s="172"/>
      <c r="AO59" s="172"/>
      <c r="AP59" s="172"/>
      <c r="AQ59" s="172"/>
      <c r="AR59" s="172"/>
      <c r="AS59" s="172"/>
      <c r="AT59" s="172"/>
      <c r="AU59" s="172"/>
      <c r="AV59" s="172"/>
      <c r="AW59" s="172"/>
      <c r="AX59" s="172"/>
      <c r="AY59" s="172"/>
      <c r="AZ59" s="172"/>
      <c r="BA59" s="172"/>
      <c r="BB59" s="172"/>
      <c r="BC59" s="172"/>
      <c r="BD59" s="172"/>
      <c r="BE59" s="172"/>
      <c r="BF59" s="172"/>
      <c r="BG59" s="172"/>
      <c r="BH59" s="172"/>
      <c r="BI59" s="172"/>
      <c r="BJ59" s="172"/>
      <c r="BK59" s="172"/>
      <c r="BL59" s="172"/>
      <c r="BM59" s="172"/>
      <c r="BN59" s="172"/>
      <c r="BO59" s="162"/>
      <c r="BP59" s="162"/>
      <c r="BQ59" s="162"/>
      <c r="BR59" s="162"/>
      <c r="BS59" s="162"/>
      <c r="BT59" s="162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12"/>
      <c r="CW59" s="12"/>
      <c r="CX59" s="12"/>
      <c r="CY59" s="12"/>
      <c r="CZ59" s="12"/>
      <c r="DA59" s="12"/>
    </row>
    <row r="60" spans="1:105" ht="2.4500000000000002" customHeight="1" thickBot="1" x14ac:dyDescent="0.3">
      <c r="C60" s="79"/>
      <c r="D60" s="75"/>
      <c r="E60" s="69"/>
      <c r="F60" s="70"/>
      <c r="G60" s="70"/>
      <c r="H60" s="70"/>
      <c r="I60" s="70"/>
      <c r="J60" s="70"/>
      <c r="K60" s="70"/>
      <c r="L60" s="70"/>
      <c r="M60" s="138"/>
      <c r="N60" s="70"/>
      <c r="O60" s="70"/>
      <c r="P60" s="138"/>
      <c r="Q60" s="70"/>
      <c r="R60" s="70"/>
      <c r="S60" s="70"/>
      <c r="T60" s="70"/>
      <c r="U60" s="138"/>
      <c r="V60" s="70"/>
      <c r="W60" s="70"/>
      <c r="X60" s="71"/>
      <c r="Y60" s="28"/>
      <c r="Z60" s="80"/>
      <c r="AA60" s="172"/>
      <c r="AB60" s="172"/>
      <c r="AC60" s="172"/>
      <c r="AD60" s="172"/>
      <c r="AE60" s="172"/>
      <c r="AF60" s="172"/>
      <c r="AG60" s="172"/>
      <c r="AH60" s="172"/>
      <c r="AI60" s="172"/>
      <c r="AJ60" s="172"/>
      <c r="AK60" s="172"/>
      <c r="AL60" s="172"/>
      <c r="AM60" s="172"/>
      <c r="AN60" s="172"/>
      <c r="AO60" s="172"/>
      <c r="AP60" s="172"/>
      <c r="AQ60" s="172"/>
      <c r="AR60" s="172"/>
      <c r="AS60" s="172"/>
      <c r="AT60" s="172"/>
      <c r="AU60" s="172"/>
      <c r="AV60" s="172"/>
      <c r="AW60" s="172"/>
      <c r="AX60" s="172"/>
      <c r="AY60" s="172"/>
      <c r="AZ60" s="172"/>
      <c r="BA60" s="172"/>
      <c r="BB60" s="172"/>
      <c r="BC60" s="172"/>
      <c r="BD60" s="172"/>
      <c r="BE60" s="172"/>
      <c r="BF60" s="172"/>
      <c r="BG60" s="172"/>
      <c r="BH60" s="172"/>
      <c r="BI60" s="172"/>
      <c r="BJ60" s="172"/>
      <c r="BK60" s="172"/>
      <c r="BL60" s="172"/>
      <c r="BM60" s="172"/>
      <c r="BN60" s="172"/>
      <c r="BO60" s="162"/>
      <c r="BP60" s="162"/>
      <c r="BQ60" s="162"/>
      <c r="BR60" s="162"/>
      <c r="BS60" s="162"/>
      <c r="BT60" s="162"/>
    </row>
    <row r="61" spans="1:105" s="13" customFormat="1" ht="18" customHeight="1" thickBot="1" x14ac:dyDescent="0.3">
      <c r="A61" s="173"/>
      <c r="B61" s="173"/>
      <c r="C61" s="82"/>
      <c r="D61" s="76"/>
      <c r="E61" s="220" t="s">
        <v>21</v>
      </c>
      <c r="F61" s="220"/>
      <c r="G61" s="220"/>
      <c r="H61" s="220"/>
      <c r="I61" s="220"/>
      <c r="J61" s="220"/>
      <c r="K61" s="220"/>
      <c r="L61" s="220"/>
      <c r="M61" s="67"/>
      <c r="N61" s="210" t="s">
        <v>15</v>
      </c>
      <c r="O61" s="210"/>
      <c r="P61" s="67"/>
      <c r="Q61" s="210" t="s">
        <v>16</v>
      </c>
      <c r="R61" s="210"/>
      <c r="S61" s="210"/>
      <c r="T61" s="210"/>
      <c r="U61" s="67"/>
      <c r="V61" s="210" t="s">
        <v>17</v>
      </c>
      <c r="W61" s="210"/>
      <c r="X61" s="210"/>
      <c r="Y61" s="33"/>
      <c r="Z61" s="134"/>
      <c r="AA61" s="172"/>
      <c r="AB61" s="172"/>
      <c r="AC61" s="172"/>
      <c r="AD61" s="172"/>
      <c r="AE61" s="172"/>
      <c r="AF61" s="172"/>
      <c r="AG61" s="172"/>
      <c r="AH61" s="172"/>
      <c r="AI61" s="172"/>
      <c r="AJ61" s="172"/>
      <c r="AK61" s="172"/>
      <c r="AL61" s="172"/>
      <c r="AM61" s="172"/>
      <c r="AN61" s="172"/>
      <c r="AO61" s="172"/>
      <c r="AP61" s="172"/>
      <c r="AQ61" s="172"/>
      <c r="AR61" s="172"/>
      <c r="AS61" s="172"/>
      <c r="AT61" s="172"/>
      <c r="AU61" s="172"/>
      <c r="AV61" s="172"/>
      <c r="AW61" s="172"/>
      <c r="AX61" s="172"/>
      <c r="AY61" s="172"/>
      <c r="AZ61" s="172"/>
      <c r="BA61" s="172"/>
      <c r="BB61" s="172"/>
      <c r="BC61" s="172"/>
      <c r="BD61" s="172"/>
      <c r="BE61" s="172"/>
      <c r="BF61" s="172"/>
      <c r="BG61" s="172"/>
      <c r="BH61" s="172"/>
      <c r="BI61" s="172"/>
      <c r="BJ61" s="172"/>
      <c r="BK61" s="172"/>
      <c r="BL61" s="172"/>
      <c r="BM61" s="172"/>
      <c r="BN61" s="172"/>
      <c r="BO61" s="162"/>
      <c r="BP61" s="162"/>
      <c r="BQ61" s="162"/>
      <c r="BR61" s="162"/>
      <c r="BS61" s="162"/>
      <c r="BT61" s="162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12"/>
      <c r="CW61" s="12"/>
      <c r="CX61" s="12"/>
      <c r="CY61" s="12"/>
      <c r="CZ61" s="12"/>
      <c r="DA61" s="12"/>
    </row>
    <row r="62" spans="1:105" ht="2.4500000000000002" customHeight="1" thickBot="1" x14ac:dyDescent="0.3">
      <c r="C62" s="79"/>
      <c r="D62" s="75"/>
      <c r="E62" s="69"/>
      <c r="F62" s="70"/>
      <c r="G62" s="70"/>
      <c r="H62" s="70"/>
      <c r="I62" s="70"/>
      <c r="J62" s="70"/>
      <c r="K62" s="70"/>
      <c r="L62" s="70"/>
      <c r="M62" s="138"/>
      <c r="N62" s="70"/>
      <c r="O62" s="70"/>
      <c r="P62" s="138"/>
      <c r="Q62" s="70"/>
      <c r="R62" s="70"/>
      <c r="S62" s="70"/>
      <c r="T62" s="70"/>
      <c r="U62" s="138"/>
      <c r="V62" s="70"/>
      <c r="W62" s="70"/>
      <c r="X62" s="71"/>
      <c r="Y62" s="28"/>
      <c r="Z62" s="80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2"/>
      <c r="AZ62" s="172"/>
      <c r="BA62" s="172"/>
      <c r="BB62" s="172"/>
      <c r="BC62" s="172"/>
      <c r="BD62" s="172"/>
      <c r="BE62" s="172"/>
      <c r="BF62" s="172"/>
      <c r="BG62" s="172"/>
      <c r="BH62" s="172"/>
      <c r="BI62" s="172"/>
      <c r="BJ62" s="172"/>
      <c r="BK62" s="172"/>
      <c r="BL62" s="172"/>
      <c r="BM62" s="172"/>
      <c r="BN62" s="172"/>
      <c r="BO62" s="162"/>
      <c r="BP62" s="162"/>
      <c r="BQ62" s="162"/>
      <c r="BR62" s="162"/>
      <c r="BS62" s="162"/>
      <c r="BT62" s="162"/>
    </row>
    <row r="63" spans="1:105" s="20" customFormat="1" ht="15" customHeight="1" thickBot="1" x14ac:dyDescent="0.3">
      <c r="A63" s="174"/>
      <c r="B63" s="174"/>
      <c r="C63" s="19"/>
      <c r="D63" s="77"/>
      <c r="E63" s="212"/>
      <c r="F63" s="212"/>
      <c r="G63" s="212"/>
      <c r="H63" s="212"/>
      <c r="I63" s="212"/>
      <c r="J63" s="212"/>
      <c r="K63" s="212"/>
      <c r="L63" s="212"/>
      <c r="M63" s="141"/>
      <c r="N63" s="214" t="str">
        <f>IFERROR(VLOOKUP(E63,DATA!K17:L18,2,FALSE),"")</f>
        <v/>
      </c>
      <c r="O63" s="214"/>
      <c r="P63" s="141"/>
      <c r="Q63" s="212"/>
      <c r="R63" s="212"/>
      <c r="S63" s="212"/>
      <c r="T63" s="212"/>
      <c r="U63" s="141"/>
      <c r="V63" s="214" t="str">
        <f>IF(E63="","",SUM(N63*Q63))</f>
        <v/>
      </c>
      <c r="W63" s="214"/>
      <c r="X63" s="214"/>
      <c r="Y63" s="35"/>
      <c r="Z63" s="135"/>
      <c r="AA63" s="172"/>
      <c r="AB63" s="172"/>
      <c r="AC63" s="172"/>
      <c r="AD63" s="172"/>
      <c r="AE63" s="172"/>
      <c r="AF63" s="172"/>
      <c r="AG63" s="172"/>
      <c r="AH63" s="172"/>
      <c r="AI63" s="172"/>
      <c r="AJ63" s="172"/>
      <c r="AK63" s="172"/>
      <c r="AL63" s="172"/>
      <c r="AM63" s="172"/>
      <c r="AN63" s="172"/>
      <c r="AO63" s="172"/>
      <c r="AP63" s="172"/>
      <c r="AQ63" s="172"/>
      <c r="AR63" s="172"/>
      <c r="AS63" s="172"/>
      <c r="AT63" s="172"/>
      <c r="AU63" s="172"/>
      <c r="AV63" s="172"/>
      <c r="AW63" s="172"/>
      <c r="AX63" s="172"/>
      <c r="AY63" s="172"/>
      <c r="AZ63" s="172"/>
      <c r="BA63" s="172"/>
      <c r="BB63" s="172"/>
      <c r="BC63" s="172"/>
      <c r="BD63" s="172"/>
      <c r="BE63" s="172"/>
      <c r="BF63" s="172"/>
      <c r="BG63" s="172"/>
      <c r="BH63" s="172"/>
      <c r="BI63" s="172"/>
      <c r="BJ63" s="172"/>
      <c r="BK63" s="172"/>
      <c r="BL63" s="172"/>
      <c r="BM63" s="172"/>
      <c r="BN63" s="172"/>
      <c r="BO63" s="162"/>
      <c r="BP63" s="162"/>
      <c r="BQ63" s="162"/>
      <c r="BR63" s="162"/>
      <c r="BS63" s="162"/>
      <c r="BT63" s="162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1"/>
      <c r="CW63" s="21"/>
      <c r="CX63" s="21"/>
      <c r="CY63" s="21"/>
      <c r="CZ63" s="21"/>
      <c r="DA63" s="21"/>
    </row>
    <row r="64" spans="1:105" s="20" customFormat="1" ht="15" customHeight="1" thickBot="1" x14ac:dyDescent="0.3">
      <c r="A64" s="174"/>
      <c r="B64" s="174"/>
      <c r="C64" s="22"/>
      <c r="D64" s="35"/>
      <c r="E64" s="215"/>
      <c r="F64" s="215"/>
      <c r="G64" s="215"/>
      <c r="H64" s="215"/>
      <c r="I64" s="215"/>
      <c r="J64" s="215"/>
      <c r="K64" s="215"/>
      <c r="L64" s="215"/>
      <c r="M64" s="141"/>
      <c r="N64" s="221" t="str">
        <f>IFERROR(VLOOKUP(E64,DATA!K17:L18,2,FALSE),"")</f>
        <v/>
      </c>
      <c r="O64" s="221"/>
      <c r="P64" s="144"/>
      <c r="Q64" s="215"/>
      <c r="R64" s="215"/>
      <c r="S64" s="215"/>
      <c r="T64" s="215"/>
      <c r="U64" s="144"/>
      <c r="V64" s="221" t="str">
        <f>IF(E64="","",SUM(N64*Q64))</f>
        <v/>
      </c>
      <c r="W64" s="221"/>
      <c r="X64" s="221"/>
      <c r="Y64" s="35"/>
      <c r="Z64" s="135"/>
      <c r="AA64" s="172"/>
      <c r="AB64" s="172"/>
      <c r="AC64" s="172"/>
      <c r="AD64" s="172"/>
      <c r="AE64" s="172"/>
      <c r="AF64" s="172"/>
      <c r="AG64" s="172"/>
      <c r="AH64" s="172"/>
      <c r="AI64" s="172"/>
      <c r="AJ64" s="172"/>
      <c r="AK64" s="172"/>
      <c r="AL64" s="172"/>
      <c r="AM64" s="172"/>
      <c r="AN64" s="172"/>
      <c r="AO64" s="172"/>
      <c r="AP64" s="172"/>
      <c r="AQ64" s="172"/>
      <c r="AR64" s="172"/>
      <c r="AS64" s="172"/>
      <c r="AT64" s="172"/>
      <c r="AU64" s="172"/>
      <c r="AV64" s="172"/>
      <c r="AW64" s="172"/>
      <c r="AX64" s="172"/>
      <c r="AY64" s="172"/>
      <c r="AZ64" s="172"/>
      <c r="BA64" s="172"/>
      <c r="BB64" s="172"/>
      <c r="BC64" s="172"/>
      <c r="BD64" s="172"/>
      <c r="BE64" s="172"/>
      <c r="BF64" s="172"/>
      <c r="BG64" s="172"/>
      <c r="BH64" s="172"/>
      <c r="BI64" s="172"/>
      <c r="BJ64" s="172"/>
      <c r="BK64" s="172"/>
      <c r="BL64" s="172"/>
      <c r="BM64" s="172"/>
      <c r="BN64" s="172"/>
      <c r="BO64" s="162"/>
      <c r="BP64" s="162"/>
      <c r="BQ64" s="162"/>
      <c r="BR64" s="162"/>
      <c r="BS64" s="162"/>
      <c r="BT64" s="162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1"/>
      <c r="CW64" s="21"/>
      <c r="CX64" s="21"/>
      <c r="CY64" s="21"/>
      <c r="CZ64" s="21"/>
      <c r="DA64" s="21"/>
    </row>
    <row r="65" spans="1:105" ht="3" customHeight="1" thickBot="1" x14ac:dyDescent="0.3">
      <c r="C65" s="5"/>
      <c r="D65" s="28"/>
      <c r="E65" s="69"/>
      <c r="F65" s="70"/>
      <c r="G65" s="70"/>
      <c r="H65" s="70"/>
      <c r="I65" s="70"/>
      <c r="J65" s="70"/>
      <c r="K65" s="70"/>
      <c r="L65" s="70"/>
      <c r="M65" s="138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1"/>
      <c r="Y65" s="28"/>
      <c r="Z65" s="136"/>
      <c r="AA65" s="172"/>
      <c r="AB65" s="172"/>
      <c r="AC65" s="172"/>
      <c r="AD65" s="172"/>
      <c r="AE65" s="172"/>
      <c r="AF65" s="172"/>
      <c r="AG65" s="172"/>
      <c r="AH65" s="172"/>
      <c r="AI65" s="172"/>
      <c r="AJ65" s="172"/>
      <c r="AK65" s="172"/>
      <c r="AL65" s="172"/>
      <c r="AM65" s="172"/>
      <c r="AN65" s="172"/>
      <c r="AO65" s="172"/>
      <c r="AP65" s="172"/>
      <c r="AQ65" s="172"/>
      <c r="AR65" s="172"/>
      <c r="AS65" s="172"/>
      <c r="AT65" s="172"/>
      <c r="AU65" s="172"/>
      <c r="AV65" s="172"/>
      <c r="AW65" s="172"/>
      <c r="AX65" s="172"/>
      <c r="AY65" s="172"/>
      <c r="AZ65" s="172"/>
      <c r="BA65" s="172"/>
      <c r="BB65" s="172"/>
      <c r="BC65" s="172"/>
      <c r="BD65" s="172"/>
      <c r="BE65" s="172"/>
      <c r="BF65" s="172"/>
      <c r="BG65" s="172"/>
      <c r="BH65" s="172"/>
      <c r="BI65" s="172"/>
      <c r="BJ65" s="172"/>
      <c r="BK65" s="172"/>
      <c r="BL65" s="172"/>
      <c r="BM65" s="172"/>
      <c r="BN65" s="172"/>
      <c r="BO65" s="162"/>
      <c r="BP65" s="162"/>
      <c r="BQ65" s="162"/>
      <c r="BR65" s="162"/>
      <c r="BS65" s="162"/>
      <c r="BT65" s="162"/>
    </row>
    <row r="66" spans="1:105" ht="16.5" thickBot="1" x14ac:dyDescent="0.3">
      <c r="C66" s="5"/>
      <c r="D66" s="28"/>
      <c r="E66" s="36"/>
      <c r="F66" s="36"/>
      <c r="G66" s="36"/>
      <c r="H66" s="36"/>
      <c r="I66" s="36"/>
      <c r="J66" s="36"/>
      <c r="K66" s="36"/>
      <c r="L66" s="36"/>
      <c r="M66" s="29"/>
      <c r="N66" s="29"/>
      <c r="O66" s="29"/>
      <c r="P66" s="29"/>
      <c r="Q66" s="210" t="s">
        <v>22</v>
      </c>
      <c r="R66" s="210"/>
      <c r="S66" s="210"/>
      <c r="T66" s="210"/>
      <c r="U66" s="29"/>
      <c r="V66" s="206">
        <f>SUM(V21:X43,V63:X64)</f>
        <v>0</v>
      </c>
      <c r="W66" s="206"/>
      <c r="X66" s="206"/>
      <c r="Y66" s="28"/>
      <c r="Z66" s="80"/>
      <c r="AA66" s="172"/>
      <c r="AB66" s="172"/>
      <c r="AC66" s="172"/>
      <c r="AD66" s="172"/>
      <c r="AE66" s="172"/>
      <c r="AF66" s="172"/>
      <c r="AG66" s="172"/>
      <c r="AH66" s="172"/>
      <c r="AI66" s="172"/>
      <c r="AJ66" s="172"/>
      <c r="AK66" s="172"/>
      <c r="AL66" s="172"/>
      <c r="AM66" s="172"/>
      <c r="AN66" s="172"/>
      <c r="AO66" s="172"/>
      <c r="AP66" s="172"/>
      <c r="AQ66" s="172"/>
      <c r="AR66" s="172"/>
      <c r="AS66" s="172"/>
      <c r="AT66" s="172"/>
      <c r="AU66" s="172"/>
      <c r="AV66" s="172"/>
      <c r="AW66" s="172"/>
      <c r="AX66" s="172"/>
      <c r="AY66" s="172"/>
      <c r="AZ66" s="172"/>
      <c r="BA66" s="172"/>
      <c r="BB66" s="172"/>
      <c r="BC66" s="172"/>
      <c r="BD66" s="172"/>
      <c r="BE66" s="172"/>
      <c r="BF66" s="172"/>
      <c r="BG66" s="172"/>
      <c r="BH66" s="172"/>
      <c r="BI66" s="172"/>
      <c r="BJ66" s="172"/>
      <c r="BK66" s="172"/>
      <c r="BL66" s="172"/>
      <c r="BM66" s="172"/>
      <c r="BN66" s="172"/>
      <c r="BO66" s="162"/>
      <c r="BP66" s="162"/>
      <c r="BQ66" s="162"/>
      <c r="BR66" s="162"/>
      <c r="BS66" s="162"/>
      <c r="BT66" s="162"/>
    </row>
    <row r="67" spans="1:105" ht="3" customHeight="1" thickBot="1" x14ac:dyDescent="0.3">
      <c r="C67" s="5"/>
      <c r="D67" s="28"/>
      <c r="E67" s="58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60"/>
      <c r="Y67" s="28"/>
      <c r="Z67" s="80"/>
      <c r="AA67" s="172"/>
      <c r="AB67" s="172"/>
      <c r="AC67" s="172"/>
      <c r="AD67" s="172"/>
      <c r="AE67" s="172"/>
      <c r="AF67" s="172"/>
      <c r="AG67" s="172"/>
      <c r="AH67" s="172"/>
      <c r="AI67" s="172"/>
      <c r="AJ67" s="172"/>
      <c r="AK67" s="172"/>
      <c r="AL67" s="172"/>
      <c r="AM67" s="172"/>
      <c r="AN67" s="172"/>
      <c r="AO67" s="172"/>
      <c r="AP67" s="172"/>
      <c r="AQ67" s="172"/>
      <c r="AR67" s="172"/>
      <c r="AS67" s="172"/>
      <c r="AT67" s="172"/>
      <c r="AU67" s="172"/>
      <c r="AV67" s="172"/>
      <c r="AW67" s="172"/>
      <c r="AX67" s="172"/>
      <c r="AY67" s="172"/>
      <c r="AZ67" s="172"/>
      <c r="BA67" s="172"/>
      <c r="BB67" s="172"/>
      <c r="BC67" s="172"/>
      <c r="BD67" s="172"/>
      <c r="BE67" s="172"/>
      <c r="BF67" s="172"/>
      <c r="BG67" s="172"/>
      <c r="BH67" s="172"/>
      <c r="BI67" s="172"/>
      <c r="BJ67" s="172"/>
      <c r="BK67" s="172"/>
      <c r="BL67" s="172"/>
      <c r="BM67" s="172"/>
      <c r="BN67" s="172"/>
      <c r="BO67" s="162"/>
      <c r="BP67" s="162"/>
      <c r="BQ67" s="162"/>
      <c r="BR67" s="162"/>
      <c r="BS67" s="162"/>
      <c r="BT67" s="162"/>
    </row>
    <row r="68" spans="1:105" s="13" customFormat="1" ht="15.6" customHeight="1" thickBot="1" x14ac:dyDescent="0.3">
      <c r="A68" s="173"/>
      <c r="B68" s="173"/>
      <c r="C68" s="11"/>
      <c r="D68" s="33"/>
      <c r="E68" s="220" t="s">
        <v>23</v>
      </c>
      <c r="F68" s="220"/>
      <c r="G68" s="220"/>
      <c r="H68" s="220"/>
      <c r="I68" s="220"/>
      <c r="J68" s="220"/>
      <c r="K68" s="220"/>
      <c r="L68" s="220"/>
      <c r="M68" s="66"/>
      <c r="N68" s="210" t="s">
        <v>15</v>
      </c>
      <c r="O68" s="210"/>
      <c r="P68" s="66"/>
      <c r="Q68" s="210" t="s">
        <v>16</v>
      </c>
      <c r="R68" s="210"/>
      <c r="S68" s="210"/>
      <c r="T68" s="210"/>
      <c r="U68" s="66"/>
      <c r="V68" s="210" t="s">
        <v>17</v>
      </c>
      <c r="W68" s="210"/>
      <c r="X68" s="210"/>
      <c r="Y68" s="33"/>
      <c r="Z68" s="134"/>
      <c r="AA68" s="172"/>
      <c r="AB68" s="172"/>
      <c r="AC68" s="172"/>
      <c r="AD68" s="172"/>
      <c r="AE68" s="172"/>
      <c r="AF68" s="172"/>
      <c r="AG68" s="172"/>
      <c r="AH68" s="172"/>
      <c r="AI68" s="172"/>
      <c r="AJ68" s="172"/>
      <c r="AK68" s="172"/>
      <c r="AL68" s="172"/>
      <c r="AM68" s="172"/>
      <c r="AN68" s="172"/>
      <c r="AO68" s="172"/>
      <c r="AP68" s="172"/>
      <c r="AQ68" s="17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/>
      <c r="BG68" s="172"/>
      <c r="BH68" s="172"/>
      <c r="BI68" s="172"/>
      <c r="BJ68" s="172"/>
      <c r="BK68" s="172"/>
      <c r="BL68" s="172"/>
      <c r="BM68" s="172"/>
      <c r="BN68" s="172"/>
      <c r="BO68" s="162"/>
      <c r="BP68" s="162"/>
      <c r="BQ68" s="162"/>
      <c r="BR68" s="162"/>
      <c r="BS68" s="162"/>
      <c r="BT68" s="162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12"/>
      <c r="CW68" s="12"/>
      <c r="CX68" s="12"/>
      <c r="CY68" s="12"/>
      <c r="CZ68" s="12"/>
      <c r="DA68" s="12"/>
    </row>
    <row r="69" spans="1:105" ht="3" customHeight="1" thickBot="1" x14ac:dyDescent="0.3">
      <c r="C69" s="5"/>
      <c r="D69" s="28"/>
      <c r="E69" s="69"/>
      <c r="F69" s="70"/>
      <c r="G69" s="70"/>
      <c r="H69" s="70"/>
      <c r="I69" s="70"/>
      <c r="J69" s="70"/>
      <c r="K69" s="70"/>
      <c r="L69" s="70"/>
      <c r="M69" s="138"/>
      <c r="N69" s="59"/>
      <c r="O69" s="59"/>
      <c r="P69" s="138"/>
      <c r="Q69" s="70"/>
      <c r="R69" s="70"/>
      <c r="S69" s="70"/>
      <c r="T69" s="70"/>
      <c r="U69" s="138"/>
      <c r="V69" s="70"/>
      <c r="W69" s="70"/>
      <c r="X69" s="71"/>
      <c r="Y69" s="28"/>
      <c r="Z69" s="80"/>
      <c r="AA69" s="172"/>
      <c r="AB69" s="172"/>
      <c r="AC69" s="172"/>
      <c r="AD69" s="172"/>
      <c r="AE69" s="172"/>
      <c r="AF69" s="172"/>
      <c r="AG69" s="172"/>
      <c r="AH69" s="172"/>
      <c r="AI69" s="172"/>
      <c r="AJ69" s="172"/>
      <c r="AK69" s="172"/>
      <c r="AL69" s="172"/>
      <c r="AM69" s="172"/>
      <c r="AN69" s="172"/>
      <c r="AO69" s="172"/>
      <c r="AP69" s="172"/>
      <c r="AQ69" s="172"/>
      <c r="AR69" s="172"/>
      <c r="AS69" s="172"/>
      <c r="AT69" s="172"/>
      <c r="AU69" s="172"/>
      <c r="AV69" s="172"/>
      <c r="AW69" s="172"/>
      <c r="AX69" s="172"/>
      <c r="AY69" s="172"/>
      <c r="AZ69" s="172"/>
      <c r="BA69" s="172"/>
      <c r="BB69" s="172"/>
      <c r="BC69" s="172"/>
      <c r="BD69" s="172"/>
      <c r="BE69" s="172"/>
      <c r="BF69" s="172"/>
      <c r="BG69" s="172"/>
      <c r="BH69" s="172"/>
      <c r="BI69" s="172"/>
      <c r="BJ69" s="172"/>
      <c r="BK69" s="172"/>
      <c r="BL69" s="172"/>
      <c r="BM69" s="172"/>
      <c r="BN69" s="172"/>
      <c r="BO69" s="162"/>
      <c r="BP69" s="162"/>
      <c r="BQ69" s="162"/>
      <c r="BR69" s="162"/>
      <c r="BS69" s="162"/>
      <c r="BT69" s="162"/>
    </row>
    <row r="70" spans="1:105" s="18" customFormat="1" ht="15" customHeight="1" thickBot="1" x14ac:dyDescent="0.3">
      <c r="A70" s="175"/>
      <c r="B70" s="175"/>
      <c r="C70" s="16"/>
      <c r="D70" s="38"/>
      <c r="E70" s="212" t="s">
        <v>24</v>
      </c>
      <c r="F70" s="212"/>
      <c r="G70" s="212"/>
      <c r="H70" s="212"/>
      <c r="I70" s="212"/>
      <c r="J70" s="212"/>
      <c r="K70" s="212"/>
      <c r="L70" s="212"/>
      <c r="M70" s="141"/>
      <c r="N70" s="214">
        <f>IFERROR(VLOOKUP(E70,DATA!J19:K32,2,FALSE),"")</f>
        <v>60</v>
      </c>
      <c r="O70" s="214"/>
      <c r="P70" s="141"/>
      <c r="Q70" s="212">
        <v>1</v>
      </c>
      <c r="R70" s="212"/>
      <c r="S70" s="212"/>
      <c r="T70" s="212"/>
      <c r="U70" s="141"/>
      <c r="V70" s="214">
        <f>IF(E70="","",SUM(N70*Q70))</f>
        <v>60</v>
      </c>
      <c r="W70" s="214"/>
      <c r="X70" s="214"/>
      <c r="Y70" s="38"/>
      <c r="Z70" s="137"/>
      <c r="AA70" s="172"/>
      <c r="AB70" s="172"/>
      <c r="AC70" s="172"/>
      <c r="AD70" s="172"/>
      <c r="AE70" s="172"/>
      <c r="AF70" s="172"/>
      <c r="AG70" s="172"/>
      <c r="AH70" s="172"/>
      <c r="AI70" s="172"/>
      <c r="AJ70" s="172"/>
      <c r="AK70" s="172"/>
      <c r="AL70" s="172"/>
      <c r="AM70" s="172"/>
      <c r="AN70" s="172"/>
      <c r="AO70" s="172"/>
      <c r="AP70" s="172"/>
      <c r="AQ70" s="172"/>
      <c r="AR70" s="172"/>
      <c r="AS70" s="172"/>
      <c r="AT70" s="172"/>
      <c r="AU70" s="172"/>
      <c r="AV70" s="172"/>
      <c r="AW70" s="172"/>
      <c r="AX70" s="172"/>
      <c r="AY70" s="172"/>
      <c r="AZ70" s="172"/>
      <c r="BA70" s="172"/>
      <c r="BB70" s="172"/>
      <c r="BC70" s="172"/>
      <c r="BD70" s="172"/>
      <c r="BE70" s="172"/>
      <c r="BF70" s="172"/>
      <c r="BG70" s="172"/>
      <c r="BH70" s="172"/>
      <c r="BI70" s="172"/>
      <c r="BJ70" s="172"/>
      <c r="BK70" s="172"/>
      <c r="BL70" s="172"/>
      <c r="BM70" s="172"/>
      <c r="BN70" s="172"/>
      <c r="BO70" s="162"/>
      <c r="BP70" s="162"/>
      <c r="BQ70" s="162"/>
      <c r="BR70" s="162"/>
      <c r="BS70" s="162"/>
      <c r="BT70" s="162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17"/>
      <c r="CW70" s="17"/>
      <c r="CX70" s="17"/>
      <c r="CY70" s="17"/>
      <c r="CZ70" s="17"/>
      <c r="DA70" s="17"/>
    </row>
    <row r="71" spans="1:105" s="18" customFormat="1" ht="15" customHeight="1" thickBot="1" x14ac:dyDescent="0.3">
      <c r="A71" s="175"/>
      <c r="B71" s="175"/>
      <c r="C71" s="16"/>
      <c r="D71" s="38"/>
      <c r="E71" s="215" t="s">
        <v>25</v>
      </c>
      <c r="F71" s="215"/>
      <c r="G71" s="215"/>
      <c r="H71" s="215"/>
      <c r="I71" s="215"/>
      <c r="J71" s="215"/>
      <c r="K71" s="215"/>
      <c r="L71" s="215"/>
      <c r="M71" s="141"/>
      <c r="N71" s="221">
        <f>IFERROR(VLOOKUP(E71,DATA!J19:K32,2,FALSE),"")</f>
        <v>60</v>
      </c>
      <c r="O71" s="221"/>
      <c r="P71" s="141"/>
      <c r="Q71" s="215">
        <v>1</v>
      </c>
      <c r="R71" s="215"/>
      <c r="S71" s="215"/>
      <c r="T71" s="215"/>
      <c r="U71" s="141"/>
      <c r="V71" s="221">
        <f t="shared" ref="V71:V79" si="2">IF(E71="","",SUM(N71*Q71))</f>
        <v>60</v>
      </c>
      <c r="W71" s="221"/>
      <c r="X71" s="221"/>
      <c r="Y71" s="38"/>
      <c r="Z71" s="137"/>
      <c r="AA71" s="172"/>
      <c r="AB71" s="172"/>
      <c r="AC71" s="172"/>
      <c r="AD71" s="172"/>
      <c r="AE71" s="172"/>
      <c r="AF71" s="172"/>
      <c r="AG71" s="172"/>
      <c r="AH71" s="172"/>
      <c r="AI71" s="172"/>
      <c r="AJ71" s="172"/>
      <c r="AK71" s="172"/>
      <c r="AL71" s="172"/>
      <c r="AM71" s="172"/>
      <c r="AN71" s="172"/>
      <c r="AO71" s="172"/>
      <c r="AP71" s="172"/>
      <c r="AQ71" s="172"/>
      <c r="AR71" s="172"/>
      <c r="AS71" s="172"/>
      <c r="AT71" s="172"/>
      <c r="AU71" s="172"/>
      <c r="AV71" s="172"/>
      <c r="AW71" s="172"/>
      <c r="AX71" s="172"/>
      <c r="AY71" s="172"/>
      <c r="AZ71" s="172"/>
      <c r="BA71" s="172"/>
      <c r="BB71" s="172"/>
      <c r="BC71" s="172"/>
      <c r="BD71" s="172"/>
      <c r="BE71" s="172"/>
      <c r="BF71" s="172"/>
      <c r="BG71" s="172"/>
      <c r="BH71" s="172"/>
      <c r="BI71" s="172"/>
      <c r="BJ71" s="172"/>
      <c r="BK71" s="172"/>
      <c r="BL71" s="172"/>
      <c r="BM71" s="172"/>
      <c r="BN71" s="172"/>
      <c r="BO71" s="162"/>
      <c r="BP71" s="162"/>
      <c r="BQ71" s="162"/>
      <c r="BR71" s="162"/>
      <c r="BS71" s="162"/>
      <c r="BT71" s="162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17"/>
      <c r="CW71" s="17"/>
      <c r="CX71" s="17"/>
      <c r="CY71" s="17"/>
      <c r="CZ71" s="17"/>
      <c r="DA71" s="17"/>
    </row>
    <row r="72" spans="1:105" s="18" customFormat="1" ht="15" customHeight="1" thickBot="1" x14ac:dyDescent="0.3">
      <c r="A72" s="175"/>
      <c r="B72" s="175"/>
      <c r="C72" s="16"/>
      <c r="D72" s="38"/>
      <c r="E72" s="212" t="s">
        <v>137</v>
      </c>
      <c r="F72" s="212"/>
      <c r="G72" s="212"/>
      <c r="H72" s="212"/>
      <c r="I72" s="212"/>
      <c r="J72" s="212"/>
      <c r="K72" s="212"/>
      <c r="L72" s="212"/>
      <c r="M72" s="141"/>
      <c r="N72" s="214">
        <f>IFERROR(VLOOKUP(E72,DATA!J19:K32,2,FALSE),"")</f>
        <v>60</v>
      </c>
      <c r="O72" s="214"/>
      <c r="P72" s="141"/>
      <c r="Q72" s="212">
        <v>3</v>
      </c>
      <c r="R72" s="212"/>
      <c r="S72" s="212"/>
      <c r="T72" s="212"/>
      <c r="U72" s="141"/>
      <c r="V72" s="214">
        <f t="shared" si="2"/>
        <v>180</v>
      </c>
      <c r="W72" s="214"/>
      <c r="X72" s="214"/>
      <c r="Y72" s="38"/>
      <c r="Z72" s="137"/>
      <c r="AA72" s="172"/>
      <c r="AB72" s="172"/>
      <c r="AC72" s="172"/>
      <c r="AD72" s="172"/>
      <c r="AE72" s="172"/>
      <c r="AF72" s="172"/>
      <c r="AG72" s="172"/>
      <c r="AH72" s="172"/>
      <c r="AI72" s="172"/>
      <c r="AJ72" s="172"/>
      <c r="AK72" s="172"/>
      <c r="AL72" s="172"/>
      <c r="AM72" s="172"/>
      <c r="AN72" s="172"/>
      <c r="AO72" s="172"/>
      <c r="AP72" s="172"/>
      <c r="AQ72" s="172"/>
      <c r="AR72" s="172"/>
      <c r="AS72" s="172"/>
      <c r="AT72" s="172"/>
      <c r="AU72" s="172"/>
      <c r="AV72" s="172"/>
      <c r="AW72" s="172"/>
      <c r="AX72" s="172"/>
      <c r="AY72" s="172"/>
      <c r="AZ72" s="172"/>
      <c r="BA72" s="172"/>
      <c r="BB72" s="172"/>
      <c r="BC72" s="172"/>
      <c r="BD72" s="172"/>
      <c r="BE72" s="172"/>
      <c r="BF72" s="172"/>
      <c r="BG72" s="172"/>
      <c r="BH72" s="172"/>
      <c r="BI72" s="172"/>
      <c r="BJ72" s="172"/>
      <c r="BK72" s="172"/>
      <c r="BL72" s="172"/>
      <c r="BM72" s="172"/>
      <c r="BN72" s="172"/>
      <c r="BO72" s="162"/>
      <c r="BP72" s="162"/>
      <c r="BQ72" s="162"/>
      <c r="BR72" s="162"/>
      <c r="BS72" s="162"/>
      <c r="BT72" s="162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17"/>
      <c r="CW72" s="17"/>
      <c r="CX72" s="17"/>
      <c r="CY72" s="17"/>
      <c r="CZ72" s="17"/>
      <c r="DA72" s="17"/>
    </row>
    <row r="73" spans="1:105" s="18" customFormat="1" ht="15" customHeight="1" thickBot="1" x14ac:dyDescent="0.3">
      <c r="A73" s="175"/>
      <c r="B73" s="175"/>
      <c r="C73" s="16"/>
      <c r="D73" s="38"/>
      <c r="E73" s="215" t="s">
        <v>140</v>
      </c>
      <c r="F73" s="215"/>
      <c r="G73" s="215"/>
      <c r="H73" s="215"/>
      <c r="I73" s="215"/>
      <c r="J73" s="215"/>
      <c r="K73" s="215"/>
      <c r="L73" s="215"/>
      <c r="M73" s="141"/>
      <c r="N73" s="221">
        <f>IFERROR(VLOOKUP(E73,DATA!J19:K32,2,FALSE),"")</f>
        <v>60</v>
      </c>
      <c r="O73" s="221"/>
      <c r="P73" s="141"/>
      <c r="Q73" s="215">
        <v>3</v>
      </c>
      <c r="R73" s="215"/>
      <c r="S73" s="215"/>
      <c r="T73" s="215"/>
      <c r="U73" s="141"/>
      <c r="V73" s="221">
        <f t="shared" si="2"/>
        <v>180</v>
      </c>
      <c r="W73" s="221"/>
      <c r="X73" s="221"/>
      <c r="Y73" s="38"/>
      <c r="Z73" s="137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62"/>
      <c r="BP73" s="162"/>
      <c r="BQ73" s="162"/>
      <c r="BR73" s="162"/>
      <c r="BS73" s="162"/>
      <c r="BT73" s="162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17"/>
      <c r="CW73" s="17"/>
      <c r="CX73" s="17"/>
      <c r="CY73" s="17"/>
      <c r="CZ73" s="17"/>
      <c r="DA73" s="17"/>
    </row>
    <row r="74" spans="1:105" s="18" customFormat="1" ht="15" customHeight="1" thickBot="1" x14ac:dyDescent="0.3">
      <c r="A74" s="175"/>
      <c r="B74" s="175"/>
      <c r="C74" s="16"/>
      <c r="D74" s="38"/>
      <c r="E74" s="212"/>
      <c r="F74" s="212"/>
      <c r="G74" s="212"/>
      <c r="H74" s="212"/>
      <c r="I74" s="212"/>
      <c r="J74" s="212"/>
      <c r="K74" s="212"/>
      <c r="L74" s="212"/>
      <c r="M74" s="141"/>
      <c r="N74" s="214" t="str">
        <f>IFERROR(VLOOKUP(E74,DATA!J19:K32,2,FALSE),"")</f>
        <v/>
      </c>
      <c r="O74" s="214"/>
      <c r="P74" s="141"/>
      <c r="Q74" s="212"/>
      <c r="R74" s="212"/>
      <c r="S74" s="212"/>
      <c r="T74" s="212"/>
      <c r="U74" s="141"/>
      <c r="V74" s="214" t="str">
        <f t="shared" si="2"/>
        <v/>
      </c>
      <c r="W74" s="214"/>
      <c r="X74" s="214"/>
      <c r="Y74" s="38"/>
      <c r="Z74" s="137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62"/>
      <c r="BP74" s="162"/>
      <c r="BQ74" s="162"/>
      <c r="BR74" s="162"/>
      <c r="BS74" s="162"/>
      <c r="BT74" s="162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17"/>
      <c r="CW74" s="17"/>
      <c r="CX74" s="17"/>
      <c r="CY74" s="17"/>
      <c r="CZ74" s="17"/>
      <c r="DA74" s="17"/>
    </row>
    <row r="75" spans="1:105" s="18" customFormat="1" ht="15.75" thickBot="1" x14ac:dyDescent="0.3">
      <c r="A75" s="175"/>
      <c r="B75" s="175"/>
      <c r="C75" s="16"/>
      <c r="D75" s="38"/>
      <c r="E75" s="215"/>
      <c r="F75" s="215"/>
      <c r="G75" s="215"/>
      <c r="H75" s="215"/>
      <c r="I75" s="215"/>
      <c r="J75" s="215"/>
      <c r="K75" s="215"/>
      <c r="L75" s="215"/>
      <c r="M75" s="141"/>
      <c r="N75" s="221" t="str">
        <f>IFERROR(VLOOKUP(E75,DATA!J19:K32,2,FALSE),"")</f>
        <v/>
      </c>
      <c r="O75" s="221"/>
      <c r="P75" s="141"/>
      <c r="Q75" s="215"/>
      <c r="R75" s="215"/>
      <c r="S75" s="215"/>
      <c r="T75" s="215"/>
      <c r="U75" s="141"/>
      <c r="V75" s="221" t="str">
        <f t="shared" si="2"/>
        <v/>
      </c>
      <c r="W75" s="221"/>
      <c r="X75" s="221"/>
      <c r="Y75" s="38"/>
      <c r="Z75" s="137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62"/>
      <c r="BP75" s="162"/>
      <c r="BQ75" s="162"/>
      <c r="BR75" s="162"/>
      <c r="BS75" s="162"/>
      <c r="BT75" s="162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17"/>
      <c r="CW75" s="17"/>
      <c r="CX75" s="17"/>
      <c r="CY75" s="17"/>
      <c r="CZ75" s="17"/>
      <c r="DA75" s="17"/>
    </row>
    <row r="76" spans="1:105" s="18" customFormat="1" ht="15" customHeight="1" thickBot="1" x14ac:dyDescent="0.3">
      <c r="A76" s="175"/>
      <c r="B76" s="175"/>
      <c r="C76" s="16"/>
      <c r="D76" s="38"/>
      <c r="E76" s="212"/>
      <c r="F76" s="212"/>
      <c r="G76" s="212"/>
      <c r="H76" s="212"/>
      <c r="I76" s="212"/>
      <c r="J76" s="212"/>
      <c r="K76" s="212"/>
      <c r="L76" s="212"/>
      <c r="M76" s="141"/>
      <c r="N76" s="214" t="str">
        <f>IFERROR(VLOOKUP(E76,DATA!J19:K32,2,FALSE),"")</f>
        <v/>
      </c>
      <c r="O76" s="214"/>
      <c r="P76" s="141"/>
      <c r="Q76" s="212"/>
      <c r="R76" s="212"/>
      <c r="S76" s="212"/>
      <c r="T76" s="212"/>
      <c r="U76" s="141"/>
      <c r="V76" s="214" t="str">
        <f t="shared" si="2"/>
        <v/>
      </c>
      <c r="W76" s="214"/>
      <c r="X76" s="214"/>
      <c r="Y76" s="38"/>
      <c r="Z76" s="137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62"/>
      <c r="BP76" s="162"/>
      <c r="BQ76" s="162"/>
      <c r="BR76" s="162"/>
      <c r="BS76" s="162"/>
      <c r="BT76" s="162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17"/>
      <c r="CW76" s="17"/>
      <c r="CX76" s="17"/>
      <c r="CY76" s="17"/>
      <c r="CZ76" s="17"/>
      <c r="DA76" s="17"/>
    </row>
    <row r="77" spans="1:105" s="18" customFormat="1" ht="15" customHeight="1" thickBot="1" x14ac:dyDescent="0.3">
      <c r="A77" s="175"/>
      <c r="B77" s="175"/>
      <c r="C77" s="16"/>
      <c r="D77" s="38"/>
      <c r="E77" s="215"/>
      <c r="F77" s="215"/>
      <c r="G77" s="215"/>
      <c r="H77" s="215"/>
      <c r="I77" s="215"/>
      <c r="J77" s="215"/>
      <c r="K77" s="215"/>
      <c r="L77" s="215"/>
      <c r="M77" s="141"/>
      <c r="N77" s="221" t="str">
        <f>IFERROR(VLOOKUP(E77,DATA!J19:K32,2,FALSE),"")</f>
        <v/>
      </c>
      <c r="O77" s="221"/>
      <c r="P77" s="141"/>
      <c r="Q77" s="215"/>
      <c r="R77" s="215"/>
      <c r="S77" s="215"/>
      <c r="T77" s="215"/>
      <c r="U77" s="141"/>
      <c r="V77" s="221" t="str">
        <f t="shared" si="2"/>
        <v/>
      </c>
      <c r="W77" s="221"/>
      <c r="X77" s="221"/>
      <c r="Y77" s="38"/>
      <c r="Z77" s="137"/>
      <c r="AA77" s="172"/>
      <c r="AB77" s="172"/>
      <c r="AC77" s="172"/>
      <c r="AD77" s="172"/>
      <c r="AE77" s="172"/>
      <c r="AF77" s="172"/>
      <c r="AG77" s="172"/>
      <c r="AH77" s="172"/>
      <c r="AI77" s="172"/>
      <c r="AJ77" s="172"/>
      <c r="AK77" s="172"/>
      <c r="AL77" s="172"/>
      <c r="AM77" s="172"/>
      <c r="AN77" s="172"/>
      <c r="AO77" s="172"/>
      <c r="AP77" s="172"/>
      <c r="AQ77" s="172"/>
      <c r="AR77" s="172"/>
      <c r="AS77" s="172"/>
      <c r="AT77" s="172"/>
      <c r="AU77" s="172"/>
      <c r="AV77" s="172"/>
      <c r="AW77" s="172"/>
      <c r="AX77" s="172"/>
      <c r="AY77" s="172"/>
      <c r="AZ77" s="172"/>
      <c r="BA77" s="172"/>
      <c r="BB77" s="172"/>
      <c r="BC77" s="172"/>
      <c r="BD77" s="172"/>
      <c r="BE77" s="172"/>
      <c r="BF77" s="172"/>
      <c r="BG77" s="172"/>
      <c r="BH77" s="172"/>
      <c r="BI77" s="172"/>
      <c r="BJ77" s="172"/>
      <c r="BK77" s="172"/>
      <c r="BL77" s="172"/>
      <c r="BM77" s="172"/>
      <c r="BN77" s="172"/>
      <c r="BO77" s="162"/>
      <c r="BP77" s="162"/>
      <c r="BQ77" s="162"/>
      <c r="BR77" s="162"/>
      <c r="BS77" s="162"/>
      <c r="BT77" s="162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17"/>
      <c r="CW77" s="17"/>
      <c r="CX77" s="17"/>
      <c r="CY77" s="17"/>
      <c r="CZ77" s="17"/>
      <c r="DA77" s="17"/>
    </row>
    <row r="78" spans="1:105" s="18" customFormat="1" ht="15" customHeight="1" thickBot="1" x14ac:dyDescent="0.3">
      <c r="A78" s="175"/>
      <c r="B78" s="175"/>
      <c r="C78" s="16"/>
      <c r="D78" s="38"/>
      <c r="E78" s="212"/>
      <c r="F78" s="212"/>
      <c r="G78" s="212"/>
      <c r="H78" s="212"/>
      <c r="I78" s="212"/>
      <c r="J78" s="212"/>
      <c r="K78" s="212"/>
      <c r="L78" s="212"/>
      <c r="M78" s="141"/>
      <c r="N78" s="214" t="str">
        <f>IFERROR(VLOOKUP(E78,DATA!J19:K32,2,FALSE),"")</f>
        <v/>
      </c>
      <c r="O78" s="214"/>
      <c r="P78" s="141"/>
      <c r="Q78" s="212"/>
      <c r="R78" s="212"/>
      <c r="S78" s="212"/>
      <c r="T78" s="212"/>
      <c r="U78" s="141"/>
      <c r="V78" s="214" t="str">
        <f t="shared" si="2"/>
        <v/>
      </c>
      <c r="W78" s="214"/>
      <c r="X78" s="214"/>
      <c r="Y78" s="38"/>
      <c r="Z78" s="137"/>
      <c r="AA78" s="172"/>
      <c r="AB78" s="172"/>
      <c r="AC78" s="172"/>
      <c r="AD78" s="172"/>
      <c r="AE78" s="172"/>
      <c r="AF78" s="172"/>
      <c r="AG78" s="172"/>
      <c r="AH78" s="172"/>
      <c r="AI78" s="172"/>
      <c r="AJ78" s="172"/>
      <c r="AK78" s="172"/>
      <c r="AL78" s="172"/>
      <c r="AM78" s="172"/>
      <c r="AN78" s="172"/>
      <c r="AO78" s="172"/>
      <c r="AP78" s="172"/>
      <c r="AQ78" s="172"/>
      <c r="AR78" s="172"/>
      <c r="AS78" s="172"/>
      <c r="AT78" s="172"/>
      <c r="AU78" s="172"/>
      <c r="AV78" s="172"/>
      <c r="AW78" s="172"/>
      <c r="AX78" s="172"/>
      <c r="AY78" s="172"/>
      <c r="AZ78" s="172"/>
      <c r="BA78" s="172"/>
      <c r="BB78" s="172"/>
      <c r="BC78" s="172"/>
      <c r="BD78" s="172"/>
      <c r="BE78" s="172"/>
      <c r="BF78" s="172"/>
      <c r="BG78" s="172"/>
      <c r="BH78" s="172"/>
      <c r="BI78" s="172"/>
      <c r="BJ78" s="172"/>
      <c r="BK78" s="172"/>
      <c r="BL78" s="172"/>
      <c r="BM78" s="172"/>
      <c r="BN78" s="172"/>
      <c r="BO78" s="162"/>
      <c r="BP78" s="162"/>
      <c r="BQ78" s="162"/>
      <c r="BR78" s="162"/>
      <c r="BS78" s="162"/>
      <c r="BT78" s="162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17"/>
      <c r="CW78" s="17"/>
      <c r="CX78" s="17"/>
      <c r="CY78" s="17"/>
      <c r="CZ78" s="17"/>
      <c r="DA78" s="17"/>
    </row>
    <row r="79" spans="1:105" s="18" customFormat="1" ht="15" customHeight="1" thickBot="1" x14ac:dyDescent="0.3">
      <c r="A79" s="175"/>
      <c r="B79" s="175"/>
      <c r="C79" s="16"/>
      <c r="D79" s="38"/>
      <c r="E79" s="215"/>
      <c r="F79" s="215"/>
      <c r="G79" s="215"/>
      <c r="H79" s="215"/>
      <c r="I79" s="215"/>
      <c r="J79" s="215"/>
      <c r="K79" s="215"/>
      <c r="L79" s="215"/>
      <c r="M79" s="141"/>
      <c r="N79" s="221" t="str">
        <f>IFERROR(VLOOKUP(E79,DATA!J19:K32,2,FALSE),"")</f>
        <v/>
      </c>
      <c r="O79" s="221"/>
      <c r="P79" s="141"/>
      <c r="Q79" s="215"/>
      <c r="R79" s="215"/>
      <c r="S79" s="215"/>
      <c r="T79" s="215"/>
      <c r="U79" s="141"/>
      <c r="V79" s="221" t="str">
        <f t="shared" si="2"/>
        <v/>
      </c>
      <c r="W79" s="221"/>
      <c r="X79" s="221"/>
      <c r="Y79" s="38"/>
      <c r="Z79" s="137"/>
      <c r="AA79" s="172"/>
      <c r="AB79" s="172"/>
      <c r="AC79" s="172"/>
      <c r="AD79" s="172"/>
      <c r="AE79" s="172"/>
      <c r="AF79" s="172"/>
      <c r="AG79" s="172"/>
      <c r="AH79" s="172"/>
      <c r="AI79" s="172"/>
      <c r="AJ79" s="172"/>
      <c r="AK79" s="172"/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172"/>
      <c r="AY79" s="172"/>
      <c r="AZ79" s="172"/>
      <c r="BA79" s="172"/>
      <c r="BB79" s="172"/>
      <c r="BC79" s="172"/>
      <c r="BD79" s="172"/>
      <c r="BE79" s="172"/>
      <c r="BF79" s="172"/>
      <c r="BG79" s="172"/>
      <c r="BH79" s="172"/>
      <c r="BI79" s="172"/>
      <c r="BJ79" s="172"/>
      <c r="BK79" s="172"/>
      <c r="BL79" s="172"/>
      <c r="BM79" s="172"/>
      <c r="BN79" s="172"/>
      <c r="BO79" s="162"/>
      <c r="BP79" s="162"/>
      <c r="BQ79" s="162"/>
      <c r="BR79" s="162"/>
      <c r="BS79" s="162"/>
      <c r="BT79" s="162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17"/>
      <c r="CW79" s="17"/>
      <c r="CX79" s="17"/>
      <c r="CY79" s="17"/>
      <c r="CZ79" s="17"/>
      <c r="DA79" s="17"/>
    </row>
    <row r="80" spans="1:105" s="18" customFormat="1" ht="1.5" customHeight="1" thickBot="1" x14ac:dyDescent="0.3">
      <c r="A80" s="175"/>
      <c r="B80" s="175"/>
      <c r="C80" s="16"/>
      <c r="D80" s="38"/>
      <c r="E80" s="39"/>
      <c r="F80" s="39"/>
      <c r="G80" s="39"/>
      <c r="H80" s="39"/>
      <c r="I80" s="39"/>
      <c r="J80" s="39"/>
      <c r="K80" s="39"/>
      <c r="L80" s="40"/>
      <c r="M80" s="146"/>
      <c r="N80" s="222"/>
      <c r="O80" s="222"/>
      <c r="P80" s="141"/>
      <c r="Q80" s="40"/>
      <c r="R80" s="40"/>
      <c r="S80" s="40"/>
      <c r="T80" s="40"/>
      <c r="U80" s="141"/>
      <c r="V80" s="41"/>
      <c r="W80" s="41"/>
      <c r="X80" s="41"/>
      <c r="Y80" s="38"/>
      <c r="Z80" s="137"/>
      <c r="AA80" s="172"/>
      <c r="AB80" s="172"/>
      <c r="AC80" s="172"/>
      <c r="AD80" s="172"/>
      <c r="AE80" s="172"/>
      <c r="AF80" s="172"/>
      <c r="AG80" s="172"/>
      <c r="AH80" s="172"/>
      <c r="AI80" s="172"/>
      <c r="AJ80" s="172"/>
      <c r="AK80" s="172"/>
      <c r="AL80" s="172"/>
      <c r="AM80" s="172"/>
      <c r="AN80" s="172"/>
      <c r="AO80" s="172"/>
      <c r="AP80" s="172"/>
      <c r="AQ80" s="172"/>
      <c r="AR80" s="172"/>
      <c r="AS80" s="172"/>
      <c r="AT80" s="172"/>
      <c r="AU80" s="172"/>
      <c r="AV80" s="172"/>
      <c r="AW80" s="172"/>
      <c r="AX80" s="172"/>
      <c r="AY80" s="172"/>
      <c r="AZ80" s="172"/>
      <c r="BA80" s="172"/>
      <c r="BB80" s="172"/>
      <c r="BC80" s="172"/>
      <c r="BD80" s="172"/>
      <c r="BE80" s="172"/>
      <c r="BF80" s="172"/>
      <c r="BG80" s="172"/>
      <c r="BH80" s="172"/>
      <c r="BI80" s="172"/>
      <c r="BJ80" s="172"/>
      <c r="BK80" s="172"/>
      <c r="BL80" s="172"/>
      <c r="BM80" s="172"/>
      <c r="BN80" s="172"/>
      <c r="BO80" s="162"/>
      <c r="BP80" s="162"/>
      <c r="BQ80" s="162"/>
      <c r="BR80" s="162"/>
      <c r="BS80" s="162"/>
      <c r="BT80" s="162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17"/>
      <c r="CW80" s="17"/>
      <c r="CX80" s="17"/>
      <c r="CY80" s="17"/>
      <c r="CZ80" s="17"/>
      <c r="DA80" s="17"/>
    </row>
    <row r="81" spans="1:105" s="18" customFormat="1" ht="15" customHeight="1" thickBot="1" x14ac:dyDescent="0.3">
      <c r="A81" s="175"/>
      <c r="B81" s="175"/>
      <c r="C81" s="16"/>
      <c r="D81" s="38"/>
      <c r="E81" s="212"/>
      <c r="F81" s="212"/>
      <c r="G81" s="212"/>
      <c r="H81" s="212"/>
      <c r="I81" s="212"/>
      <c r="J81" s="212"/>
      <c r="K81" s="212"/>
      <c r="L81" s="212"/>
      <c r="M81" s="144"/>
      <c r="N81" s="214" t="str">
        <f>IFERROR(VLOOKUP(E81,DATA!J19:K32,2,FALSE),"")</f>
        <v/>
      </c>
      <c r="O81" s="214"/>
      <c r="P81" s="144"/>
      <c r="Q81" s="212"/>
      <c r="R81" s="212"/>
      <c r="S81" s="212"/>
      <c r="T81" s="212"/>
      <c r="U81" s="144"/>
      <c r="V81" s="214"/>
      <c r="W81" s="214"/>
      <c r="X81" s="214"/>
      <c r="Y81" s="38"/>
      <c r="Z81" s="137"/>
      <c r="AA81" s="172"/>
      <c r="AB81" s="172"/>
      <c r="AC81" s="172"/>
      <c r="AD81" s="172"/>
      <c r="AE81" s="172"/>
      <c r="AF81" s="172"/>
      <c r="AG81" s="172"/>
      <c r="AH81" s="172"/>
      <c r="AI81" s="172"/>
      <c r="AJ81" s="172"/>
      <c r="AK81" s="172"/>
      <c r="AL81" s="172"/>
      <c r="AM81" s="172"/>
      <c r="AN81" s="172"/>
      <c r="AO81" s="172"/>
      <c r="AP81" s="172"/>
      <c r="AQ81" s="172"/>
      <c r="AR81" s="172"/>
      <c r="AS81" s="172"/>
      <c r="AT81" s="172"/>
      <c r="AU81" s="172"/>
      <c r="AV81" s="172"/>
      <c r="AW81" s="172"/>
      <c r="AX81" s="172"/>
      <c r="AY81" s="172"/>
      <c r="AZ81" s="172"/>
      <c r="BA81" s="172"/>
      <c r="BB81" s="172"/>
      <c r="BC81" s="172"/>
      <c r="BD81" s="172"/>
      <c r="BE81" s="172"/>
      <c r="BF81" s="172"/>
      <c r="BG81" s="172"/>
      <c r="BH81" s="172"/>
      <c r="BI81" s="172"/>
      <c r="BJ81" s="172"/>
      <c r="BK81" s="172"/>
      <c r="BL81" s="172"/>
      <c r="BM81" s="172"/>
      <c r="BN81" s="172"/>
      <c r="BO81" s="162"/>
      <c r="BP81" s="162"/>
      <c r="BQ81" s="162"/>
      <c r="BR81" s="162"/>
      <c r="BS81" s="162"/>
      <c r="BT81" s="162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17"/>
      <c r="CW81" s="17"/>
      <c r="CX81" s="17"/>
      <c r="CY81" s="17"/>
      <c r="CZ81" s="17"/>
      <c r="DA81" s="17"/>
    </row>
    <row r="82" spans="1:105" ht="2.4500000000000002" customHeight="1" thickBot="1" x14ac:dyDescent="0.3">
      <c r="C82" s="5"/>
      <c r="D82" s="28"/>
      <c r="E82" s="69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1"/>
      <c r="Y82" s="28"/>
      <c r="Z82" s="80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2"/>
      <c r="AZ82" s="172"/>
      <c r="BA82" s="172"/>
      <c r="BB82" s="172"/>
      <c r="BC82" s="172"/>
      <c r="BD82" s="172"/>
      <c r="BE82" s="172"/>
      <c r="BF82" s="172"/>
      <c r="BG82" s="172"/>
      <c r="BH82" s="172"/>
      <c r="BI82" s="172"/>
      <c r="BJ82" s="172"/>
      <c r="BK82" s="172"/>
      <c r="BL82" s="172"/>
      <c r="BM82" s="172"/>
      <c r="BN82" s="172"/>
      <c r="BO82" s="162"/>
      <c r="BP82" s="162"/>
      <c r="BQ82" s="162"/>
      <c r="BR82" s="162"/>
      <c r="BS82" s="162"/>
      <c r="BT82" s="162"/>
    </row>
    <row r="83" spans="1:105" s="13" customFormat="1" ht="16.5" thickBot="1" x14ac:dyDescent="0.3">
      <c r="A83" s="173"/>
      <c r="B83" s="173"/>
      <c r="C83" s="11"/>
      <c r="D83" s="33"/>
      <c r="E83" s="210"/>
      <c r="F83" s="210"/>
      <c r="G83" s="210"/>
      <c r="H83" s="210"/>
      <c r="I83" s="210"/>
      <c r="J83" s="210"/>
      <c r="K83" s="210"/>
      <c r="L83" s="210"/>
      <c r="M83" s="210"/>
      <c r="N83" s="210"/>
      <c r="O83" s="210"/>
      <c r="P83" s="42"/>
      <c r="Q83" s="210" t="s">
        <v>26</v>
      </c>
      <c r="R83" s="210"/>
      <c r="S83" s="210"/>
      <c r="T83" s="210"/>
      <c r="U83" s="42"/>
      <c r="V83" s="219">
        <f>SUM(V70:X81)</f>
        <v>480</v>
      </c>
      <c r="W83" s="219"/>
      <c r="X83" s="219"/>
      <c r="Y83" s="33"/>
      <c r="Z83" s="134"/>
      <c r="AA83" s="172"/>
      <c r="AB83" s="172"/>
      <c r="AC83" s="172"/>
      <c r="AD83" s="172"/>
      <c r="AE83" s="172"/>
      <c r="AF83" s="172"/>
      <c r="AG83" s="172"/>
      <c r="AH83" s="172"/>
      <c r="AI83" s="172"/>
      <c r="AJ83" s="172"/>
      <c r="AK83" s="172"/>
      <c r="AL83" s="172"/>
      <c r="AM83" s="172"/>
      <c r="AN83" s="172"/>
      <c r="AO83" s="172"/>
      <c r="AP83" s="172"/>
      <c r="AQ83" s="172"/>
      <c r="AR83" s="172"/>
      <c r="AS83" s="172"/>
      <c r="AT83" s="172"/>
      <c r="AU83" s="172"/>
      <c r="AV83" s="172"/>
      <c r="AW83" s="172"/>
      <c r="AX83" s="172"/>
      <c r="AY83" s="172"/>
      <c r="AZ83" s="172"/>
      <c r="BA83" s="172"/>
      <c r="BB83" s="172"/>
      <c r="BC83" s="172"/>
      <c r="BD83" s="172"/>
      <c r="BE83" s="172"/>
      <c r="BF83" s="172"/>
      <c r="BG83" s="172"/>
      <c r="BH83" s="172"/>
      <c r="BI83" s="172"/>
      <c r="BJ83" s="172"/>
      <c r="BK83" s="172"/>
      <c r="BL83" s="172"/>
      <c r="BM83" s="172"/>
      <c r="BN83" s="172"/>
      <c r="BO83" s="162"/>
      <c r="BP83" s="162"/>
      <c r="BQ83" s="162"/>
      <c r="BR83" s="162"/>
      <c r="BS83" s="162"/>
      <c r="BT83" s="162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12"/>
      <c r="CW83" s="12"/>
      <c r="CX83" s="12"/>
      <c r="CY83" s="12"/>
      <c r="CZ83" s="12"/>
      <c r="DA83" s="12"/>
    </row>
    <row r="84" spans="1:105" ht="3.6" customHeight="1" thickBot="1" x14ac:dyDescent="0.3">
      <c r="C84" s="5"/>
      <c r="D84" s="28"/>
      <c r="E84" s="58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60"/>
      <c r="Y84" s="28"/>
      <c r="Z84" s="80"/>
      <c r="AA84" s="172"/>
      <c r="AB84" s="172"/>
      <c r="AC84" s="172"/>
      <c r="AD84" s="172"/>
      <c r="AE84" s="172"/>
      <c r="AF84" s="172"/>
      <c r="AG84" s="172"/>
      <c r="AH84" s="172"/>
      <c r="AI84" s="172"/>
      <c r="AJ84" s="172"/>
      <c r="AK84" s="172"/>
      <c r="AL84" s="172"/>
      <c r="AM84" s="172"/>
      <c r="AN84" s="172"/>
      <c r="AO84" s="172"/>
      <c r="AP84" s="172"/>
      <c r="AQ84" s="172"/>
      <c r="AR84" s="172"/>
      <c r="AS84" s="172"/>
      <c r="AT84" s="172"/>
      <c r="AU84" s="172"/>
      <c r="AV84" s="172"/>
      <c r="AW84" s="172"/>
      <c r="AX84" s="172"/>
      <c r="AY84" s="172"/>
      <c r="AZ84" s="172"/>
      <c r="BA84" s="172"/>
      <c r="BB84" s="172"/>
      <c r="BC84" s="172"/>
      <c r="BD84" s="172"/>
      <c r="BE84" s="172"/>
      <c r="BF84" s="172"/>
      <c r="BG84" s="172"/>
      <c r="BH84" s="172"/>
      <c r="BI84" s="172"/>
      <c r="BJ84" s="172"/>
      <c r="BK84" s="172"/>
      <c r="BL84" s="172"/>
      <c r="BM84" s="172"/>
      <c r="BN84" s="172"/>
      <c r="BO84" s="162"/>
      <c r="BP84" s="162"/>
      <c r="BQ84" s="162"/>
      <c r="BR84" s="162"/>
      <c r="BS84" s="162"/>
      <c r="BT84" s="162"/>
    </row>
    <row r="85" spans="1:105" s="13" customFormat="1" ht="16.5" thickBot="1" x14ac:dyDescent="0.3">
      <c r="A85" s="173"/>
      <c r="B85" s="173"/>
      <c r="C85" s="11"/>
      <c r="D85" s="33"/>
      <c r="E85" s="220" t="s">
        <v>27</v>
      </c>
      <c r="F85" s="220"/>
      <c r="G85" s="220"/>
      <c r="H85" s="220"/>
      <c r="I85" s="220"/>
      <c r="J85" s="220"/>
      <c r="K85" s="220"/>
      <c r="L85" s="220"/>
      <c r="M85" s="66"/>
      <c r="N85" s="210" t="s">
        <v>28</v>
      </c>
      <c r="O85" s="210"/>
      <c r="P85" s="66"/>
      <c r="Q85" s="220" t="s">
        <v>29</v>
      </c>
      <c r="R85" s="220"/>
      <c r="S85" s="220"/>
      <c r="T85" s="220"/>
      <c r="U85" s="66"/>
      <c r="V85" s="210" t="s">
        <v>17</v>
      </c>
      <c r="W85" s="210"/>
      <c r="X85" s="210"/>
      <c r="Y85" s="33"/>
      <c r="Z85" s="134"/>
      <c r="AA85" s="172"/>
      <c r="AB85" s="172"/>
      <c r="AC85" s="172"/>
      <c r="AD85" s="172"/>
      <c r="AE85" s="172"/>
      <c r="AF85" s="172"/>
      <c r="AG85" s="172"/>
      <c r="AH85" s="172"/>
      <c r="AI85" s="172"/>
      <c r="AJ85" s="172"/>
      <c r="AK85" s="172"/>
      <c r="AL85" s="172"/>
      <c r="AM85" s="172"/>
      <c r="AN85" s="172"/>
      <c r="AO85" s="172"/>
      <c r="AP85" s="172"/>
      <c r="AQ85" s="172"/>
      <c r="AR85" s="172"/>
      <c r="AS85" s="172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172"/>
      <c r="BJ85" s="172"/>
      <c r="BK85" s="172"/>
      <c r="BL85" s="172"/>
      <c r="BM85" s="172"/>
      <c r="BN85" s="172"/>
      <c r="BO85" s="162"/>
      <c r="BP85" s="162"/>
      <c r="BQ85" s="162"/>
      <c r="BR85" s="162"/>
      <c r="BS85" s="162"/>
      <c r="BT85" s="162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12"/>
      <c r="CW85" s="12"/>
      <c r="CX85" s="12"/>
      <c r="CY85" s="12"/>
      <c r="CZ85" s="12"/>
      <c r="DA85" s="12"/>
    </row>
    <row r="86" spans="1:105" ht="2.4500000000000002" customHeight="1" thickBot="1" x14ac:dyDescent="0.3">
      <c r="C86" s="5"/>
      <c r="D86" s="28"/>
      <c r="E86" s="72"/>
      <c r="F86" s="73"/>
      <c r="G86" s="73"/>
      <c r="H86" s="73"/>
      <c r="I86" s="73"/>
      <c r="J86" s="73"/>
      <c r="K86" s="73"/>
      <c r="L86" s="73"/>
      <c r="M86" s="147"/>
      <c r="N86" s="73"/>
      <c r="O86" s="73"/>
      <c r="P86" s="147"/>
      <c r="Q86" s="73"/>
      <c r="R86" s="73"/>
      <c r="S86" s="73"/>
      <c r="T86" s="73"/>
      <c r="U86" s="147"/>
      <c r="V86" s="73"/>
      <c r="W86" s="73"/>
      <c r="X86" s="74"/>
      <c r="Y86" s="28"/>
      <c r="Z86" s="80"/>
      <c r="AA86" s="172"/>
      <c r="AB86" s="172"/>
      <c r="AC86" s="172"/>
      <c r="AD86" s="172"/>
      <c r="AE86" s="172"/>
      <c r="AF86" s="172"/>
      <c r="AG86" s="172"/>
      <c r="AH86" s="172"/>
      <c r="AI86" s="172"/>
      <c r="AJ86" s="172"/>
      <c r="AK86" s="172"/>
      <c r="AL86" s="172"/>
      <c r="AM86" s="172"/>
      <c r="AN86" s="172"/>
      <c r="AO86" s="172"/>
      <c r="AP86" s="172"/>
      <c r="AQ86" s="172"/>
      <c r="AR86" s="172"/>
      <c r="AS86" s="172"/>
      <c r="AT86" s="172"/>
      <c r="AU86" s="172"/>
      <c r="AV86" s="172"/>
      <c r="AW86" s="172"/>
      <c r="AX86" s="172"/>
      <c r="AY86" s="172"/>
      <c r="AZ86" s="172"/>
      <c r="BA86" s="172"/>
      <c r="BB86" s="172"/>
      <c r="BC86" s="172"/>
      <c r="BD86" s="172"/>
      <c r="BE86" s="172"/>
      <c r="BF86" s="172"/>
      <c r="BG86" s="172"/>
      <c r="BH86" s="172"/>
      <c r="BI86" s="172"/>
      <c r="BJ86" s="172"/>
      <c r="BK86" s="172"/>
      <c r="BL86" s="172"/>
      <c r="BM86" s="172"/>
      <c r="BN86" s="172"/>
      <c r="BO86" s="162"/>
      <c r="BP86" s="162"/>
      <c r="BQ86" s="162"/>
      <c r="BR86" s="162"/>
      <c r="BS86" s="162"/>
      <c r="BT86" s="162"/>
    </row>
    <row r="87" spans="1:105" s="13" customFormat="1" ht="15" customHeight="1" thickBot="1" x14ac:dyDescent="0.3">
      <c r="A87" s="173"/>
      <c r="B87" s="173"/>
      <c r="C87" s="11"/>
      <c r="D87" s="33"/>
      <c r="E87" s="212" t="s">
        <v>30</v>
      </c>
      <c r="F87" s="212"/>
      <c r="G87" s="212"/>
      <c r="H87" s="212"/>
      <c r="I87" s="212"/>
      <c r="J87" s="212"/>
      <c r="K87" s="212"/>
      <c r="L87" s="212"/>
      <c r="M87" s="141"/>
      <c r="N87" s="212"/>
      <c r="O87" s="212"/>
      <c r="P87" s="141"/>
      <c r="Q87" s="212"/>
      <c r="R87" s="212"/>
      <c r="S87" s="212"/>
      <c r="T87" s="212"/>
      <c r="U87" s="141"/>
      <c r="V87" s="214">
        <f>IF(E87="","",SUM(N87)*150)*Q87</f>
        <v>0</v>
      </c>
      <c r="W87" s="214"/>
      <c r="X87" s="214"/>
      <c r="Y87" s="33"/>
      <c r="Z87" s="134"/>
      <c r="AA87" s="172"/>
      <c r="AB87" s="172"/>
      <c r="AC87" s="172"/>
      <c r="AD87" s="172"/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172"/>
      <c r="AR87" s="172"/>
      <c r="AS87" s="172"/>
      <c r="AT87" s="172"/>
      <c r="AU87" s="172"/>
      <c r="AV87" s="172"/>
      <c r="AW87" s="172"/>
      <c r="AX87" s="172"/>
      <c r="AY87" s="172"/>
      <c r="AZ87" s="172"/>
      <c r="BA87" s="172"/>
      <c r="BB87" s="172"/>
      <c r="BC87" s="172"/>
      <c r="BD87" s="172"/>
      <c r="BE87" s="172"/>
      <c r="BF87" s="172"/>
      <c r="BG87" s="172"/>
      <c r="BH87" s="172"/>
      <c r="BI87" s="172"/>
      <c r="BJ87" s="172"/>
      <c r="BK87" s="172"/>
      <c r="BL87" s="172"/>
      <c r="BM87" s="172"/>
      <c r="BN87" s="172"/>
      <c r="BO87" s="162"/>
      <c r="BP87" s="162"/>
      <c r="BQ87" s="162"/>
      <c r="BR87" s="162"/>
      <c r="BS87" s="162"/>
      <c r="BT87" s="162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  <c r="CU87" s="24"/>
      <c r="CV87" s="12"/>
      <c r="CW87" s="12"/>
      <c r="CX87" s="12"/>
      <c r="CY87" s="12"/>
      <c r="CZ87" s="12"/>
      <c r="DA87" s="12"/>
    </row>
    <row r="88" spans="1:105" s="13" customFormat="1" ht="15" hidden="1" customHeight="1" thickBot="1" x14ac:dyDescent="0.3">
      <c r="A88" s="173"/>
      <c r="B88" s="173"/>
      <c r="C88" s="11"/>
      <c r="D88" s="33"/>
      <c r="E88" s="215"/>
      <c r="F88" s="215"/>
      <c r="G88" s="215"/>
      <c r="H88" s="215"/>
      <c r="I88" s="215"/>
      <c r="J88" s="215"/>
      <c r="K88" s="215"/>
      <c r="L88" s="215"/>
      <c r="M88" s="141"/>
      <c r="N88" s="216"/>
      <c r="O88" s="216"/>
      <c r="P88" s="141"/>
      <c r="Q88" s="215"/>
      <c r="R88" s="215"/>
      <c r="S88" s="215"/>
      <c r="T88" s="215"/>
      <c r="U88" s="141"/>
      <c r="V88" s="217" t="str">
        <f t="shared" ref="V88:V92" si="3">IF(E88="","",SUM(N88)*Q88)</f>
        <v/>
      </c>
      <c r="W88" s="217"/>
      <c r="X88" s="217"/>
      <c r="Y88" s="33"/>
      <c r="Z88" s="134"/>
      <c r="AA88" s="172"/>
      <c r="AB88" s="172"/>
      <c r="AC88" s="172"/>
      <c r="AD88" s="172"/>
      <c r="AE88" s="172"/>
      <c r="AF88" s="172"/>
      <c r="AG88" s="172"/>
      <c r="AH88" s="172"/>
      <c r="AI88" s="172"/>
      <c r="AJ88" s="172"/>
      <c r="AK88" s="172"/>
      <c r="AL88" s="172"/>
      <c r="AM88" s="172"/>
      <c r="AN88" s="172"/>
      <c r="AO88" s="172"/>
      <c r="AP88" s="172"/>
      <c r="AQ88" s="172"/>
      <c r="AR88" s="172"/>
      <c r="AS88" s="172"/>
      <c r="AT88" s="172"/>
      <c r="AU88" s="172"/>
      <c r="AV88" s="172"/>
      <c r="AW88" s="172"/>
      <c r="AX88" s="172"/>
      <c r="AY88" s="172"/>
      <c r="AZ88" s="172"/>
      <c r="BA88" s="172"/>
      <c r="BB88" s="172"/>
      <c r="BC88" s="172"/>
      <c r="BD88" s="172"/>
      <c r="BE88" s="172"/>
      <c r="BF88" s="172"/>
      <c r="BG88" s="172"/>
      <c r="BH88" s="172"/>
      <c r="BI88" s="172"/>
      <c r="BJ88" s="172"/>
      <c r="BK88" s="172"/>
      <c r="BL88" s="172"/>
      <c r="BM88" s="172"/>
      <c r="BN88" s="172"/>
      <c r="BO88" s="162"/>
      <c r="BP88" s="162"/>
      <c r="BQ88" s="162"/>
      <c r="BR88" s="162"/>
      <c r="BS88" s="162"/>
      <c r="BT88" s="162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12"/>
      <c r="CW88" s="12"/>
      <c r="CX88" s="12"/>
      <c r="CY88" s="12"/>
      <c r="CZ88" s="12"/>
      <c r="DA88" s="12"/>
    </row>
    <row r="89" spans="1:105" s="13" customFormat="1" ht="15" hidden="1" customHeight="1" thickBot="1" x14ac:dyDescent="0.3">
      <c r="A89" s="173"/>
      <c r="B89" s="173"/>
      <c r="C89" s="11"/>
      <c r="D89" s="33"/>
      <c r="E89" s="212"/>
      <c r="F89" s="212"/>
      <c r="G89" s="212"/>
      <c r="H89" s="212"/>
      <c r="I89" s="212"/>
      <c r="J89" s="212"/>
      <c r="K89" s="212"/>
      <c r="L89" s="218"/>
      <c r="M89" s="141"/>
      <c r="N89" s="213"/>
      <c r="O89" s="213"/>
      <c r="P89" s="141"/>
      <c r="Q89" s="212"/>
      <c r="R89" s="212"/>
      <c r="S89" s="212"/>
      <c r="T89" s="212"/>
      <c r="U89" s="141"/>
      <c r="V89" s="214" t="str">
        <f t="shared" si="3"/>
        <v/>
      </c>
      <c r="W89" s="214"/>
      <c r="X89" s="214"/>
      <c r="Y89" s="33"/>
      <c r="Z89" s="134"/>
      <c r="AA89" s="172"/>
      <c r="AB89" s="172"/>
      <c r="AC89" s="172"/>
      <c r="AD89" s="172"/>
      <c r="AE89" s="172"/>
      <c r="AF89" s="172"/>
      <c r="AG89" s="172"/>
      <c r="AH89" s="172"/>
      <c r="AI89" s="172"/>
      <c r="AJ89" s="172"/>
      <c r="AK89" s="172"/>
      <c r="AL89" s="172"/>
      <c r="AM89" s="172"/>
      <c r="AN89" s="172"/>
      <c r="AO89" s="172"/>
      <c r="AP89" s="172"/>
      <c r="AQ89" s="172"/>
      <c r="AR89" s="172"/>
      <c r="AS89" s="172"/>
      <c r="AT89" s="172"/>
      <c r="AU89" s="172"/>
      <c r="AV89" s="172"/>
      <c r="AW89" s="172"/>
      <c r="AX89" s="172"/>
      <c r="AY89" s="172"/>
      <c r="AZ89" s="172"/>
      <c r="BA89" s="172"/>
      <c r="BB89" s="172"/>
      <c r="BC89" s="172"/>
      <c r="BD89" s="172"/>
      <c r="BE89" s="172"/>
      <c r="BF89" s="172"/>
      <c r="BG89" s="172"/>
      <c r="BH89" s="172"/>
      <c r="BI89" s="172"/>
      <c r="BJ89" s="172"/>
      <c r="BK89" s="172"/>
      <c r="BL89" s="172"/>
      <c r="BM89" s="172"/>
      <c r="BN89" s="172"/>
      <c r="BO89" s="162"/>
      <c r="BP89" s="162"/>
      <c r="BQ89" s="162"/>
      <c r="BR89" s="162"/>
      <c r="BS89" s="162"/>
      <c r="BT89" s="162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12"/>
      <c r="CW89" s="12"/>
      <c r="CX89" s="12"/>
      <c r="CY89" s="12"/>
      <c r="CZ89" s="12"/>
      <c r="DA89" s="12"/>
    </row>
    <row r="90" spans="1:105" s="13" customFormat="1" ht="15" hidden="1" customHeight="1" thickBot="1" x14ac:dyDescent="0.3">
      <c r="A90" s="173"/>
      <c r="B90" s="173"/>
      <c r="C90" s="11"/>
      <c r="D90" s="33"/>
      <c r="E90" s="215"/>
      <c r="F90" s="215"/>
      <c r="G90" s="215"/>
      <c r="H90" s="215"/>
      <c r="I90" s="215"/>
      <c r="J90" s="215"/>
      <c r="K90" s="215"/>
      <c r="L90" s="215"/>
      <c r="M90" s="141"/>
      <c r="N90" s="216"/>
      <c r="O90" s="216"/>
      <c r="P90" s="141"/>
      <c r="Q90" s="215"/>
      <c r="R90" s="215"/>
      <c r="S90" s="215"/>
      <c r="T90" s="215"/>
      <c r="U90" s="141"/>
      <c r="V90" s="217" t="str">
        <f t="shared" si="3"/>
        <v/>
      </c>
      <c r="W90" s="217"/>
      <c r="X90" s="217"/>
      <c r="Y90" s="33"/>
      <c r="Z90" s="134"/>
      <c r="AA90" s="172"/>
      <c r="AB90" s="172"/>
      <c r="AC90" s="172"/>
      <c r="AD90" s="172"/>
      <c r="AE90" s="172"/>
      <c r="AF90" s="172"/>
      <c r="AG90" s="172"/>
      <c r="AH90" s="172"/>
      <c r="AI90" s="172"/>
      <c r="AJ90" s="172"/>
      <c r="AK90" s="172"/>
      <c r="AL90" s="172"/>
      <c r="AM90" s="172"/>
      <c r="AN90" s="172"/>
      <c r="AO90" s="172"/>
      <c r="AP90" s="172"/>
      <c r="AQ90" s="172"/>
      <c r="AR90" s="172"/>
      <c r="AS90" s="172"/>
      <c r="AT90" s="172"/>
      <c r="AU90" s="172"/>
      <c r="AV90" s="172"/>
      <c r="AW90" s="172"/>
      <c r="AX90" s="172"/>
      <c r="AY90" s="172"/>
      <c r="AZ90" s="172"/>
      <c r="BA90" s="172"/>
      <c r="BB90" s="172"/>
      <c r="BC90" s="172"/>
      <c r="BD90" s="172"/>
      <c r="BE90" s="172"/>
      <c r="BF90" s="172"/>
      <c r="BG90" s="172"/>
      <c r="BH90" s="172"/>
      <c r="BI90" s="172"/>
      <c r="BJ90" s="172"/>
      <c r="BK90" s="172"/>
      <c r="BL90" s="172"/>
      <c r="BM90" s="172"/>
      <c r="BN90" s="172"/>
      <c r="BO90" s="162"/>
      <c r="BP90" s="162"/>
      <c r="BQ90" s="162"/>
      <c r="BR90" s="162"/>
      <c r="BS90" s="162"/>
      <c r="BT90" s="162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12"/>
      <c r="CW90" s="12"/>
      <c r="CX90" s="12"/>
      <c r="CY90" s="12"/>
      <c r="CZ90" s="12"/>
      <c r="DA90" s="12"/>
    </row>
    <row r="91" spans="1:105" s="13" customFormat="1" ht="15" hidden="1" customHeight="1" thickBot="1" x14ac:dyDescent="0.3">
      <c r="A91" s="173"/>
      <c r="B91" s="173"/>
      <c r="C91" s="11"/>
      <c r="D91" s="33"/>
      <c r="E91" s="212"/>
      <c r="F91" s="212"/>
      <c r="G91" s="212"/>
      <c r="H91" s="212"/>
      <c r="I91" s="212"/>
      <c r="J91" s="212"/>
      <c r="K91" s="212"/>
      <c r="L91" s="212"/>
      <c r="M91" s="141"/>
      <c r="N91" s="213"/>
      <c r="O91" s="213"/>
      <c r="P91" s="141"/>
      <c r="Q91" s="212"/>
      <c r="R91" s="212"/>
      <c r="S91" s="212"/>
      <c r="T91" s="212"/>
      <c r="U91" s="141"/>
      <c r="V91" s="214" t="str">
        <f t="shared" si="3"/>
        <v/>
      </c>
      <c r="W91" s="214"/>
      <c r="X91" s="214"/>
      <c r="Y91" s="33"/>
      <c r="Z91" s="134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62"/>
      <c r="BP91" s="162"/>
      <c r="BQ91" s="162"/>
      <c r="BR91" s="162"/>
      <c r="BS91" s="162"/>
      <c r="BT91" s="162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12"/>
      <c r="CW91" s="12"/>
      <c r="CX91" s="12"/>
      <c r="CY91" s="12"/>
      <c r="CZ91" s="12"/>
      <c r="DA91" s="12"/>
    </row>
    <row r="92" spans="1:105" s="13" customFormat="1" ht="15" hidden="1" customHeight="1" thickBot="1" x14ac:dyDescent="0.3">
      <c r="A92" s="173"/>
      <c r="B92" s="173"/>
      <c r="C92" s="11"/>
      <c r="D92" s="33"/>
      <c r="E92" s="215"/>
      <c r="F92" s="215"/>
      <c r="G92" s="215"/>
      <c r="H92" s="215"/>
      <c r="I92" s="215"/>
      <c r="J92" s="215"/>
      <c r="K92" s="215"/>
      <c r="L92" s="215"/>
      <c r="M92" s="144"/>
      <c r="N92" s="216"/>
      <c r="O92" s="216"/>
      <c r="P92" s="144"/>
      <c r="Q92" s="215"/>
      <c r="R92" s="215"/>
      <c r="S92" s="215"/>
      <c r="T92" s="215"/>
      <c r="U92" s="144"/>
      <c r="V92" s="217" t="str">
        <f t="shared" si="3"/>
        <v/>
      </c>
      <c r="W92" s="217"/>
      <c r="X92" s="217"/>
      <c r="Y92" s="33"/>
      <c r="Z92" s="134"/>
      <c r="AA92" s="172"/>
      <c r="AB92" s="172"/>
      <c r="AC92" s="172"/>
      <c r="AD92" s="172"/>
      <c r="AE92" s="172"/>
      <c r="AF92" s="172"/>
      <c r="AG92" s="172"/>
      <c r="AH92" s="172"/>
      <c r="AI92" s="172"/>
      <c r="AJ92" s="172"/>
      <c r="AK92" s="172"/>
      <c r="AL92" s="172"/>
      <c r="AM92" s="172"/>
      <c r="AN92" s="172"/>
      <c r="AO92" s="172"/>
      <c r="AP92" s="172"/>
      <c r="AQ92" s="172"/>
      <c r="AR92" s="172"/>
      <c r="AS92" s="172"/>
      <c r="AT92" s="172"/>
      <c r="AU92" s="172"/>
      <c r="AV92" s="172"/>
      <c r="AW92" s="172"/>
      <c r="AX92" s="172"/>
      <c r="AY92" s="172"/>
      <c r="AZ92" s="172"/>
      <c r="BA92" s="172"/>
      <c r="BB92" s="172"/>
      <c r="BC92" s="172"/>
      <c r="BD92" s="172"/>
      <c r="BE92" s="172"/>
      <c r="BF92" s="172"/>
      <c r="BG92" s="172"/>
      <c r="BH92" s="172"/>
      <c r="BI92" s="172"/>
      <c r="BJ92" s="172"/>
      <c r="BK92" s="172"/>
      <c r="BL92" s="172"/>
      <c r="BM92" s="172"/>
      <c r="BN92" s="172"/>
      <c r="BO92" s="162"/>
      <c r="BP92" s="162"/>
      <c r="BQ92" s="162"/>
      <c r="BR92" s="162"/>
      <c r="BS92" s="162"/>
      <c r="BT92" s="162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12"/>
      <c r="CW92" s="12"/>
      <c r="CX92" s="12"/>
      <c r="CY92" s="12"/>
      <c r="CZ92" s="12"/>
      <c r="DA92" s="12"/>
    </row>
    <row r="93" spans="1:105" ht="3" customHeight="1" thickBot="1" x14ac:dyDescent="0.3">
      <c r="C93" s="5"/>
      <c r="D93" s="28"/>
      <c r="E93" s="69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1"/>
      <c r="Y93" s="28"/>
      <c r="Z93" s="80"/>
      <c r="AA93" s="172"/>
      <c r="AB93" s="172"/>
      <c r="AC93" s="172"/>
      <c r="AD93" s="172"/>
      <c r="AE93" s="172"/>
      <c r="AF93" s="172"/>
      <c r="AG93" s="172"/>
      <c r="AH93" s="172"/>
      <c r="AI93" s="172"/>
      <c r="AJ93" s="172"/>
      <c r="AK93" s="172"/>
      <c r="AL93" s="172"/>
      <c r="AM93" s="172"/>
      <c r="AN93" s="172"/>
      <c r="AO93" s="172"/>
      <c r="AP93" s="172"/>
      <c r="AQ93" s="172"/>
      <c r="AR93" s="172"/>
      <c r="AS93" s="172"/>
      <c r="AT93" s="172"/>
      <c r="AU93" s="172"/>
      <c r="AV93" s="172"/>
      <c r="AW93" s="172"/>
      <c r="AX93" s="172"/>
      <c r="AY93" s="172"/>
      <c r="AZ93" s="172"/>
      <c r="BA93" s="172"/>
      <c r="BB93" s="172"/>
      <c r="BC93" s="172"/>
      <c r="BD93" s="172"/>
      <c r="BE93" s="172"/>
      <c r="BF93" s="172"/>
      <c r="BG93" s="172"/>
      <c r="BH93" s="172"/>
      <c r="BI93" s="172"/>
      <c r="BJ93" s="172"/>
      <c r="BK93" s="172"/>
      <c r="BL93" s="172"/>
      <c r="BM93" s="172"/>
      <c r="BN93" s="172"/>
      <c r="BO93" s="162"/>
      <c r="BP93" s="162"/>
      <c r="BQ93" s="162"/>
      <c r="BR93" s="162"/>
      <c r="BS93" s="162"/>
      <c r="BT93" s="162"/>
    </row>
    <row r="94" spans="1:105" s="9" customFormat="1" ht="20.100000000000001" customHeight="1" thickBot="1" x14ac:dyDescent="0.3">
      <c r="A94" s="172"/>
      <c r="B94" s="172"/>
      <c r="C94" s="27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10" t="s">
        <v>31</v>
      </c>
      <c r="R94" s="210"/>
      <c r="S94" s="210"/>
      <c r="T94" s="210"/>
      <c r="U94" s="43"/>
      <c r="V94" s="206">
        <f>SUM(V87:X93)</f>
        <v>0</v>
      </c>
      <c r="W94" s="206"/>
      <c r="X94" s="206"/>
      <c r="Y94" s="29"/>
      <c r="Z94" s="80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  <c r="AS94" s="172"/>
      <c r="AT94" s="172"/>
      <c r="AU94" s="172"/>
      <c r="AV94" s="172"/>
      <c r="AW94" s="172"/>
      <c r="AX94" s="172"/>
      <c r="AY94" s="172"/>
      <c r="AZ94" s="172"/>
      <c r="BA94" s="172"/>
      <c r="BB94" s="172"/>
      <c r="BC94" s="172"/>
      <c r="BD94" s="172"/>
      <c r="BE94" s="172"/>
      <c r="BF94" s="172"/>
      <c r="BG94" s="172"/>
      <c r="BH94" s="172"/>
      <c r="BI94" s="172"/>
      <c r="BJ94" s="172"/>
      <c r="BK94" s="172"/>
      <c r="BL94" s="172"/>
      <c r="BM94" s="172"/>
      <c r="BN94" s="172"/>
      <c r="BO94" s="162"/>
      <c r="BP94" s="162"/>
      <c r="BQ94" s="162"/>
      <c r="BR94" s="162"/>
      <c r="BS94" s="162"/>
      <c r="BT94" s="162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</row>
    <row r="95" spans="1:105" s="9" customFormat="1" ht="2.4500000000000002" customHeight="1" thickBot="1" x14ac:dyDescent="0.3">
      <c r="A95" s="172"/>
      <c r="B95" s="172"/>
      <c r="C95" s="27"/>
      <c r="D95" s="29"/>
      <c r="E95" s="29"/>
      <c r="F95" s="63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60"/>
      <c r="Y95" s="29"/>
      <c r="Z95" s="80"/>
      <c r="AA95" s="172"/>
      <c r="AB95" s="172"/>
      <c r="AC95" s="172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  <c r="AU95" s="172"/>
      <c r="AV95" s="172"/>
      <c r="AW95" s="172"/>
      <c r="AX95" s="172"/>
      <c r="AY95" s="172"/>
      <c r="AZ95" s="172"/>
      <c r="BA95" s="172"/>
      <c r="BB95" s="172"/>
      <c r="BC95" s="172"/>
      <c r="BD95" s="172"/>
      <c r="BE95" s="172"/>
      <c r="BF95" s="172"/>
      <c r="BG95" s="172"/>
      <c r="BH95" s="172"/>
      <c r="BI95" s="172"/>
      <c r="BJ95" s="172"/>
      <c r="BK95" s="172"/>
      <c r="BL95" s="172"/>
      <c r="BM95" s="172"/>
      <c r="BN95" s="172"/>
      <c r="BO95" s="162"/>
      <c r="BP95" s="162"/>
      <c r="BQ95" s="162"/>
      <c r="BR95" s="162"/>
      <c r="BS95" s="162"/>
      <c r="BT95" s="162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</row>
    <row r="96" spans="1:105" s="9" customFormat="1" ht="18.75" thickBot="1" x14ac:dyDescent="0.3">
      <c r="A96" s="172"/>
      <c r="B96" s="172"/>
      <c r="C96" s="27"/>
      <c r="D96" s="29"/>
      <c r="E96" s="29"/>
      <c r="F96" s="4"/>
      <c r="G96" s="29"/>
      <c r="H96" s="210" t="s">
        <v>32</v>
      </c>
      <c r="I96" s="210"/>
      <c r="J96" s="210"/>
      <c r="K96" s="210"/>
      <c r="L96" s="42"/>
      <c r="M96" s="42"/>
      <c r="N96" s="210"/>
      <c r="O96" s="210"/>
      <c r="P96" s="42"/>
      <c r="Q96" s="210" t="s">
        <v>33</v>
      </c>
      <c r="R96" s="210"/>
      <c r="S96" s="210"/>
      <c r="T96" s="43"/>
      <c r="U96" s="29"/>
      <c r="V96" s="29"/>
      <c r="W96" s="29"/>
      <c r="X96" s="29"/>
      <c r="Y96" s="29"/>
      <c r="Z96" s="80"/>
      <c r="AA96" s="172"/>
      <c r="AB96" s="172"/>
      <c r="AC96" s="172"/>
      <c r="AD96" s="172"/>
      <c r="AE96" s="172"/>
      <c r="AF96" s="172"/>
      <c r="AG96" s="172"/>
      <c r="AH96" s="172"/>
      <c r="AI96" s="172"/>
      <c r="AJ96" s="172"/>
      <c r="AK96" s="172"/>
      <c r="AL96" s="172"/>
      <c r="AM96" s="172"/>
      <c r="AN96" s="172"/>
      <c r="AO96" s="172"/>
      <c r="AP96" s="172"/>
      <c r="AQ96" s="172"/>
      <c r="AR96" s="172"/>
      <c r="AS96" s="172"/>
      <c r="AT96" s="172"/>
      <c r="AU96" s="172"/>
      <c r="AV96" s="172"/>
      <c r="AW96" s="172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172"/>
      <c r="BJ96" s="172"/>
      <c r="BK96" s="172"/>
      <c r="BL96" s="172"/>
      <c r="BM96" s="172"/>
      <c r="BN96" s="172"/>
      <c r="BO96" s="162"/>
      <c r="BP96" s="162"/>
      <c r="BQ96" s="162"/>
      <c r="BR96" s="162"/>
      <c r="BS96" s="162"/>
      <c r="BT96" s="162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</row>
    <row r="97" spans="1:105" s="9" customFormat="1" ht="2.4500000000000002" customHeight="1" thickBot="1" x14ac:dyDescent="0.3">
      <c r="A97" s="172"/>
      <c r="B97" s="172"/>
      <c r="C97" s="27"/>
      <c r="D97" s="29"/>
      <c r="E97" s="29"/>
      <c r="F97" s="63"/>
      <c r="G97" s="59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5"/>
      <c r="T97" s="6"/>
      <c r="U97" s="6"/>
      <c r="V97" s="211"/>
      <c r="W97" s="211"/>
      <c r="X97" s="211"/>
      <c r="Y97" s="29"/>
      <c r="Z97" s="80"/>
      <c r="AA97" s="172"/>
      <c r="AB97" s="172"/>
      <c r="AC97" s="172"/>
      <c r="AD97" s="172"/>
      <c r="AE97" s="172"/>
      <c r="AF97" s="172"/>
      <c r="AG97" s="172"/>
      <c r="AH97" s="172"/>
      <c r="AI97" s="172"/>
      <c r="AJ97" s="172"/>
      <c r="AK97" s="172"/>
      <c r="AL97" s="172"/>
      <c r="AM97" s="172"/>
      <c r="AN97" s="172"/>
      <c r="AO97" s="172"/>
      <c r="AP97" s="172"/>
      <c r="AQ97" s="172"/>
      <c r="AR97" s="172"/>
      <c r="AS97" s="172"/>
      <c r="AT97" s="172"/>
      <c r="AU97" s="172"/>
      <c r="AV97" s="172"/>
      <c r="AW97" s="172"/>
      <c r="AX97" s="172"/>
      <c r="AY97" s="172"/>
      <c r="AZ97" s="172"/>
      <c r="BA97" s="172"/>
      <c r="BB97" s="172"/>
      <c r="BC97" s="172"/>
      <c r="BD97" s="172"/>
      <c r="BE97" s="172"/>
      <c r="BF97" s="172"/>
      <c r="BG97" s="172"/>
      <c r="BH97" s="172"/>
      <c r="BI97" s="172"/>
      <c r="BJ97" s="172"/>
      <c r="BK97" s="172"/>
      <c r="BL97" s="172"/>
      <c r="BM97" s="172"/>
      <c r="BN97" s="172"/>
      <c r="BO97" s="162"/>
      <c r="BP97" s="162"/>
      <c r="BQ97" s="162"/>
      <c r="BR97" s="162"/>
      <c r="BS97" s="162"/>
      <c r="BT97" s="162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</row>
    <row r="98" spans="1:105" s="9" customFormat="1" ht="0.6" customHeight="1" thickBot="1" x14ac:dyDescent="0.3">
      <c r="A98" s="172"/>
      <c r="B98" s="172"/>
      <c r="C98" s="27"/>
      <c r="D98" s="29"/>
      <c r="E98" s="29"/>
      <c r="F98" s="4"/>
      <c r="G98" s="29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6"/>
      <c r="U98" s="6"/>
      <c r="V98" s="6"/>
      <c r="W98" s="6"/>
      <c r="X98" s="6"/>
      <c r="Y98" s="29"/>
      <c r="Z98" s="80"/>
      <c r="AA98" s="172"/>
      <c r="AB98" s="172"/>
      <c r="AC98" s="172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  <c r="AU98" s="172"/>
      <c r="AV98" s="172"/>
      <c r="AW98" s="172"/>
      <c r="AX98" s="172"/>
      <c r="AY98" s="172"/>
      <c r="AZ98" s="172"/>
      <c r="BA98" s="172"/>
      <c r="BB98" s="172"/>
      <c r="BC98" s="172"/>
      <c r="BD98" s="172"/>
      <c r="BE98" s="172"/>
      <c r="BF98" s="172"/>
      <c r="BG98" s="172"/>
      <c r="BH98" s="172"/>
      <c r="BI98" s="172"/>
      <c r="BJ98" s="172"/>
      <c r="BK98" s="172"/>
      <c r="BL98" s="172"/>
      <c r="BM98" s="172"/>
      <c r="BN98" s="172"/>
      <c r="BO98" s="162"/>
      <c r="BP98" s="162"/>
      <c r="BQ98" s="162"/>
      <c r="BR98" s="162"/>
      <c r="BS98" s="162"/>
      <c r="BT98" s="162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</row>
    <row r="99" spans="1:105" s="9" customFormat="1" ht="4.5" hidden="1" customHeight="1" x14ac:dyDescent="0.25">
      <c r="A99" s="172"/>
      <c r="B99" s="172"/>
      <c r="C99" s="27"/>
      <c r="D99" s="29"/>
      <c r="E99" s="29"/>
      <c r="F99" s="4"/>
      <c r="G99" s="37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6"/>
      <c r="U99" s="6"/>
      <c r="V99" s="7"/>
      <c r="W99" s="7"/>
      <c r="X99" s="7"/>
      <c r="Y99" s="29"/>
      <c r="Z99" s="80"/>
      <c r="AA99" s="172"/>
      <c r="AB99" s="172"/>
      <c r="AC99" s="172"/>
      <c r="AD99" s="172"/>
      <c r="AE99" s="172"/>
      <c r="AF99" s="172"/>
      <c r="AG99" s="172"/>
      <c r="AH99" s="172"/>
      <c r="AI99" s="172"/>
      <c r="AJ99" s="172"/>
      <c r="AK99" s="172"/>
      <c r="AL99" s="172"/>
      <c r="AM99" s="172"/>
      <c r="AN99" s="172"/>
      <c r="AO99" s="172"/>
      <c r="AP99" s="172"/>
      <c r="AQ99" s="172"/>
      <c r="AR99" s="172"/>
      <c r="AS99" s="172"/>
      <c r="AT99" s="172"/>
      <c r="AU99" s="172"/>
      <c r="AV99" s="172"/>
      <c r="AW99" s="172"/>
      <c r="AX99" s="172"/>
      <c r="AY99" s="172"/>
      <c r="AZ99" s="172"/>
      <c r="BA99" s="172"/>
      <c r="BB99" s="172"/>
      <c r="BC99" s="172"/>
      <c r="BD99" s="172"/>
      <c r="BE99" s="172"/>
      <c r="BF99" s="172"/>
      <c r="BG99" s="172"/>
      <c r="BH99" s="172"/>
      <c r="BI99" s="172"/>
      <c r="BJ99" s="172"/>
      <c r="BK99" s="172"/>
      <c r="BL99" s="172"/>
      <c r="BM99" s="172"/>
      <c r="BN99" s="172"/>
      <c r="BO99" s="162"/>
      <c r="BP99" s="162"/>
      <c r="BQ99" s="162"/>
      <c r="BR99" s="162"/>
      <c r="BS99" s="162"/>
      <c r="BT99" s="162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</row>
    <row r="100" spans="1:105" s="9" customFormat="1" ht="15" customHeight="1" thickBot="1" x14ac:dyDescent="0.3">
      <c r="A100" s="172"/>
      <c r="B100" s="172"/>
      <c r="C100" s="27"/>
      <c r="D100" s="29"/>
      <c r="E100" s="29"/>
      <c r="F100" s="4"/>
      <c r="G100" s="61"/>
      <c r="H100" s="14" t="s">
        <v>34</v>
      </c>
      <c r="I100" s="14"/>
      <c r="J100" s="15"/>
      <c r="K100" s="15"/>
      <c r="L100" s="15"/>
      <c r="M100" s="15"/>
      <c r="N100" s="15"/>
      <c r="O100" s="15"/>
      <c r="P100" s="66"/>
      <c r="Q100" s="209">
        <f>SUM(V83)</f>
        <v>480</v>
      </c>
      <c r="R100" s="209"/>
      <c r="S100" s="209"/>
      <c r="T100" s="8"/>
      <c r="U100" s="6"/>
      <c r="V100" s="7"/>
      <c r="W100" s="7"/>
      <c r="X100" s="6"/>
      <c r="Y100" s="29"/>
      <c r="Z100" s="80"/>
      <c r="AA100" s="172"/>
      <c r="AB100" s="172"/>
      <c r="AC100" s="172"/>
      <c r="AD100" s="172"/>
      <c r="AE100" s="172"/>
      <c r="AF100" s="172"/>
      <c r="AG100" s="172"/>
      <c r="AH100" s="172"/>
      <c r="AI100" s="172"/>
      <c r="AJ100" s="172"/>
      <c r="AK100" s="172"/>
      <c r="AL100" s="172"/>
      <c r="AM100" s="172"/>
      <c r="AN100" s="172"/>
      <c r="AO100" s="172"/>
      <c r="AP100" s="172"/>
      <c r="AQ100" s="172"/>
      <c r="AR100" s="172"/>
      <c r="AS100" s="172"/>
      <c r="AT100" s="172"/>
      <c r="AU100" s="172"/>
      <c r="AV100" s="172"/>
      <c r="AW100" s="172"/>
      <c r="AX100" s="172"/>
      <c r="AY100" s="172"/>
      <c r="AZ100" s="172"/>
      <c r="BA100" s="172"/>
      <c r="BB100" s="172"/>
      <c r="BC100" s="172"/>
      <c r="BD100" s="172"/>
      <c r="BE100" s="172"/>
      <c r="BF100" s="172"/>
      <c r="BG100" s="172"/>
      <c r="BH100" s="172"/>
      <c r="BI100" s="172"/>
      <c r="BJ100" s="172"/>
      <c r="BK100" s="172"/>
      <c r="BL100" s="172"/>
      <c r="BM100" s="172"/>
      <c r="BN100" s="172"/>
      <c r="BO100" s="162"/>
      <c r="BP100" s="162"/>
      <c r="BQ100" s="162"/>
      <c r="BR100" s="162"/>
      <c r="BS100" s="162"/>
      <c r="BT100" s="162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</row>
    <row r="101" spans="1:105" s="9" customFormat="1" ht="16.5" thickBot="1" x14ac:dyDescent="0.3">
      <c r="A101" s="172"/>
      <c r="B101" s="172"/>
      <c r="C101" s="27"/>
      <c r="D101" s="29"/>
      <c r="E101" s="29"/>
      <c r="F101" s="4"/>
      <c r="G101" s="62"/>
      <c r="H101" s="44" t="s">
        <v>35</v>
      </c>
      <c r="I101" s="44"/>
      <c r="J101" s="42"/>
      <c r="K101" s="170"/>
      <c r="L101" s="42"/>
      <c r="M101" s="42"/>
      <c r="N101" s="42"/>
      <c r="O101" s="42"/>
      <c r="P101" s="67"/>
      <c r="Q101" s="206">
        <f>V66</f>
        <v>0</v>
      </c>
      <c r="R101" s="206"/>
      <c r="S101" s="206"/>
      <c r="T101" s="8"/>
      <c r="U101" s="6"/>
      <c r="V101" s="7"/>
      <c r="W101" s="7"/>
      <c r="X101" s="6"/>
      <c r="Y101" s="29"/>
      <c r="Z101" s="80"/>
      <c r="AA101" s="172"/>
      <c r="AB101" s="172"/>
      <c r="AC101" s="172"/>
      <c r="AD101" s="172"/>
      <c r="AE101" s="172"/>
      <c r="AF101" s="172"/>
      <c r="AG101" s="172"/>
      <c r="AH101" s="172"/>
      <c r="AI101" s="172"/>
      <c r="AJ101" s="172"/>
      <c r="AK101" s="172"/>
      <c r="AL101" s="172"/>
      <c r="AM101" s="172"/>
      <c r="AN101" s="172"/>
      <c r="AO101" s="172"/>
      <c r="AP101" s="172"/>
      <c r="AQ101" s="172"/>
      <c r="AR101" s="172"/>
      <c r="AS101" s="172"/>
      <c r="AT101" s="172"/>
      <c r="AU101" s="172"/>
      <c r="AV101" s="172"/>
      <c r="AW101" s="172"/>
      <c r="AX101" s="172"/>
      <c r="AY101" s="172"/>
      <c r="AZ101" s="172"/>
      <c r="BA101" s="172"/>
      <c r="BB101" s="172"/>
      <c r="BC101" s="172"/>
      <c r="BD101" s="172"/>
      <c r="BE101" s="172"/>
      <c r="BF101" s="172"/>
      <c r="BG101" s="172"/>
      <c r="BH101" s="172"/>
      <c r="BI101" s="172"/>
      <c r="BJ101" s="172"/>
      <c r="BK101" s="172"/>
      <c r="BL101" s="172"/>
      <c r="BM101" s="172"/>
      <c r="BN101" s="172"/>
      <c r="BO101" s="162"/>
      <c r="BP101" s="162"/>
      <c r="BQ101" s="162"/>
      <c r="BR101" s="162"/>
      <c r="BS101" s="162"/>
      <c r="BT101" s="162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</row>
    <row r="102" spans="1:105" s="9" customFormat="1" ht="16.5" thickBot="1" x14ac:dyDescent="0.3">
      <c r="A102" s="172"/>
      <c r="B102" s="172"/>
      <c r="C102" s="27"/>
      <c r="D102" s="29"/>
      <c r="E102" s="29"/>
      <c r="F102" s="4"/>
      <c r="G102" s="62"/>
      <c r="H102" s="44" t="s">
        <v>36</v>
      </c>
      <c r="I102" s="44"/>
      <c r="J102" s="42"/>
      <c r="K102" s="42"/>
      <c r="L102" s="42"/>
      <c r="M102" s="42"/>
      <c r="N102" s="42"/>
      <c r="O102" s="42"/>
      <c r="P102" s="67"/>
      <c r="Q102" s="206">
        <f>V59</f>
        <v>0</v>
      </c>
      <c r="R102" s="206"/>
      <c r="S102" s="206"/>
      <c r="T102" s="8"/>
      <c r="U102" s="6"/>
      <c r="V102" s="7"/>
      <c r="W102" s="7"/>
      <c r="X102" s="6"/>
      <c r="Y102" s="29"/>
      <c r="Z102" s="80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2"/>
      <c r="AZ102" s="172"/>
      <c r="BA102" s="172"/>
      <c r="BB102" s="172"/>
      <c r="BC102" s="172"/>
      <c r="BD102" s="172"/>
      <c r="BE102" s="172"/>
      <c r="BF102" s="172"/>
      <c r="BG102" s="172"/>
      <c r="BH102" s="172"/>
      <c r="BI102" s="172"/>
      <c r="BJ102" s="172"/>
      <c r="BK102" s="172"/>
      <c r="BL102" s="172"/>
      <c r="BM102" s="172"/>
      <c r="BN102" s="172"/>
      <c r="BO102" s="162"/>
      <c r="BP102" s="162"/>
      <c r="BQ102" s="162"/>
      <c r="BR102" s="162"/>
      <c r="BS102" s="162"/>
      <c r="BT102" s="162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</row>
    <row r="103" spans="1:105" s="9" customFormat="1" ht="16.5" thickBot="1" x14ac:dyDescent="0.3">
      <c r="A103" s="172"/>
      <c r="B103" s="172"/>
      <c r="C103" s="27"/>
      <c r="D103" s="29"/>
      <c r="E103" s="29"/>
      <c r="F103" s="4"/>
      <c r="G103" s="62"/>
      <c r="H103" s="44" t="s">
        <v>37</v>
      </c>
      <c r="I103" s="44"/>
      <c r="J103" s="42"/>
      <c r="K103" s="42"/>
      <c r="L103" s="42"/>
      <c r="M103" s="42"/>
      <c r="N103" s="42"/>
      <c r="O103" s="42"/>
      <c r="P103" s="67"/>
      <c r="Q103" s="206">
        <f>SUM(V94)</f>
        <v>0</v>
      </c>
      <c r="R103" s="206"/>
      <c r="S103" s="206"/>
      <c r="T103" s="8"/>
      <c r="U103" s="6"/>
      <c r="V103" s="7"/>
      <c r="W103" s="7"/>
      <c r="X103" s="6"/>
      <c r="Y103" s="29"/>
      <c r="Z103" s="80"/>
      <c r="AA103" s="172"/>
      <c r="AB103" s="172"/>
      <c r="AC103" s="172"/>
      <c r="AD103" s="172"/>
      <c r="AE103" s="172"/>
      <c r="AF103" s="172"/>
      <c r="AG103" s="172"/>
      <c r="AH103" s="172"/>
      <c r="AI103" s="172"/>
      <c r="AJ103" s="172"/>
      <c r="AK103" s="172"/>
      <c r="AL103" s="172"/>
      <c r="AM103" s="172"/>
      <c r="AN103" s="172"/>
      <c r="AO103" s="172"/>
      <c r="AP103" s="172"/>
      <c r="AQ103" s="172"/>
      <c r="AR103" s="172"/>
      <c r="AS103" s="172"/>
      <c r="AT103" s="172"/>
      <c r="AU103" s="172"/>
      <c r="AV103" s="172"/>
      <c r="AW103" s="172"/>
      <c r="AX103" s="172"/>
      <c r="AY103" s="172"/>
      <c r="AZ103" s="172"/>
      <c r="BA103" s="172"/>
      <c r="BB103" s="172"/>
      <c r="BC103" s="172"/>
      <c r="BD103" s="172"/>
      <c r="BE103" s="172"/>
      <c r="BF103" s="172"/>
      <c r="BG103" s="172"/>
      <c r="BH103" s="172"/>
      <c r="BI103" s="172"/>
      <c r="BJ103" s="172"/>
      <c r="BK103" s="172"/>
      <c r="BL103" s="172"/>
      <c r="BM103" s="172"/>
      <c r="BN103" s="172"/>
      <c r="BO103" s="162"/>
      <c r="BP103" s="162"/>
      <c r="BQ103" s="162"/>
      <c r="BR103" s="162"/>
      <c r="BS103" s="162"/>
      <c r="BT103" s="162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</row>
    <row r="104" spans="1:105" s="9" customFormat="1" ht="16.5" thickBot="1" x14ac:dyDescent="0.3">
      <c r="A104" s="172"/>
      <c r="B104" s="172"/>
      <c r="C104" s="27"/>
      <c r="D104" s="29"/>
      <c r="E104" s="29"/>
      <c r="F104" s="4"/>
      <c r="G104" s="62"/>
      <c r="H104" s="44" t="s">
        <v>38</v>
      </c>
      <c r="I104" s="44"/>
      <c r="J104" s="42"/>
      <c r="K104" s="42"/>
      <c r="L104" s="42"/>
      <c r="M104" s="42"/>
      <c r="N104" s="42"/>
      <c r="O104" s="42"/>
      <c r="P104" s="67"/>
      <c r="Q104" s="206">
        <f>SUM(Q100:T103)</f>
        <v>480</v>
      </c>
      <c r="R104" s="206"/>
      <c r="S104" s="206"/>
      <c r="T104" s="8"/>
      <c r="U104" s="6"/>
      <c r="V104" s="7"/>
      <c r="W104" s="7"/>
      <c r="X104" s="6"/>
      <c r="Y104" s="29"/>
      <c r="Z104" s="80"/>
      <c r="AA104" s="172"/>
      <c r="AB104" s="172"/>
      <c r="AC104" s="172"/>
      <c r="AD104" s="172"/>
      <c r="AE104" s="172"/>
      <c r="AF104" s="172"/>
      <c r="AG104" s="172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172"/>
      <c r="AY104" s="172"/>
      <c r="AZ104" s="172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172"/>
      <c r="BN104" s="172"/>
      <c r="BO104" s="162"/>
      <c r="BP104" s="162"/>
      <c r="BQ104" s="162"/>
      <c r="BR104" s="162"/>
      <c r="BS104" s="162"/>
      <c r="BT104" s="162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</row>
    <row r="105" spans="1:105" s="9" customFormat="1" ht="16.5" thickBot="1" x14ac:dyDescent="0.3">
      <c r="A105" s="172"/>
      <c r="B105" s="172"/>
      <c r="C105" s="27"/>
      <c r="D105" s="29"/>
      <c r="E105" s="29"/>
      <c r="F105" s="4"/>
      <c r="G105" s="62"/>
      <c r="H105" s="44" t="s">
        <v>39</v>
      </c>
      <c r="I105" s="44"/>
      <c r="J105" s="42"/>
      <c r="K105" s="42"/>
      <c r="L105" s="42"/>
      <c r="M105" s="42"/>
      <c r="N105" s="42"/>
      <c r="O105" s="42"/>
      <c r="P105" s="67"/>
      <c r="Q105" s="206">
        <f>IF(OR(E3="FINAL INVOICE EXTERNAL",E3="ESTIMATE INVOICE EXTERNAL"),Q104*0.2,"£0.00")</f>
        <v>96</v>
      </c>
      <c r="R105" s="206"/>
      <c r="S105" s="206"/>
      <c r="T105" s="8"/>
      <c r="U105" s="6"/>
      <c r="V105" s="7"/>
      <c r="W105" s="7"/>
      <c r="X105" s="6"/>
      <c r="Y105" s="29"/>
      <c r="Z105" s="80"/>
      <c r="AA105" s="172"/>
      <c r="AB105" s="172"/>
      <c r="AC105" s="172"/>
      <c r="AD105" s="172"/>
      <c r="AE105" s="172"/>
      <c r="AF105" s="172"/>
      <c r="AG105" s="172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172"/>
      <c r="AY105" s="172"/>
      <c r="AZ105" s="172"/>
      <c r="BA105" s="172"/>
      <c r="BB105" s="172"/>
      <c r="BC105" s="172"/>
      <c r="BD105" s="172"/>
      <c r="BE105" s="172"/>
      <c r="BF105" s="172"/>
      <c r="BG105" s="172"/>
      <c r="BH105" s="172"/>
      <c r="BI105" s="172"/>
      <c r="BJ105" s="172"/>
      <c r="BK105" s="172"/>
      <c r="BL105" s="172"/>
      <c r="BM105" s="172"/>
      <c r="BN105" s="172"/>
      <c r="BO105" s="162"/>
      <c r="BP105" s="162"/>
      <c r="BQ105" s="162"/>
      <c r="BR105" s="162"/>
      <c r="BS105" s="162"/>
      <c r="BT105" s="162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</row>
    <row r="106" spans="1:105" s="9" customFormat="1" ht="16.5" thickBot="1" x14ac:dyDescent="0.3">
      <c r="A106" s="172"/>
      <c r="B106" s="172"/>
      <c r="C106" s="27"/>
      <c r="D106" s="29"/>
      <c r="E106" s="29"/>
      <c r="F106" s="4"/>
      <c r="G106" s="62"/>
      <c r="H106" s="44" t="s">
        <v>40</v>
      </c>
      <c r="I106" s="44"/>
      <c r="J106" s="42"/>
      <c r="K106" s="42"/>
      <c r="L106" s="42"/>
      <c r="M106" s="42"/>
      <c r="N106" s="42"/>
      <c r="O106" s="42"/>
      <c r="P106" s="68"/>
      <c r="Q106" s="206">
        <f>SUM(Q104:T105)</f>
        <v>576</v>
      </c>
      <c r="R106" s="206"/>
      <c r="S106" s="206"/>
      <c r="T106" s="8"/>
      <c r="U106" s="6"/>
      <c r="V106" s="7"/>
      <c r="W106" s="7"/>
      <c r="X106" s="6"/>
      <c r="Y106" s="29"/>
      <c r="Z106" s="80"/>
      <c r="AA106" s="172"/>
      <c r="AB106" s="172"/>
      <c r="AC106" s="172"/>
      <c r="AD106" s="172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172"/>
      <c r="AT106" s="172"/>
      <c r="AU106" s="172"/>
      <c r="AV106" s="172"/>
      <c r="AW106" s="172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172"/>
      <c r="BJ106" s="172"/>
      <c r="BK106" s="172"/>
      <c r="BL106" s="172"/>
      <c r="BM106" s="172"/>
      <c r="BN106" s="172"/>
      <c r="BO106" s="162"/>
      <c r="BP106" s="162"/>
      <c r="BQ106" s="162"/>
      <c r="BR106" s="162"/>
      <c r="BS106" s="162"/>
      <c r="BT106" s="162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</row>
    <row r="107" spans="1:105" s="9" customFormat="1" ht="2.4500000000000002" customHeight="1" thickBot="1" x14ac:dyDescent="0.3">
      <c r="A107" s="172"/>
      <c r="B107" s="172"/>
      <c r="C107" s="27"/>
      <c r="D107" s="29"/>
      <c r="E107" s="29"/>
      <c r="F107" s="58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60"/>
      <c r="T107" s="6"/>
      <c r="U107" s="6"/>
      <c r="V107" s="7"/>
      <c r="W107" s="7"/>
      <c r="X107" s="6"/>
      <c r="Y107" s="29"/>
      <c r="Z107" s="80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  <c r="AS107" s="172"/>
      <c r="AT107" s="172"/>
      <c r="AU107" s="172"/>
      <c r="AV107" s="172"/>
      <c r="AW107" s="172"/>
      <c r="AX107" s="172"/>
      <c r="AY107" s="172"/>
      <c r="AZ107" s="172"/>
      <c r="BA107" s="172"/>
      <c r="BB107" s="172"/>
      <c r="BC107" s="172"/>
      <c r="BD107" s="172"/>
      <c r="BE107" s="172"/>
      <c r="BF107" s="172"/>
      <c r="BG107" s="172"/>
      <c r="BH107" s="172"/>
      <c r="BI107" s="172"/>
      <c r="BJ107" s="172"/>
      <c r="BK107" s="172"/>
      <c r="BL107" s="172"/>
      <c r="BM107" s="172"/>
      <c r="BN107" s="172"/>
      <c r="BO107" s="162"/>
      <c r="BP107" s="162"/>
      <c r="BQ107" s="162"/>
      <c r="BR107" s="162"/>
      <c r="BS107" s="162"/>
      <c r="BT107" s="162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</row>
    <row r="108" spans="1:105" s="9" customFormat="1" ht="15.75" thickBot="1" x14ac:dyDescent="0.3">
      <c r="A108" s="172"/>
      <c r="B108" s="172"/>
      <c r="C108" s="27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80"/>
      <c r="AA108" s="172"/>
      <c r="AB108" s="172"/>
      <c r="AC108" s="172"/>
      <c r="AD108" s="172"/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172"/>
      <c r="AT108" s="172"/>
      <c r="AU108" s="172"/>
      <c r="AV108" s="172"/>
      <c r="AW108" s="172"/>
      <c r="AX108" s="172"/>
      <c r="AY108" s="172"/>
      <c r="AZ108" s="172"/>
      <c r="BA108" s="172"/>
      <c r="BB108" s="172"/>
      <c r="BC108" s="172"/>
      <c r="BD108" s="172"/>
      <c r="BE108" s="172"/>
      <c r="BF108" s="172"/>
      <c r="BG108" s="172"/>
      <c r="BH108" s="172"/>
      <c r="BI108" s="172"/>
      <c r="BJ108" s="172"/>
      <c r="BK108" s="172"/>
      <c r="BL108" s="172"/>
      <c r="BM108" s="172"/>
      <c r="BN108" s="172"/>
      <c r="BO108" s="162"/>
      <c r="BP108" s="162"/>
      <c r="BQ108" s="162"/>
      <c r="BR108" s="162"/>
      <c r="BS108" s="162"/>
      <c r="BT108" s="162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</row>
    <row r="109" spans="1:105" s="9" customFormat="1" ht="21" thickBot="1" x14ac:dyDescent="0.3">
      <c r="A109" s="172"/>
      <c r="B109" s="172"/>
      <c r="C109" s="27"/>
      <c r="D109" s="29"/>
      <c r="E109" s="29"/>
      <c r="F109" s="29"/>
      <c r="G109" s="29"/>
      <c r="H109" s="45"/>
      <c r="I109" s="45"/>
      <c r="J109" s="45"/>
      <c r="K109" s="45"/>
      <c r="L109" s="45"/>
      <c r="M109" s="45"/>
      <c r="N109" s="46"/>
      <c r="O109" s="45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80"/>
      <c r="AA109" s="172"/>
      <c r="AB109" s="172"/>
      <c r="AC109" s="172"/>
      <c r="AD109" s="172"/>
      <c r="AE109" s="172"/>
      <c r="AF109" s="172"/>
      <c r="AG109" s="172"/>
      <c r="AH109" s="172"/>
      <c r="AI109" s="172"/>
      <c r="AJ109" s="172"/>
      <c r="AK109" s="172"/>
      <c r="AL109" s="172"/>
      <c r="AM109" s="172"/>
      <c r="AN109" s="172"/>
      <c r="AO109" s="172"/>
      <c r="AP109" s="172"/>
      <c r="AQ109" s="172"/>
      <c r="AR109" s="172"/>
      <c r="AS109" s="172"/>
      <c r="AT109" s="172"/>
      <c r="AU109" s="172"/>
      <c r="AV109" s="172"/>
      <c r="AW109" s="172"/>
      <c r="AX109" s="172"/>
      <c r="AY109" s="172"/>
      <c r="AZ109" s="172"/>
      <c r="BA109" s="172"/>
      <c r="BB109" s="172"/>
      <c r="BC109" s="172"/>
      <c r="BD109" s="172"/>
      <c r="BE109" s="172"/>
      <c r="BF109" s="172"/>
      <c r="BG109" s="172"/>
      <c r="BH109" s="172"/>
      <c r="BI109" s="172"/>
      <c r="BJ109" s="172"/>
      <c r="BK109" s="172"/>
      <c r="BL109" s="172"/>
      <c r="BM109" s="172"/>
      <c r="BN109" s="172"/>
      <c r="BO109" s="162"/>
      <c r="BP109" s="162"/>
      <c r="BQ109" s="162"/>
      <c r="BR109" s="162"/>
      <c r="BS109" s="162"/>
      <c r="BT109" s="162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</row>
    <row r="110" spans="1:105" s="9" customFormat="1" ht="21" thickBot="1" x14ac:dyDescent="0.3">
      <c r="A110" s="172"/>
      <c r="B110" s="172"/>
      <c r="C110" s="27"/>
      <c r="D110" s="29"/>
      <c r="E110" s="45"/>
      <c r="F110" s="45"/>
      <c r="G110" s="45"/>
      <c r="H110" s="45" t="s">
        <v>41</v>
      </c>
      <c r="J110" s="45"/>
      <c r="K110" s="45"/>
      <c r="L110" s="45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80"/>
      <c r="AA110" s="172"/>
      <c r="AB110" s="172"/>
      <c r="AC110" s="172"/>
      <c r="AD110" s="172"/>
      <c r="AE110" s="172"/>
      <c r="AF110" s="172"/>
      <c r="AG110" s="172"/>
      <c r="AH110" s="172"/>
      <c r="AI110" s="172"/>
      <c r="AJ110" s="172"/>
      <c r="AK110" s="172"/>
      <c r="AL110" s="172"/>
      <c r="AM110" s="172"/>
      <c r="AN110" s="172"/>
      <c r="AO110" s="172"/>
      <c r="AP110" s="172"/>
      <c r="AQ110" s="172"/>
      <c r="AR110" s="172"/>
      <c r="AS110" s="172"/>
      <c r="AT110" s="172"/>
      <c r="AU110" s="172"/>
      <c r="AV110" s="172"/>
      <c r="AW110" s="172"/>
      <c r="AX110" s="172"/>
      <c r="AY110" s="172"/>
      <c r="AZ110" s="172"/>
      <c r="BA110" s="172"/>
      <c r="BB110" s="172"/>
      <c r="BC110" s="172"/>
      <c r="BD110" s="172"/>
      <c r="BE110" s="172"/>
      <c r="BF110" s="172"/>
      <c r="BG110" s="172"/>
      <c r="BH110" s="172"/>
      <c r="BI110" s="172"/>
      <c r="BJ110" s="172"/>
      <c r="BK110" s="172"/>
      <c r="BL110" s="172"/>
      <c r="BM110" s="172"/>
      <c r="BN110" s="172"/>
      <c r="BO110" s="162"/>
      <c r="BP110" s="162"/>
      <c r="BQ110" s="162"/>
      <c r="BR110" s="162"/>
      <c r="BS110" s="162"/>
      <c r="BT110" s="162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</row>
    <row r="111" spans="1:105" s="9" customFormat="1" ht="21" thickBot="1" x14ac:dyDescent="0.3">
      <c r="A111" s="172"/>
      <c r="B111" s="172"/>
      <c r="C111" s="27"/>
      <c r="D111" s="29"/>
      <c r="E111" s="45"/>
      <c r="F111" s="45"/>
      <c r="G111" s="45"/>
      <c r="H111" s="171" t="s">
        <v>42</v>
      </c>
      <c r="I111" s="45" t="s">
        <v>43</v>
      </c>
      <c r="J111" s="45"/>
      <c r="K111" s="45"/>
      <c r="L111" s="45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80"/>
      <c r="AA111" s="172"/>
      <c r="AB111" s="172"/>
      <c r="AC111" s="172"/>
      <c r="AD111" s="172"/>
      <c r="AE111" s="172"/>
      <c r="AF111" s="172"/>
      <c r="AG111" s="172"/>
      <c r="AH111" s="172"/>
      <c r="AI111" s="172"/>
      <c r="AJ111" s="172"/>
      <c r="AK111" s="172"/>
      <c r="AL111" s="172"/>
      <c r="AM111" s="172"/>
      <c r="AN111" s="172"/>
      <c r="AO111" s="172"/>
      <c r="AP111" s="172"/>
      <c r="AQ111" s="172"/>
      <c r="AR111" s="172"/>
      <c r="AS111" s="172"/>
      <c r="AT111" s="172"/>
      <c r="AU111" s="172"/>
      <c r="AV111" s="172"/>
      <c r="AW111" s="172"/>
      <c r="AX111" s="172"/>
      <c r="AY111" s="172"/>
      <c r="AZ111" s="172"/>
      <c r="BA111" s="172"/>
      <c r="BB111" s="172"/>
      <c r="BC111" s="172"/>
      <c r="BD111" s="172"/>
      <c r="BE111" s="172"/>
      <c r="BF111" s="172"/>
      <c r="BG111" s="172"/>
      <c r="BH111" s="172"/>
      <c r="BI111" s="172"/>
      <c r="BJ111" s="172"/>
      <c r="BK111" s="172"/>
      <c r="BL111" s="172"/>
      <c r="BM111" s="172"/>
      <c r="BN111" s="172"/>
      <c r="BO111" s="162"/>
      <c r="BP111" s="162"/>
      <c r="BQ111" s="162"/>
      <c r="BR111" s="162"/>
      <c r="BS111" s="162"/>
      <c r="BT111" s="162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</row>
    <row r="112" spans="1:105" s="9" customFormat="1" ht="21" thickBot="1" x14ac:dyDescent="0.3">
      <c r="A112" s="172"/>
      <c r="B112" s="172"/>
      <c r="C112" s="27"/>
      <c r="D112" s="29"/>
      <c r="E112" s="45"/>
      <c r="F112" s="45"/>
      <c r="G112" s="45"/>
      <c r="H112" s="207" t="s">
        <v>44</v>
      </c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9"/>
      <c r="X112" s="29"/>
      <c r="Y112" s="29"/>
      <c r="Z112" s="80"/>
      <c r="AA112" s="172"/>
      <c r="AB112" s="172"/>
      <c r="AC112" s="172"/>
      <c r="AD112" s="172"/>
      <c r="AE112" s="172"/>
      <c r="AF112" s="172"/>
      <c r="AG112" s="172"/>
      <c r="AH112" s="172"/>
      <c r="AI112" s="172"/>
      <c r="AJ112" s="172"/>
      <c r="AK112" s="172"/>
      <c r="AL112" s="172"/>
      <c r="AM112" s="172"/>
      <c r="AN112" s="172"/>
      <c r="AO112" s="172"/>
      <c r="AP112" s="172"/>
      <c r="AQ112" s="172"/>
      <c r="AR112" s="172"/>
      <c r="AS112" s="172"/>
      <c r="AT112" s="172"/>
      <c r="AU112" s="172"/>
      <c r="AV112" s="172"/>
      <c r="AW112" s="172"/>
      <c r="AX112" s="172"/>
      <c r="AY112" s="172"/>
      <c r="AZ112" s="172"/>
      <c r="BA112" s="172"/>
      <c r="BB112" s="172"/>
      <c r="BC112" s="172"/>
      <c r="BD112" s="172"/>
      <c r="BE112" s="172"/>
      <c r="BF112" s="172"/>
      <c r="BG112" s="172"/>
      <c r="BH112" s="172"/>
      <c r="BI112" s="172"/>
      <c r="BJ112" s="172"/>
      <c r="BK112" s="172"/>
      <c r="BL112" s="172"/>
      <c r="BM112" s="172"/>
      <c r="BN112" s="172"/>
      <c r="BO112" s="162"/>
      <c r="BP112" s="162"/>
      <c r="BQ112" s="162"/>
      <c r="BR112" s="162"/>
      <c r="BS112" s="162"/>
      <c r="BT112" s="162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</row>
    <row r="113" spans="1:105" s="9" customFormat="1" ht="36" thickBot="1" x14ac:dyDescent="0.3">
      <c r="A113" s="172"/>
      <c r="B113" s="172"/>
      <c r="C113" s="27"/>
      <c r="D113" s="29"/>
      <c r="E113" s="47"/>
      <c r="F113" s="48"/>
      <c r="G113" s="48"/>
      <c r="H113" s="49"/>
      <c r="I113" s="50"/>
      <c r="J113" s="48"/>
      <c r="K113" s="48"/>
      <c r="L113" s="4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51" t="s">
        <v>317</v>
      </c>
      <c r="X113" s="29"/>
      <c r="Y113" s="29"/>
      <c r="Z113" s="80"/>
      <c r="AA113" s="172"/>
      <c r="AB113" s="172"/>
      <c r="AC113" s="172"/>
      <c r="AD113" s="172"/>
      <c r="AE113" s="172"/>
      <c r="AF113" s="172"/>
      <c r="AG113" s="172"/>
      <c r="AH113" s="172"/>
      <c r="AI113" s="172"/>
      <c r="AJ113" s="172"/>
      <c r="AK113" s="172"/>
      <c r="AL113" s="172"/>
      <c r="AM113" s="172"/>
      <c r="AN113" s="172"/>
      <c r="AO113" s="172"/>
      <c r="AP113" s="172"/>
      <c r="AQ113" s="172"/>
      <c r="AR113" s="172"/>
      <c r="AS113" s="172"/>
      <c r="AT113" s="172"/>
      <c r="AU113" s="172"/>
      <c r="AV113" s="172"/>
      <c r="AW113" s="172"/>
      <c r="AX113" s="172"/>
      <c r="AY113" s="172"/>
      <c r="AZ113" s="172"/>
      <c r="BA113" s="172"/>
      <c r="BB113" s="172"/>
      <c r="BC113" s="172"/>
      <c r="BD113" s="172"/>
      <c r="BE113" s="172"/>
      <c r="BF113" s="172"/>
      <c r="BG113" s="172"/>
      <c r="BH113" s="172"/>
      <c r="BI113" s="172"/>
      <c r="BJ113" s="172"/>
      <c r="BK113" s="172"/>
      <c r="BL113" s="172"/>
      <c r="BM113" s="172"/>
      <c r="BN113" s="172"/>
      <c r="BO113" s="162"/>
      <c r="BP113" s="162"/>
      <c r="BQ113" s="162"/>
      <c r="BR113" s="162"/>
      <c r="BS113" s="162"/>
      <c r="BT113" s="162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</row>
    <row r="114" spans="1:105" s="9" customFormat="1" ht="15.75" thickBot="1" x14ac:dyDescent="0.3">
      <c r="A114" s="172"/>
      <c r="B114" s="172"/>
      <c r="C114" s="27"/>
      <c r="D114" s="29"/>
      <c r="E114" s="52"/>
      <c r="F114" s="52"/>
      <c r="G114" s="52"/>
      <c r="H114" s="53"/>
      <c r="I114" s="52"/>
      <c r="J114" s="52"/>
      <c r="K114" s="52"/>
      <c r="L114" s="53"/>
      <c r="M114" s="29"/>
      <c r="N114" s="29"/>
      <c r="O114" s="29"/>
      <c r="P114" s="29"/>
      <c r="Q114" s="29"/>
      <c r="R114" s="29"/>
      <c r="S114" s="29"/>
      <c r="U114" s="29"/>
      <c r="V114" s="29"/>
      <c r="W114" s="29"/>
      <c r="X114" s="29"/>
      <c r="Y114" s="29"/>
      <c r="Z114" s="80"/>
      <c r="AA114" s="172"/>
      <c r="AB114" s="172"/>
      <c r="AC114" s="172"/>
      <c r="AD114" s="172"/>
      <c r="AE114" s="172"/>
      <c r="AF114" s="172"/>
      <c r="AG114" s="172"/>
      <c r="AH114" s="172"/>
      <c r="AI114" s="172"/>
      <c r="AJ114" s="172"/>
      <c r="AK114" s="172"/>
      <c r="AL114" s="172"/>
      <c r="AM114" s="172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172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172"/>
      <c r="BN114" s="172"/>
      <c r="BO114" s="162"/>
      <c r="BP114" s="162"/>
      <c r="BQ114" s="162"/>
      <c r="BR114" s="162"/>
      <c r="BS114" s="162"/>
      <c r="BT114" s="162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</row>
    <row r="115" spans="1:105" s="9" customFormat="1" ht="15.75" thickBot="1" x14ac:dyDescent="0.3">
      <c r="A115" s="172"/>
      <c r="B115" s="172"/>
      <c r="C115" s="27"/>
      <c r="D115" s="29"/>
      <c r="E115" s="52"/>
      <c r="F115" s="52"/>
      <c r="G115" s="52"/>
      <c r="H115" s="53"/>
      <c r="I115" s="52"/>
      <c r="J115" s="52"/>
      <c r="K115" s="52"/>
      <c r="L115" s="53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80"/>
      <c r="AA115" s="172"/>
      <c r="AB115" s="172"/>
      <c r="AC115" s="172"/>
      <c r="AD115" s="172"/>
      <c r="AE115" s="172"/>
      <c r="AF115" s="172"/>
      <c r="AG115" s="172"/>
      <c r="AH115" s="172"/>
      <c r="AI115" s="172"/>
      <c r="AJ115" s="172"/>
      <c r="AK115" s="172"/>
      <c r="AL115" s="172"/>
      <c r="AM115" s="172"/>
      <c r="AN115" s="172"/>
      <c r="AO115" s="172"/>
      <c r="AP115" s="172"/>
      <c r="AQ115" s="172"/>
      <c r="AR115" s="172"/>
      <c r="AS115" s="172"/>
      <c r="AT115" s="172"/>
      <c r="AU115" s="172"/>
      <c r="AV115" s="172"/>
      <c r="AW115" s="172"/>
      <c r="AX115" s="172"/>
      <c r="AY115" s="172"/>
      <c r="AZ115" s="172"/>
      <c r="BA115" s="172"/>
      <c r="BB115" s="172"/>
      <c r="BC115" s="172"/>
      <c r="BD115" s="172"/>
      <c r="BE115" s="172"/>
      <c r="BF115" s="172"/>
      <c r="BG115" s="172"/>
      <c r="BH115" s="172"/>
      <c r="BI115" s="172"/>
      <c r="BJ115" s="172"/>
      <c r="BK115" s="172"/>
      <c r="BL115" s="172"/>
      <c r="BM115" s="172"/>
      <c r="BN115" s="172"/>
      <c r="BO115" s="162"/>
      <c r="BP115" s="162"/>
      <c r="BQ115" s="162"/>
      <c r="BR115" s="162"/>
      <c r="BS115" s="162"/>
      <c r="BT115" s="162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</row>
    <row r="116" spans="1:105" s="9" customFormat="1" ht="15.75" thickBot="1" x14ac:dyDescent="0.3">
      <c r="A116" s="172"/>
      <c r="B116" s="172"/>
      <c r="C116" s="27"/>
      <c r="D116" s="29"/>
      <c r="E116" s="52"/>
      <c r="F116" s="52"/>
      <c r="G116" s="52"/>
      <c r="H116" s="53"/>
      <c r="I116" s="52"/>
      <c r="J116" s="52"/>
      <c r="K116" s="52"/>
      <c r="L116" s="53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80"/>
      <c r="AA116" s="172"/>
      <c r="AB116" s="172"/>
      <c r="AC116" s="172"/>
      <c r="AD116" s="172"/>
      <c r="AE116" s="172"/>
      <c r="AF116" s="172"/>
      <c r="AG116" s="172"/>
      <c r="AH116" s="172"/>
      <c r="AI116" s="172"/>
      <c r="AJ116" s="172"/>
      <c r="AK116" s="172"/>
      <c r="AL116" s="172"/>
      <c r="AM116" s="172"/>
      <c r="AN116" s="172"/>
      <c r="AO116" s="172"/>
      <c r="AP116" s="172"/>
      <c r="AQ116" s="172"/>
      <c r="AR116" s="172"/>
      <c r="AS116" s="172"/>
      <c r="AT116" s="172"/>
      <c r="AU116" s="172"/>
      <c r="AV116" s="172"/>
      <c r="AW116" s="172"/>
      <c r="AX116" s="172"/>
      <c r="AY116" s="172"/>
      <c r="AZ116" s="172"/>
      <c r="BA116" s="172"/>
      <c r="BB116" s="172"/>
      <c r="BC116" s="172"/>
      <c r="BD116" s="172"/>
      <c r="BE116" s="172"/>
      <c r="BF116" s="172"/>
      <c r="BG116" s="172"/>
      <c r="BH116" s="172"/>
      <c r="BI116" s="172"/>
      <c r="BJ116" s="172"/>
      <c r="BK116" s="172"/>
      <c r="BL116" s="172"/>
      <c r="BM116" s="172"/>
      <c r="BN116" s="172"/>
      <c r="BO116" s="162"/>
      <c r="BP116" s="162"/>
      <c r="BQ116" s="162"/>
      <c r="BR116" s="162"/>
      <c r="BS116" s="162"/>
      <c r="BT116" s="162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</row>
    <row r="117" spans="1:105" s="9" customFormat="1" ht="16.5" thickBot="1" x14ac:dyDescent="0.3">
      <c r="A117" s="172"/>
      <c r="B117" s="172"/>
      <c r="C117" s="27"/>
      <c r="D117" s="29"/>
      <c r="E117" s="208" t="s">
        <v>46</v>
      </c>
      <c r="F117" s="208"/>
      <c r="G117" s="208"/>
      <c r="H117" s="208"/>
      <c r="I117" s="208"/>
      <c r="J117" s="208"/>
      <c r="K117" s="208"/>
      <c r="L117" s="208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9"/>
      <c r="Z117" s="80"/>
      <c r="AA117" s="172"/>
      <c r="AB117" s="172"/>
      <c r="AC117" s="172"/>
      <c r="AD117" s="172"/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172"/>
      <c r="AY117" s="172"/>
      <c r="AZ117" s="172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172"/>
      <c r="BK117" s="172"/>
      <c r="BL117" s="172"/>
      <c r="BM117" s="172"/>
      <c r="BN117" s="172"/>
      <c r="BO117" s="162"/>
      <c r="BP117" s="162"/>
      <c r="BQ117" s="162"/>
      <c r="BR117" s="162"/>
      <c r="BS117" s="162"/>
      <c r="BT117" s="162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</row>
    <row r="118" spans="1:105" s="9" customFormat="1" ht="15.75" thickBot="1" x14ac:dyDescent="0.3">
      <c r="A118" s="172"/>
      <c r="B118" s="172"/>
      <c r="C118" s="27"/>
      <c r="D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85"/>
      <c r="AA118" s="172"/>
      <c r="AB118" s="172"/>
      <c r="AC118" s="172"/>
      <c r="AD118" s="172"/>
      <c r="AE118" s="172"/>
      <c r="AF118" s="172"/>
      <c r="AG118" s="172"/>
      <c r="AH118" s="172"/>
      <c r="AI118" s="172"/>
      <c r="AJ118" s="172"/>
      <c r="AK118" s="172"/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172"/>
      <c r="AY118" s="172"/>
      <c r="AZ118" s="172"/>
      <c r="BA118" s="172"/>
      <c r="BB118" s="172"/>
      <c r="BC118" s="172"/>
      <c r="BD118" s="172"/>
      <c r="BE118" s="172"/>
      <c r="BF118" s="172"/>
      <c r="BG118" s="172"/>
      <c r="BH118" s="172"/>
      <c r="BI118" s="172"/>
      <c r="BJ118" s="172"/>
      <c r="BK118" s="172"/>
      <c r="BL118" s="172"/>
      <c r="BM118" s="172"/>
      <c r="BN118" s="172"/>
      <c r="BO118" s="162"/>
      <c r="BP118" s="162"/>
      <c r="BQ118" s="162"/>
      <c r="BR118" s="162"/>
      <c r="BS118" s="162"/>
      <c r="BT118" s="162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</row>
    <row r="119" spans="1:105" s="9" customFormat="1" ht="4.5" customHeight="1" thickBot="1" x14ac:dyDescent="0.3">
      <c r="A119" s="172"/>
      <c r="B119" s="172"/>
      <c r="C119" s="54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6"/>
      <c r="Z119" s="57"/>
      <c r="AA119" s="172"/>
      <c r="AB119" s="172"/>
      <c r="AC119" s="172"/>
      <c r="AD119" s="172"/>
      <c r="AE119" s="172"/>
      <c r="AF119" s="172"/>
      <c r="AG119" s="172"/>
      <c r="AH119" s="172"/>
      <c r="AI119" s="172"/>
      <c r="AJ119" s="172"/>
      <c r="AK119" s="172"/>
      <c r="AL119" s="172"/>
      <c r="AM119" s="172"/>
      <c r="AN119" s="172"/>
      <c r="AO119" s="172"/>
      <c r="AP119" s="172"/>
      <c r="AQ119" s="172"/>
      <c r="AR119" s="172"/>
      <c r="AS119" s="172"/>
      <c r="AT119" s="172"/>
      <c r="AU119" s="172"/>
      <c r="AV119" s="172"/>
      <c r="AW119" s="172"/>
      <c r="AX119" s="172"/>
      <c r="AY119" s="172"/>
      <c r="AZ119" s="172"/>
      <c r="BA119" s="172"/>
      <c r="BB119" s="172"/>
      <c r="BC119" s="172"/>
      <c r="BD119" s="172"/>
      <c r="BE119" s="172"/>
      <c r="BF119" s="172"/>
      <c r="BG119" s="172"/>
      <c r="BH119" s="172"/>
      <c r="BI119" s="172"/>
      <c r="BJ119" s="172"/>
      <c r="BK119" s="172"/>
      <c r="BL119" s="172"/>
      <c r="BM119" s="172"/>
      <c r="BN119" s="172"/>
      <c r="BO119" s="162"/>
      <c r="BP119" s="162"/>
      <c r="BQ119" s="162"/>
      <c r="BR119" s="162"/>
      <c r="BS119" s="162"/>
      <c r="BT119" s="162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</row>
    <row r="120" spans="1:105" s="149" customFormat="1" x14ac:dyDescent="0.25">
      <c r="A120" s="172"/>
      <c r="B120" s="172"/>
      <c r="C120" s="172"/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  <c r="AS120" s="172"/>
      <c r="AT120" s="172"/>
      <c r="AU120" s="172"/>
      <c r="AV120" s="172"/>
      <c r="AW120" s="172"/>
      <c r="AX120" s="172"/>
      <c r="AY120" s="172"/>
      <c r="AZ120" s="172"/>
      <c r="BA120" s="172"/>
      <c r="BB120" s="172"/>
      <c r="BC120" s="172"/>
      <c r="BD120" s="172"/>
      <c r="BE120" s="172"/>
      <c r="BF120" s="172"/>
      <c r="BG120" s="172"/>
      <c r="BH120" s="172"/>
      <c r="BI120" s="172"/>
      <c r="BJ120" s="172"/>
      <c r="BK120" s="172"/>
      <c r="BL120" s="172"/>
      <c r="BM120" s="172"/>
      <c r="BN120" s="172"/>
      <c r="BO120" s="172"/>
      <c r="BP120" s="172"/>
      <c r="BQ120" s="172"/>
      <c r="BR120" s="172"/>
      <c r="BS120" s="172"/>
      <c r="BT120" s="172"/>
    </row>
    <row r="121" spans="1:105" s="149" customFormat="1" x14ac:dyDescent="0.25">
      <c r="B121" s="172"/>
      <c r="C121" s="172"/>
      <c r="D121" s="172"/>
      <c r="E121" s="172"/>
      <c r="F121" s="172"/>
      <c r="G121" s="172"/>
      <c r="H121" s="172"/>
      <c r="I121" s="172"/>
      <c r="J121" s="172"/>
      <c r="K121" s="172"/>
      <c r="L121" s="172"/>
      <c r="M121" s="172"/>
      <c r="N121" s="172"/>
      <c r="O121" s="172"/>
      <c r="P121" s="172"/>
      <c r="Q121" s="172"/>
      <c r="R121" s="172"/>
      <c r="S121" s="172"/>
      <c r="T121" s="172"/>
      <c r="U121" s="172"/>
      <c r="V121" s="172"/>
      <c r="W121" s="172"/>
      <c r="X121" s="172"/>
      <c r="Y121" s="172"/>
      <c r="Z121" s="172"/>
      <c r="AA121" s="172"/>
      <c r="AB121" s="172"/>
      <c r="AC121" s="172"/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  <c r="AT121" s="172"/>
      <c r="AU121" s="172"/>
      <c r="AV121" s="172"/>
      <c r="AW121" s="172"/>
      <c r="AX121" s="172"/>
      <c r="AY121" s="172"/>
      <c r="AZ121" s="172"/>
      <c r="BA121" s="172"/>
      <c r="BB121" s="172"/>
      <c r="BC121" s="172"/>
      <c r="BD121" s="172"/>
      <c r="BE121" s="172"/>
      <c r="BF121" s="172"/>
      <c r="BG121" s="172"/>
      <c r="BH121" s="172"/>
      <c r="BI121" s="172"/>
      <c r="BJ121" s="172"/>
      <c r="BK121" s="172"/>
      <c r="BL121" s="172"/>
      <c r="BM121" s="172"/>
      <c r="BN121" s="172"/>
      <c r="BO121" s="172"/>
      <c r="BP121" s="172"/>
      <c r="BQ121" s="172"/>
      <c r="BR121" s="172"/>
      <c r="BS121" s="172"/>
      <c r="BT121" s="172"/>
    </row>
    <row r="122" spans="1:105" s="149" customFormat="1" x14ac:dyDescent="0.25">
      <c r="B122" s="172"/>
      <c r="C122" s="172"/>
      <c r="D122" s="172"/>
      <c r="E122" s="172"/>
      <c r="F122" s="172"/>
      <c r="G122" s="172"/>
      <c r="H122" s="172"/>
      <c r="I122" s="17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  <c r="AA122" s="172"/>
      <c r="AB122" s="172"/>
      <c r="AC122" s="172"/>
      <c r="AD122" s="172"/>
      <c r="AE122" s="172"/>
      <c r="AF122" s="172"/>
      <c r="AG122" s="172"/>
      <c r="AH122" s="172"/>
      <c r="AI122" s="172"/>
      <c r="AJ122" s="172"/>
      <c r="AK122" s="172"/>
      <c r="AL122" s="172"/>
      <c r="AM122" s="172"/>
      <c r="AN122" s="172"/>
      <c r="AO122" s="172"/>
      <c r="AP122" s="172"/>
      <c r="AQ122" s="172"/>
      <c r="AR122" s="172"/>
      <c r="AS122" s="172"/>
      <c r="AT122" s="172"/>
      <c r="AU122" s="172"/>
      <c r="AV122" s="172"/>
      <c r="AW122" s="172"/>
      <c r="AX122" s="172"/>
      <c r="AY122" s="172"/>
      <c r="AZ122" s="172"/>
      <c r="BA122" s="172"/>
      <c r="BB122" s="172"/>
      <c r="BC122" s="172"/>
      <c r="BD122" s="172"/>
      <c r="BE122" s="172"/>
      <c r="BF122" s="172"/>
      <c r="BG122" s="172"/>
      <c r="BH122" s="172"/>
      <c r="BI122" s="172"/>
      <c r="BJ122" s="172"/>
      <c r="BK122" s="172"/>
      <c r="BL122" s="172"/>
      <c r="BM122" s="172"/>
      <c r="BN122" s="172"/>
      <c r="BO122" s="172"/>
      <c r="BP122" s="172"/>
      <c r="BQ122" s="172"/>
      <c r="BR122" s="172"/>
      <c r="BS122" s="172"/>
      <c r="BT122" s="172"/>
    </row>
    <row r="123" spans="1:105" s="149" customFormat="1" x14ac:dyDescent="0.25">
      <c r="B123" s="172"/>
      <c r="C123" s="172"/>
      <c r="D123" s="172"/>
      <c r="E123" s="172"/>
      <c r="F123" s="172"/>
      <c r="G123" s="172"/>
      <c r="H123" s="172"/>
      <c r="I123" s="172"/>
      <c r="J123" s="172"/>
      <c r="K123" s="172"/>
      <c r="L123" s="172"/>
      <c r="M123" s="172"/>
      <c r="N123" s="172"/>
      <c r="O123" s="172"/>
      <c r="P123" s="172"/>
      <c r="Q123" s="172"/>
      <c r="R123" s="172"/>
      <c r="S123" s="172"/>
      <c r="T123" s="172"/>
      <c r="U123" s="172"/>
      <c r="V123" s="172"/>
      <c r="W123" s="172"/>
      <c r="X123" s="172"/>
      <c r="Y123" s="172"/>
      <c r="Z123" s="172"/>
      <c r="AA123" s="172"/>
      <c r="AB123" s="172"/>
      <c r="AC123" s="172"/>
      <c r="AD123" s="172"/>
      <c r="AE123" s="172"/>
      <c r="AF123" s="172"/>
      <c r="AG123" s="172"/>
      <c r="AH123" s="172"/>
      <c r="AI123" s="172"/>
      <c r="AJ123" s="172"/>
      <c r="AK123" s="172"/>
      <c r="AL123" s="172"/>
      <c r="AM123" s="172"/>
      <c r="AN123" s="172"/>
      <c r="AO123" s="172"/>
      <c r="AP123" s="172"/>
      <c r="AQ123" s="172"/>
      <c r="AR123" s="172"/>
      <c r="AS123" s="172"/>
      <c r="AT123" s="172"/>
      <c r="AU123" s="172"/>
      <c r="AV123" s="172"/>
      <c r="AW123" s="172"/>
      <c r="AX123" s="172"/>
      <c r="AY123" s="172"/>
      <c r="AZ123" s="172"/>
      <c r="BA123" s="172"/>
      <c r="BB123" s="172"/>
      <c r="BC123" s="172"/>
      <c r="BD123" s="172"/>
      <c r="BE123" s="172"/>
      <c r="BF123" s="172"/>
      <c r="BG123" s="172"/>
      <c r="BH123" s="172"/>
      <c r="BI123" s="172"/>
      <c r="BJ123" s="172"/>
      <c r="BK123" s="172"/>
      <c r="BL123" s="172"/>
      <c r="BM123" s="172"/>
      <c r="BN123" s="172"/>
      <c r="BO123" s="172"/>
      <c r="BP123" s="172"/>
      <c r="BQ123" s="172"/>
      <c r="BR123" s="172"/>
      <c r="BS123" s="172"/>
      <c r="BT123" s="172"/>
    </row>
    <row r="124" spans="1:105" s="149" customFormat="1" x14ac:dyDescent="0.25">
      <c r="B124" s="172"/>
      <c r="C124" s="172"/>
      <c r="D124" s="172"/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  <c r="AA124" s="172"/>
      <c r="AB124" s="172"/>
      <c r="AC124" s="172"/>
      <c r="AD124" s="172"/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/>
      <c r="AX124" s="172"/>
      <c r="AY124" s="172"/>
      <c r="AZ124" s="172"/>
      <c r="BA124" s="172"/>
      <c r="BB124" s="172"/>
      <c r="BC124" s="172"/>
      <c r="BD124" s="172"/>
      <c r="BE124" s="172"/>
      <c r="BF124" s="172"/>
      <c r="BG124" s="172"/>
      <c r="BH124" s="172"/>
      <c r="BI124" s="172"/>
      <c r="BJ124" s="172"/>
      <c r="BK124" s="172"/>
      <c r="BL124" s="172"/>
      <c r="BM124" s="172"/>
      <c r="BN124" s="172"/>
      <c r="BO124" s="172"/>
      <c r="BP124" s="172"/>
      <c r="BQ124" s="172"/>
      <c r="BR124" s="172"/>
      <c r="BS124" s="172"/>
      <c r="BT124" s="172"/>
    </row>
    <row r="125" spans="1:105" s="149" customFormat="1" x14ac:dyDescent="0.25">
      <c r="B125" s="172"/>
      <c r="C125" s="172"/>
      <c r="D125" s="172"/>
      <c r="E125" s="172"/>
      <c r="F125" s="172"/>
      <c r="G125" s="172"/>
      <c r="H125" s="172"/>
      <c r="I125" s="172"/>
      <c r="J125" s="172"/>
      <c r="K125" s="172"/>
      <c r="L125" s="172"/>
      <c r="M125" s="172"/>
      <c r="N125" s="172"/>
      <c r="O125" s="172"/>
      <c r="P125" s="172"/>
      <c r="Q125" s="172"/>
      <c r="R125" s="172"/>
      <c r="S125" s="172"/>
      <c r="T125" s="172"/>
      <c r="U125" s="172"/>
      <c r="V125" s="172"/>
      <c r="W125" s="172"/>
      <c r="X125" s="172"/>
      <c r="Y125" s="172"/>
      <c r="Z125" s="172"/>
      <c r="AA125" s="172"/>
      <c r="AB125" s="172"/>
      <c r="AC125" s="172"/>
      <c r="AD125" s="172"/>
      <c r="AE125" s="172"/>
      <c r="AF125" s="172"/>
      <c r="AG125" s="172"/>
      <c r="AH125" s="172"/>
      <c r="AI125" s="172"/>
      <c r="AJ125" s="172"/>
      <c r="AK125" s="172"/>
      <c r="AL125" s="172"/>
      <c r="AM125" s="172"/>
      <c r="AN125" s="172"/>
      <c r="AO125" s="172"/>
      <c r="AP125" s="172"/>
      <c r="AQ125" s="172"/>
      <c r="AR125" s="172"/>
      <c r="AS125" s="172"/>
      <c r="AT125" s="172"/>
      <c r="AU125" s="172"/>
      <c r="AV125" s="172"/>
      <c r="AW125" s="172"/>
      <c r="AX125" s="172"/>
      <c r="AY125" s="172"/>
      <c r="AZ125" s="172"/>
      <c r="BA125" s="172"/>
      <c r="BB125" s="172"/>
      <c r="BC125" s="172"/>
      <c r="BD125" s="172"/>
      <c r="BE125" s="172"/>
      <c r="BF125" s="172"/>
      <c r="BG125" s="172"/>
      <c r="BH125" s="172"/>
      <c r="BI125" s="172"/>
      <c r="BJ125" s="172"/>
      <c r="BK125" s="172"/>
      <c r="BL125" s="172"/>
      <c r="BM125" s="172"/>
      <c r="BN125" s="172"/>
      <c r="BO125" s="172"/>
      <c r="BP125" s="172"/>
      <c r="BQ125" s="172"/>
      <c r="BR125" s="172"/>
      <c r="BS125" s="172"/>
      <c r="BT125" s="172"/>
    </row>
    <row r="126" spans="1:105" s="149" customFormat="1" x14ac:dyDescent="0.25">
      <c r="B126" s="172"/>
      <c r="C126" s="172"/>
      <c r="D126" s="172"/>
      <c r="E126" s="172"/>
      <c r="F126" s="172"/>
      <c r="G126" s="172"/>
      <c r="H126" s="172"/>
      <c r="I126" s="17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  <c r="AA126" s="172"/>
      <c r="AB126" s="172"/>
      <c r="AC126" s="172"/>
      <c r="AD126" s="172"/>
      <c r="AE126" s="172"/>
      <c r="AF126" s="172"/>
      <c r="AG126" s="172"/>
      <c r="AH126" s="172"/>
      <c r="AI126" s="172"/>
      <c r="AJ126" s="172"/>
      <c r="AK126" s="172"/>
      <c r="AL126" s="172"/>
      <c r="AM126" s="172"/>
      <c r="AN126" s="172"/>
      <c r="AO126" s="172"/>
      <c r="AP126" s="172"/>
      <c r="AQ126" s="172"/>
      <c r="AR126" s="172"/>
      <c r="AS126" s="172"/>
      <c r="AT126" s="172"/>
      <c r="AU126" s="172"/>
      <c r="AV126" s="172"/>
      <c r="AW126" s="172"/>
      <c r="AX126" s="172"/>
      <c r="AY126" s="172"/>
      <c r="AZ126" s="172"/>
      <c r="BA126" s="172"/>
      <c r="BB126" s="172"/>
      <c r="BC126" s="172"/>
      <c r="BD126" s="172"/>
      <c r="BE126" s="172"/>
      <c r="BF126" s="172"/>
      <c r="BG126" s="172"/>
      <c r="BH126" s="172"/>
      <c r="BI126" s="172"/>
      <c r="BJ126" s="172"/>
      <c r="BK126" s="172"/>
      <c r="BL126" s="172"/>
      <c r="BM126" s="172"/>
      <c r="BN126" s="172"/>
      <c r="BO126" s="172"/>
      <c r="BP126" s="172"/>
      <c r="BQ126" s="172"/>
      <c r="BR126" s="172"/>
      <c r="BS126" s="172"/>
      <c r="BT126" s="172"/>
    </row>
    <row r="127" spans="1:105" s="149" customFormat="1" x14ac:dyDescent="0.25">
      <c r="B127" s="172"/>
      <c r="C127" s="172"/>
      <c r="D127" s="172"/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  <c r="AA127" s="172"/>
      <c r="AB127" s="172"/>
      <c r="AC127" s="172"/>
      <c r="AD127" s="172"/>
      <c r="AE127" s="172"/>
      <c r="AF127" s="172"/>
      <c r="AG127" s="172"/>
      <c r="AH127" s="172"/>
      <c r="AI127" s="172"/>
      <c r="AJ127" s="172"/>
      <c r="AK127" s="172"/>
      <c r="AL127" s="172"/>
      <c r="AM127" s="172"/>
      <c r="AN127" s="172"/>
      <c r="AO127" s="172"/>
      <c r="AP127" s="172"/>
      <c r="AQ127" s="172"/>
      <c r="AR127" s="172"/>
      <c r="AS127" s="172"/>
      <c r="AT127" s="172"/>
      <c r="AU127" s="172"/>
      <c r="AV127" s="172"/>
      <c r="AW127" s="17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172"/>
      <c r="BJ127" s="172"/>
      <c r="BK127" s="172"/>
      <c r="BL127" s="172"/>
      <c r="BM127" s="172"/>
      <c r="BN127" s="172"/>
      <c r="BO127" s="172"/>
      <c r="BP127" s="172"/>
      <c r="BQ127" s="172"/>
      <c r="BR127" s="172"/>
      <c r="BS127" s="172"/>
      <c r="BT127" s="172"/>
    </row>
    <row r="128" spans="1:105" s="149" customFormat="1" x14ac:dyDescent="0.25">
      <c r="B128" s="172"/>
      <c r="C128" s="172"/>
      <c r="D128" s="172"/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  <c r="AA128" s="172"/>
      <c r="AB128" s="172"/>
      <c r="AC128" s="172"/>
      <c r="AD128" s="172"/>
      <c r="AE128" s="172"/>
      <c r="AF128" s="172"/>
      <c r="AG128" s="172"/>
      <c r="AH128" s="172"/>
      <c r="AI128" s="172"/>
      <c r="AJ128" s="172"/>
      <c r="AK128" s="172"/>
      <c r="AL128" s="172"/>
      <c r="AM128" s="172"/>
      <c r="AN128" s="172"/>
      <c r="AO128" s="172"/>
      <c r="AP128" s="172"/>
      <c r="AQ128" s="172"/>
      <c r="AR128" s="172"/>
      <c r="AS128" s="172"/>
      <c r="AT128" s="172"/>
      <c r="AU128" s="172"/>
      <c r="AV128" s="172"/>
      <c r="AW128" s="172"/>
      <c r="AX128" s="172"/>
      <c r="AY128" s="172"/>
      <c r="AZ128" s="172"/>
      <c r="BA128" s="172"/>
      <c r="BB128" s="172"/>
      <c r="BC128" s="172"/>
      <c r="BD128" s="172"/>
      <c r="BE128" s="172"/>
      <c r="BF128" s="172"/>
      <c r="BG128" s="172"/>
      <c r="BH128" s="172"/>
      <c r="BI128" s="172"/>
      <c r="BJ128" s="172"/>
      <c r="BK128" s="172"/>
      <c r="BL128" s="172"/>
      <c r="BM128" s="172"/>
      <c r="BN128" s="172"/>
      <c r="BO128" s="172"/>
      <c r="BP128" s="172"/>
      <c r="BQ128" s="172"/>
      <c r="BR128" s="172"/>
      <c r="BS128" s="172"/>
      <c r="BT128" s="172"/>
    </row>
    <row r="129" spans="2:72" s="149" customFormat="1" x14ac:dyDescent="0.25">
      <c r="B129" s="172"/>
      <c r="C129" s="172"/>
      <c r="D129" s="172"/>
      <c r="E129" s="172"/>
      <c r="F129" s="172"/>
      <c r="G129" s="172"/>
      <c r="H129" s="172"/>
      <c r="I129" s="172"/>
      <c r="J129" s="172"/>
      <c r="K129" s="172"/>
      <c r="L129" s="172"/>
      <c r="M129" s="172"/>
      <c r="N129" s="172"/>
      <c r="O129" s="172"/>
      <c r="P129" s="172"/>
      <c r="Q129" s="172"/>
      <c r="R129" s="172"/>
      <c r="S129" s="172"/>
      <c r="T129" s="172"/>
      <c r="U129" s="172"/>
      <c r="V129" s="172"/>
      <c r="W129" s="172"/>
      <c r="X129" s="172"/>
      <c r="Y129" s="172"/>
      <c r="Z129" s="172"/>
      <c r="AA129" s="172"/>
      <c r="AB129" s="172"/>
      <c r="AC129" s="172"/>
      <c r="AD129" s="172"/>
      <c r="AE129" s="172"/>
      <c r="AF129" s="172"/>
      <c r="AG129" s="172"/>
      <c r="AH129" s="172"/>
      <c r="AI129" s="172"/>
      <c r="AJ129" s="172"/>
      <c r="AK129" s="172"/>
      <c r="AL129" s="172"/>
      <c r="AM129" s="172"/>
      <c r="AN129" s="172"/>
      <c r="AO129" s="172"/>
      <c r="AP129" s="172"/>
      <c r="AQ129" s="172"/>
      <c r="AR129" s="172"/>
      <c r="AS129" s="172"/>
      <c r="AT129" s="172"/>
      <c r="AU129" s="172"/>
      <c r="AV129" s="172"/>
      <c r="AW129" s="172"/>
      <c r="AX129" s="172"/>
      <c r="AY129" s="172"/>
      <c r="AZ129" s="172"/>
      <c r="BA129" s="172"/>
      <c r="BB129" s="172"/>
      <c r="BC129" s="172"/>
      <c r="BD129" s="172"/>
      <c r="BE129" s="172"/>
      <c r="BF129" s="172"/>
      <c r="BG129" s="172"/>
      <c r="BH129" s="172"/>
      <c r="BI129" s="172"/>
      <c r="BJ129" s="172"/>
      <c r="BK129" s="172"/>
      <c r="BL129" s="172"/>
      <c r="BM129" s="172"/>
      <c r="BN129" s="172"/>
      <c r="BO129" s="172"/>
      <c r="BP129" s="172"/>
      <c r="BQ129" s="172"/>
      <c r="BR129" s="172"/>
      <c r="BS129" s="172"/>
      <c r="BT129" s="172"/>
    </row>
    <row r="130" spans="2:72" s="149" customFormat="1" x14ac:dyDescent="0.25">
      <c r="B130" s="172"/>
      <c r="C130" s="172"/>
      <c r="D130" s="172"/>
      <c r="E130" s="172"/>
      <c r="F130" s="172"/>
      <c r="G130" s="172"/>
      <c r="H130" s="172"/>
      <c r="I130" s="172"/>
      <c r="J130" s="172"/>
      <c r="K130" s="172"/>
      <c r="L130" s="172"/>
      <c r="M130" s="172"/>
      <c r="N130" s="172"/>
      <c r="O130" s="172"/>
      <c r="P130" s="172"/>
      <c r="Q130" s="172"/>
      <c r="R130" s="172"/>
      <c r="S130" s="172"/>
      <c r="T130" s="172"/>
      <c r="U130" s="172"/>
      <c r="V130" s="172"/>
      <c r="W130" s="172"/>
      <c r="X130" s="172"/>
      <c r="Y130" s="172"/>
      <c r="Z130" s="172"/>
      <c r="AA130" s="172"/>
      <c r="AB130" s="172"/>
      <c r="AC130" s="172"/>
      <c r="AD130" s="172"/>
      <c r="AE130" s="172"/>
      <c r="AF130" s="172"/>
      <c r="AG130" s="172"/>
      <c r="AH130" s="172"/>
      <c r="AI130" s="172"/>
      <c r="AJ130" s="172"/>
      <c r="AK130" s="172"/>
      <c r="AL130" s="172"/>
      <c r="AM130" s="172"/>
      <c r="AN130" s="172"/>
      <c r="AO130" s="172"/>
      <c r="AP130" s="172"/>
      <c r="AQ130" s="172"/>
      <c r="AR130" s="172"/>
      <c r="AS130" s="172"/>
      <c r="AT130" s="172"/>
      <c r="AU130" s="172"/>
      <c r="AV130" s="172"/>
      <c r="AW130" s="172"/>
      <c r="AX130" s="172"/>
      <c r="AY130" s="172"/>
      <c r="AZ130" s="172"/>
      <c r="BA130" s="172"/>
      <c r="BB130" s="172"/>
      <c r="BC130" s="172"/>
      <c r="BD130" s="172"/>
      <c r="BE130" s="172"/>
      <c r="BF130" s="172"/>
      <c r="BG130" s="172"/>
      <c r="BH130" s="172"/>
      <c r="BI130" s="172"/>
      <c r="BJ130" s="172"/>
      <c r="BK130" s="172"/>
      <c r="BL130" s="172"/>
      <c r="BM130" s="172"/>
      <c r="BN130" s="172"/>
      <c r="BO130" s="172"/>
      <c r="BP130" s="172"/>
      <c r="BQ130" s="172"/>
      <c r="BR130" s="172"/>
      <c r="BS130" s="172"/>
      <c r="BT130" s="172"/>
    </row>
    <row r="131" spans="2:72" s="149" customFormat="1" x14ac:dyDescent="0.25">
      <c r="B131" s="172"/>
      <c r="C131" s="172"/>
      <c r="D131" s="172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172"/>
      <c r="AD131" s="172"/>
      <c r="AE131" s="172"/>
      <c r="AF131" s="172"/>
      <c r="AG131" s="172"/>
      <c r="AH131" s="172"/>
      <c r="AI131" s="172"/>
      <c r="AJ131" s="172"/>
      <c r="AK131" s="172"/>
      <c r="AL131" s="172"/>
      <c r="AM131" s="172"/>
      <c r="AN131" s="172"/>
      <c r="AO131" s="172"/>
      <c r="AP131" s="172"/>
      <c r="AQ131" s="172"/>
      <c r="AR131" s="172"/>
      <c r="AS131" s="172"/>
      <c r="AT131" s="172"/>
      <c r="AU131" s="172"/>
      <c r="AV131" s="172"/>
      <c r="AW131" s="172"/>
      <c r="AX131" s="172"/>
      <c r="AY131" s="172"/>
      <c r="AZ131" s="172"/>
      <c r="BA131" s="172"/>
      <c r="BB131" s="172"/>
      <c r="BC131" s="172"/>
      <c r="BD131" s="172"/>
      <c r="BE131" s="172"/>
      <c r="BF131" s="172"/>
      <c r="BG131" s="172"/>
      <c r="BH131" s="172"/>
      <c r="BI131" s="172"/>
      <c r="BJ131" s="172"/>
      <c r="BK131" s="172"/>
      <c r="BL131" s="172"/>
      <c r="BM131" s="172"/>
      <c r="BN131" s="172"/>
      <c r="BO131" s="172"/>
      <c r="BP131" s="172"/>
      <c r="BQ131" s="172"/>
      <c r="BR131" s="172"/>
      <c r="BS131" s="172"/>
      <c r="BT131" s="172"/>
    </row>
    <row r="132" spans="2:72" s="149" customFormat="1" x14ac:dyDescent="0.25">
      <c r="B132" s="172"/>
      <c r="C132" s="172"/>
      <c r="D132" s="172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172"/>
      <c r="AD132" s="172"/>
      <c r="AE132" s="172"/>
      <c r="AF132" s="172"/>
      <c r="AG132" s="172"/>
      <c r="AH132" s="172"/>
      <c r="AI132" s="172"/>
      <c r="AJ132" s="172"/>
      <c r="AK132" s="172"/>
      <c r="AL132" s="172"/>
      <c r="AM132" s="172"/>
      <c r="AN132" s="172"/>
      <c r="AO132" s="172"/>
      <c r="AP132" s="172"/>
      <c r="AQ132" s="172"/>
      <c r="AR132" s="172"/>
      <c r="AS132" s="172"/>
      <c r="AT132" s="172"/>
      <c r="AU132" s="172"/>
      <c r="AV132" s="172"/>
      <c r="AW132" s="172"/>
      <c r="AX132" s="172"/>
      <c r="AY132" s="172"/>
      <c r="AZ132" s="172"/>
      <c r="BA132" s="172"/>
      <c r="BB132" s="172"/>
      <c r="BC132" s="172"/>
      <c r="BD132" s="172"/>
      <c r="BE132" s="172"/>
      <c r="BF132" s="172"/>
      <c r="BG132" s="172"/>
      <c r="BH132" s="172"/>
      <c r="BI132" s="172"/>
      <c r="BJ132" s="172"/>
      <c r="BK132" s="172"/>
      <c r="BL132" s="172"/>
      <c r="BM132" s="172"/>
      <c r="BN132" s="172"/>
      <c r="BO132" s="172"/>
      <c r="BP132" s="172"/>
      <c r="BQ132" s="172"/>
      <c r="BR132" s="172"/>
      <c r="BS132" s="172"/>
      <c r="BT132" s="172"/>
    </row>
    <row r="133" spans="2:72" s="149" customFormat="1" x14ac:dyDescent="0.25">
      <c r="B133" s="172"/>
      <c r="C133" s="172"/>
      <c r="D133" s="172"/>
      <c r="E133" s="172"/>
      <c r="F133" s="172"/>
      <c r="G133" s="172"/>
      <c r="H133" s="172"/>
      <c r="I133" s="172"/>
      <c r="J133" s="172"/>
      <c r="K133" s="172"/>
      <c r="L133" s="172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  <c r="AA133" s="172"/>
      <c r="AB133" s="172"/>
      <c r="AC133" s="172"/>
      <c r="AD133" s="172"/>
      <c r="AE133" s="172"/>
      <c r="AF133" s="172"/>
      <c r="AG133" s="172"/>
      <c r="AH133" s="172"/>
      <c r="AI133" s="172"/>
      <c r="AJ133" s="172"/>
      <c r="AK133" s="172"/>
      <c r="AL133" s="172"/>
      <c r="AM133" s="172"/>
      <c r="AN133" s="172"/>
      <c r="AO133" s="172"/>
      <c r="AP133" s="172"/>
      <c r="AQ133" s="172"/>
      <c r="AR133" s="172"/>
      <c r="AS133" s="172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172"/>
      <c r="BJ133" s="172"/>
      <c r="BK133" s="172"/>
      <c r="BL133" s="172"/>
      <c r="BM133" s="172"/>
      <c r="BN133" s="172"/>
      <c r="BO133" s="172"/>
      <c r="BP133" s="172"/>
      <c r="BQ133" s="172"/>
      <c r="BR133" s="172"/>
      <c r="BS133" s="172"/>
      <c r="BT133" s="172"/>
    </row>
    <row r="134" spans="2:72" s="149" customFormat="1" x14ac:dyDescent="0.25">
      <c r="B134" s="172"/>
      <c r="C134" s="172"/>
      <c r="D134" s="172"/>
      <c r="E134" s="172"/>
      <c r="F134" s="172"/>
      <c r="G134" s="172"/>
      <c r="H134" s="172"/>
      <c r="I134" s="17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  <c r="AA134" s="172"/>
      <c r="AB134" s="172"/>
      <c r="AC134" s="172"/>
      <c r="AD134" s="172"/>
      <c r="AE134" s="172"/>
      <c r="AF134" s="172"/>
      <c r="AG134" s="172"/>
      <c r="AH134" s="172"/>
      <c r="AI134" s="172"/>
      <c r="AJ134" s="172"/>
      <c r="AK134" s="172"/>
      <c r="AL134" s="172"/>
      <c r="AM134" s="172"/>
      <c r="AN134" s="172"/>
      <c r="AO134" s="172"/>
      <c r="AP134" s="172"/>
      <c r="AQ134" s="172"/>
      <c r="AR134" s="172"/>
      <c r="AS134" s="172"/>
      <c r="AT134" s="172"/>
      <c r="AU134" s="172"/>
      <c r="AV134" s="172"/>
      <c r="AW134" s="172"/>
      <c r="AX134" s="172"/>
      <c r="AY134" s="172"/>
      <c r="AZ134" s="172"/>
      <c r="BA134" s="172"/>
      <c r="BB134" s="172"/>
      <c r="BC134" s="172"/>
      <c r="BD134" s="172"/>
      <c r="BE134" s="172"/>
      <c r="BF134" s="172"/>
      <c r="BG134" s="172"/>
      <c r="BH134" s="172"/>
      <c r="BI134" s="172"/>
      <c r="BJ134" s="172"/>
      <c r="BK134" s="172"/>
      <c r="BL134" s="172"/>
      <c r="BM134" s="172"/>
      <c r="BN134" s="172"/>
      <c r="BO134" s="172"/>
      <c r="BP134" s="172"/>
      <c r="BQ134" s="172"/>
      <c r="BR134" s="172"/>
      <c r="BS134" s="172"/>
      <c r="BT134" s="172"/>
    </row>
    <row r="135" spans="2:72" s="149" customFormat="1" x14ac:dyDescent="0.25">
      <c r="B135" s="172"/>
      <c r="C135" s="172"/>
      <c r="D135" s="172"/>
      <c r="E135" s="172"/>
      <c r="F135" s="172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  <c r="AA135" s="172"/>
      <c r="AB135" s="172"/>
      <c r="AC135" s="172"/>
      <c r="AD135" s="172"/>
      <c r="AE135" s="172"/>
      <c r="AF135" s="172"/>
      <c r="AG135" s="172"/>
      <c r="AH135" s="172"/>
      <c r="AI135" s="172"/>
      <c r="AJ135" s="172"/>
      <c r="AK135" s="172"/>
      <c r="AL135" s="172"/>
      <c r="AM135" s="172"/>
      <c r="AN135" s="172"/>
      <c r="AO135" s="172"/>
      <c r="AP135" s="172"/>
      <c r="AQ135" s="172"/>
      <c r="AR135" s="172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172"/>
      <c r="BJ135" s="172"/>
      <c r="BK135" s="172"/>
      <c r="BL135" s="172"/>
      <c r="BM135" s="172"/>
      <c r="BN135" s="172"/>
      <c r="BO135" s="172"/>
      <c r="BP135" s="172"/>
      <c r="BQ135" s="172"/>
      <c r="BR135" s="172"/>
      <c r="BS135" s="172"/>
      <c r="BT135" s="172"/>
    </row>
    <row r="136" spans="2:72" s="149" customFormat="1" x14ac:dyDescent="0.25">
      <c r="B136" s="172"/>
      <c r="C136" s="172"/>
      <c r="D136" s="172"/>
      <c r="E136" s="172"/>
      <c r="F136" s="172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  <c r="AA136" s="172"/>
      <c r="AB136" s="172"/>
      <c r="AC136" s="172"/>
      <c r="AD136" s="172"/>
      <c r="AE136" s="172"/>
      <c r="AF136" s="172"/>
      <c r="AG136" s="172"/>
      <c r="AH136" s="172"/>
      <c r="AI136" s="172"/>
      <c r="AJ136" s="172"/>
      <c r="AK136" s="172"/>
      <c r="AL136" s="172"/>
      <c r="AM136" s="172"/>
      <c r="AN136" s="172"/>
      <c r="AO136" s="172"/>
      <c r="AP136" s="172"/>
      <c r="AQ136" s="172"/>
      <c r="AR136" s="172"/>
      <c r="AS136" s="172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/>
      <c r="BI136" s="172"/>
      <c r="BJ136" s="172"/>
      <c r="BK136" s="172"/>
      <c r="BL136" s="172"/>
      <c r="BM136" s="172"/>
      <c r="BN136" s="172"/>
      <c r="BO136" s="172"/>
      <c r="BP136" s="172"/>
      <c r="BQ136" s="172"/>
      <c r="BR136" s="172"/>
      <c r="BS136" s="172"/>
      <c r="BT136" s="172"/>
    </row>
    <row r="137" spans="2:72" s="149" customFormat="1" x14ac:dyDescent="0.25">
      <c r="B137" s="172"/>
      <c r="C137" s="172"/>
      <c r="D137" s="172"/>
      <c r="E137" s="172"/>
      <c r="F137" s="172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  <c r="AA137" s="172"/>
      <c r="AB137" s="172"/>
      <c r="AC137" s="172"/>
      <c r="AD137" s="172"/>
      <c r="AE137" s="172"/>
      <c r="AF137" s="172"/>
      <c r="AG137" s="172"/>
      <c r="AH137" s="172"/>
      <c r="AI137" s="172"/>
      <c r="AJ137" s="172"/>
      <c r="AK137" s="172"/>
      <c r="AL137" s="172"/>
      <c r="AM137" s="172"/>
      <c r="AN137" s="172"/>
      <c r="AO137" s="172"/>
      <c r="AP137" s="172"/>
      <c r="AQ137" s="172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/>
      <c r="BG137" s="172"/>
      <c r="BH137" s="172"/>
      <c r="BI137" s="172"/>
      <c r="BJ137" s="172"/>
      <c r="BK137" s="172"/>
      <c r="BL137" s="172"/>
      <c r="BM137" s="172"/>
      <c r="BN137" s="172"/>
      <c r="BO137" s="172"/>
      <c r="BP137" s="172"/>
      <c r="BQ137" s="172"/>
      <c r="BR137" s="172"/>
      <c r="BS137" s="172"/>
      <c r="BT137" s="172"/>
    </row>
    <row r="138" spans="2:72" s="149" customFormat="1" x14ac:dyDescent="0.25">
      <c r="B138" s="172"/>
      <c r="C138" s="172"/>
      <c r="D138" s="172"/>
      <c r="E138" s="172"/>
      <c r="F138" s="172"/>
      <c r="G138" s="172"/>
      <c r="H138" s="172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  <c r="AA138" s="172"/>
      <c r="AB138" s="172"/>
      <c r="AC138" s="172"/>
      <c r="AD138" s="172"/>
      <c r="AE138" s="172"/>
      <c r="AF138" s="172"/>
      <c r="AG138" s="172"/>
      <c r="AH138" s="172"/>
      <c r="AI138" s="172"/>
      <c r="AJ138" s="172"/>
      <c r="AK138" s="172"/>
      <c r="AL138" s="172"/>
      <c r="AM138" s="172"/>
      <c r="AN138" s="172"/>
      <c r="AO138" s="172"/>
      <c r="AP138" s="172"/>
      <c r="AQ138" s="172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/>
      <c r="BG138" s="172"/>
      <c r="BH138" s="172"/>
      <c r="BI138" s="172"/>
      <c r="BJ138" s="172"/>
      <c r="BK138" s="172"/>
      <c r="BL138" s="172"/>
      <c r="BM138" s="172"/>
      <c r="BN138" s="172"/>
      <c r="BO138" s="172"/>
      <c r="BP138" s="172"/>
      <c r="BQ138" s="172"/>
      <c r="BR138" s="172"/>
      <c r="BS138" s="172"/>
      <c r="BT138" s="172"/>
    </row>
    <row r="139" spans="2:72" s="149" customFormat="1" x14ac:dyDescent="0.25">
      <c r="B139" s="172"/>
      <c r="C139" s="172"/>
      <c r="D139" s="172"/>
      <c r="E139" s="172"/>
      <c r="F139" s="172"/>
      <c r="G139" s="172"/>
      <c r="H139" s="172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  <c r="AA139" s="172"/>
      <c r="AB139" s="172"/>
      <c r="AC139" s="172"/>
      <c r="AD139" s="172"/>
      <c r="AE139" s="172"/>
      <c r="AF139" s="172"/>
      <c r="AG139" s="172"/>
      <c r="AH139" s="172"/>
      <c r="AI139" s="172"/>
      <c r="AJ139" s="172"/>
      <c r="AK139" s="172"/>
      <c r="AL139" s="172"/>
      <c r="AM139" s="172"/>
      <c r="AN139" s="172"/>
      <c r="AO139" s="172"/>
      <c r="AP139" s="172"/>
      <c r="AQ139" s="172"/>
      <c r="AR139" s="172"/>
      <c r="AS139" s="172"/>
      <c r="AT139" s="172"/>
      <c r="AU139" s="172"/>
      <c r="AV139" s="172"/>
      <c r="AW139" s="172"/>
      <c r="AX139" s="172"/>
      <c r="AY139" s="172"/>
      <c r="AZ139" s="172"/>
      <c r="BA139" s="172"/>
      <c r="BB139" s="172"/>
      <c r="BC139" s="172"/>
      <c r="BD139" s="172"/>
      <c r="BE139" s="172"/>
      <c r="BF139" s="172"/>
      <c r="BG139" s="172"/>
      <c r="BH139" s="172"/>
      <c r="BI139" s="172"/>
      <c r="BJ139" s="172"/>
      <c r="BK139" s="172"/>
      <c r="BL139" s="172"/>
      <c r="BM139" s="172"/>
      <c r="BN139" s="172"/>
      <c r="BO139" s="172"/>
      <c r="BP139" s="172"/>
      <c r="BQ139" s="172"/>
      <c r="BR139" s="172"/>
      <c r="BS139" s="172"/>
      <c r="BT139" s="172"/>
    </row>
    <row r="140" spans="2:72" s="149" customFormat="1" x14ac:dyDescent="0.25">
      <c r="B140" s="172"/>
      <c r="C140" s="172"/>
      <c r="D140" s="172"/>
      <c r="E140" s="172"/>
      <c r="F140" s="172"/>
      <c r="G140" s="172"/>
      <c r="H140" s="172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  <c r="AA140" s="172"/>
      <c r="AB140" s="172"/>
      <c r="AC140" s="172"/>
      <c r="AD140" s="172"/>
      <c r="AE140" s="172"/>
      <c r="AF140" s="172"/>
      <c r="AG140" s="172"/>
      <c r="AH140" s="172"/>
      <c r="AI140" s="172"/>
      <c r="AJ140" s="172"/>
      <c r="AK140" s="172"/>
      <c r="AL140" s="172"/>
      <c r="AM140" s="172"/>
      <c r="AN140" s="172"/>
      <c r="AO140" s="172"/>
      <c r="AP140" s="172"/>
      <c r="AQ140" s="172"/>
      <c r="AR140" s="172"/>
      <c r="AS140" s="172"/>
      <c r="AT140" s="172"/>
      <c r="AU140" s="172"/>
      <c r="AV140" s="172"/>
      <c r="AW140" s="172"/>
      <c r="AX140" s="172"/>
      <c r="AY140" s="172"/>
      <c r="AZ140" s="172"/>
      <c r="BA140" s="172"/>
      <c r="BB140" s="172"/>
      <c r="BC140" s="172"/>
      <c r="BD140" s="172"/>
      <c r="BE140" s="172"/>
      <c r="BF140" s="172"/>
      <c r="BG140" s="172"/>
      <c r="BH140" s="172"/>
      <c r="BI140" s="172"/>
      <c r="BJ140" s="172"/>
      <c r="BK140" s="172"/>
      <c r="BL140" s="172"/>
      <c r="BM140" s="172"/>
      <c r="BN140" s="172"/>
      <c r="BO140" s="172"/>
      <c r="BP140" s="172"/>
      <c r="BQ140" s="172"/>
      <c r="BR140" s="172"/>
      <c r="BS140" s="172"/>
      <c r="BT140" s="172"/>
    </row>
    <row r="141" spans="2:72" s="149" customFormat="1" x14ac:dyDescent="0.25">
      <c r="B141" s="172"/>
      <c r="C141" s="172"/>
      <c r="D141" s="172"/>
      <c r="E141" s="172"/>
      <c r="F141" s="172"/>
      <c r="G141" s="172"/>
      <c r="H141" s="172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  <c r="AA141" s="172"/>
      <c r="AB141" s="172"/>
      <c r="AC141" s="172"/>
      <c r="AD141" s="172"/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/>
      <c r="AT141" s="172"/>
      <c r="AU141" s="172"/>
      <c r="AV141" s="172"/>
      <c r="AW141" s="172"/>
      <c r="AX141" s="172"/>
      <c r="AY141" s="172"/>
      <c r="AZ141" s="172"/>
      <c r="BA141" s="172"/>
      <c r="BB141" s="172"/>
      <c r="BC141" s="172"/>
      <c r="BD141" s="172"/>
      <c r="BE141" s="172"/>
      <c r="BF141" s="172"/>
      <c r="BG141" s="172"/>
      <c r="BH141" s="172"/>
      <c r="BI141" s="172"/>
      <c r="BJ141" s="172"/>
      <c r="BK141" s="172"/>
      <c r="BL141" s="172"/>
      <c r="BM141" s="172"/>
      <c r="BN141" s="172"/>
      <c r="BO141" s="172"/>
      <c r="BP141" s="172"/>
      <c r="BQ141" s="172"/>
      <c r="BR141" s="172"/>
      <c r="BS141" s="172"/>
      <c r="BT141" s="172"/>
    </row>
    <row r="142" spans="2:72" s="149" customFormat="1" x14ac:dyDescent="0.25">
      <c r="B142" s="172"/>
      <c r="C142" s="172"/>
      <c r="D142" s="172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</row>
    <row r="143" spans="2:72" s="149" customFormat="1" x14ac:dyDescent="0.25">
      <c r="B143" s="172"/>
      <c r="C143" s="172"/>
      <c r="D143" s="172"/>
      <c r="E143" s="172"/>
      <c r="F143" s="172"/>
      <c r="G143" s="172"/>
      <c r="H143" s="172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  <c r="AA143" s="172"/>
      <c r="AB143" s="172"/>
      <c r="AC143" s="172"/>
      <c r="AD143" s="172"/>
      <c r="AE143" s="172"/>
      <c r="AF143" s="172"/>
      <c r="AG143" s="172"/>
      <c r="AH143" s="172"/>
      <c r="AI143" s="172"/>
      <c r="AJ143" s="172"/>
      <c r="AK143" s="172"/>
      <c r="AL143" s="172"/>
      <c r="AM143" s="172"/>
      <c r="AN143" s="172"/>
      <c r="AO143" s="172"/>
      <c r="AP143" s="172"/>
      <c r="AQ143" s="172"/>
      <c r="AR143" s="172"/>
      <c r="AS143" s="172"/>
      <c r="AT143" s="172"/>
      <c r="AU143" s="172"/>
      <c r="AV143" s="172"/>
      <c r="AW143" s="172"/>
      <c r="AX143" s="172"/>
      <c r="AY143" s="172"/>
      <c r="AZ143" s="172"/>
      <c r="BA143" s="172"/>
      <c r="BB143" s="172"/>
      <c r="BC143" s="172"/>
      <c r="BD143" s="172"/>
      <c r="BE143" s="172"/>
      <c r="BF143" s="172"/>
      <c r="BG143" s="172"/>
      <c r="BH143" s="172"/>
      <c r="BI143" s="172"/>
      <c r="BJ143" s="172"/>
      <c r="BK143" s="172"/>
      <c r="BL143" s="172"/>
      <c r="BM143" s="172"/>
      <c r="BN143" s="172"/>
      <c r="BO143" s="172"/>
      <c r="BP143" s="172"/>
      <c r="BQ143" s="172"/>
      <c r="BR143" s="172"/>
      <c r="BS143" s="172"/>
      <c r="BT143" s="172"/>
    </row>
    <row r="144" spans="2:72" s="149" customFormat="1" x14ac:dyDescent="0.25">
      <c r="B144" s="172"/>
      <c r="C144" s="172"/>
      <c r="D144" s="172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</row>
    <row r="145" spans="1:72" s="149" customFormat="1" x14ac:dyDescent="0.25">
      <c r="A145" s="172"/>
      <c r="B145" s="172"/>
      <c r="C145" s="172"/>
      <c r="D145" s="172"/>
      <c r="E145" s="172"/>
      <c r="F145" s="172"/>
      <c r="G145" s="172"/>
      <c r="H145" s="172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  <c r="AA145" s="172"/>
      <c r="AB145" s="172"/>
      <c r="AC145" s="172"/>
      <c r="AD145" s="172"/>
      <c r="AE145" s="172"/>
      <c r="AF145" s="172"/>
      <c r="AG145" s="172"/>
      <c r="AH145" s="172"/>
      <c r="AI145" s="172"/>
      <c r="AJ145" s="172"/>
      <c r="AK145" s="172"/>
      <c r="AL145" s="172"/>
      <c r="AM145" s="172"/>
      <c r="AN145" s="172"/>
      <c r="AO145" s="172"/>
      <c r="AP145" s="172"/>
      <c r="AQ145" s="172"/>
      <c r="AR145" s="172"/>
      <c r="AS145" s="172"/>
      <c r="AT145" s="172"/>
      <c r="AU145" s="172"/>
      <c r="AV145" s="172"/>
      <c r="AW145" s="172"/>
      <c r="AX145" s="172"/>
      <c r="AY145" s="172"/>
      <c r="AZ145" s="172"/>
      <c r="BA145" s="172"/>
      <c r="BB145" s="172"/>
      <c r="BC145" s="172"/>
      <c r="BD145" s="172"/>
      <c r="BE145" s="172"/>
      <c r="BF145" s="172"/>
      <c r="BG145" s="172"/>
      <c r="BH145" s="172"/>
      <c r="BI145" s="172"/>
      <c r="BJ145" s="172"/>
      <c r="BK145" s="172"/>
      <c r="BL145" s="172"/>
      <c r="BM145" s="172"/>
      <c r="BN145" s="172"/>
      <c r="BO145" s="172"/>
      <c r="BP145" s="172"/>
      <c r="BQ145" s="172"/>
      <c r="BR145" s="172"/>
      <c r="BS145" s="172"/>
      <c r="BT145" s="172"/>
    </row>
    <row r="146" spans="1:72" s="149" customFormat="1" x14ac:dyDescent="0.25">
      <c r="A146" s="172"/>
      <c r="B146" s="172"/>
      <c r="C146" s="172"/>
      <c r="D146" s="172"/>
      <c r="E146" s="172"/>
      <c r="F146" s="172"/>
      <c r="G146" s="172"/>
      <c r="H146" s="172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  <c r="AA146" s="172"/>
      <c r="AB146" s="172"/>
      <c r="AC146" s="172"/>
      <c r="AD146" s="172"/>
      <c r="AE146" s="172"/>
      <c r="AF146" s="172"/>
      <c r="AG146" s="172"/>
      <c r="AH146" s="172"/>
      <c r="AI146" s="172"/>
      <c r="AJ146" s="172"/>
      <c r="AK146" s="172"/>
      <c r="AL146" s="172"/>
      <c r="AM146" s="172"/>
      <c r="AN146" s="172"/>
      <c r="AO146" s="172"/>
      <c r="AP146" s="172"/>
      <c r="AQ146" s="172"/>
      <c r="AR146" s="172"/>
      <c r="AS146" s="172"/>
      <c r="AT146" s="172"/>
      <c r="AU146" s="172"/>
      <c r="AV146" s="172"/>
      <c r="AW146" s="172"/>
      <c r="AX146" s="172"/>
      <c r="AY146" s="172"/>
      <c r="AZ146" s="172"/>
      <c r="BA146" s="172"/>
      <c r="BB146" s="172"/>
      <c r="BC146" s="172"/>
      <c r="BD146" s="172"/>
      <c r="BE146" s="172"/>
      <c r="BF146" s="172"/>
      <c r="BG146" s="172"/>
      <c r="BH146" s="172"/>
      <c r="BI146" s="172"/>
      <c r="BJ146" s="172"/>
      <c r="BK146" s="172"/>
      <c r="BL146" s="172"/>
      <c r="BM146" s="172"/>
      <c r="BN146" s="172"/>
      <c r="BO146" s="172"/>
      <c r="BP146" s="172"/>
      <c r="BQ146" s="172"/>
      <c r="BR146" s="172"/>
      <c r="BS146" s="172"/>
      <c r="BT146" s="172"/>
    </row>
    <row r="147" spans="1:72" s="149" customFormat="1" x14ac:dyDescent="0.25">
      <c r="A147" s="172"/>
      <c r="B147" s="172"/>
      <c r="C147" s="172"/>
      <c r="D147" s="172"/>
      <c r="E147" s="172"/>
      <c r="F147" s="172"/>
      <c r="G147" s="172"/>
      <c r="H147" s="172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  <c r="AA147" s="172"/>
      <c r="AB147" s="172"/>
      <c r="AC147" s="172"/>
      <c r="AD147" s="172"/>
      <c r="AE147" s="172"/>
      <c r="AF147" s="172"/>
      <c r="AG147" s="172"/>
      <c r="AH147" s="172"/>
      <c r="AI147" s="172"/>
      <c r="AJ147" s="172"/>
      <c r="AK147" s="172"/>
      <c r="AL147" s="172"/>
      <c r="AM147" s="172"/>
      <c r="AN147" s="172"/>
      <c r="AO147" s="172"/>
      <c r="AP147" s="172"/>
      <c r="AQ147" s="172"/>
      <c r="AR147" s="172"/>
      <c r="AS147" s="172"/>
      <c r="AT147" s="172"/>
      <c r="AU147" s="172"/>
      <c r="AV147" s="172"/>
      <c r="AW147" s="172"/>
      <c r="AX147" s="172"/>
      <c r="AY147" s="172"/>
      <c r="AZ147" s="172"/>
      <c r="BA147" s="172"/>
      <c r="BB147" s="172"/>
      <c r="BC147" s="172"/>
      <c r="BD147" s="172"/>
      <c r="BE147" s="172"/>
      <c r="BF147" s="172"/>
      <c r="BG147" s="172"/>
      <c r="BH147" s="172"/>
      <c r="BI147" s="172"/>
      <c r="BJ147" s="172"/>
      <c r="BK147" s="172"/>
      <c r="BL147" s="172"/>
      <c r="BM147" s="172"/>
      <c r="BN147" s="172"/>
      <c r="BO147" s="172"/>
      <c r="BP147" s="172"/>
      <c r="BQ147" s="172"/>
      <c r="BR147" s="172"/>
      <c r="BS147" s="172"/>
      <c r="BT147" s="172"/>
    </row>
    <row r="148" spans="1:72" s="149" customFormat="1" x14ac:dyDescent="0.25">
      <c r="A148" s="172"/>
      <c r="B148" s="172"/>
      <c r="C148" s="172"/>
      <c r="D148" s="172"/>
      <c r="E148" s="172"/>
      <c r="F148" s="172"/>
      <c r="G148" s="172"/>
      <c r="H148" s="172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  <c r="AA148" s="172"/>
      <c r="AB148" s="172"/>
      <c r="AC148" s="172"/>
      <c r="AD148" s="172"/>
      <c r="AE148" s="172"/>
      <c r="AF148" s="172"/>
      <c r="AG148" s="172"/>
      <c r="AH148" s="172"/>
      <c r="AI148" s="172"/>
      <c r="AJ148" s="172"/>
      <c r="AK148" s="172"/>
      <c r="AL148" s="172"/>
      <c r="AM148" s="172"/>
      <c r="AN148" s="172"/>
      <c r="AO148" s="172"/>
      <c r="AP148" s="172"/>
      <c r="AQ148" s="172"/>
      <c r="AR148" s="172"/>
      <c r="AS148" s="172"/>
      <c r="AT148" s="172"/>
      <c r="AU148" s="172"/>
      <c r="AV148" s="172"/>
      <c r="AW148" s="172"/>
      <c r="AX148" s="172"/>
      <c r="AY148" s="172"/>
      <c r="AZ148" s="172"/>
      <c r="BA148" s="172"/>
      <c r="BB148" s="172"/>
      <c r="BC148" s="172"/>
      <c r="BD148" s="172"/>
      <c r="BE148" s="172"/>
      <c r="BF148" s="172"/>
      <c r="BG148" s="172"/>
      <c r="BH148" s="172"/>
      <c r="BI148" s="172"/>
      <c r="BJ148" s="172"/>
      <c r="BK148" s="172"/>
      <c r="BL148" s="172"/>
      <c r="BM148" s="172"/>
      <c r="BN148" s="172"/>
      <c r="BO148" s="172"/>
      <c r="BP148" s="172"/>
      <c r="BQ148" s="172"/>
      <c r="BR148" s="172"/>
      <c r="BS148" s="172"/>
      <c r="BT148" s="172"/>
    </row>
    <row r="149" spans="1:72" s="149" customFormat="1" x14ac:dyDescent="0.25">
      <c r="A149" s="172"/>
      <c r="B149" s="172"/>
      <c r="C149" s="172"/>
      <c r="D149" s="172"/>
      <c r="E149" s="172"/>
      <c r="F149" s="172"/>
      <c r="G149" s="172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2"/>
      <c r="AD149" s="172"/>
      <c r="AE149" s="172"/>
      <c r="AF149" s="172"/>
      <c r="AG149" s="172"/>
      <c r="AH149" s="172"/>
      <c r="AI149" s="172"/>
      <c r="AJ149" s="172"/>
      <c r="AK149" s="172"/>
      <c r="AL149" s="172"/>
      <c r="AM149" s="172"/>
      <c r="AN149" s="172"/>
      <c r="AO149" s="172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2"/>
      <c r="BC149" s="172"/>
      <c r="BD149" s="172"/>
      <c r="BE149" s="172"/>
      <c r="BF149" s="172"/>
      <c r="BG149" s="172"/>
      <c r="BH149" s="172"/>
      <c r="BI149" s="172"/>
      <c r="BJ149" s="172"/>
      <c r="BK149" s="172"/>
      <c r="BL149" s="172"/>
      <c r="BM149" s="172"/>
      <c r="BN149" s="172"/>
      <c r="BO149" s="172"/>
      <c r="BP149" s="172"/>
      <c r="BQ149" s="172"/>
      <c r="BR149" s="172"/>
      <c r="BS149" s="172"/>
      <c r="BT149" s="172"/>
    </row>
    <row r="150" spans="1:72" s="149" customFormat="1" x14ac:dyDescent="0.25">
      <c r="A150" s="172"/>
      <c r="B150" s="172"/>
      <c r="C150" s="172"/>
      <c r="D150" s="172"/>
      <c r="E150" s="172"/>
      <c r="F150" s="172"/>
      <c r="G150" s="172"/>
      <c r="H150" s="172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  <c r="AA150" s="172"/>
      <c r="AB150" s="172"/>
      <c r="AC150" s="172"/>
      <c r="AD150" s="172"/>
      <c r="AE150" s="172"/>
      <c r="AF150" s="172"/>
      <c r="AG150" s="172"/>
      <c r="AH150" s="172"/>
      <c r="AI150" s="172"/>
      <c r="AJ150" s="172"/>
      <c r="AK150" s="172"/>
      <c r="AL150" s="172"/>
      <c r="AM150" s="172"/>
      <c r="AN150" s="172"/>
      <c r="AO150" s="172"/>
      <c r="AP150" s="172"/>
      <c r="AQ150" s="172"/>
      <c r="AR150" s="172"/>
      <c r="AS150" s="172"/>
      <c r="AT150" s="172"/>
      <c r="AU150" s="172"/>
      <c r="AV150" s="172"/>
      <c r="AW150" s="172"/>
      <c r="AX150" s="172"/>
      <c r="AY150" s="172"/>
      <c r="AZ150" s="172"/>
      <c r="BA150" s="172"/>
      <c r="BB150" s="172"/>
      <c r="BC150" s="172"/>
      <c r="BD150" s="172"/>
      <c r="BE150" s="172"/>
      <c r="BF150" s="172"/>
      <c r="BG150" s="172"/>
      <c r="BH150" s="172"/>
      <c r="BI150" s="172"/>
      <c r="BJ150" s="172"/>
      <c r="BK150" s="172"/>
      <c r="BL150" s="172"/>
      <c r="BM150" s="172"/>
      <c r="BN150" s="172"/>
      <c r="BO150" s="172"/>
      <c r="BP150" s="172"/>
      <c r="BQ150" s="172"/>
      <c r="BR150" s="172"/>
      <c r="BS150" s="172"/>
      <c r="BT150" s="172"/>
    </row>
    <row r="151" spans="1:72" s="149" customFormat="1" x14ac:dyDescent="0.25">
      <c r="A151" s="172"/>
      <c r="B151" s="172"/>
      <c r="C151" s="172"/>
      <c r="D151" s="172"/>
      <c r="E151" s="172"/>
      <c r="F151" s="172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  <c r="AL151" s="172"/>
      <c r="AM151" s="172"/>
      <c r="AN151" s="172"/>
      <c r="AO151" s="172"/>
      <c r="AP151" s="172"/>
      <c r="AQ151" s="172"/>
      <c r="AR151" s="172"/>
      <c r="AS151" s="172"/>
      <c r="AT151" s="172"/>
      <c r="AU151" s="172"/>
      <c r="AV151" s="172"/>
      <c r="AW151" s="172"/>
      <c r="AX151" s="172"/>
      <c r="AY151" s="172"/>
      <c r="AZ151" s="172"/>
      <c r="BA151" s="172"/>
      <c r="BB151" s="172"/>
      <c r="BC151" s="172"/>
      <c r="BD151" s="172"/>
      <c r="BE151" s="172"/>
      <c r="BF151" s="172"/>
      <c r="BG151" s="172"/>
      <c r="BH151" s="172"/>
      <c r="BI151" s="172"/>
      <c r="BJ151" s="172"/>
      <c r="BK151" s="172"/>
      <c r="BL151" s="172"/>
      <c r="BM151" s="172"/>
      <c r="BN151" s="172"/>
      <c r="BO151" s="172"/>
      <c r="BP151" s="172"/>
      <c r="BQ151" s="172"/>
      <c r="BR151" s="172"/>
      <c r="BS151" s="172"/>
      <c r="BT151" s="172"/>
    </row>
    <row r="152" spans="1:72" s="149" customFormat="1" x14ac:dyDescent="0.25">
      <c r="A152" s="172"/>
      <c r="B152" s="172"/>
      <c r="C152" s="172"/>
      <c r="D152" s="172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</row>
    <row r="153" spans="1:72" s="149" customFormat="1" x14ac:dyDescent="0.25">
      <c r="A153" s="172"/>
      <c r="B153" s="172"/>
      <c r="C153" s="172"/>
      <c r="D153" s="172"/>
      <c r="E153" s="172"/>
      <c r="F153" s="172"/>
      <c r="G153" s="172"/>
      <c r="H153" s="172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  <c r="AA153" s="172"/>
      <c r="AB153" s="172"/>
      <c r="AC153" s="172"/>
      <c r="AD153" s="172"/>
      <c r="AE153" s="172"/>
      <c r="AF153" s="172"/>
      <c r="AG153" s="172"/>
      <c r="AH153" s="172"/>
      <c r="AI153" s="172"/>
      <c r="AJ153" s="172"/>
      <c r="AK153" s="172"/>
      <c r="AL153" s="172"/>
      <c r="AM153" s="172"/>
      <c r="AN153" s="172"/>
      <c r="AO153" s="172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2"/>
      <c r="BB153" s="172"/>
      <c r="BC153" s="172"/>
      <c r="BD153" s="172"/>
      <c r="BE153" s="172"/>
      <c r="BF153" s="172"/>
      <c r="BG153" s="172"/>
      <c r="BH153" s="172"/>
      <c r="BI153" s="172"/>
      <c r="BJ153" s="172"/>
      <c r="BK153" s="172"/>
      <c r="BL153" s="172"/>
      <c r="BM153" s="172"/>
      <c r="BN153" s="172"/>
      <c r="BO153" s="172"/>
      <c r="BP153" s="172"/>
      <c r="BQ153" s="172"/>
      <c r="BR153" s="172"/>
      <c r="BS153" s="172"/>
      <c r="BT153" s="172"/>
    </row>
    <row r="154" spans="1:72" s="149" customFormat="1" x14ac:dyDescent="0.25">
      <c r="A154" s="172"/>
      <c r="B154" s="172"/>
      <c r="C154" s="172"/>
      <c r="D154" s="172"/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2"/>
      <c r="AD154" s="172"/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72"/>
      <c r="BE154" s="172"/>
      <c r="BF154" s="172"/>
      <c r="BG154" s="172"/>
      <c r="BH154" s="172"/>
      <c r="BI154" s="172"/>
      <c r="BJ154" s="172"/>
      <c r="BK154" s="172"/>
      <c r="BL154" s="172"/>
      <c r="BM154" s="172"/>
      <c r="BN154" s="172"/>
      <c r="BO154" s="172"/>
      <c r="BP154" s="172"/>
      <c r="BQ154" s="172"/>
      <c r="BR154" s="172"/>
      <c r="BS154" s="172"/>
      <c r="BT154" s="172"/>
    </row>
    <row r="155" spans="1:72" s="149" customFormat="1" x14ac:dyDescent="0.25">
      <c r="A155" s="172"/>
      <c r="B155" s="172"/>
      <c r="C155" s="172"/>
      <c r="D155" s="172"/>
      <c r="E155" s="172"/>
      <c r="F155" s="172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2"/>
      <c r="AD155" s="172"/>
      <c r="AE155" s="172"/>
      <c r="AF155" s="172"/>
      <c r="AG155" s="172"/>
      <c r="AH155" s="172"/>
      <c r="AI155" s="172"/>
      <c r="AJ155" s="172"/>
      <c r="AK155" s="172"/>
      <c r="AL155" s="172"/>
      <c r="AM155" s="172"/>
      <c r="AN155" s="172"/>
      <c r="AO155" s="172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72"/>
      <c r="BE155" s="172"/>
      <c r="BF155" s="172"/>
      <c r="BG155" s="172"/>
      <c r="BH155" s="172"/>
      <c r="BI155" s="172"/>
      <c r="BJ155" s="172"/>
      <c r="BK155" s="172"/>
      <c r="BL155" s="172"/>
      <c r="BM155" s="172"/>
      <c r="BN155" s="172"/>
      <c r="BO155" s="172"/>
      <c r="BP155" s="172"/>
      <c r="BQ155" s="172"/>
      <c r="BR155" s="172"/>
      <c r="BS155" s="172"/>
      <c r="BT155" s="172"/>
    </row>
    <row r="156" spans="1:72" s="149" customFormat="1" x14ac:dyDescent="0.25">
      <c r="A156" s="172"/>
      <c r="B156" s="172"/>
      <c r="C156" s="172"/>
      <c r="D156" s="172"/>
      <c r="E156" s="172"/>
      <c r="F156" s="172"/>
      <c r="G156" s="172"/>
      <c r="H156" s="172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  <c r="AA156" s="172"/>
      <c r="AB156" s="172"/>
      <c r="AC156" s="172"/>
      <c r="AD156" s="172"/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172"/>
      <c r="AT156" s="172"/>
      <c r="AU156" s="172"/>
      <c r="AV156" s="172"/>
      <c r="AW156" s="172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/>
      <c r="BH156" s="172"/>
      <c r="BI156" s="172"/>
      <c r="BJ156" s="172"/>
      <c r="BK156" s="172"/>
      <c r="BL156" s="172"/>
      <c r="BM156" s="172"/>
      <c r="BN156" s="172"/>
      <c r="BO156" s="172"/>
      <c r="BP156" s="172"/>
      <c r="BQ156" s="172"/>
      <c r="BR156" s="172"/>
      <c r="BS156" s="172"/>
      <c r="BT156" s="172"/>
    </row>
    <row r="157" spans="1:72" s="149" customFormat="1" x14ac:dyDescent="0.25">
      <c r="A157" s="172"/>
      <c r="B157" s="172"/>
      <c r="C157" s="172"/>
      <c r="D157" s="172"/>
      <c r="E157" s="172"/>
      <c r="F157" s="17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172"/>
      <c r="AD157" s="172"/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72"/>
      <c r="BE157" s="172"/>
      <c r="BF157" s="172"/>
      <c r="BG157" s="172"/>
      <c r="BH157" s="172"/>
      <c r="BI157" s="172"/>
      <c r="BJ157" s="172"/>
      <c r="BK157" s="172"/>
      <c r="BL157" s="172"/>
      <c r="BM157" s="172"/>
      <c r="BN157" s="172"/>
      <c r="BO157" s="172"/>
      <c r="BP157" s="172"/>
      <c r="BQ157" s="172"/>
      <c r="BR157" s="172"/>
      <c r="BS157" s="172"/>
      <c r="BT157" s="172"/>
    </row>
    <row r="158" spans="1:72" s="149" customFormat="1" x14ac:dyDescent="0.25">
      <c r="A158" s="172"/>
      <c r="B158" s="172"/>
      <c r="C158" s="172"/>
      <c r="D158" s="172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</row>
    <row r="159" spans="1:72" s="149" customFormat="1" x14ac:dyDescent="0.25">
      <c r="A159" s="172"/>
      <c r="B159" s="172"/>
      <c r="C159" s="172"/>
      <c r="D159" s="172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</row>
    <row r="160" spans="1:72" s="149" customFormat="1" x14ac:dyDescent="0.25">
      <c r="A160" s="172"/>
      <c r="B160" s="172"/>
      <c r="C160" s="172"/>
      <c r="D160" s="172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  <c r="AS160" s="172"/>
      <c r="AT160" s="172"/>
      <c r="AU160" s="172"/>
      <c r="AV160" s="172"/>
      <c r="AW160" s="172"/>
      <c r="AX160" s="172"/>
      <c r="AY160" s="172"/>
      <c r="AZ160" s="172"/>
      <c r="BA160" s="172"/>
      <c r="BB160" s="172"/>
      <c r="BC160" s="172"/>
      <c r="BD160" s="172"/>
      <c r="BE160" s="172"/>
      <c r="BF160" s="172"/>
      <c r="BG160" s="172"/>
      <c r="BH160" s="172"/>
      <c r="BI160" s="172"/>
      <c r="BJ160" s="172"/>
      <c r="BK160" s="172"/>
      <c r="BL160" s="172"/>
      <c r="BM160" s="172"/>
      <c r="BN160" s="172"/>
      <c r="BO160" s="172"/>
      <c r="BP160" s="172"/>
      <c r="BQ160" s="172"/>
      <c r="BR160" s="172"/>
      <c r="BS160" s="172"/>
      <c r="BT160" s="172"/>
    </row>
    <row r="161" spans="1:72" s="149" customFormat="1" x14ac:dyDescent="0.25">
      <c r="A161" s="172"/>
      <c r="B161" s="172"/>
      <c r="C161" s="172"/>
      <c r="D161" s="172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172"/>
      <c r="AD161" s="172"/>
      <c r="AE161" s="172"/>
      <c r="AF161" s="172"/>
      <c r="AG161" s="172"/>
      <c r="AH161" s="172"/>
      <c r="AI161" s="172"/>
      <c r="AJ161" s="172"/>
      <c r="AK161" s="172"/>
      <c r="AL161" s="172"/>
      <c r="AM161" s="172"/>
      <c r="AN161" s="172"/>
      <c r="AO161" s="172"/>
      <c r="AP161" s="172"/>
      <c r="AQ161" s="172"/>
      <c r="AR161" s="172"/>
      <c r="AS161" s="172"/>
      <c r="AT161" s="172"/>
      <c r="AU161" s="172"/>
      <c r="AV161" s="172"/>
      <c r="AW161" s="172"/>
      <c r="AX161" s="172"/>
      <c r="AY161" s="172"/>
      <c r="AZ161" s="172"/>
      <c r="BA161" s="172"/>
      <c r="BB161" s="172"/>
      <c r="BC161" s="172"/>
      <c r="BD161" s="172"/>
      <c r="BE161" s="172"/>
      <c r="BF161" s="172"/>
      <c r="BG161" s="172"/>
      <c r="BH161" s="172"/>
      <c r="BI161" s="172"/>
      <c r="BJ161" s="172"/>
      <c r="BK161" s="172"/>
      <c r="BL161" s="172"/>
      <c r="BM161" s="172"/>
      <c r="BN161" s="172"/>
      <c r="BO161" s="172"/>
      <c r="BP161" s="172"/>
      <c r="BQ161" s="172"/>
      <c r="BR161" s="172"/>
      <c r="BS161" s="172"/>
      <c r="BT161" s="172"/>
    </row>
    <row r="162" spans="1:72" s="149" customFormat="1" x14ac:dyDescent="0.25">
      <c r="A162" s="172"/>
      <c r="B162" s="172"/>
      <c r="C162" s="172"/>
      <c r="D162" s="172"/>
      <c r="E162" s="172"/>
      <c r="F162" s="172"/>
      <c r="G162" s="172"/>
      <c r="H162" s="172"/>
      <c r="I162" s="172"/>
      <c r="J162" s="172"/>
      <c r="K162" s="172"/>
      <c r="L162" s="172"/>
      <c r="M162" s="172"/>
      <c r="N162" s="172"/>
      <c r="O162" s="172"/>
      <c r="P162" s="172"/>
      <c r="Q162" s="172"/>
      <c r="R162" s="172"/>
      <c r="S162" s="172"/>
      <c r="T162" s="172"/>
      <c r="U162" s="172"/>
      <c r="V162" s="172"/>
      <c r="W162" s="172"/>
      <c r="X162" s="172"/>
      <c r="Y162" s="172"/>
      <c r="Z162" s="172"/>
      <c r="AA162" s="172"/>
      <c r="AB162" s="172"/>
      <c r="AC162" s="172"/>
      <c r="AD162" s="172"/>
      <c r="AE162" s="172"/>
      <c r="AF162" s="172"/>
      <c r="AG162" s="172"/>
      <c r="AH162" s="172"/>
      <c r="AI162" s="172"/>
      <c r="AJ162" s="172"/>
      <c r="AK162" s="172"/>
      <c r="AL162" s="172"/>
      <c r="AM162" s="172"/>
      <c r="AN162" s="172"/>
      <c r="AO162" s="172"/>
      <c r="AP162" s="172"/>
      <c r="AQ162" s="172"/>
      <c r="AR162" s="172"/>
      <c r="AS162" s="172"/>
      <c r="AT162" s="172"/>
      <c r="AU162" s="172"/>
      <c r="AV162" s="172"/>
      <c r="AW162" s="172"/>
      <c r="AX162" s="172"/>
      <c r="AY162" s="172"/>
      <c r="AZ162" s="172"/>
      <c r="BA162" s="172"/>
      <c r="BB162" s="172"/>
      <c r="BC162" s="172"/>
      <c r="BD162" s="172"/>
      <c r="BE162" s="172"/>
      <c r="BF162" s="172"/>
      <c r="BG162" s="172"/>
      <c r="BH162" s="172"/>
      <c r="BI162" s="172"/>
      <c r="BJ162" s="172"/>
      <c r="BK162" s="172"/>
      <c r="BL162" s="172"/>
      <c r="BM162" s="172"/>
      <c r="BN162" s="172"/>
      <c r="BO162" s="172"/>
      <c r="BP162" s="172"/>
      <c r="BQ162" s="172"/>
      <c r="BR162" s="172"/>
      <c r="BS162" s="172"/>
      <c r="BT162" s="172"/>
    </row>
    <row r="163" spans="1:72" s="149" customFormat="1" x14ac:dyDescent="0.25">
      <c r="A163" s="172"/>
      <c r="B163" s="172"/>
      <c r="C163" s="172"/>
      <c r="D163" s="172"/>
      <c r="E163" s="172"/>
      <c r="F163" s="172"/>
      <c r="G163" s="172"/>
      <c r="H163" s="172"/>
      <c r="I163" s="172"/>
      <c r="J163" s="172"/>
      <c r="K163" s="172"/>
      <c r="L163" s="172"/>
      <c r="M163" s="172"/>
      <c r="N163" s="172"/>
      <c r="O163" s="172"/>
      <c r="P163" s="172"/>
      <c r="Q163" s="172"/>
      <c r="R163" s="172"/>
      <c r="S163" s="172"/>
      <c r="T163" s="172"/>
      <c r="U163" s="172"/>
      <c r="V163" s="172"/>
      <c r="W163" s="172"/>
      <c r="X163" s="172"/>
      <c r="Y163" s="172"/>
      <c r="Z163" s="172"/>
      <c r="AA163" s="172"/>
      <c r="AB163" s="172"/>
      <c r="AC163" s="172"/>
      <c r="AD163" s="172"/>
      <c r="AE163" s="172"/>
      <c r="AF163" s="172"/>
      <c r="AG163" s="172"/>
      <c r="AH163" s="172"/>
      <c r="AI163" s="172"/>
      <c r="AJ163" s="172"/>
      <c r="AK163" s="172"/>
      <c r="AL163" s="172"/>
      <c r="AM163" s="172"/>
      <c r="AN163" s="172"/>
      <c r="AO163" s="172"/>
      <c r="AP163" s="172"/>
      <c r="AQ163" s="172"/>
      <c r="AR163" s="172"/>
      <c r="AS163" s="172"/>
      <c r="AT163" s="172"/>
      <c r="AU163" s="172"/>
      <c r="AV163" s="172"/>
      <c r="AW163" s="172"/>
      <c r="AX163" s="172"/>
      <c r="AY163" s="172"/>
      <c r="AZ163" s="172"/>
      <c r="BA163" s="172"/>
      <c r="BB163" s="172"/>
      <c r="BC163" s="172"/>
      <c r="BD163" s="172"/>
      <c r="BE163" s="172"/>
      <c r="BF163" s="172"/>
      <c r="BG163" s="172"/>
      <c r="BH163" s="172"/>
      <c r="BI163" s="172"/>
      <c r="BJ163" s="172"/>
      <c r="BK163" s="172"/>
      <c r="BL163" s="172"/>
      <c r="BM163" s="172"/>
      <c r="BN163" s="172"/>
      <c r="BO163" s="172"/>
      <c r="BP163" s="172"/>
      <c r="BQ163" s="172"/>
      <c r="BR163" s="172"/>
      <c r="BS163" s="172"/>
      <c r="BT163" s="172"/>
    </row>
    <row r="164" spans="1:72" s="149" customFormat="1" x14ac:dyDescent="0.25">
      <c r="A164" s="172"/>
      <c r="B164" s="172"/>
      <c r="C164" s="172"/>
      <c r="D164" s="172"/>
      <c r="E164" s="172"/>
      <c r="F164" s="172"/>
      <c r="G164" s="172"/>
      <c r="H164" s="172"/>
      <c r="I164" s="172"/>
      <c r="J164" s="172"/>
      <c r="K164" s="172"/>
      <c r="L164" s="172"/>
      <c r="M164" s="172"/>
      <c r="N164" s="172"/>
      <c r="O164" s="172"/>
      <c r="P164" s="172"/>
      <c r="Q164" s="172"/>
      <c r="R164" s="172"/>
      <c r="S164" s="172"/>
      <c r="T164" s="172"/>
      <c r="U164" s="172"/>
      <c r="V164" s="172"/>
      <c r="W164" s="172"/>
      <c r="X164" s="172"/>
      <c r="Y164" s="172"/>
      <c r="Z164" s="172"/>
      <c r="AA164" s="172"/>
      <c r="AB164" s="172"/>
      <c r="AC164" s="172"/>
      <c r="AD164" s="172"/>
      <c r="AE164" s="172"/>
      <c r="AF164" s="172"/>
      <c r="AG164" s="172"/>
      <c r="AH164" s="172"/>
      <c r="AI164" s="172"/>
      <c r="AJ164" s="172"/>
      <c r="AK164" s="172"/>
      <c r="AL164" s="172"/>
      <c r="AM164" s="172"/>
      <c r="AN164" s="172"/>
      <c r="AO164" s="172"/>
      <c r="AP164" s="172"/>
      <c r="AQ164" s="172"/>
      <c r="AR164" s="172"/>
      <c r="AS164" s="172"/>
      <c r="AT164" s="172"/>
      <c r="AU164" s="172"/>
      <c r="AV164" s="172"/>
      <c r="AW164" s="172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/>
      <c r="BI164" s="172"/>
      <c r="BJ164" s="172"/>
      <c r="BK164" s="172"/>
      <c r="BL164" s="172"/>
      <c r="BM164" s="172"/>
      <c r="BN164" s="172"/>
      <c r="BO164" s="172"/>
      <c r="BP164" s="172"/>
      <c r="BQ164" s="172"/>
      <c r="BR164" s="172"/>
      <c r="BS164" s="172"/>
      <c r="BT164" s="172"/>
    </row>
    <row r="165" spans="1:72" s="149" customFormat="1" x14ac:dyDescent="0.25">
      <c r="A165" s="172"/>
      <c r="B165" s="172"/>
      <c r="C165" s="172"/>
      <c r="D165" s="172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</row>
    <row r="166" spans="1:72" s="149" customFormat="1" x14ac:dyDescent="0.25">
      <c r="A166" s="172"/>
      <c r="B166" s="172"/>
      <c r="C166" s="172"/>
      <c r="D166" s="172"/>
      <c r="E166" s="172"/>
      <c r="F166" s="172"/>
      <c r="G166" s="172"/>
      <c r="H166" s="172"/>
      <c r="I166" s="172"/>
      <c r="J166" s="172"/>
      <c r="K166" s="172"/>
      <c r="L166" s="172"/>
      <c r="M166" s="172"/>
      <c r="N166" s="172"/>
      <c r="O166" s="172"/>
      <c r="P166" s="172"/>
      <c r="Q166" s="172"/>
      <c r="R166" s="172"/>
      <c r="S166" s="172"/>
      <c r="T166" s="172"/>
      <c r="U166" s="172"/>
      <c r="V166" s="172"/>
      <c r="W166" s="172"/>
      <c r="X166" s="172"/>
      <c r="Y166" s="172"/>
      <c r="Z166" s="172"/>
      <c r="AA166" s="172"/>
      <c r="AB166" s="172"/>
      <c r="AC166" s="172"/>
      <c r="AD166" s="172"/>
      <c r="AE166" s="172"/>
      <c r="AF166" s="172"/>
      <c r="AG166" s="172"/>
      <c r="AH166" s="172"/>
      <c r="AI166" s="172"/>
      <c r="AJ166" s="172"/>
      <c r="AK166" s="172"/>
      <c r="AL166" s="172"/>
      <c r="AM166" s="172"/>
      <c r="AN166" s="172"/>
      <c r="AO166" s="172"/>
      <c r="AP166" s="172"/>
      <c r="AQ166" s="172"/>
      <c r="AR166" s="172"/>
      <c r="AS166" s="172"/>
      <c r="AT166" s="172"/>
      <c r="AU166" s="172"/>
      <c r="AV166" s="172"/>
      <c r="AW166" s="172"/>
      <c r="AX166" s="172"/>
      <c r="AY166" s="172"/>
      <c r="AZ166" s="172"/>
      <c r="BA166" s="172"/>
      <c r="BB166" s="172"/>
      <c r="BC166" s="172"/>
      <c r="BD166" s="172"/>
      <c r="BE166" s="172"/>
      <c r="BF166" s="172"/>
      <c r="BG166" s="172"/>
      <c r="BH166" s="172"/>
      <c r="BI166" s="172"/>
      <c r="BJ166" s="172"/>
      <c r="BK166" s="172"/>
      <c r="BL166" s="172"/>
      <c r="BM166" s="172"/>
      <c r="BN166" s="172"/>
      <c r="BO166" s="172"/>
      <c r="BP166" s="172"/>
      <c r="BQ166" s="172"/>
      <c r="BR166" s="172"/>
      <c r="BS166" s="172"/>
      <c r="BT166" s="172"/>
    </row>
    <row r="167" spans="1:72" s="149" customFormat="1" x14ac:dyDescent="0.25">
      <c r="A167" s="172"/>
      <c r="B167" s="172"/>
      <c r="C167" s="172"/>
      <c r="D167" s="172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</row>
    <row r="168" spans="1:72" s="149" customFormat="1" x14ac:dyDescent="0.25">
      <c r="A168" s="172"/>
      <c r="B168" s="172"/>
      <c r="C168" s="172"/>
      <c r="D168" s="172"/>
      <c r="E168" s="172"/>
      <c r="F168" s="172"/>
      <c r="G168" s="172"/>
      <c r="H168" s="172"/>
      <c r="I168" s="172"/>
      <c r="J168" s="172"/>
      <c r="K168" s="172"/>
      <c r="L168" s="172"/>
      <c r="M168" s="172"/>
      <c r="N168" s="172"/>
      <c r="O168" s="172"/>
      <c r="P168" s="172"/>
      <c r="Q168" s="172"/>
      <c r="R168" s="172"/>
      <c r="S168" s="172"/>
      <c r="T168" s="172"/>
      <c r="U168" s="172"/>
      <c r="V168" s="172"/>
      <c r="W168" s="172"/>
      <c r="X168" s="172"/>
      <c r="Y168" s="172"/>
      <c r="Z168" s="172"/>
      <c r="AA168" s="172"/>
      <c r="AB168" s="172"/>
      <c r="AC168" s="172"/>
      <c r="AD168" s="172"/>
      <c r="AE168" s="172"/>
      <c r="AF168" s="172"/>
      <c r="AG168" s="172"/>
      <c r="AH168" s="172"/>
      <c r="AI168" s="172"/>
      <c r="AJ168" s="172"/>
      <c r="AK168" s="172"/>
      <c r="AL168" s="172"/>
      <c r="AM168" s="172"/>
      <c r="AN168" s="172"/>
      <c r="AO168" s="172"/>
      <c r="AP168" s="172"/>
      <c r="AQ168" s="172"/>
      <c r="AR168" s="172"/>
      <c r="AS168" s="172"/>
      <c r="AT168" s="172"/>
      <c r="AU168" s="172"/>
      <c r="AV168" s="172"/>
      <c r="AW168" s="172"/>
      <c r="AX168" s="172"/>
      <c r="AY168" s="172"/>
      <c r="AZ168" s="172"/>
      <c r="BA168" s="172"/>
      <c r="BB168" s="172"/>
      <c r="BC168" s="172"/>
      <c r="BD168" s="172"/>
      <c r="BE168" s="172"/>
      <c r="BF168" s="172"/>
      <c r="BG168" s="172"/>
      <c r="BH168" s="172"/>
      <c r="BI168" s="172"/>
      <c r="BJ168" s="172"/>
      <c r="BK168" s="172"/>
      <c r="BL168" s="172"/>
      <c r="BM168" s="172"/>
      <c r="BN168" s="172"/>
      <c r="BO168" s="172"/>
      <c r="BP168" s="172"/>
      <c r="BQ168" s="172"/>
      <c r="BR168" s="172"/>
      <c r="BS168" s="172"/>
      <c r="BT168" s="172"/>
    </row>
    <row r="169" spans="1:72" s="149" customFormat="1" x14ac:dyDescent="0.25">
      <c r="A169" s="172"/>
      <c r="B169" s="172"/>
      <c r="C169" s="172"/>
      <c r="D169" s="172"/>
      <c r="E169" s="172"/>
      <c r="F169" s="172"/>
      <c r="G169" s="172"/>
      <c r="H169" s="172"/>
      <c r="I169" s="172"/>
      <c r="J169" s="172"/>
      <c r="K169" s="172"/>
      <c r="L169" s="172"/>
      <c r="M169" s="172"/>
      <c r="N169" s="172"/>
      <c r="O169" s="172"/>
      <c r="P169" s="172"/>
      <c r="Q169" s="172"/>
      <c r="R169" s="172"/>
      <c r="S169" s="172"/>
      <c r="T169" s="172"/>
      <c r="U169" s="172"/>
      <c r="V169" s="172"/>
      <c r="W169" s="172"/>
      <c r="X169" s="172"/>
      <c r="Y169" s="172"/>
      <c r="Z169" s="172"/>
      <c r="AA169" s="172"/>
      <c r="AB169" s="172"/>
      <c r="AC169" s="172"/>
      <c r="AD169" s="172"/>
      <c r="AE169" s="172"/>
      <c r="AF169" s="172"/>
      <c r="AG169" s="172"/>
      <c r="AH169" s="172"/>
      <c r="AI169" s="172"/>
      <c r="AJ169" s="172"/>
      <c r="AK169" s="172"/>
      <c r="AL169" s="172"/>
      <c r="AM169" s="172"/>
      <c r="AN169" s="172"/>
      <c r="AO169" s="172"/>
      <c r="AP169" s="172"/>
      <c r="AQ169" s="172"/>
      <c r="AR169" s="172"/>
      <c r="AS169" s="172"/>
      <c r="AT169" s="172"/>
      <c r="AU169" s="172"/>
      <c r="AV169" s="172"/>
      <c r="AW169" s="172"/>
      <c r="AX169" s="172"/>
      <c r="AY169" s="172"/>
      <c r="AZ169" s="172"/>
      <c r="BA169" s="172"/>
      <c r="BB169" s="172"/>
      <c r="BC169" s="172"/>
      <c r="BD169" s="172"/>
      <c r="BE169" s="172"/>
      <c r="BF169" s="172"/>
      <c r="BG169" s="172"/>
      <c r="BH169" s="172"/>
      <c r="BI169" s="172"/>
      <c r="BJ169" s="172"/>
      <c r="BK169" s="172"/>
      <c r="BL169" s="172"/>
      <c r="BM169" s="172"/>
      <c r="BN169" s="172"/>
      <c r="BO169" s="172"/>
      <c r="BP169" s="172"/>
      <c r="BQ169" s="172"/>
      <c r="BR169" s="172"/>
      <c r="BS169" s="172"/>
      <c r="BT169" s="172"/>
    </row>
    <row r="170" spans="1:72" s="149" customFormat="1" x14ac:dyDescent="0.25">
      <c r="A170" s="172"/>
      <c r="B170" s="172"/>
      <c r="C170" s="172"/>
      <c r="D170" s="172"/>
      <c r="E170" s="172"/>
      <c r="F170" s="172"/>
      <c r="G170" s="172"/>
      <c r="H170" s="172"/>
      <c r="I170" s="172"/>
      <c r="J170" s="172"/>
      <c r="K170" s="172"/>
      <c r="L170" s="172"/>
      <c r="M170" s="172"/>
      <c r="N170" s="172"/>
      <c r="O170" s="172"/>
      <c r="P170" s="172"/>
      <c r="Q170" s="172"/>
      <c r="R170" s="172"/>
      <c r="S170" s="172"/>
      <c r="T170" s="172"/>
      <c r="U170" s="172"/>
      <c r="V170" s="172"/>
      <c r="W170" s="172"/>
      <c r="X170" s="172"/>
      <c r="Y170" s="172"/>
      <c r="Z170" s="172"/>
      <c r="AA170" s="172"/>
      <c r="AB170" s="172"/>
      <c r="AC170" s="172"/>
      <c r="AD170" s="172"/>
      <c r="AE170" s="172"/>
      <c r="AF170" s="172"/>
      <c r="AG170" s="172"/>
      <c r="AH170" s="172"/>
      <c r="AI170" s="172"/>
      <c r="AJ170" s="172"/>
      <c r="AK170" s="172"/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172"/>
      <c r="AY170" s="172"/>
      <c r="AZ170" s="172"/>
      <c r="BA170" s="172"/>
      <c r="BB170" s="172"/>
      <c r="BC170" s="172"/>
      <c r="BD170" s="172"/>
      <c r="BE170" s="172"/>
      <c r="BF170" s="172"/>
      <c r="BG170" s="172"/>
      <c r="BH170" s="172"/>
      <c r="BI170" s="172"/>
      <c r="BJ170" s="172"/>
      <c r="BK170" s="172"/>
      <c r="BL170" s="172"/>
      <c r="BM170" s="172"/>
      <c r="BN170" s="172"/>
      <c r="BO170" s="172"/>
      <c r="BP170" s="172"/>
      <c r="BQ170" s="172"/>
      <c r="BR170" s="172"/>
      <c r="BS170" s="172"/>
      <c r="BT170" s="172"/>
    </row>
    <row r="171" spans="1:72" s="149" customFormat="1" x14ac:dyDescent="0.25">
      <c r="A171" s="172"/>
      <c r="B171" s="172"/>
      <c r="C171" s="172"/>
      <c r="D171" s="172"/>
      <c r="E171" s="172"/>
      <c r="F171" s="172"/>
      <c r="G171" s="172"/>
      <c r="H171" s="172"/>
      <c r="I171" s="172"/>
      <c r="J171" s="172"/>
      <c r="K171" s="172"/>
      <c r="L171" s="172"/>
      <c r="M171" s="172"/>
      <c r="N171" s="172"/>
      <c r="O171" s="172"/>
      <c r="P171" s="172"/>
      <c r="Q171" s="172"/>
      <c r="R171" s="172"/>
      <c r="S171" s="172"/>
      <c r="T171" s="172"/>
      <c r="U171" s="172"/>
      <c r="V171" s="172"/>
      <c r="W171" s="172"/>
      <c r="X171" s="172"/>
      <c r="Y171" s="172"/>
      <c r="Z171" s="172"/>
      <c r="AA171" s="172"/>
      <c r="AB171" s="172"/>
      <c r="AC171" s="172"/>
      <c r="AD171" s="172"/>
      <c r="AE171" s="172"/>
      <c r="AF171" s="172"/>
      <c r="AG171" s="172"/>
      <c r="AH171" s="172"/>
      <c r="AI171" s="172"/>
      <c r="AJ171" s="172"/>
      <c r="AK171" s="172"/>
      <c r="AL171" s="172"/>
      <c r="AM171" s="172"/>
      <c r="AN171" s="172"/>
      <c r="AO171" s="172"/>
      <c r="AP171" s="172"/>
      <c r="AQ171" s="172"/>
      <c r="AR171" s="172"/>
      <c r="AS171" s="172"/>
      <c r="AT171" s="172"/>
      <c r="AU171" s="172"/>
      <c r="AV171" s="172"/>
      <c r="AW171" s="172"/>
      <c r="AX171" s="172"/>
      <c r="AY171" s="172"/>
      <c r="AZ171" s="172"/>
      <c r="BA171" s="172"/>
      <c r="BB171" s="172"/>
      <c r="BC171" s="172"/>
      <c r="BD171" s="172"/>
      <c r="BE171" s="172"/>
      <c r="BF171" s="172"/>
      <c r="BG171" s="172"/>
      <c r="BH171" s="172"/>
      <c r="BI171" s="172"/>
      <c r="BJ171" s="172"/>
      <c r="BK171" s="172"/>
      <c r="BL171" s="172"/>
      <c r="BM171" s="172"/>
      <c r="BN171" s="172"/>
      <c r="BO171" s="172"/>
      <c r="BP171" s="172"/>
      <c r="BQ171" s="172"/>
      <c r="BR171" s="172"/>
      <c r="BS171" s="172"/>
      <c r="BT171" s="172"/>
    </row>
    <row r="172" spans="1:72" s="149" customFormat="1" x14ac:dyDescent="0.25">
      <c r="A172" s="172"/>
      <c r="B172" s="172"/>
      <c r="C172" s="172"/>
      <c r="D172" s="172"/>
      <c r="E172" s="172"/>
      <c r="F172" s="172"/>
      <c r="G172" s="172"/>
      <c r="H172" s="172"/>
      <c r="I172" s="172"/>
      <c r="J172" s="172"/>
      <c r="K172" s="172"/>
      <c r="L172" s="172"/>
      <c r="M172" s="172"/>
      <c r="N172" s="172"/>
      <c r="O172" s="172"/>
      <c r="P172" s="172"/>
      <c r="Q172" s="172"/>
      <c r="R172" s="172"/>
      <c r="S172" s="172"/>
      <c r="T172" s="172"/>
      <c r="U172" s="172"/>
      <c r="V172" s="172"/>
      <c r="W172" s="172"/>
      <c r="X172" s="172"/>
      <c r="Y172" s="172"/>
      <c r="Z172" s="172"/>
      <c r="AA172" s="172"/>
      <c r="AB172" s="172"/>
      <c r="AC172" s="172"/>
      <c r="AD172" s="172"/>
      <c r="AE172" s="172"/>
      <c r="AF172" s="172"/>
      <c r="AG172" s="172"/>
      <c r="AH172" s="172"/>
      <c r="AI172" s="172"/>
      <c r="AJ172" s="172"/>
      <c r="AK172" s="172"/>
      <c r="AL172" s="172"/>
      <c r="AM172" s="172"/>
      <c r="AN172" s="172"/>
      <c r="AO172" s="172"/>
      <c r="AP172" s="172"/>
      <c r="AQ172" s="172"/>
      <c r="AR172" s="172"/>
      <c r="AS172" s="172"/>
      <c r="AT172" s="172"/>
      <c r="AU172" s="172"/>
      <c r="AV172" s="172"/>
      <c r="AW172" s="172"/>
      <c r="AX172" s="172"/>
      <c r="AY172" s="172"/>
      <c r="AZ172" s="172"/>
      <c r="BA172" s="172"/>
      <c r="BB172" s="172"/>
      <c r="BC172" s="172"/>
      <c r="BD172" s="172"/>
      <c r="BE172" s="172"/>
      <c r="BF172" s="172"/>
      <c r="BG172" s="172"/>
      <c r="BH172" s="172"/>
      <c r="BI172" s="172"/>
      <c r="BJ172" s="172"/>
      <c r="BK172" s="172"/>
      <c r="BL172" s="172"/>
      <c r="BM172" s="172"/>
      <c r="BN172" s="172"/>
      <c r="BO172" s="172"/>
      <c r="BP172" s="172"/>
      <c r="BQ172" s="172"/>
      <c r="BR172" s="172"/>
      <c r="BS172" s="172"/>
      <c r="BT172" s="172"/>
    </row>
    <row r="173" spans="1:72" s="149" customFormat="1" x14ac:dyDescent="0.25">
      <c r="A173" s="172"/>
      <c r="B173" s="172"/>
      <c r="C173" s="172"/>
      <c r="D173" s="172"/>
      <c r="E173" s="172"/>
      <c r="F173" s="172"/>
      <c r="G173" s="172"/>
      <c r="H173" s="172"/>
      <c r="I173" s="172"/>
      <c r="J173" s="172"/>
      <c r="K173" s="172"/>
      <c r="L173" s="172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  <c r="AS173" s="172"/>
      <c r="AT173" s="172"/>
      <c r="AU173" s="172"/>
      <c r="AV173" s="172"/>
      <c r="AW173" s="172"/>
      <c r="AX173" s="172"/>
      <c r="AY173" s="172"/>
      <c r="AZ173" s="172"/>
      <c r="BA173" s="172"/>
      <c r="BB173" s="172"/>
      <c r="BC173" s="172"/>
      <c r="BD173" s="172"/>
      <c r="BE173" s="172"/>
      <c r="BF173" s="172"/>
      <c r="BG173" s="172"/>
      <c r="BH173" s="172"/>
      <c r="BI173" s="172"/>
      <c r="BJ173" s="172"/>
      <c r="BK173" s="172"/>
      <c r="BL173" s="172"/>
      <c r="BM173" s="172"/>
      <c r="BN173" s="172"/>
      <c r="BO173" s="172"/>
      <c r="BP173" s="172"/>
      <c r="BQ173" s="172"/>
      <c r="BR173" s="172"/>
      <c r="BS173" s="172"/>
      <c r="BT173" s="172"/>
    </row>
    <row r="174" spans="1:72" s="149" customFormat="1" x14ac:dyDescent="0.25">
      <c r="A174" s="172"/>
      <c r="B174" s="172"/>
      <c r="C174" s="172"/>
      <c r="D174" s="172"/>
      <c r="E174" s="172"/>
      <c r="F174" s="172"/>
      <c r="G174" s="172"/>
      <c r="H174" s="172"/>
      <c r="I174" s="172"/>
      <c r="J174" s="172"/>
      <c r="K174" s="172"/>
      <c r="L174" s="172"/>
      <c r="M174" s="172"/>
      <c r="N174" s="172"/>
      <c r="O174" s="172"/>
      <c r="P174" s="172"/>
      <c r="Q174" s="172"/>
      <c r="R174" s="172"/>
      <c r="S174" s="172"/>
      <c r="T174" s="172"/>
      <c r="U174" s="172"/>
      <c r="V174" s="172"/>
      <c r="W174" s="172"/>
      <c r="X174" s="172"/>
      <c r="Y174" s="172"/>
      <c r="Z174" s="172"/>
      <c r="AA174" s="172"/>
      <c r="AB174" s="172"/>
      <c r="AC174" s="172"/>
      <c r="AD174" s="172"/>
      <c r="AE174" s="172"/>
      <c r="AF174" s="172"/>
      <c r="AG174" s="172"/>
      <c r="AH174" s="172"/>
      <c r="AI174" s="172"/>
      <c r="AJ174" s="172"/>
      <c r="AK174" s="172"/>
      <c r="AL174" s="172"/>
      <c r="AM174" s="172"/>
      <c r="AN174" s="172"/>
      <c r="AO174" s="172"/>
      <c r="AP174" s="172"/>
      <c r="AQ174" s="172"/>
      <c r="AR174" s="172"/>
      <c r="AS174" s="172"/>
      <c r="AT174" s="172"/>
      <c r="AU174" s="172"/>
      <c r="AV174" s="172"/>
      <c r="AW174" s="172"/>
      <c r="AX174" s="172"/>
      <c r="AY174" s="172"/>
      <c r="AZ174" s="172"/>
      <c r="BA174" s="172"/>
      <c r="BB174" s="172"/>
      <c r="BC174" s="172"/>
      <c r="BD174" s="172"/>
      <c r="BE174" s="172"/>
      <c r="BF174" s="172"/>
      <c r="BG174" s="172"/>
      <c r="BH174" s="172"/>
      <c r="BI174" s="172"/>
      <c r="BJ174" s="172"/>
      <c r="BK174" s="172"/>
      <c r="BL174" s="172"/>
      <c r="BM174" s="172"/>
      <c r="BN174" s="172"/>
      <c r="BO174" s="172"/>
      <c r="BP174" s="172"/>
      <c r="BQ174" s="172"/>
      <c r="BR174" s="172"/>
      <c r="BS174" s="172"/>
      <c r="BT174" s="172"/>
    </row>
    <row r="175" spans="1:72" s="149" customFormat="1" x14ac:dyDescent="0.25">
      <c r="A175" s="172"/>
      <c r="B175" s="172"/>
      <c r="C175" s="172"/>
      <c r="D175" s="172"/>
      <c r="E175" s="172"/>
      <c r="F175" s="172"/>
      <c r="G175" s="172"/>
      <c r="H175" s="172"/>
      <c r="I175" s="172"/>
      <c r="J175" s="172"/>
      <c r="K175" s="172"/>
      <c r="L175" s="172"/>
      <c r="M175" s="172"/>
      <c r="N175" s="172"/>
      <c r="O175" s="172"/>
      <c r="P175" s="172"/>
      <c r="Q175" s="172"/>
      <c r="R175" s="172"/>
      <c r="S175" s="172"/>
      <c r="T175" s="172"/>
      <c r="U175" s="172"/>
      <c r="V175" s="172"/>
      <c r="W175" s="172"/>
      <c r="X175" s="172"/>
      <c r="Y175" s="172"/>
      <c r="Z175" s="172"/>
      <c r="AA175" s="172"/>
      <c r="AB175" s="172"/>
      <c r="AC175" s="172"/>
      <c r="AD175" s="172"/>
      <c r="AE175" s="172"/>
      <c r="AF175" s="172"/>
      <c r="AG175" s="172"/>
      <c r="AH175" s="172"/>
      <c r="AI175" s="172"/>
      <c r="AJ175" s="172"/>
      <c r="AK175" s="172"/>
      <c r="AL175" s="172"/>
      <c r="AM175" s="172"/>
      <c r="AN175" s="172"/>
      <c r="AO175" s="172"/>
      <c r="AP175" s="172"/>
      <c r="AQ175" s="172"/>
      <c r="AR175" s="172"/>
      <c r="AS175" s="172"/>
      <c r="AT175" s="172"/>
      <c r="AU175" s="172"/>
      <c r="AV175" s="172"/>
      <c r="AW175" s="172"/>
      <c r="AX175" s="172"/>
      <c r="AY175" s="172"/>
      <c r="AZ175" s="172"/>
      <c r="BA175" s="172"/>
      <c r="BB175" s="172"/>
      <c r="BC175" s="172"/>
      <c r="BD175" s="172"/>
      <c r="BE175" s="172"/>
      <c r="BF175" s="172"/>
      <c r="BG175" s="172"/>
      <c r="BH175" s="172"/>
      <c r="BI175" s="172"/>
      <c r="BJ175" s="172"/>
      <c r="BK175" s="172"/>
      <c r="BL175" s="172"/>
      <c r="BM175" s="172"/>
      <c r="BN175" s="172"/>
      <c r="BO175" s="172"/>
      <c r="BP175" s="172"/>
      <c r="BQ175" s="172"/>
      <c r="BR175" s="172"/>
      <c r="BS175" s="172"/>
      <c r="BT175" s="172"/>
    </row>
    <row r="176" spans="1:72" s="149" customFormat="1" x14ac:dyDescent="0.25">
      <c r="A176" s="172"/>
      <c r="B176" s="172"/>
      <c r="C176" s="172"/>
      <c r="D176" s="172"/>
      <c r="E176" s="172"/>
      <c r="F176" s="172"/>
      <c r="G176" s="172"/>
      <c r="H176" s="172"/>
      <c r="I176" s="172"/>
      <c r="J176" s="172"/>
      <c r="K176" s="172"/>
      <c r="L176" s="172"/>
      <c r="M176" s="172"/>
      <c r="N176" s="172"/>
      <c r="O176" s="172"/>
      <c r="P176" s="172"/>
      <c r="Q176" s="172"/>
      <c r="R176" s="172"/>
      <c r="S176" s="172"/>
      <c r="T176" s="172"/>
      <c r="U176" s="172"/>
      <c r="V176" s="172"/>
      <c r="W176" s="172"/>
      <c r="X176" s="172"/>
      <c r="Y176" s="172"/>
      <c r="Z176" s="172"/>
      <c r="AA176" s="172"/>
      <c r="AB176" s="172"/>
      <c r="AC176" s="172"/>
      <c r="AD176" s="172"/>
      <c r="AE176" s="172"/>
      <c r="AF176" s="172"/>
      <c r="AG176" s="172"/>
      <c r="AH176" s="172"/>
      <c r="AI176" s="172"/>
      <c r="AJ176" s="172"/>
      <c r="AK176" s="172"/>
      <c r="AL176" s="172"/>
      <c r="AM176" s="172"/>
      <c r="AN176" s="172"/>
      <c r="AO176" s="172"/>
      <c r="AP176" s="172"/>
      <c r="AQ176" s="172"/>
      <c r="AR176" s="172"/>
      <c r="AS176" s="172"/>
      <c r="AT176" s="172"/>
      <c r="AU176" s="172"/>
      <c r="AV176" s="172"/>
      <c r="AW176" s="172"/>
      <c r="AX176" s="172"/>
      <c r="AY176" s="172"/>
      <c r="AZ176" s="172"/>
      <c r="BA176" s="172"/>
      <c r="BB176" s="172"/>
      <c r="BC176" s="172"/>
      <c r="BD176" s="172"/>
      <c r="BE176" s="172"/>
      <c r="BF176" s="172"/>
      <c r="BG176" s="172"/>
      <c r="BH176" s="172"/>
      <c r="BI176" s="172"/>
      <c r="BJ176" s="172"/>
      <c r="BK176" s="172"/>
      <c r="BL176" s="172"/>
      <c r="BM176" s="172"/>
      <c r="BN176" s="172"/>
      <c r="BO176" s="172"/>
      <c r="BP176" s="172"/>
      <c r="BQ176" s="172"/>
      <c r="BR176" s="172"/>
      <c r="BS176" s="172"/>
      <c r="BT176" s="172"/>
    </row>
    <row r="177" spans="1:72" s="149" customFormat="1" x14ac:dyDescent="0.25">
      <c r="A177" s="172"/>
      <c r="B177" s="172"/>
      <c r="C177" s="172"/>
      <c r="D177" s="172"/>
      <c r="E177" s="172"/>
      <c r="F177" s="172"/>
      <c r="G177" s="172"/>
      <c r="H177" s="172"/>
      <c r="I177" s="172"/>
      <c r="J177" s="172"/>
      <c r="K177" s="172"/>
      <c r="L177" s="172"/>
      <c r="M177" s="172"/>
      <c r="N177" s="172"/>
      <c r="O177" s="172"/>
      <c r="P177" s="172"/>
      <c r="Q177" s="172"/>
      <c r="R177" s="172"/>
      <c r="S177" s="172"/>
      <c r="T177" s="172"/>
      <c r="U177" s="172"/>
      <c r="V177" s="172"/>
      <c r="W177" s="172"/>
      <c r="X177" s="172"/>
      <c r="Y177" s="172"/>
      <c r="Z177" s="172"/>
      <c r="AA177" s="172"/>
      <c r="AB177" s="172"/>
      <c r="AC177" s="172"/>
      <c r="AD177" s="172"/>
      <c r="AE177" s="172"/>
      <c r="AF177" s="172"/>
      <c r="AG177" s="172"/>
      <c r="AH177" s="172"/>
      <c r="AI177" s="172"/>
      <c r="AJ177" s="172"/>
      <c r="AK177" s="172"/>
      <c r="AL177" s="172"/>
      <c r="AM177" s="172"/>
      <c r="AN177" s="172"/>
      <c r="AO177" s="172"/>
      <c r="AP177" s="172"/>
      <c r="AQ177" s="172"/>
      <c r="AR177" s="172"/>
      <c r="AS177" s="172"/>
      <c r="AT177" s="172"/>
      <c r="AU177" s="172"/>
      <c r="AV177" s="172"/>
      <c r="AW177" s="172"/>
      <c r="AX177" s="172"/>
      <c r="AY177" s="172"/>
      <c r="AZ177" s="172"/>
      <c r="BA177" s="172"/>
      <c r="BB177" s="172"/>
      <c r="BC177" s="172"/>
      <c r="BD177" s="172"/>
      <c r="BE177" s="172"/>
      <c r="BF177" s="172"/>
      <c r="BG177" s="172"/>
      <c r="BH177" s="172"/>
      <c r="BI177" s="172"/>
      <c r="BJ177" s="172"/>
      <c r="BK177" s="172"/>
      <c r="BL177" s="172"/>
      <c r="BM177" s="172"/>
      <c r="BN177" s="172"/>
      <c r="BO177" s="172"/>
      <c r="BP177" s="172"/>
      <c r="BQ177" s="172"/>
      <c r="BR177" s="172"/>
      <c r="BS177" s="172"/>
      <c r="BT177" s="172"/>
    </row>
    <row r="178" spans="1:72" s="149" customFormat="1" x14ac:dyDescent="0.25">
      <c r="A178" s="172"/>
      <c r="B178" s="172"/>
      <c r="C178" s="172"/>
      <c r="D178" s="172"/>
      <c r="E178" s="172"/>
      <c r="F178" s="172"/>
      <c r="G178" s="172"/>
      <c r="H178" s="172"/>
      <c r="I178" s="172"/>
      <c r="J178" s="172"/>
      <c r="K178" s="172"/>
      <c r="L178" s="172"/>
      <c r="M178" s="172"/>
      <c r="N178" s="172"/>
      <c r="O178" s="172"/>
      <c r="P178" s="172"/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  <c r="AA178" s="172"/>
      <c r="AB178" s="172"/>
      <c r="AC178" s="172"/>
      <c r="AD178" s="172"/>
      <c r="AE178" s="172"/>
      <c r="AF178" s="172"/>
      <c r="AG178" s="172"/>
      <c r="AH178" s="172"/>
      <c r="AI178" s="172"/>
      <c r="AJ178" s="172"/>
      <c r="AK178" s="172"/>
      <c r="AL178" s="172"/>
      <c r="AM178" s="172"/>
      <c r="AN178" s="172"/>
      <c r="AO178" s="172"/>
      <c r="AP178" s="172"/>
      <c r="AQ178" s="172"/>
      <c r="AR178" s="172"/>
      <c r="AS178" s="172"/>
      <c r="AT178" s="172"/>
      <c r="AU178" s="172"/>
      <c r="AV178" s="172"/>
      <c r="AW178" s="172"/>
      <c r="AX178" s="172"/>
      <c r="AY178" s="172"/>
      <c r="AZ178" s="172"/>
      <c r="BA178" s="172"/>
      <c r="BB178" s="172"/>
      <c r="BC178" s="172"/>
      <c r="BD178" s="172"/>
      <c r="BE178" s="172"/>
      <c r="BF178" s="172"/>
      <c r="BG178" s="172"/>
      <c r="BH178" s="172"/>
      <c r="BI178" s="172"/>
      <c r="BJ178" s="172"/>
      <c r="BK178" s="172"/>
      <c r="BL178" s="172"/>
      <c r="BM178" s="172"/>
      <c r="BN178" s="172"/>
      <c r="BO178" s="172"/>
      <c r="BP178" s="172"/>
      <c r="BQ178" s="172"/>
      <c r="BR178" s="172"/>
      <c r="BS178" s="172"/>
      <c r="BT178" s="172"/>
    </row>
    <row r="179" spans="1:72" s="149" customFormat="1" x14ac:dyDescent="0.25">
      <c r="A179" s="172"/>
      <c r="B179" s="172"/>
      <c r="C179" s="172"/>
      <c r="D179" s="172"/>
      <c r="E179" s="172"/>
      <c r="F179" s="172"/>
      <c r="G179" s="172"/>
      <c r="H179" s="172"/>
      <c r="I179" s="172"/>
      <c r="J179" s="172"/>
      <c r="K179" s="172"/>
      <c r="L179" s="172"/>
      <c r="M179" s="172"/>
      <c r="N179" s="172"/>
      <c r="O179" s="172"/>
      <c r="P179" s="172"/>
      <c r="Q179" s="172"/>
      <c r="R179" s="172"/>
      <c r="S179" s="172"/>
      <c r="T179" s="172"/>
      <c r="U179" s="172"/>
      <c r="V179" s="172"/>
      <c r="W179" s="172"/>
      <c r="X179" s="172"/>
      <c r="Y179" s="172"/>
      <c r="Z179" s="172"/>
      <c r="AA179" s="172"/>
      <c r="AB179" s="172"/>
      <c r="AC179" s="172"/>
      <c r="AD179" s="172"/>
      <c r="AE179" s="172"/>
      <c r="AF179" s="172"/>
      <c r="AG179" s="172"/>
      <c r="AH179" s="172"/>
      <c r="AI179" s="172"/>
      <c r="AJ179" s="172"/>
      <c r="AK179" s="172"/>
      <c r="AL179" s="172"/>
      <c r="AM179" s="172"/>
      <c r="AN179" s="172"/>
      <c r="AO179" s="172"/>
      <c r="AP179" s="172"/>
      <c r="AQ179" s="172"/>
      <c r="AR179" s="172"/>
      <c r="AS179" s="172"/>
      <c r="AT179" s="172"/>
      <c r="AU179" s="172"/>
      <c r="AV179" s="172"/>
      <c r="AW179" s="172"/>
      <c r="AX179" s="172"/>
      <c r="AY179" s="172"/>
      <c r="AZ179" s="172"/>
      <c r="BA179" s="172"/>
      <c r="BB179" s="172"/>
      <c r="BC179" s="172"/>
      <c r="BD179" s="172"/>
      <c r="BE179" s="172"/>
      <c r="BF179" s="172"/>
      <c r="BG179" s="172"/>
      <c r="BH179" s="172"/>
      <c r="BI179" s="172"/>
      <c r="BJ179" s="172"/>
      <c r="BK179" s="172"/>
      <c r="BL179" s="172"/>
      <c r="BM179" s="172"/>
      <c r="BN179" s="172"/>
      <c r="BO179" s="172"/>
      <c r="BP179" s="172"/>
      <c r="BQ179" s="172"/>
      <c r="BR179" s="172"/>
      <c r="BS179" s="172"/>
      <c r="BT179" s="172"/>
    </row>
    <row r="180" spans="1:72" s="149" customFormat="1" x14ac:dyDescent="0.25">
      <c r="A180" s="172"/>
      <c r="B180" s="172"/>
      <c r="C180" s="172"/>
      <c r="D180" s="172"/>
      <c r="E180" s="172"/>
      <c r="F180" s="172"/>
      <c r="G180" s="172"/>
      <c r="H180" s="172"/>
      <c r="I180" s="172"/>
      <c r="J180" s="172"/>
      <c r="K180" s="172"/>
      <c r="L180" s="172"/>
      <c r="M180" s="172"/>
      <c r="N180" s="172"/>
      <c r="O180" s="172"/>
      <c r="P180" s="172"/>
      <c r="Q180" s="172"/>
      <c r="R180" s="172"/>
      <c r="S180" s="172"/>
      <c r="T180" s="172"/>
      <c r="U180" s="172"/>
      <c r="V180" s="172"/>
      <c r="W180" s="172"/>
      <c r="X180" s="172"/>
      <c r="Y180" s="172"/>
      <c r="Z180" s="172"/>
      <c r="AA180" s="172"/>
      <c r="AB180" s="172"/>
      <c r="AC180" s="172"/>
      <c r="AD180" s="172"/>
      <c r="AE180" s="172"/>
      <c r="AF180" s="172"/>
      <c r="AG180" s="172"/>
      <c r="AH180" s="172"/>
      <c r="AI180" s="172"/>
      <c r="AJ180" s="172"/>
      <c r="AK180" s="172"/>
      <c r="AL180" s="172"/>
      <c r="AM180" s="172"/>
      <c r="AN180" s="172"/>
      <c r="AO180" s="172"/>
      <c r="AP180" s="172"/>
      <c r="AQ180" s="172"/>
      <c r="AR180" s="172"/>
      <c r="AS180" s="172"/>
      <c r="AT180" s="172"/>
      <c r="AU180" s="172"/>
      <c r="AV180" s="172"/>
      <c r="AW180" s="172"/>
      <c r="AX180" s="172"/>
      <c r="AY180" s="172"/>
      <c r="AZ180" s="172"/>
      <c r="BA180" s="172"/>
      <c r="BB180" s="172"/>
      <c r="BC180" s="172"/>
      <c r="BD180" s="172"/>
      <c r="BE180" s="172"/>
      <c r="BF180" s="172"/>
      <c r="BG180" s="172"/>
      <c r="BH180" s="172"/>
      <c r="BI180" s="172"/>
      <c r="BJ180" s="172"/>
      <c r="BK180" s="172"/>
      <c r="BL180" s="172"/>
      <c r="BM180" s="172"/>
      <c r="BN180" s="172"/>
      <c r="BO180" s="172"/>
      <c r="BP180" s="172"/>
      <c r="BQ180" s="172"/>
      <c r="BR180" s="172"/>
      <c r="BS180" s="172"/>
      <c r="BT180" s="172"/>
    </row>
    <row r="181" spans="1:72" s="149" customFormat="1" x14ac:dyDescent="0.25">
      <c r="A181" s="172"/>
      <c r="B181" s="172"/>
      <c r="C181" s="172"/>
      <c r="D181" s="172"/>
      <c r="E181" s="172"/>
      <c r="F181" s="172"/>
      <c r="G181" s="172"/>
      <c r="H181" s="172"/>
      <c r="I181" s="172"/>
      <c r="J181" s="172"/>
      <c r="K181" s="172"/>
      <c r="L181" s="172"/>
      <c r="M181" s="172"/>
      <c r="N181" s="172"/>
      <c r="O181" s="172"/>
      <c r="P181" s="172"/>
      <c r="Q181" s="172"/>
      <c r="R181" s="172"/>
      <c r="S181" s="172"/>
      <c r="T181" s="172"/>
      <c r="U181" s="172"/>
      <c r="V181" s="172"/>
      <c r="W181" s="172"/>
      <c r="X181" s="172"/>
      <c r="Y181" s="172"/>
      <c r="Z181" s="172"/>
      <c r="AA181" s="172"/>
      <c r="AB181" s="172"/>
      <c r="AC181" s="172"/>
      <c r="AD181" s="172"/>
      <c r="AE181" s="172"/>
      <c r="AF181" s="172"/>
      <c r="AG181" s="172"/>
      <c r="AH181" s="172"/>
      <c r="AI181" s="172"/>
      <c r="AJ181" s="172"/>
      <c r="AK181" s="172"/>
      <c r="AL181" s="172"/>
      <c r="AM181" s="172"/>
      <c r="AN181" s="172"/>
      <c r="AO181" s="172"/>
      <c r="AP181" s="172"/>
      <c r="AQ181" s="172"/>
      <c r="AR181" s="172"/>
      <c r="AS181" s="172"/>
      <c r="AT181" s="172"/>
      <c r="AU181" s="172"/>
      <c r="AV181" s="172"/>
      <c r="AW181" s="172"/>
      <c r="AX181" s="172"/>
      <c r="AY181" s="172"/>
      <c r="AZ181" s="172"/>
      <c r="BA181" s="172"/>
      <c r="BB181" s="172"/>
      <c r="BC181" s="172"/>
      <c r="BD181" s="172"/>
      <c r="BE181" s="172"/>
      <c r="BF181" s="172"/>
      <c r="BG181" s="172"/>
      <c r="BH181" s="172"/>
      <c r="BI181" s="172"/>
      <c r="BJ181" s="172"/>
      <c r="BK181" s="172"/>
      <c r="BL181" s="172"/>
      <c r="BM181" s="172"/>
      <c r="BN181" s="172"/>
      <c r="BO181" s="172"/>
      <c r="BP181" s="172"/>
      <c r="BQ181" s="172"/>
      <c r="BR181" s="172"/>
      <c r="BS181" s="172"/>
      <c r="BT181" s="172"/>
    </row>
    <row r="182" spans="1:72" s="149" customFormat="1" x14ac:dyDescent="0.25">
      <c r="A182" s="172"/>
      <c r="B182" s="172"/>
      <c r="C182" s="172"/>
      <c r="D182" s="172"/>
      <c r="E182" s="172"/>
      <c r="F182" s="172"/>
      <c r="G182" s="172"/>
      <c r="H182" s="172"/>
      <c r="I182" s="172"/>
      <c r="J182" s="172"/>
      <c r="K182" s="172"/>
      <c r="L182" s="172"/>
      <c r="M182" s="172"/>
      <c r="N182" s="172"/>
      <c r="O182" s="172"/>
      <c r="P182" s="172"/>
      <c r="Q182" s="172"/>
      <c r="R182" s="172"/>
      <c r="S182" s="172"/>
      <c r="T182" s="172"/>
      <c r="U182" s="172"/>
      <c r="V182" s="172"/>
      <c r="W182" s="172"/>
      <c r="X182" s="172"/>
      <c r="Y182" s="172"/>
      <c r="Z182" s="172"/>
      <c r="AA182" s="172"/>
      <c r="AB182" s="172"/>
      <c r="AC182" s="172"/>
      <c r="AD182" s="172"/>
      <c r="AE182" s="172"/>
      <c r="AF182" s="172"/>
      <c r="AG182" s="172"/>
      <c r="AH182" s="172"/>
      <c r="AI182" s="172"/>
      <c r="AJ182" s="172"/>
      <c r="AK182" s="172"/>
      <c r="AL182" s="172"/>
      <c r="AM182" s="172"/>
      <c r="AN182" s="172"/>
      <c r="AO182" s="172"/>
      <c r="AP182" s="172"/>
      <c r="AQ182" s="172"/>
      <c r="AR182" s="172"/>
      <c r="AS182" s="172"/>
      <c r="AT182" s="172"/>
      <c r="AU182" s="172"/>
      <c r="AV182" s="172"/>
      <c r="AW182" s="172"/>
      <c r="AX182" s="172"/>
      <c r="AY182" s="172"/>
      <c r="AZ182" s="172"/>
      <c r="BA182" s="172"/>
      <c r="BB182" s="172"/>
      <c r="BC182" s="172"/>
      <c r="BD182" s="172"/>
      <c r="BE182" s="172"/>
      <c r="BF182" s="172"/>
      <c r="BG182" s="172"/>
      <c r="BH182" s="172"/>
      <c r="BI182" s="172"/>
      <c r="BJ182" s="172"/>
      <c r="BK182" s="172"/>
      <c r="BL182" s="172"/>
      <c r="BM182" s="172"/>
      <c r="BN182" s="172"/>
      <c r="BO182" s="172"/>
      <c r="BP182" s="172"/>
      <c r="BQ182" s="172"/>
      <c r="BR182" s="172"/>
      <c r="BS182" s="172"/>
      <c r="BT182" s="172"/>
    </row>
    <row r="183" spans="1:72" s="149" customFormat="1" x14ac:dyDescent="0.25">
      <c r="A183" s="172"/>
      <c r="B183" s="172"/>
      <c r="C183" s="172"/>
      <c r="D183" s="172"/>
      <c r="E183" s="172"/>
      <c r="F183" s="172"/>
      <c r="G183" s="172"/>
      <c r="H183" s="172"/>
      <c r="I183" s="172"/>
      <c r="J183" s="172"/>
      <c r="K183" s="172"/>
      <c r="L183" s="172"/>
      <c r="M183" s="172"/>
      <c r="N183" s="172"/>
      <c r="O183" s="172"/>
      <c r="P183" s="172"/>
      <c r="Q183" s="172"/>
      <c r="R183" s="172"/>
      <c r="S183" s="172"/>
      <c r="T183" s="172"/>
      <c r="U183" s="172"/>
      <c r="V183" s="172"/>
      <c r="W183" s="172"/>
      <c r="X183" s="172"/>
      <c r="Y183" s="172"/>
      <c r="Z183" s="172"/>
      <c r="AA183" s="172"/>
      <c r="AB183" s="172"/>
      <c r="AC183" s="172"/>
      <c r="AD183" s="172"/>
      <c r="AE183" s="172"/>
      <c r="AF183" s="172"/>
      <c r="AG183" s="172"/>
      <c r="AH183" s="172"/>
      <c r="AI183" s="172"/>
      <c r="AJ183" s="172"/>
      <c r="AK183" s="172"/>
      <c r="AL183" s="172"/>
      <c r="AM183" s="172"/>
      <c r="AN183" s="172"/>
      <c r="AO183" s="172"/>
      <c r="AP183" s="172"/>
      <c r="AQ183" s="172"/>
      <c r="AR183" s="172"/>
      <c r="AS183" s="172"/>
      <c r="AT183" s="172"/>
      <c r="AU183" s="172"/>
      <c r="AV183" s="172"/>
      <c r="AW183" s="172"/>
      <c r="AX183" s="172"/>
      <c r="AY183" s="172"/>
      <c r="AZ183" s="172"/>
      <c r="BA183" s="172"/>
      <c r="BB183" s="172"/>
      <c r="BC183" s="172"/>
      <c r="BD183" s="172"/>
      <c r="BE183" s="172"/>
      <c r="BF183" s="172"/>
      <c r="BG183" s="172"/>
      <c r="BH183" s="172"/>
      <c r="BI183" s="172"/>
      <c r="BJ183" s="172"/>
      <c r="BK183" s="172"/>
      <c r="BL183" s="172"/>
      <c r="BM183" s="172"/>
      <c r="BN183" s="172"/>
      <c r="BO183" s="172"/>
      <c r="BP183" s="172"/>
      <c r="BQ183" s="172"/>
      <c r="BR183" s="172"/>
      <c r="BS183" s="172"/>
      <c r="BT183" s="172"/>
    </row>
    <row r="184" spans="1:72" s="149" customFormat="1" x14ac:dyDescent="0.25">
      <c r="A184" s="172"/>
      <c r="B184" s="172"/>
      <c r="C184" s="172"/>
      <c r="D184" s="172"/>
      <c r="E184" s="172"/>
      <c r="F184" s="172"/>
      <c r="G184" s="172"/>
      <c r="H184" s="172"/>
      <c r="I184" s="172"/>
      <c r="J184" s="172"/>
      <c r="K184" s="172"/>
      <c r="L184" s="172"/>
      <c r="M184" s="172"/>
      <c r="N184" s="172"/>
      <c r="O184" s="172"/>
      <c r="P184" s="172"/>
      <c r="Q184" s="172"/>
      <c r="R184" s="172"/>
      <c r="S184" s="172"/>
      <c r="T184" s="172"/>
      <c r="U184" s="172"/>
      <c r="V184" s="172"/>
      <c r="W184" s="172"/>
      <c r="X184" s="172"/>
      <c r="Y184" s="172"/>
      <c r="Z184" s="172"/>
      <c r="AA184" s="172"/>
      <c r="AB184" s="172"/>
      <c r="AC184" s="172"/>
      <c r="AD184" s="172"/>
      <c r="AE184" s="172"/>
      <c r="AF184" s="172"/>
      <c r="AG184" s="172"/>
      <c r="AH184" s="172"/>
      <c r="AI184" s="172"/>
      <c r="AJ184" s="172"/>
      <c r="AK184" s="172"/>
      <c r="AL184" s="172"/>
      <c r="AM184" s="172"/>
      <c r="AN184" s="172"/>
      <c r="AO184" s="172"/>
      <c r="AP184" s="172"/>
      <c r="AQ184" s="172"/>
      <c r="AR184" s="172"/>
      <c r="AS184" s="172"/>
      <c r="AT184" s="172"/>
      <c r="AU184" s="172"/>
      <c r="AV184" s="172"/>
      <c r="AW184" s="172"/>
      <c r="AX184" s="172"/>
      <c r="AY184" s="172"/>
      <c r="AZ184" s="172"/>
      <c r="BA184" s="172"/>
      <c r="BB184" s="172"/>
      <c r="BC184" s="172"/>
      <c r="BD184" s="172"/>
      <c r="BE184" s="172"/>
      <c r="BF184" s="172"/>
      <c r="BG184" s="172"/>
      <c r="BH184" s="172"/>
      <c r="BI184" s="172"/>
      <c r="BJ184" s="172"/>
      <c r="BK184" s="172"/>
      <c r="BL184" s="172"/>
      <c r="BM184" s="172"/>
      <c r="BN184" s="172"/>
      <c r="BO184" s="172"/>
      <c r="BP184" s="172"/>
      <c r="BQ184" s="172"/>
      <c r="BR184" s="172"/>
      <c r="BS184" s="172"/>
      <c r="BT184" s="172"/>
    </row>
    <row r="185" spans="1:72" s="149" customFormat="1" x14ac:dyDescent="0.25">
      <c r="A185" s="172"/>
      <c r="B185" s="172"/>
      <c r="C185" s="172"/>
      <c r="D185" s="172"/>
      <c r="E185" s="172"/>
      <c r="F185" s="172"/>
      <c r="G185" s="172"/>
      <c r="H185" s="172"/>
      <c r="I185" s="172"/>
      <c r="J185" s="172"/>
      <c r="K185" s="172"/>
      <c r="L185" s="172"/>
      <c r="M185" s="172"/>
      <c r="N185" s="172"/>
      <c r="O185" s="172"/>
      <c r="P185" s="172"/>
      <c r="Q185" s="172"/>
      <c r="R185" s="172"/>
      <c r="S185" s="172"/>
      <c r="T185" s="172"/>
      <c r="U185" s="172"/>
      <c r="V185" s="172"/>
      <c r="W185" s="172"/>
      <c r="X185" s="172"/>
      <c r="Y185" s="172"/>
      <c r="Z185" s="172"/>
      <c r="AA185" s="172"/>
      <c r="AB185" s="172"/>
      <c r="AC185" s="172"/>
      <c r="AD185" s="172"/>
      <c r="AE185" s="172"/>
      <c r="AF185" s="172"/>
      <c r="AG185" s="172"/>
      <c r="AH185" s="172"/>
      <c r="AI185" s="172"/>
      <c r="AJ185" s="172"/>
      <c r="AK185" s="172"/>
      <c r="AL185" s="172"/>
      <c r="AM185" s="172"/>
      <c r="AN185" s="172"/>
      <c r="AO185" s="172"/>
      <c r="AP185" s="172"/>
      <c r="AQ185" s="172"/>
      <c r="AR185" s="172"/>
      <c r="AS185" s="172"/>
      <c r="AT185" s="172"/>
      <c r="AU185" s="172"/>
      <c r="AV185" s="172"/>
      <c r="AW185" s="172"/>
      <c r="AX185" s="172"/>
      <c r="AY185" s="172"/>
      <c r="AZ185" s="172"/>
      <c r="BA185" s="172"/>
      <c r="BB185" s="172"/>
      <c r="BC185" s="172"/>
      <c r="BD185" s="172"/>
      <c r="BE185" s="172"/>
      <c r="BF185" s="172"/>
      <c r="BG185" s="172"/>
      <c r="BH185" s="172"/>
      <c r="BI185" s="172"/>
      <c r="BJ185" s="172"/>
      <c r="BK185" s="172"/>
      <c r="BL185" s="172"/>
      <c r="BM185" s="172"/>
      <c r="BN185" s="172"/>
      <c r="BO185" s="172"/>
      <c r="BP185" s="172"/>
      <c r="BQ185" s="172"/>
      <c r="BR185" s="172"/>
      <c r="BS185" s="172"/>
      <c r="BT185" s="172"/>
    </row>
    <row r="186" spans="1:72" s="149" customFormat="1" x14ac:dyDescent="0.25">
      <c r="A186" s="172"/>
      <c r="B186" s="172"/>
      <c r="C186" s="172"/>
      <c r="D186" s="172"/>
      <c r="E186" s="172"/>
      <c r="F186" s="172"/>
      <c r="G186" s="172"/>
      <c r="H186" s="172"/>
      <c r="I186" s="172"/>
      <c r="J186" s="172"/>
      <c r="K186" s="172"/>
      <c r="L186" s="172"/>
      <c r="M186" s="172"/>
      <c r="N186" s="172"/>
      <c r="O186" s="172"/>
      <c r="P186" s="172"/>
      <c r="Q186" s="172"/>
      <c r="R186" s="172"/>
      <c r="S186" s="172"/>
      <c r="T186" s="172"/>
      <c r="U186" s="172"/>
      <c r="V186" s="172"/>
      <c r="W186" s="172"/>
      <c r="X186" s="172"/>
      <c r="Y186" s="172"/>
      <c r="Z186" s="172"/>
      <c r="AA186" s="172"/>
      <c r="AB186" s="172"/>
      <c r="AC186" s="172"/>
      <c r="AD186" s="172"/>
      <c r="AE186" s="172"/>
      <c r="AF186" s="172"/>
      <c r="AG186" s="172"/>
      <c r="AH186" s="172"/>
      <c r="AI186" s="172"/>
      <c r="AJ186" s="172"/>
      <c r="AK186" s="172"/>
      <c r="AL186" s="172"/>
      <c r="AM186" s="172"/>
      <c r="AN186" s="172"/>
      <c r="AO186" s="172"/>
      <c r="AP186" s="172"/>
      <c r="AQ186" s="172"/>
      <c r="AR186" s="172"/>
      <c r="AS186" s="172"/>
      <c r="AT186" s="172"/>
      <c r="AU186" s="172"/>
      <c r="AV186" s="172"/>
      <c r="AW186" s="172"/>
      <c r="AX186" s="172"/>
      <c r="AY186" s="172"/>
      <c r="AZ186" s="172"/>
      <c r="BA186" s="172"/>
      <c r="BB186" s="172"/>
      <c r="BC186" s="172"/>
      <c r="BD186" s="172"/>
      <c r="BE186" s="172"/>
      <c r="BF186" s="172"/>
      <c r="BG186" s="172"/>
      <c r="BH186" s="172"/>
      <c r="BI186" s="172"/>
      <c r="BJ186" s="172"/>
      <c r="BK186" s="172"/>
      <c r="BL186" s="172"/>
      <c r="BM186" s="172"/>
      <c r="BN186" s="172"/>
      <c r="BO186" s="172"/>
      <c r="BP186" s="172"/>
      <c r="BQ186" s="172"/>
      <c r="BR186" s="172"/>
      <c r="BS186" s="172"/>
      <c r="BT186" s="172"/>
    </row>
    <row r="187" spans="1:72" s="149" customFormat="1" x14ac:dyDescent="0.25">
      <c r="A187" s="172"/>
      <c r="B187" s="172"/>
      <c r="C187" s="172"/>
      <c r="D187" s="172"/>
      <c r="E187" s="172"/>
      <c r="F187" s="172"/>
      <c r="G187" s="172"/>
      <c r="H187" s="172"/>
      <c r="I187" s="172"/>
      <c r="J187" s="172"/>
      <c r="K187" s="172"/>
      <c r="L187" s="172"/>
      <c r="M187" s="172"/>
      <c r="N187" s="172"/>
      <c r="O187" s="172"/>
      <c r="P187" s="172"/>
      <c r="Q187" s="172"/>
      <c r="R187" s="172"/>
      <c r="S187" s="172"/>
      <c r="T187" s="172"/>
      <c r="U187" s="172"/>
      <c r="V187" s="172"/>
      <c r="W187" s="172"/>
      <c r="X187" s="172"/>
      <c r="Y187" s="172"/>
      <c r="Z187" s="172"/>
      <c r="AA187" s="172"/>
      <c r="AB187" s="172"/>
      <c r="AC187" s="172"/>
      <c r="AD187" s="172"/>
      <c r="AE187" s="172"/>
      <c r="AF187" s="172"/>
      <c r="AG187" s="172"/>
      <c r="AH187" s="172"/>
      <c r="AI187" s="172"/>
      <c r="AJ187" s="172"/>
      <c r="AK187" s="172"/>
      <c r="AL187" s="172"/>
      <c r="AM187" s="172"/>
      <c r="AN187" s="172"/>
      <c r="AO187" s="172"/>
      <c r="AP187" s="172"/>
      <c r="AQ187" s="172"/>
      <c r="AR187" s="172"/>
      <c r="AS187" s="172"/>
      <c r="AT187" s="172"/>
      <c r="AU187" s="172"/>
      <c r="AV187" s="172"/>
      <c r="AW187" s="172"/>
      <c r="AX187" s="172"/>
      <c r="AY187" s="172"/>
      <c r="AZ187" s="172"/>
      <c r="BA187" s="172"/>
      <c r="BB187" s="172"/>
      <c r="BC187" s="172"/>
      <c r="BD187" s="172"/>
      <c r="BE187" s="172"/>
      <c r="BF187" s="172"/>
      <c r="BG187" s="172"/>
      <c r="BH187" s="172"/>
      <c r="BI187" s="172"/>
      <c r="BJ187" s="172"/>
      <c r="BK187" s="172"/>
      <c r="BL187" s="172"/>
      <c r="BM187" s="172"/>
      <c r="BN187" s="172"/>
      <c r="BO187" s="172"/>
      <c r="BP187" s="172"/>
      <c r="BQ187" s="172"/>
      <c r="BR187" s="172"/>
      <c r="BS187" s="172"/>
      <c r="BT187" s="172"/>
    </row>
    <row r="188" spans="1:72" s="149" customFormat="1" x14ac:dyDescent="0.25">
      <c r="A188" s="172"/>
      <c r="B188" s="172"/>
      <c r="C188" s="172"/>
      <c r="D188" s="172"/>
      <c r="E188" s="172"/>
      <c r="F188" s="172"/>
      <c r="G188" s="172"/>
      <c r="H188" s="172"/>
      <c r="I188" s="172"/>
      <c r="J188" s="172"/>
      <c r="K188" s="172"/>
      <c r="L188" s="172"/>
      <c r="M188" s="172"/>
      <c r="N188" s="172"/>
      <c r="O188" s="172"/>
      <c r="P188" s="172"/>
      <c r="Q188" s="172"/>
      <c r="R188" s="172"/>
      <c r="S188" s="172"/>
      <c r="T188" s="172"/>
      <c r="U188" s="172"/>
      <c r="V188" s="172"/>
      <c r="W188" s="172"/>
      <c r="X188" s="172"/>
      <c r="Y188" s="172"/>
      <c r="Z188" s="172"/>
      <c r="AA188" s="172"/>
      <c r="AB188" s="172"/>
      <c r="AC188" s="172"/>
      <c r="AD188" s="172"/>
      <c r="AE188" s="172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172"/>
      <c r="BJ188" s="172"/>
      <c r="BK188" s="172"/>
      <c r="BL188" s="172"/>
      <c r="BM188" s="172"/>
      <c r="BN188" s="172"/>
      <c r="BO188" s="172"/>
      <c r="BP188" s="172"/>
      <c r="BQ188" s="172"/>
      <c r="BR188" s="172"/>
      <c r="BS188" s="172"/>
      <c r="BT188" s="172"/>
    </row>
    <row r="189" spans="1:72" s="149" customFormat="1" x14ac:dyDescent="0.25">
      <c r="A189" s="172"/>
      <c r="B189" s="172"/>
      <c r="C189" s="172"/>
      <c r="D189" s="172"/>
      <c r="E189" s="172"/>
      <c r="F189" s="172"/>
      <c r="G189" s="172"/>
      <c r="H189" s="172"/>
      <c r="I189" s="172"/>
      <c r="J189" s="172"/>
      <c r="K189" s="172"/>
      <c r="L189" s="172"/>
      <c r="M189" s="172"/>
      <c r="N189" s="172"/>
      <c r="O189" s="172"/>
      <c r="P189" s="172"/>
      <c r="Q189" s="172"/>
      <c r="R189" s="172"/>
      <c r="S189" s="172"/>
      <c r="T189" s="172"/>
      <c r="U189" s="172"/>
      <c r="V189" s="172"/>
      <c r="W189" s="172"/>
      <c r="X189" s="172"/>
      <c r="Y189" s="172"/>
      <c r="Z189" s="172"/>
      <c r="AA189" s="172"/>
      <c r="AB189" s="172"/>
      <c r="AC189" s="172"/>
      <c r="AD189" s="172"/>
      <c r="AE189" s="172"/>
      <c r="AF189" s="172"/>
      <c r="AG189" s="172"/>
      <c r="AH189" s="172"/>
      <c r="AI189" s="172"/>
      <c r="AJ189" s="172"/>
      <c r="AK189" s="172"/>
      <c r="AL189" s="172"/>
      <c r="AM189" s="172"/>
      <c r="AN189" s="172"/>
      <c r="AO189" s="172"/>
      <c r="AP189" s="172"/>
      <c r="AQ189" s="172"/>
      <c r="AR189" s="172"/>
      <c r="AS189" s="172"/>
      <c r="AT189" s="172"/>
      <c r="AU189" s="172"/>
      <c r="AV189" s="172"/>
      <c r="AW189" s="172"/>
      <c r="AX189" s="172"/>
      <c r="AY189" s="172"/>
      <c r="AZ189" s="172"/>
      <c r="BA189" s="172"/>
      <c r="BB189" s="172"/>
      <c r="BC189" s="172"/>
      <c r="BD189" s="172"/>
      <c r="BE189" s="172"/>
      <c r="BF189" s="172"/>
      <c r="BG189" s="172"/>
      <c r="BH189" s="172"/>
      <c r="BI189" s="172"/>
      <c r="BJ189" s="172"/>
      <c r="BK189" s="172"/>
      <c r="BL189" s="172"/>
      <c r="BM189" s="172"/>
      <c r="BN189" s="172"/>
      <c r="BO189" s="172"/>
      <c r="BP189" s="172"/>
      <c r="BQ189" s="172"/>
      <c r="BR189" s="172"/>
      <c r="BS189" s="172"/>
      <c r="BT189" s="172"/>
    </row>
    <row r="190" spans="1:72" s="149" customFormat="1" x14ac:dyDescent="0.25">
      <c r="A190" s="172"/>
      <c r="B190" s="172"/>
      <c r="C190" s="172"/>
      <c r="D190" s="172"/>
      <c r="E190" s="172"/>
      <c r="F190" s="172"/>
      <c r="G190" s="172"/>
      <c r="H190" s="172"/>
      <c r="I190" s="172"/>
      <c r="J190" s="172"/>
      <c r="K190" s="172"/>
      <c r="L190" s="172"/>
      <c r="M190" s="172"/>
      <c r="N190" s="172"/>
      <c r="O190" s="172"/>
      <c r="P190" s="172"/>
      <c r="Q190" s="172"/>
      <c r="R190" s="172"/>
      <c r="S190" s="172"/>
      <c r="T190" s="172"/>
      <c r="U190" s="172"/>
      <c r="V190" s="172"/>
      <c r="W190" s="172"/>
      <c r="X190" s="172"/>
      <c r="Y190" s="172"/>
      <c r="Z190" s="172"/>
      <c r="AA190" s="172"/>
      <c r="AB190" s="172"/>
      <c r="AC190" s="172"/>
      <c r="AD190" s="172"/>
      <c r="AE190" s="172"/>
      <c r="AF190" s="172"/>
      <c r="AG190" s="172"/>
      <c r="AH190" s="172"/>
      <c r="AI190" s="172"/>
      <c r="AJ190" s="172"/>
      <c r="AK190" s="172"/>
      <c r="AL190" s="172"/>
      <c r="AM190" s="172"/>
      <c r="AN190" s="172"/>
      <c r="AO190" s="172"/>
      <c r="AP190" s="172"/>
      <c r="AQ190" s="172"/>
      <c r="AR190" s="172"/>
      <c r="AS190" s="172"/>
      <c r="AT190" s="172"/>
      <c r="AU190" s="172"/>
      <c r="AV190" s="172"/>
      <c r="AW190" s="172"/>
      <c r="AX190" s="172"/>
      <c r="AY190" s="172"/>
      <c r="AZ190" s="172"/>
      <c r="BA190" s="172"/>
      <c r="BB190" s="172"/>
      <c r="BC190" s="172"/>
      <c r="BD190" s="172"/>
      <c r="BE190" s="172"/>
      <c r="BF190" s="172"/>
      <c r="BG190" s="172"/>
      <c r="BH190" s="172"/>
      <c r="BI190" s="172"/>
      <c r="BJ190" s="172"/>
      <c r="BK190" s="172"/>
      <c r="BL190" s="172"/>
      <c r="BM190" s="172"/>
      <c r="BN190" s="172"/>
      <c r="BO190" s="172"/>
      <c r="BP190" s="172"/>
      <c r="BQ190" s="172"/>
      <c r="BR190" s="172"/>
      <c r="BS190" s="172"/>
      <c r="BT190" s="172"/>
    </row>
    <row r="191" spans="1:72" s="149" customFormat="1" x14ac:dyDescent="0.25">
      <c r="A191" s="172"/>
      <c r="B191" s="172"/>
      <c r="C191" s="172"/>
      <c r="D191" s="172"/>
      <c r="E191" s="172"/>
      <c r="F191" s="172"/>
      <c r="G191" s="172"/>
      <c r="H191" s="172"/>
      <c r="I191" s="172"/>
      <c r="J191" s="172"/>
      <c r="K191" s="172"/>
      <c r="L191" s="172"/>
      <c r="M191" s="172"/>
      <c r="N191" s="172"/>
      <c r="O191" s="172"/>
      <c r="P191" s="172"/>
      <c r="Q191" s="172"/>
      <c r="R191" s="172"/>
      <c r="S191" s="172"/>
      <c r="T191" s="172"/>
      <c r="U191" s="172"/>
      <c r="V191" s="172"/>
      <c r="W191" s="172"/>
      <c r="X191" s="172"/>
      <c r="Y191" s="172"/>
      <c r="Z191" s="172"/>
      <c r="AA191" s="172"/>
      <c r="AB191" s="172"/>
      <c r="AC191" s="172"/>
      <c r="AD191" s="172"/>
      <c r="AE191" s="172"/>
      <c r="AF191" s="172"/>
      <c r="AG191" s="172"/>
      <c r="AH191" s="172"/>
      <c r="AI191" s="172"/>
      <c r="AJ191" s="172"/>
      <c r="AK191" s="172"/>
      <c r="AL191" s="172"/>
      <c r="AM191" s="172"/>
      <c r="AN191" s="172"/>
      <c r="AO191" s="172"/>
      <c r="AP191" s="172"/>
      <c r="AQ191" s="172"/>
      <c r="AR191" s="172"/>
      <c r="AS191" s="172"/>
      <c r="AT191" s="172"/>
      <c r="AU191" s="172"/>
      <c r="AV191" s="172"/>
      <c r="AW191" s="172"/>
      <c r="AX191" s="172"/>
      <c r="AY191" s="172"/>
      <c r="AZ191" s="172"/>
      <c r="BA191" s="172"/>
      <c r="BB191" s="172"/>
      <c r="BC191" s="172"/>
      <c r="BD191" s="172"/>
      <c r="BE191" s="172"/>
      <c r="BF191" s="172"/>
      <c r="BG191" s="172"/>
      <c r="BH191" s="172"/>
      <c r="BI191" s="172"/>
      <c r="BJ191" s="172"/>
      <c r="BK191" s="172"/>
      <c r="BL191" s="172"/>
      <c r="BM191" s="172"/>
      <c r="BN191" s="172"/>
      <c r="BO191" s="172"/>
      <c r="BP191" s="172"/>
      <c r="BQ191" s="172"/>
      <c r="BR191" s="172"/>
      <c r="BS191" s="172"/>
      <c r="BT191" s="172"/>
    </row>
    <row r="192" spans="1:72" s="149" customFormat="1" x14ac:dyDescent="0.25">
      <c r="A192" s="172"/>
      <c r="B192" s="172"/>
      <c r="C192" s="172"/>
      <c r="D192" s="172"/>
      <c r="E192" s="172"/>
      <c r="F192" s="172"/>
      <c r="G192" s="172"/>
      <c r="H192" s="172"/>
      <c r="I192" s="172"/>
      <c r="J192" s="172"/>
      <c r="K192" s="172"/>
      <c r="L192" s="172"/>
      <c r="M192" s="172"/>
      <c r="N192" s="172"/>
      <c r="O192" s="172"/>
      <c r="P192" s="172"/>
      <c r="Q192" s="172"/>
      <c r="R192" s="172"/>
      <c r="S192" s="172"/>
      <c r="T192" s="172"/>
      <c r="U192" s="172"/>
      <c r="V192" s="172"/>
      <c r="W192" s="172"/>
      <c r="X192" s="172"/>
      <c r="Y192" s="172"/>
      <c r="Z192" s="172"/>
      <c r="AA192" s="172"/>
      <c r="AB192" s="172"/>
      <c r="AC192" s="172"/>
      <c r="AD192" s="172"/>
      <c r="AE192" s="172"/>
      <c r="AF192" s="172"/>
      <c r="AG192" s="172"/>
      <c r="AH192" s="172"/>
      <c r="AI192" s="172"/>
      <c r="AJ192" s="172"/>
      <c r="AK192" s="172"/>
      <c r="AL192" s="172"/>
      <c r="AM192" s="172"/>
      <c r="AN192" s="172"/>
      <c r="AO192" s="172"/>
      <c r="AP192" s="172"/>
      <c r="AQ192" s="172"/>
      <c r="AR192" s="172"/>
      <c r="AS192" s="172"/>
      <c r="AT192" s="172"/>
      <c r="AU192" s="172"/>
      <c r="AV192" s="172"/>
      <c r="AW192" s="17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/>
      <c r="BH192" s="172"/>
      <c r="BI192" s="172"/>
      <c r="BJ192" s="172"/>
      <c r="BK192" s="172"/>
      <c r="BL192" s="172"/>
      <c r="BM192" s="172"/>
      <c r="BN192" s="172"/>
      <c r="BO192" s="172"/>
      <c r="BP192" s="172"/>
      <c r="BQ192" s="172"/>
      <c r="BR192" s="172"/>
      <c r="BS192" s="172"/>
      <c r="BT192" s="172"/>
    </row>
    <row r="193" spans="1:72" s="149" customFormat="1" x14ac:dyDescent="0.25">
      <c r="A193" s="172"/>
      <c r="B193" s="172"/>
      <c r="C193" s="172"/>
      <c r="D193" s="172"/>
      <c r="E193" s="172"/>
      <c r="F193" s="172"/>
      <c r="G193" s="172"/>
      <c r="H193" s="172"/>
      <c r="I193" s="172"/>
      <c r="J193" s="172"/>
      <c r="K193" s="172"/>
      <c r="L193" s="172"/>
      <c r="M193" s="172"/>
      <c r="N193" s="172"/>
      <c r="O193" s="172"/>
      <c r="P193" s="172"/>
      <c r="Q193" s="172"/>
      <c r="R193" s="172"/>
      <c r="S193" s="172"/>
      <c r="T193" s="172"/>
      <c r="U193" s="172"/>
      <c r="V193" s="172"/>
      <c r="W193" s="172"/>
      <c r="X193" s="172"/>
      <c r="Y193" s="172"/>
      <c r="Z193" s="172"/>
      <c r="AA193" s="172"/>
      <c r="AB193" s="172"/>
      <c r="AC193" s="172"/>
      <c r="AD193" s="172"/>
      <c r="AE193" s="172"/>
      <c r="AF193" s="172"/>
      <c r="AG193" s="172"/>
      <c r="AH193" s="172"/>
      <c r="AI193" s="172"/>
      <c r="AJ193" s="172"/>
      <c r="AK193" s="172"/>
      <c r="AL193" s="172"/>
      <c r="AM193" s="172"/>
      <c r="AN193" s="172"/>
      <c r="AO193" s="172"/>
      <c r="AP193" s="172"/>
      <c r="AQ193" s="172"/>
      <c r="AR193" s="172"/>
      <c r="AS193" s="172"/>
      <c r="AT193" s="172"/>
      <c r="AU193" s="172"/>
      <c r="AV193" s="172"/>
      <c r="AW193" s="172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172"/>
      <c r="BJ193" s="172"/>
      <c r="BK193" s="172"/>
      <c r="BL193" s="172"/>
      <c r="BM193" s="172"/>
      <c r="BN193" s="172"/>
      <c r="BO193" s="172"/>
      <c r="BP193" s="172"/>
      <c r="BQ193" s="172"/>
      <c r="BR193" s="172"/>
      <c r="BS193" s="172"/>
      <c r="BT193" s="172"/>
    </row>
    <row r="194" spans="1:72" s="149" customFormat="1" x14ac:dyDescent="0.25">
      <c r="A194" s="172"/>
      <c r="B194" s="172"/>
      <c r="C194" s="172"/>
      <c r="D194" s="172"/>
      <c r="E194" s="172"/>
      <c r="F194" s="172"/>
      <c r="G194" s="172"/>
      <c r="H194" s="172"/>
      <c r="I194" s="172"/>
      <c r="J194" s="172"/>
      <c r="K194" s="172"/>
      <c r="L194" s="172"/>
      <c r="M194" s="172"/>
      <c r="N194" s="172"/>
      <c r="O194" s="172"/>
      <c r="P194" s="172"/>
      <c r="Q194" s="172"/>
      <c r="R194" s="172"/>
      <c r="S194" s="172"/>
      <c r="T194" s="172"/>
      <c r="U194" s="172"/>
      <c r="V194" s="172"/>
      <c r="W194" s="172"/>
      <c r="X194" s="172"/>
      <c r="Y194" s="172"/>
      <c r="Z194" s="172"/>
      <c r="AA194" s="172"/>
      <c r="AB194" s="172"/>
      <c r="AC194" s="172"/>
      <c r="AD194" s="172"/>
      <c r="AE194" s="172"/>
      <c r="AF194" s="172"/>
      <c r="AG194" s="172"/>
      <c r="AH194" s="172"/>
      <c r="AI194" s="172"/>
      <c r="AJ194" s="172"/>
      <c r="AK194" s="172"/>
      <c r="AL194" s="172"/>
      <c r="AM194" s="172"/>
      <c r="AN194" s="172"/>
      <c r="AO194" s="172"/>
      <c r="AP194" s="172"/>
      <c r="AQ194" s="172"/>
      <c r="AR194" s="172"/>
      <c r="AS194" s="172"/>
      <c r="AT194" s="172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72"/>
      <c r="BE194" s="172"/>
      <c r="BF194" s="172"/>
      <c r="BG194" s="172"/>
      <c r="BH194" s="172"/>
      <c r="BI194" s="172"/>
      <c r="BJ194" s="172"/>
      <c r="BK194" s="172"/>
      <c r="BL194" s="172"/>
      <c r="BM194" s="172"/>
      <c r="BN194" s="172"/>
      <c r="BO194" s="172"/>
      <c r="BP194" s="172"/>
      <c r="BQ194" s="172"/>
      <c r="BR194" s="172"/>
      <c r="BS194" s="172"/>
      <c r="BT194" s="172"/>
    </row>
    <row r="195" spans="1:72" s="149" customFormat="1" x14ac:dyDescent="0.25">
      <c r="A195" s="172"/>
      <c r="B195" s="172"/>
      <c r="C195" s="172"/>
      <c r="D195" s="172"/>
      <c r="E195" s="172"/>
      <c r="F195" s="172"/>
      <c r="G195" s="172"/>
      <c r="H195" s="172"/>
      <c r="I195" s="172"/>
      <c r="J195" s="172"/>
      <c r="K195" s="172"/>
      <c r="L195" s="172"/>
      <c r="M195" s="172"/>
      <c r="N195" s="172"/>
      <c r="O195" s="172"/>
      <c r="P195" s="172"/>
      <c r="Q195" s="172"/>
      <c r="R195" s="172"/>
      <c r="S195" s="172"/>
      <c r="T195" s="172"/>
      <c r="U195" s="172"/>
      <c r="V195" s="172"/>
      <c r="W195" s="172"/>
      <c r="X195" s="172"/>
      <c r="Y195" s="172"/>
      <c r="Z195" s="172"/>
      <c r="AA195" s="172"/>
      <c r="AB195" s="172"/>
      <c r="AC195" s="172"/>
      <c r="AD195" s="172"/>
      <c r="AE195" s="172"/>
      <c r="AF195" s="172"/>
      <c r="AG195" s="172"/>
      <c r="AH195" s="172"/>
      <c r="AI195" s="172"/>
      <c r="AJ195" s="172"/>
      <c r="AK195" s="172"/>
      <c r="AL195" s="172"/>
      <c r="AM195" s="172"/>
      <c r="AN195" s="172"/>
      <c r="AO195" s="172"/>
      <c r="AP195" s="172"/>
      <c r="AQ195" s="172"/>
      <c r="AR195" s="172"/>
      <c r="AS195" s="172"/>
      <c r="AT195" s="172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72"/>
      <c r="BE195" s="172"/>
      <c r="BF195" s="172"/>
      <c r="BG195" s="172"/>
      <c r="BH195" s="172"/>
      <c r="BI195" s="172"/>
      <c r="BJ195" s="172"/>
      <c r="BK195" s="172"/>
      <c r="BL195" s="172"/>
      <c r="BM195" s="172"/>
      <c r="BN195" s="172"/>
      <c r="BO195" s="172"/>
      <c r="BP195" s="172"/>
      <c r="BQ195" s="172"/>
      <c r="BR195" s="172"/>
      <c r="BS195" s="172"/>
      <c r="BT195" s="172"/>
    </row>
    <row r="196" spans="1:72" s="149" customFormat="1" x14ac:dyDescent="0.25">
      <c r="A196" s="172"/>
      <c r="B196" s="172"/>
      <c r="C196" s="172"/>
      <c r="D196" s="172"/>
      <c r="E196" s="172"/>
      <c r="F196" s="172"/>
      <c r="G196" s="172"/>
      <c r="H196" s="172"/>
      <c r="I196" s="172"/>
      <c r="J196" s="172"/>
      <c r="K196" s="172"/>
      <c r="L196" s="172"/>
      <c r="M196" s="172"/>
      <c r="N196" s="172"/>
      <c r="O196" s="172"/>
      <c r="P196" s="172"/>
      <c r="Q196" s="172"/>
      <c r="R196" s="172"/>
      <c r="S196" s="172"/>
      <c r="T196" s="172"/>
      <c r="U196" s="172"/>
      <c r="V196" s="172"/>
      <c r="W196" s="172"/>
      <c r="X196" s="172"/>
      <c r="Y196" s="172"/>
      <c r="Z196" s="172"/>
      <c r="AA196" s="172"/>
      <c r="AB196" s="172"/>
      <c r="AC196" s="172"/>
      <c r="AD196" s="172"/>
      <c r="AE196" s="172"/>
      <c r="AF196" s="172"/>
      <c r="AG196" s="172"/>
      <c r="AH196" s="172"/>
      <c r="AI196" s="172"/>
      <c r="AJ196" s="172"/>
      <c r="AK196" s="172"/>
      <c r="AL196" s="172"/>
      <c r="AM196" s="172"/>
      <c r="AN196" s="172"/>
      <c r="AO196" s="172"/>
      <c r="AP196" s="172"/>
      <c r="AQ196" s="172"/>
      <c r="AR196" s="172"/>
      <c r="AS196" s="172"/>
      <c r="AT196" s="172"/>
      <c r="AU196" s="172"/>
      <c r="AV196" s="172"/>
      <c r="AW196" s="172"/>
      <c r="AX196" s="172"/>
      <c r="AY196" s="172"/>
      <c r="AZ196" s="172"/>
      <c r="BA196" s="172"/>
      <c r="BB196" s="172"/>
      <c r="BC196" s="172"/>
      <c r="BD196" s="172"/>
      <c r="BE196" s="172"/>
      <c r="BF196" s="172"/>
      <c r="BG196" s="172"/>
      <c r="BH196" s="172"/>
      <c r="BI196" s="172"/>
      <c r="BJ196" s="172"/>
      <c r="BK196" s="172"/>
      <c r="BL196" s="172"/>
      <c r="BM196" s="172"/>
      <c r="BN196" s="172"/>
      <c r="BO196" s="172"/>
      <c r="BP196" s="172"/>
      <c r="BQ196" s="172"/>
      <c r="BR196" s="172"/>
      <c r="BS196" s="172"/>
      <c r="BT196" s="172"/>
    </row>
    <row r="197" spans="1:72" s="149" customFormat="1" x14ac:dyDescent="0.25">
      <c r="A197" s="172"/>
      <c r="B197" s="172"/>
      <c r="C197" s="172"/>
      <c r="D197" s="172"/>
      <c r="E197" s="172"/>
      <c r="F197" s="172"/>
      <c r="G197" s="172"/>
      <c r="H197" s="172"/>
      <c r="I197" s="172"/>
      <c r="J197" s="172"/>
      <c r="K197" s="172"/>
      <c r="L197" s="172"/>
      <c r="M197" s="172"/>
      <c r="N197" s="172"/>
      <c r="O197" s="172"/>
      <c r="P197" s="172"/>
      <c r="Q197" s="172"/>
      <c r="R197" s="172"/>
      <c r="S197" s="172"/>
      <c r="T197" s="172"/>
      <c r="U197" s="172"/>
      <c r="V197" s="172"/>
      <c r="W197" s="172"/>
      <c r="X197" s="172"/>
      <c r="Y197" s="172"/>
      <c r="Z197" s="172"/>
      <c r="AA197" s="172"/>
      <c r="AB197" s="172"/>
      <c r="AC197" s="172"/>
      <c r="AD197" s="172"/>
      <c r="AE197" s="172"/>
      <c r="AF197" s="172"/>
      <c r="AG197" s="172"/>
      <c r="AH197" s="172"/>
      <c r="AI197" s="172"/>
      <c r="AJ197" s="172"/>
      <c r="AK197" s="172"/>
      <c r="AL197" s="172"/>
      <c r="AM197" s="172"/>
      <c r="AN197" s="172"/>
      <c r="AO197" s="172"/>
      <c r="AP197" s="172"/>
      <c r="AQ197" s="172"/>
      <c r="AR197" s="172"/>
      <c r="AS197" s="172"/>
      <c r="AT197" s="172"/>
      <c r="AU197" s="172"/>
      <c r="AV197" s="172"/>
      <c r="AW197" s="172"/>
      <c r="AX197" s="172"/>
      <c r="AY197" s="172"/>
      <c r="AZ197" s="172"/>
      <c r="BA197" s="172"/>
      <c r="BB197" s="172"/>
      <c r="BC197" s="172"/>
      <c r="BD197" s="172"/>
      <c r="BE197" s="172"/>
      <c r="BF197" s="172"/>
      <c r="BG197" s="172"/>
      <c r="BH197" s="172"/>
      <c r="BI197" s="172"/>
      <c r="BJ197" s="172"/>
      <c r="BK197" s="172"/>
      <c r="BL197" s="172"/>
      <c r="BM197" s="172"/>
      <c r="BN197" s="172"/>
      <c r="BO197" s="172"/>
      <c r="BP197" s="172"/>
      <c r="BQ197" s="172"/>
      <c r="BR197" s="172"/>
      <c r="BS197" s="172"/>
      <c r="BT197" s="172"/>
    </row>
    <row r="198" spans="1:72" s="149" customFormat="1" x14ac:dyDescent="0.25">
      <c r="A198" s="172"/>
      <c r="B198" s="172"/>
      <c r="C198" s="172"/>
      <c r="D198" s="172"/>
      <c r="E198" s="172"/>
      <c r="F198" s="172"/>
      <c r="G198" s="172"/>
      <c r="H198" s="172"/>
      <c r="I198" s="172"/>
      <c r="J198" s="172"/>
      <c r="K198" s="172"/>
      <c r="L198" s="172"/>
      <c r="M198" s="172"/>
      <c r="N198" s="172"/>
      <c r="O198" s="172"/>
      <c r="P198" s="172"/>
      <c r="Q198" s="172"/>
      <c r="R198" s="172"/>
      <c r="S198" s="172"/>
      <c r="T198" s="172"/>
      <c r="U198" s="172"/>
      <c r="V198" s="172"/>
      <c r="W198" s="172"/>
      <c r="X198" s="172"/>
      <c r="Y198" s="172"/>
      <c r="Z198" s="172"/>
      <c r="AA198" s="172"/>
      <c r="AB198" s="172"/>
      <c r="AC198" s="172"/>
      <c r="AD198" s="172"/>
      <c r="AE198" s="172"/>
      <c r="AF198" s="172"/>
      <c r="AG198" s="172"/>
      <c r="AH198" s="172"/>
      <c r="AI198" s="172"/>
      <c r="AJ198" s="172"/>
      <c r="AK198" s="172"/>
      <c r="AL198" s="172"/>
      <c r="AM198" s="172"/>
      <c r="AN198" s="172"/>
      <c r="AO198" s="172"/>
      <c r="AP198" s="172"/>
      <c r="AQ198" s="172"/>
      <c r="AR198" s="172"/>
      <c r="AS198" s="172"/>
      <c r="AT198" s="172"/>
      <c r="AU198" s="172"/>
      <c r="AV198" s="172"/>
      <c r="AW198" s="172"/>
      <c r="AX198" s="172"/>
      <c r="AY198" s="172"/>
      <c r="AZ198" s="172"/>
      <c r="BA198" s="172"/>
      <c r="BB198" s="172"/>
      <c r="BC198" s="172"/>
      <c r="BD198" s="172"/>
      <c r="BE198" s="172"/>
      <c r="BF198" s="172"/>
      <c r="BG198" s="172"/>
      <c r="BH198" s="172"/>
      <c r="BI198" s="172"/>
      <c r="BJ198" s="172"/>
      <c r="BK198" s="172"/>
      <c r="BL198" s="172"/>
      <c r="BM198" s="172"/>
      <c r="BN198" s="172"/>
      <c r="BO198" s="172"/>
      <c r="BP198" s="172"/>
      <c r="BQ198" s="172"/>
      <c r="BR198" s="172"/>
      <c r="BS198" s="172"/>
      <c r="BT198" s="172"/>
    </row>
    <row r="199" spans="1:72" s="149" customFormat="1" x14ac:dyDescent="0.25">
      <c r="A199" s="172"/>
      <c r="B199" s="172"/>
      <c r="C199" s="172"/>
      <c r="D199" s="172"/>
      <c r="E199" s="172"/>
      <c r="F199" s="172"/>
      <c r="G199" s="172"/>
      <c r="H199" s="172"/>
      <c r="I199" s="172"/>
      <c r="J199" s="172"/>
      <c r="K199" s="172"/>
      <c r="L199" s="172"/>
      <c r="M199" s="172"/>
      <c r="N199" s="172"/>
      <c r="O199" s="172"/>
      <c r="P199" s="172"/>
      <c r="Q199" s="172"/>
      <c r="R199" s="172"/>
      <c r="S199" s="172"/>
      <c r="T199" s="172"/>
      <c r="U199" s="172"/>
      <c r="V199" s="172"/>
      <c r="W199" s="172"/>
      <c r="X199" s="172"/>
      <c r="Y199" s="172"/>
      <c r="Z199" s="172"/>
      <c r="AA199" s="172"/>
      <c r="AB199" s="172"/>
      <c r="AC199" s="172"/>
      <c r="AD199" s="172"/>
      <c r="AE199" s="172"/>
      <c r="AF199" s="172"/>
      <c r="AG199" s="172"/>
      <c r="AH199" s="172"/>
      <c r="AI199" s="172"/>
      <c r="AJ199" s="172"/>
      <c r="AK199" s="172"/>
      <c r="AL199" s="172"/>
      <c r="AM199" s="172"/>
      <c r="AN199" s="172"/>
      <c r="AO199" s="172"/>
      <c r="AP199" s="172"/>
      <c r="AQ199" s="172"/>
      <c r="AR199" s="172"/>
      <c r="AS199" s="172"/>
      <c r="AT199" s="172"/>
      <c r="AU199" s="172"/>
      <c r="AV199" s="172"/>
      <c r="AW199" s="172"/>
      <c r="AX199" s="172"/>
      <c r="AY199" s="172"/>
      <c r="AZ199" s="172"/>
      <c r="BA199" s="172"/>
      <c r="BB199" s="172"/>
      <c r="BC199" s="172"/>
      <c r="BD199" s="172"/>
      <c r="BE199" s="172"/>
      <c r="BF199" s="172"/>
      <c r="BG199" s="172"/>
      <c r="BH199" s="172"/>
      <c r="BI199" s="172"/>
      <c r="BJ199" s="172"/>
      <c r="BK199" s="172"/>
      <c r="BL199" s="172"/>
      <c r="BM199" s="172"/>
      <c r="BN199" s="172"/>
      <c r="BO199" s="172"/>
      <c r="BP199" s="172"/>
      <c r="BQ199" s="172"/>
      <c r="BR199" s="172"/>
      <c r="BS199" s="172"/>
      <c r="BT199" s="172"/>
    </row>
    <row r="200" spans="1:72" s="149" customFormat="1" x14ac:dyDescent="0.25">
      <c r="A200" s="172"/>
      <c r="B200" s="172"/>
      <c r="C200" s="172"/>
      <c r="D200" s="172"/>
      <c r="E200" s="172"/>
      <c r="F200" s="172"/>
      <c r="G200" s="172"/>
      <c r="H200" s="172"/>
      <c r="I200" s="172"/>
      <c r="J200" s="172"/>
      <c r="K200" s="172"/>
      <c r="L200" s="172"/>
      <c r="M200" s="172"/>
      <c r="N200" s="172"/>
      <c r="O200" s="172"/>
      <c r="P200" s="172"/>
      <c r="Q200" s="172"/>
      <c r="R200" s="172"/>
      <c r="S200" s="172"/>
      <c r="T200" s="172"/>
      <c r="U200" s="172"/>
      <c r="V200" s="172"/>
      <c r="W200" s="172"/>
      <c r="X200" s="172"/>
      <c r="Y200" s="172"/>
      <c r="Z200" s="172"/>
      <c r="AA200" s="172"/>
      <c r="AB200" s="172"/>
      <c r="AC200" s="172"/>
      <c r="AD200" s="172"/>
      <c r="AE200" s="172"/>
      <c r="AF200" s="172"/>
      <c r="AG200" s="172"/>
      <c r="AH200" s="172"/>
      <c r="AI200" s="172"/>
      <c r="AJ200" s="172"/>
      <c r="AK200" s="172"/>
      <c r="AL200" s="172"/>
      <c r="AM200" s="172"/>
      <c r="AN200" s="172"/>
      <c r="AO200" s="172"/>
      <c r="AP200" s="172"/>
      <c r="AQ200" s="172"/>
      <c r="AR200" s="172"/>
      <c r="AS200" s="172"/>
      <c r="AT200" s="172"/>
      <c r="AU200" s="172"/>
      <c r="AV200" s="172"/>
      <c r="AW200" s="172"/>
      <c r="AX200" s="172"/>
      <c r="AY200" s="172"/>
      <c r="AZ200" s="172"/>
      <c r="BA200" s="172"/>
      <c r="BB200" s="172"/>
      <c r="BC200" s="172"/>
      <c r="BD200" s="172"/>
      <c r="BE200" s="172"/>
      <c r="BF200" s="172"/>
      <c r="BG200" s="172"/>
      <c r="BH200" s="172"/>
      <c r="BI200" s="172"/>
      <c r="BJ200" s="172"/>
      <c r="BK200" s="172"/>
      <c r="BL200" s="172"/>
      <c r="BM200" s="172"/>
      <c r="BN200" s="172"/>
      <c r="BO200" s="172"/>
      <c r="BP200" s="172"/>
      <c r="BQ200" s="172"/>
      <c r="BR200" s="172"/>
      <c r="BS200" s="172"/>
      <c r="BT200" s="172"/>
    </row>
    <row r="201" spans="1:72" s="149" customFormat="1" x14ac:dyDescent="0.25">
      <c r="A201" s="172"/>
      <c r="B201" s="172"/>
      <c r="C201" s="172"/>
      <c r="D201" s="172"/>
      <c r="E201" s="172"/>
      <c r="F201" s="172"/>
      <c r="G201" s="172"/>
      <c r="H201" s="172"/>
      <c r="I201" s="172"/>
      <c r="J201" s="172"/>
      <c r="K201" s="172"/>
      <c r="L201" s="172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  <c r="AS201" s="172"/>
      <c r="AT201" s="172"/>
      <c r="AU201" s="172"/>
      <c r="AV201" s="172"/>
      <c r="AW201" s="172"/>
      <c r="AX201" s="172"/>
      <c r="AY201" s="172"/>
      <c r="AZ201" s="172"/>
      <c r="BA201" s="172"/>
      <c r="BB201" s="172"/>
      <c r="BC201" s="172"/>
      <c r="BD201" s="172"/>
      <c r="BE201" s="172"/>
      <c r="BF201" s="172"/>
      <c r="BG201" s="172"/>
      <c r="BH201" s="172"/>
      <c r="BI201" s="172"/>
      <c r="BJ201" s="172"/>
      <c r="BK201" s="172"/>
      <c r="BL201" s="172"/>
      <c r="BM201" s="172"/>
      <c r="BN201" s="172"/>
      <c r="BO201" s="172"/>
      <c r="BP201" s="172"/>
      <c r="BQ201" s="172"/>
      <c r="BR201" s="172"/>
      <c r="BS201" s="172"/>
      <c r="BT201" s="172"/>
    </row>
    <row r="202" spans="1:72" s="149" customFormat="1" x14ac:dyDescent="0.25">
      <c r="A202" s="172"/>
      <c r="B202" s="172"/>
      <c r="C202" s="172"/>
      <c r="D202" s="172"/>
      <c r="E202" s="172"/>
      <c r="F202" s="172"/>
      <c r="G202" s="172"/>
      <c r="H202" s="172"/>
      <c r="I202" s="172"/>
      <c r="J202" s="172"/>
      <c r="K202" s="172"/>
      <c r="L202" s="172"/>
      <c r="M202" s="172"/>
      <c r="N202" s="172"/>
      <c r="O202" s="172"/>
      <c r="P202" s="172"/>
      <c r="Q202" s="172"/>
      <c r="R202" s="172"/>
      <c r="S202" s="172"/>
      <c r="T202" s="172"/>
      <c r="U202" s="172"/>
      <c r="V202" s="172"/>
      <c r="W202" s="172"/>
      <c r="X202" s="172"/>
      <c r="Y202" s="172"/>
      <c r="Z202" s="172"/>
      <c r="AA202" s="172"/>
      <c r="AB202" s="172"/>
      <c r="AC202" s="172"/>
      <c r="AD202" s="172"/>
      <c r="AE202" s="172"/>
      <c r="AF202" s="172"/>
      <c r="AG202" s="172"/>
      <c r="AH202" s="172"/>
      <c r="AI202" s="172"/>
      <c r="AJ202" s="172"/>
      <c r="AK202" s="172"/>
      <c r="AL202" s="172"/>
      <c r="AM202" s="172"/>
      <c r="AN202" s="172"/>
      <c r="AO202" s="172"/>
      <c r="AP202" s="172"/>
      <c r="AQ202" s="172"/>
      <c r="AR202" s="172"/>
      <c r="AS202" s="172"/>
      <c r="AT202" s="172"/>
      <c r="AU202" s="172"/>
      <c r="AV202" s="172"/>
      <c r="AW202" s="172"/>
      <c r="AX202" s="172"/>
      <c r="AY202" s="172"/>
      <c r="AZ202" s="172"/>
      <c r="BA202" s="172"/>
      <c r="BB202" s="172"/>
      <c r="BC202" s="172"/>
      <c r="BD202" s="172"/>
      <c r="BE202" s="172"/>
      <c r="BF202" s="172"/>
      <c r="BG202" s="172"/>
      <c r="BH202" s="172"/>
      <c r="BI202" s="172"/>
      <c r="BJ202" s="172"/>
      <c r="BK202" s="172"/>
      <c r="BL202" s="172"/>
      <c r="BM202" s="172"/>
      <c r="BN202" s="172"/>
      <c r="BO202" s="172"/>
      <c r="BP202" s="172"/>
      <c r="BQ202" s="172"/>
      <c r="BR202" s="172"/>
      <c r="BS202" s="172"/>
      <c r="BT202" s="172"/>
    </row>
    <row r="203" spans="1:72" s="149" customFormat="1" x14ac:dyDescent="0.25">
      <c r="A203" s="172"/>
      <c r="B203" s="172"/>
      <c r="C203" s="172"/>
      <c r="D203" s="172"/>
      <c r="E203" s="172"/>
      <c r="F203" s="172"/>
      <c r="G203" s="172"/>
      <c r="H203" s="172"/>
      <c r="I203" s="172"/>
      <c r="J203" s="172"/>
      <c r="K203" s="172"/>
      <c r="L203" s="172"/>
      <c r="M203" s="172"/>
      <c r="N203" s="172"/>
      <c r="O203" s="172"/>
      <c r="P203" s="172"/>
      <c r="Q203" s="172"/>
      <c r="R203" s="172"/>
      <c r="S203" s="172"/>
      <c r="T203" s="172"/>
      <c r="U203" s="172"/>
      <c r="V203" s="172"/>
      <c r="W203" s="172"/>
      <c r="X203" s="172"/>
      <c r="Y203" s="172"/>
      <c r="Z203" s="172"/>
      <c r="AA203" s="172"/>
      <c r="AB203" s="172"/>
      <c r="AC203" s="172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</row>
    <row r="204" spans="1:72" s="149" customFormat="1" x14ac:dyDescent="0.25">
      <c r="A204" s="172"/>
      <c r="B204" s="172"/>
      <c r="C204" s="172"/>
      <c r="D204" s="172"/>
      <c r="E204" s="172"/>
      <c r="F204" s="172"/>
      <c r="G204" s="172"/>
      <c r="H204" s="172"/>
      <c r="I204" s="172"/>
      <c r="J204" s="172"/>
      <c r="K204" s="172"/>
      <c r="L204" s="172"/>
      <c r="M204" s="172"/>
      <c r="N204" s="172"/>
      <c r="O204" s="172"/>
      <c r="P204" s="172"/>
      <c r="Q204" s="172"/>
      <c r="R204" s="172"/>
      <c r="S204" s="172"/>
      <c r="T204" s="172"/>
      <c r="U204" s="172"/>
      <c r="V204" s="172"/>
      <c r="W204" s="172"/>
      <c r="X204" s="172"/>
      <c r="Y204" s="172"/>
      <c r="Z204" s="172"/>
      <c r="AA204" s="172"/>
      <c r="AB204" s="172"/>
      <c r="AC204" s="172"/>
      <c r="AD204" s="172"/>
      <c r="AE204" s="172"/>
      <c r="AF204" s="172"/>
      <c r="AG204" s="172"/>
      <c r="AH204" s="172"/>
      <c r="AI204" s="172"/>
      <c r="AJ204" s="172"/>
      <c r="AK204" s="172"/>
      <c r="AL204" s="172"/>
      <c r="AM204" s="172"/>
      <c r="AN204" s="172"/>
      <c r="AO204" s="172"/>
      <c r="AP204" s="172"/>
      <c r="AQ204" s="172"/>
      <c r="AR204" s="172"/>
      <c r="AS204" s="172"/>
      <c r="AT204" s="172"/>
      <c r="AU204" s="172"/>
      <c r="AV204" s="172"/>
      <c r="AW204" s="172"/>
      <c r="AX204" s="172"/>
      <c r="AY204" s="172"/>
      <c r="AZ204" s="172"/>
      <c r="BA204" s="172"/>
      <c r="BB204" s="172"/>
      <c r="BC204" s="172"/>
      <c r="BD204" s="172"/>
      <c r="BE204" s="172"/>
      <c r="BF204" s="172"/>
      <c r="BG204" s="172"/>
      <c r="BH204" s="172"/>
      <c r="BI204" s="172"/>
      <c r="BJ204" s="172"/>
      <c r="BK204" s="172"/>
      <c r="BL204" s="172"/>
      <c r="BM204" s="172"/>
      <c r="BN204" s="172"/>
      <c r="BO204" s="172"/>
      <c r="BP204" s="172"/>
      <c r="BQ204" s="172"/>
      <c r="BR204" s="172"/>
      <c r="BS204" s="172"/>
      <c r="BT204" s="172"/>
    </row>
    <row r="205" spans="1:72" s="149" customFormat="1" x14ac:dyDescent="0.25">
      <c r="A205" s="172"/>
      <c r="B205" s="172"/>
      <c r="C205" s="172"/>
      <c r="D205" s="172"/>
      <c r="E205" s="172"/>
      <c r="F205" s="172"/>
      <c r="G205" s="172"/>
      <c r="H205" s="172"/>
      <c r="I205" s="172"/>
      <c r="J205" s="172"/>
      <c r="K205" s="172"/>
      <c r="L205" s="172"/>
      <c r="M205" s="172"/>
      <c r="N205" s="172"/>
      <c r="O205" s="172"/>
      <c r="P205" s="172"/>
      <c r="Q205" s="172"/>
      <c r="R205" s="172"/>
      <c r="S205" s="172"/>
      <c r="T205" s="172"/>
      <c r="U205" s="172"/>
      <c r="V205" s="172"/>
      <c r="W205" s="172"/>
      <c r="X205" s="172"/>
      <c r="Y205" s="172"/>
      <c r="Z205" s="172"/>
      <c r="AA205" s="172"/>
      <c r="AB205" s="172"/>
      <c r="AC205" s="172"/>
      <c r="AD205" s="172"/>
      <c r="AE205" s="172"/>
      <c r="AF205" s="172"/>
      <c r="AG205" s="172"/>
      <c r="AH205" s="172"/>
      <c r="AI205" s="172"/>
      <c r="AJ205" s="172"/>
      <c r="AK205" s="172"/>
      <c r="AL205" s="172"/>
      <c r="AM205" s="172"/>
      <c r="AN205" s="172"/>
      <c r="AO205" s="172"/>
      <c r="AP205" s="172"/>
      <c r="AQ205" s="172"/>
      <c r="AR205" s="172"/>
      <c r="AS205" s="172"/>
      <c r="AT205" s="172"/>
      <c r="AU205" s="172"/>
      <c r="AV205" s="172"/>
      <c r="AW205" s="172"/>
      <c r="AX205" s="172"/>
      <c r="AY205" s="172"/>
      <c r="AZ205" s="172"/>
      <c r="BA205" s="172"/>
      <c r="BB205" s="172"/>
      <c r="BC205" s="172"/>
      <c r="BD205" s="172"/>
      <c r="BE205" s="172"/>
      <c r="BF205" s="172"/>
      <c r="BG205" s="172"/>
      <c r="BH205" s="172"/>
      <c r="BI205" s="172"/>
      <c r="BJ205" s="172"/>
      <c r="BK205" s="172"/>
      <c r="BL205" s="172"/>
      <c r="BM205" s="172"/>
      <c r="BN205" s="172"/>
      <c r="BO205" s="172"/>
      <c r="BP205" s="172"/>
      <c r="BQ205" s="172"/>
      <c r="BR205" s="172"/>
      <c r="BS205" s="172"/>
      <c r="BT205" s="172"/>
    </row>
    <row r="206" spans="1:72" s="149" customFormat="1" x14ac:dyDescent="0.25">
      <c r="A206" s="172"/>
      <c r="B206" s="172"/>
      <c r="C206" s="172"/>
      <c r="D206" s="172"/>
      <c r="E206" s="172"/>
      <c r="F206" s="172"/>
      <c r="G206" s="172"/>
      <c r="H206" s="172"/>
      <c r="I206" s="172"/>
      <c r="J206" s="172"/>
      <c r="K206" s="172"/>
      <c r="L206" s="172"/>
      <c r="M206" s="172"/>
      <c r="N206" s="172"/>
      <c r="O206" s="172"/>
      <c r="P206" s="172"/>
      <c r="Q206" s="172"/>
      <c r="R206" s="172"/>
      <c r="S206" s="172"/>
      <c r="T206" s="172"/>
      <c r="U206" s="172"/>
      <c r="V206" s="172"/>
      <c r="W206" s="172"/>
      <c r="X206" s="172"/>
      <c r="Y206" s="172"/>
      <c r="Z206" s="172"/>
      <c r="AA206" s="172"/>
      <c r="AB206" s="172"/>
      <c r="AC206" s="172"/>
      <c r="AD206" s="172"/>
      <c r="AE206" s="172"/>
      <c r="AF206" s="172"/>
      <c r="AG206" s="172"/>
      <c r="AH206" s="172"/>
      <c r="AI206" s="172"/>
      <c r="AJ206" s="172"/>
      <c r="AK206" s="172"/>
      <c r="AL206" s="172"/>
      <c r="AM206" s="172"/>
      <c r="AN206" s="172"/>
      <c r="AO206" s="172"/>
      <c r="AP206" s="172"/>
      <c r="AQ206" s="172"/>
      <c r="AR206" s="172"/>
      <c r="AS206" s="172"/>
      <c r="AT206" s="172"/>
      <c r="AU206" s="172"/>
      <c r="AV206" s="172"/>
      <c r="AW206" s="172"/>
      <c r="AX206" s="172"/>
      <c r="AY206" s="172"/>
      <c r="AZ206" s="172"/>
      <c r="BA206" s="172"/>
      <c r="BB206" s="172"/>
      <c r="BC206" s="172"/>
      <c r="BD206" s="172"/>
      <c r="BE206" s="172"/>
      <c r="BF206" s="172"/>
      <c r="BG206" s="172"/>
      <c r="BH206" s="172"/>
      <c r="BI206" s="172"/>
      <c r="BJ206" s="172"/>
      <c r="BK206" s="172"/>
      <c r="BL206" s="172"/>
      <c r="BM206" s="172"/>
      <c r="BN206" s="172"/>
      <c r="BO206" s="172"/>
      <c r="BP206" s="172"/>
      <c r="BQ206" s="172"/>
      <c r="BR206" s="172"/>
      <c r="BS206" s="172"/>
      <c r="BT206" s="172"/>
    </row>
    <row r="207" spans="1:72" s="149" customFormat="1" x14ac:dyDescent="0.25">
      <c r="A207" s="172"/>
      <c r="B207" s="172"/>
      <c r="C207" s="172"/>
      <c r="D207" s="172"/>
      <c r="E207" s="172"/>
      <c r="F207" s="172"/>
      <c r="G207" s="172"/>
      <c r="H207" s="172"/>
      <c r="I207" s="172"/>
      <c r="J207" s="172"/>
      <c r="K207" s="172"/>
      <c r="L207" s="172"/>
      <c r="M207" s="172"/>
      <c r="N207" s="172"/>
      <c r="O207" s="172"/>
      <c r="P207" s="172"/>
      <c r="Q207" s="172"/>
      <c r="R207" s="172"/>
      <c r="S207" s="172"/>
      <c r="T207" s="172"/>
      <c r="U207" s="172"/>
      <c r="V207" s="172"/>
      <c r="W207" s="172"/>
      <c r="X207" s="172"/>
      <c r="Y207" s="172"/>
      <c r="Z207" s="172"/>
      <c r="AA207" s="172"/>
      <c r="AB207" s="172"/>
      <c r="AC207" s="172"/>
      <c r="AD207" s="172"/>
      <c r="AE207" s="172"/>
      <c r="AF207" s="172"/>
      <c r="AG207" s="172"/>
      <c r="AH207" s="172"/>
      <c r="AI207" s="172"/>
      <c r="AJ207" s="172"/>
      <c r="AK207" s="172"/>
      <c r="AL207" s="172"/>
      <c r="AM207" s="172"/>
      <c r="AN207" s="172"/>
      <c r="AO207" s="172"/>
      <c r="AP207" s="172"/>
      <c r="AQ207" s="172"/>
      <c r="AR207" s="172"/>
      <c r="AS207" s="172"/>
      <c r="AT207" s="172"/>
      <c r="AU207" s="172"/>
      <c r="AV207" s="172"/>
      <c r="AW207" s="172"/>
      <c r="AX207" s="172"/>
      <c r="AY207" s="172"/>
      <c r="AZ207" s="172"/>
      <c r="BA207" s="172"/>
      <c r="BB207" s="172"/>
      <c r="BC207" s="172"/>
      <c r="BD207" s="172"/>
      <c r="BE207" s="172"/>
      <c r="BF207" s="172"/>
      <c r="BG207" s="172"/>
      <c r="BH207" s="172"/>
      <c r="BI207" s="172"/>
      <c r="BJ207" s="172"/>
      <c r="BK207" s="172"/>
      <c r="BL207" s="172"/>
      <c r="BM207" s="172"/>
      <c r="BN207" s="172"/>
      <c r="BO207" s="172"/>
      <c r="BP207" s="172"/>
      <c r="BQ207" s="172"/>
      <c r="BR207" s="172"/>
      <c r="BS207" s="172"/>
      <c r="BT207" s="172"/>
    </row>
    <row r="208" spans="1:72" s="149" customFormat="1" x14ac:dyDescent="0.25">
      <c r="A208" s="172"/>
      <c r="B208" s="172"/>
      <c r="C208" s="172"/>
      <c r="D208" s="172"/>
      <c r="E208" s="172"/>
      <c r="F208" s="172"/>
      <c r="G208" s="172"/>
      <c r="H208" s="172"/>
      <c r="I208" s="172"/>
      <c r="J208" s="172"/>
      <c r="K208" s="172"/>
      <c r="L208" s="172"/>
      <c r="M208" s="172"/>
      <c r="N208" s="172"/>
      <c r="O208" s="172"/>
      <c r="P208" s="172"/>
      <c r="Q208" s="172"/>
      <c r="R208" s="172"/>
      <c r="S208" s="172"/>
      <c r="T208" s="172"/>
      <c r="U208" s="172"/>
      <c r="V208" s="172"/>
      <c r="W208" s="172"/>
      <c r="X208" s="172"/>
      <c r="Y208" s="172"/>
      <c r="Z208" s="172"/>
      <c r="AA208" s="172"/>
      <c r="AB208" s="172"/>
      <c r="AC208" s="172"/>
      <c r="AD208" s="172"/>
      <c r="AE208" s="172"/>
      <c r="AF208" s="172"/>
      <c r="AG208" s="172"/>
      <c r="AH208" s="172"/>
      <c r="AI208" s="172"/>
      <c r="AJ208" s="172"/>
      <c r="AK208" s="172"/>
      <c r="AL208" s="172"/>
      <c r="AM208" s="172"/>
      <c r="AN208" s="172"/>
      <c r="AO208" s="172"/>
      <c r="AP208" s="172"/>
      <c r="AQ208" s="172"/>
      <c r="AR208" s="172"/>
      <c r="AS208" s="172"/>
      <c r="AT208" s="172"/>
      <c r="AU208" s="172"/>
      <c r="AV208" s="172"/>
      <c r="AW208" s="172"/>
      <c r="AX208" s="172"/>
      <c r="AY208" s="172"/>
      <c r="AZ208" s="172"/>
      <c r="BA208" s="172"/>
      <c r="BB208" s="172"/>
      <c r="BC208" s="172"/>
      <c r="BD208" s="172"/>
      <c r="BE208" s="172"/>
      <c r="BF208" s="172"/>
      <c r="BG208" s="172"/>
      <c r="BH208" s="172"/>
      <c r="BI208" s="172"/>
      <c r="BJ208" s="172"/>
      <c r="BK208" s="172"/>
      <c r="BL208" s="172"/>
      <c r="BM208" s="172"/>
      <c r="BN208" s="172"/>
      <c r="BO208" s="172"/>
      <c r="BP208" s="172"/>
      <c r="BQ208" s="172"/>
      <c r="BR208" s="172"/>
      <c r="BS208" s="172"/>
      <c r="BT208" s="172"/>
    </row>
    <row r="209" spans="1:72" s="149" customFormat="1" x14ac:dyDescent="0.25">
      <c r="A209" s="172"/>
      <c r="B209" s="172"/>
      <c r="C209" s="172"/>
      <c r="D209" s="172"/>
      <c r="E209" s="172"/>
      <c r="F209" s="172"/>
      <c r="G209" s="172"/>
      <c r="H209" s="172"/>
      <c r="I209" s="172"/>
      <c r="J209" s="172"/>
      <c r="K209" s="172"/>
      <c r="L209" s="172"/>
      <c r="M209" s="172"/>
      <c r="N209" s="172"/>
      <c r="O209" s="172"/>
      <c r="P209" s="172"/>
      <c r="Q209" s="172"/>
      <c r="R209" s="172"/>
      <c r="S209" s="172"/>
      <c r="T209" s="172"/>
      <c r="U209" s="172"/>
      <c r="V209" s="172"/>
      <c r="W209" s="172"/>
      <c r="X209" s="172"/>
      <c r="Y209" s="172"/>
      <c r="Z209" s="172"/>
      <c r="AA209" s="172"/>
      <c r="AB209" s="172"/>
      <c r="AC209" s="172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</row>
    <row r="210" spans="1:72" s="149" customFormat="1" x14ac:dyDescent="0.25">
      <c r="A210" s="172"/>
      <c r="B210" s="172"/>
      <c r="C210" s="172"/>
      <c r="D210" s="172"/>
      <c r="E210" s="172"/>
      <c r="F210" s="172"/>
      <c r="G210" s="172"/>
      <c r="H210" s="172"/>
      <c r="I210" s="172"/>
      <c r="J210" s="172"/>
      <c r="K210" s="172"/>
      <c r="L210" s="172"/>
      <c r="M210" s="172"/>
      <c r="N210" s="172"/>
      <c r="O210" s="172"/>
      <c r="P210" s="172"/>
      <c r="Q210" s="172"/>
      <c r="R210" s="172"/>
      <c r="S210" s="172"/>
      <c r="T210" s="172"/>
      <c r="U210" s="172"/>
      <c r="V210" s="172"/>
      <c r="W210" s="172"/>
      <c r="X210" s="172"/>
      <c r="Y210" s="172"/>
      <c r="Z210" s="172"/>
      <c r="AA210" s="172"/>
      <c r="AB210" s="172"/>
      <c r="AC210" s="172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</row>
    <row r="211" spans="1:72" s="149" customFormat="1" x14ac:dyDescent="0.25">
      <c r="A211" s="172"/>
      <c r="B211" s="172"/>
      <c r="C211" s="172"/>
      <c r="D211" s="172"/>
      <c r="E211" s="172"/>
      <c r="F211" s="172"/>
      <c r="G211" s="172"/>
      <c r="H211" s="172"/>
      <c r="I211" s="172"/>
      <c r="J211" s="172"/>
      <c r="K211" s="172"/>
      <c r="L211" s="172"/>
      <c r="M211" s="172"/>
      <c r="N211" s="172"/>
      <c r="O211" s="172"/>
      <c r="P211" s="172"/>
      <c r="Q211" s="172"/>
      <c r="R211" s="172"/>
      <c r="S211" s="172"/>
      <c r="T211" s="172"/>
      <c r="U211" s="172"/>
      <c r="V211" s="172"/>
      <c r="W211" s="172"/>
      <c r="X211" s="172"/>
      <c r="Y211" s="172"/>
      <c r="Z211" s="172"/>
      <c r="AA211" s="172"/>
      <c r="AB211" s="172"/>
      <c r="AC211" s="172"/>
      <c r="AD211" s="172"/>
      <c r="AE211" s="172"/>
      <c r="AF211" s="172"/>
      <c r="AG211" s="172"/>
      <c r="AH211" s="172"/>
      <c r="AI211" s="172"/>
      <c r="AJ211" s="172"/>
      <c r="AK211" s="172"/>
      <c r="AL211" s="172"/>
      <c r="AM211" s="172"/>
      <c r="AN211" s="172"/>
      <c r="AO211" s="172"/>
      <c r="AP211" s="172"/>
      <c r="AQ211" s="17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172"/>
      <c r="BJ211" s="172"/>
      <c r="BK211" s="172"/>
      <c r="BL211" s="172"/>
      <c r="BM211" s="172"/>
      <c r="BN211" s="172"/>
      <c r="BO211" s="172"/>
      <c r="BP211" s="172"/>
      <c r="BQ211" s="172"/>
      <c r="BR211" s="172"/>
      <c r="BS211" s="172"/>
      <c r="BT211" s="172"/>
    </row>
    <row r="212" spans="1:72" s="149" customFormat="1" x14ac:dyDescent="0.25">
      <c r="A212" s="172"/>
      <c r="B212" s="172"/>
      <c r="C212" s="172"/>
      <c r="D212" s="172"/>
      <c r="E212" s="172"/>
      <c r="F212" s="172"/>
      <c r="G212" s="172"/>
      <c r="H212" s="172"/>
      <c r="I212" s="172"/>
      <c r="J212" s="172"/>
      <c r="K212" s="172"/>
      <c r="L212" s="172"/>
      <c r="M212" s="172"/>
      <c r="N212" s="172"/>
      <c r="O212" s="172"/>
      <c r="P212" s="172"/>
      <c r="Q212" s="172"/>
      <c r="R212" s="172"/>
      <c r="S212" s="172"/>
      <c r="T212" s="172"/>
      <c r="U212" s="172"/>
      <c r="V212" s="172"/>
      <c r="W212" s="172"/>
      <c r="X212" s="172"/>
      <c r="Y212" s="172"/>
      <c r="Z212" s="172"/>
      <c r="AA212" s="172"/>
      <c r="AB212" s="172"/>
      <c r="AC212" s="172"/>
      <c r="AD212" s="172"/>
      <c r="AE212" s="172"/>
      <c r="AF212" s="172"/>
      <c r="AG212" s="172"/>
      <c r="AH212" s="172"/>
      <c r="AI212" s="172"/>
      <c r="AJ212" s="172"/>
      <c r="AK212" s="172"/>
      <c r="AL212" s="172"/>
      <c r="AM212" s="172"/>
      <c r="AN212" s="172"/>
      <c r="AO212" s="172"/>
      <c r="AP212" s="172"/>
      <c r="AQ212" s="17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172"/>
      <c r="BJ212" s="172"/>
      <c r="BK212" s="172"/>
      <c r="BL212" s="172"/>
      <c r="BM212" s="172"/>
      <c r="BN212" s="172"/>
      <c r="BO212" s="172"/>
      <c r="BP212" s="172"/>
      <c r="BQ212" s="172"/>
      <c r="BR212" s="172"/>
      <c r="BS212" s="172"/>
      <c r="BT212" s="172"/>
    </row>
    <row r="213" spans="1:72" s="149" customFormat="1" x14ac:dyDescent="0.25">
      <c r="A213" s="172"/>
      <c r="B213" s="172"/>
      <c r="C213" s="172"/>
      <c r="D213" s="172"/>
      <c r="E213" s="172"/>
      <c r="F213" s="172"/>
      <c r="G213" s="172"/>
      <c r="H213" s="172"/>
      <c r="I213" s="172"/>
      <c r="J213" s="172"/>
      <c r="K213" s="172"/>
      <c r="L213" s="172"/>
      <c r="M213" s="172"/>
      <c r="N213" s="172"/>
      <c r="O213" s="172"/>
      <c r="P213" s="172"/>
      <c r="Q213" s="172"/>
      <c r="R213" s="172"/>
      <c r="S213" s="172"/>
      <c r="T213" s="172"/>
      <c r="U213" s="172"/>
      <c r="V213" s="172"/>
      <c r="W213" s="172"/>
      <c r="X213" s="172"/>
      <c r="Y213" s="172"/>
      <c r="Z213" s="172"/>
      <c r="AA213" s="172"/>
      <c r="AB213" s="172"/>
      <c r="AC213" s="172"/>
      <c r="AD213" s="172"/>
      <c r="AE213" s="172"/>
      <c r="AF213" s="172"/>
      <c r="AG213" s="172"/>
      <c r="AH213" s="172"/>
      <c r="AI213" s="172"/>
      <c r="AJ213" s="172"/>
      <c r="AK213" s="172"/>
      <c r="AL213" s="172"/>
      <c r="AM213" s="172"/>
      <c r="AN213" s="172"/>
      <c r="AO213" s="172"/>
      <c r="AP213" s="172"/>
      <c r="AQ213" s="172"/>
      <c r="AR213" s="172"/>
      <c r="AS213" s="172"/>
      <c r="AT213" s="172"/>
      <c r="AU213" s="172"/>
      <c r="AV213" s="172"/>
      <c r="AW213" s="172"/>
      <c r="AX213" s="172"/>
      <c r="AY213" s="172"/>
      <c r="AZ213" s="172"/>
      <c r="BA213" s="172"/>
      <c r="BB213" s="172"/>
      <c r="BC213" s="172"/>
      <c r="BD213" s="172"/>
      <c r="BE213" s="172"/>
      <c r="BF213" s="172"/>
      <c r="BG213" s="172"/>
      <c r="BH213" s="172"/>
      <c r="BI213" s="172"/>
      <c r="BJ213" s="172"/>
      <c r="BK213" s="172"/>
      <c r="BL213" s="172"/>
      <c r="BM213" s="172"/>
      <c r="BN213" s="172"/>
      <c r="BO213" s="172"/>
      <c r="BP213" s="172"/>
      <c r="BQ213" s="172"/>
      <c r="BR213" s="172"/>
      <c r="BS213" s="172"/>
      <c r="BT213" s="172"/>
    </row>
    <row r="214" spans="1:72" s="149" customFormat="1" x14ac:dyDescent="0.25">
      <c r="A214" s="172"/>
      <c r="B214" s="172"/>
      <c r="C214" s="172"/>
      <c r="D214" s="172"/>
      <c r="E214" s="172"/>
      <c r="F214" s="172"/>
      <c r="G214" s="172"/>
      <c r="H214" s="172"/>
      <c r="I214" s="172"/>
      <c r="J214" s="172"/>
      <c r="K214" s="172"/>
      <c r="L214" s="172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  <c r="AS214" s="172"/>
      <c r="AT214" s="172"/>
      <c r="AU214" s="172"/>
      <c r="AV214" s="172"/>
      <c r="AW214" s="172"/>
      <c r="AX214" s="172"/>
      <c r="AY214" s="172"/>
      <c r="AZ214" s="172"/>
      <c r="BA214" s="172"/>
      <c r="BB214" s="172"/>
      <c r="BC214" s="172"/>
      <c r="BD214" s="172"/>
      <c r="BE214" s="172"/>
      <c r="BF214" s="172"/>
      <c r="BG214" s="172"/>
      <c r="BH214" s="172"/>
      <c r="BI214" s="172"/>
      <c r="BJ214" s="172"/>
      <c r="BK214" s="172"/>
      <c r="BL214" s="172"/>
      <c r="BM214" s="172"/>
      <c r="BN214" s="172"/>
      <c r="BO214" s="172"/>
      <c r="BP214" s="172"/>
      <c r="BQ214" s="172"/>
      <c r="BR214" s="172"/>
      <c r="BS214" s="172"/>
      <c r="BT214" s="172"/>
    </row>
    <row r="215" spans="1:72" s="149" customFormat="1" x14ac:dyDescent="0.25">
      <c r="A215" s="172"/>
      <c r="B215" s="172"/>
      <c r="C215" s="172"/>
      <c r="D215" s="172"/>
      <c r="E215" s="172"/>
      <c r="F215" s="172"/>
      <c r="G215" s="172"/>
      <c r="H215" s="172"/>
      <c r="I215" s="172"/>
      <c r="J215" s="172"/>
      <c r="K215" s="172"/>
      <c r="L215" s="172"/>
      <c r="M215" s="172"/>
      <c r="N215" s="172"/>
      <c r="O215" s="172"/>
      <c r="P215" s="172"/>
      <c r="Q215" s="172"/>
      <c r="R215" s="172"/>
      <c r="S215" s="172"/>
      <c r="T215" s="172"/>
      <c r="U215" s="172"/>
      <c r="V215" s="172"/>
      <c r="W215" s="172"/>
      <c r="X215" s="172"/>
      <c r="Y215" s="172"/>
      <c r="Z215" s="172"/>
      <c r="AA215" s="172"/>
      <c r="AB215" s="172"/>
      <c r="AC215" s="172"/>
      <c r="AD215" s="172"/>
      <c r="AE215" s="172"/>
      <c r="AF215" s="172"/>
      <c r="AG215" s="172"/>
      <c r="AH215" s="172"/>
      <c r="AI215" s="172"/>
      <c r="AJ215" s="172"/>
      <c r="AK215" s="172"/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172"/>
      <c r="AY215" s="172"/>
      <c r="AZ215" s="172"/>
      <c r="BA215" s="172"/>
      <c r="BB215" s="172"/>
      <c r="BC215" s="172"/>
      <c r="BD215" s="172"/>
      <c r="BE215" s="172"/>
      <c r="BF215" s="172"/>
      <c r="BG215" s="172"/>
      <c r="BH215" s="172"/>
      <c r="BI215" s="172"/>
      <c r="BJ215" s="172"/>
      <c r="BK215" s="172"/>
      <c r="BL215" s="172"/>
      <c r="BM215" s="172"/>
      <c r="BN215" s="172"/>
      <c r="BO215" s="172"/>
      <c r="BP215" s="172"/>
      <c r="BQ215" s="172"/>
      <c r="BR215" s="172"/>
      <c r="BS215" s="172"/>
      <c r="BT215" s="172"/>
    </row>
    <row r="216" spans="1:72" s="149" customFormat="1" x14ac:dyDescent="0.25">
      <c r="A216" s="172"/>
      <c r="B216" s="172"/>
      <c r="C216" s="172"/>
      <c r="D216" s="172"/>
      <c r="E216" s="172"/>
      <c r="F216" s="172"/>
      <c r="G216" s="172"/>
      <c r="H216" s="172"/>
      <c r="I216" s="172"/>
      <c r="J216" s="172"/>
      <c r="K216" s="172"/>
      <c r="L216" s="172"/>
      <c r="M216" s="172"/>
      <c r="N216" s="172"/>
      <c r="O216" s="172"/>
      <c r="P216" s="172"/>
      <c r="Q216" s="172"/>
      <c r="R216" s="172"/>
      <c r="S216" s="172"/>
      <c r="T216" s="172"/>
      <c r="U216" s="172"/>
      <c r="V216" s="172"/>
      <c r="W216" s="172"/>
      <c r="X216" s="172"/>
      <c r="Y216" s="172"/>
      <c r="Z216" s="172"/>
      <c r="AA216" s="172"/>
      <c r="AB216" s="172"/>
      <c r="AC216" s="172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</row>
    <row r="217" spans="1:72" s="149" customFormat="1" x14ac:dyDescent="0.25">
      <c r="A217" s="172"/>
      <c r="B217" s="172"/>
      <c r="C217" s="172"/>
      <c r="D217" s="172"/>
      <c r="E217" s="172"/>
      <c r="F217" s="172"/>
      <c r="G217" s="172"/>
      <c r="H217" s="172"/>
      <c r="I217" s="172"/>
      <c r="J217" s="172"/>
      <c r="K217" s="172"/>
      <c r="L217" s="172"/>
      <c r="M217" s="172"/>
      <c r="N217" s="172"/>
      <c r="O217" s="172"/>
      <c r="P217" s="172"/>
      <c r="Q217" s="172"/>
      <c r="R217" s="172"/>
      <c r="S217" s="172"/>
      <c r="T217" s="172"/>
      <c r="U217" s="172"/>
      <c r="V217" s="172"/>
      <c r="W217" s="172"/>
      <c r="X217" s="172"/>
      <c r="Y217" s="172"/>
      <c r="Z217" s="172"/>
      <c r="AA217" s="172"/>
      <c r="AB217" s="172"/>
      <c r="AC217" s="172"/>
      <c r="AD217" s="172"/>
      <c r="AE217" s="172"/>
      <c r="AF217" s="172"/>
      <c r="AG217" s="172"/>
      <c r="AH217" s="172"/>
      <c r="AI217" s="172"/>
      <c r="AJ217" s="172"/>
      <c r="AK217" s="172"/>
      <c r="AL217" s="172"/>
      <c r="AM217" s="172"/>
      <c r="AN217" s="172"/>
      <c r="AO217" s="172"/>
      <c r="AP217" s="172"/>
      <c r="AQ217" s="172"/>
      <c r="AR217" s="172"/>
      <c r="AS217" s="172"/>
      <c r="AT217" s="172"/>
      <c r="AU217" s="172"/>
      <c r="AV217" s="172"/>
      <c r="AW217" s="172"/>
      <c r="AX217" s="172"/>
      <c r="AY217" s="172"/>
      <c r="AZ217" s="172"/>
      <c r="BA217" s="172"/>
      <c r="BB217" s="172"/>
      <c r="BC217" s="172"/>
      <c r="BD217" s="172"/>
      <c r="BE217" s="172"/>
      <c r="BF217" s="172"/>
      <c r="BG217" s="172"/>
      <c r="BH217" s="172"/>
      <c r="BI217" s="172"/>
      <c r="BJ217" s="172"/>
      <c r="BK217" s="172"/>
      <c r="BL217" s="172"/>
      <c r="BM217" s="172"/>
      <c r="BN217" s="172"/>
      <c r="BO217" s="172"/>
      <c r="BP217" s="172"/>
      <c r="BQ217" s="172"/>
      <c r="BR217" s="172"/>
      <c r="BS217" s="172"/>
      <c r="BT217" s="172"/>
    </row>
    <row r="218" spans="1:72" s="149" customFormat="1" x14ac:dyDescent="0.25">
      <c r="A218" s="172"/>
      <c r="B218" s="172"/>
      <c r="C218" s="172"/>
      <c r="D218" s="172"/>
      <c r="E218" s="172"/>
      <c r="F218" s="172"/>
      <c r="G218" s="172"/>
      <c r="H218" s="172"/>
      <c r="I218" s="172"/>
      <c r="J218" s="172"/>
      <c r="K218" s="172"/>
      <c r="L218" s="172"/>
      <c r="M218" s="172"/>
      <c r="N218" s="172"/>
      <c r="O218" s="172"/>
      <c r="P218" s="172"/>
      <c r="Q218" s="172"/>
      <c r="R218" s="172"/>
      <c r="S218" s="172"/>
      <c r="T218" s="172"/>
      <c r="U218" s="172"/>
      <c r="V218" s="172"/>
      <c r="W218" s="172"/>
      <c r="X218" s="172"/>
      <c r="Y218" s="172"/>
      <c r="Z218" s="172"/>
      <c r="AA218" s="172"/>
      <c r="AB218" s="172"/>
      <c r="AC218" s="172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</row>
    <row r="219" spans="1:72" s="149" customFormat="1" x14ac:dyDescent="0.25">
      <c r="A219" s="172"/>
      <c r="B219" s="172"/>
      <c r="C219" s="172"/>
      <c r="D219" s="172"/>
      <c r="E219" s="172"/>
      <c r="F219" s="172"/>
      <c r="G219" s="172"/>
      <c r="H219" s="172"/>
      <c r="I219" s="172"/>
      <c r="J219" s="172"/>
      <c r="K219" s="172"/>
      <c r="L219" s="172"/>
      <c r="M219" s="172"/>
      <c r="N219" s="172"/>
      <c r="O219" s="172"/>
      <c r="P219" s="172"/>
      <c r="Q219" s="172"/>
      <c r="R219" s="172"/>
      <c r="S219" s="172"/>
      <c r="T219" s="172"/>
      <c r="U219" s="172"/>
      <c r="V219" s="172"/>
      <c r="W219" s="172"/>
      <c r="X219" s="172"/>
      <c r="Y219" s="172"/>
      <c r="Z219" s="172"/>
      <c r="AA219" s="172"/>
      <c r="AB219" s="172"/>
      <c r="AC219" s="172"/>
      <c r="AD219" s="172"/>
      <c r="AE219" s="172"/>
      <c r="AF219" s="172"/>
      <c r="AG219" s="172"/>
      <c r="AH219" s="172"/>
      <c r="AI219" s="172"/>
      <c r="AJ219" s="172"/>
      <c r="AK219" s="172"/>
      <c r="AL219" s="172"/>
      <c r="AM219" s="172"/>
      <c r="AN219" s="172"/>
      <c r="AO219" s="172"/>
      <c r="AP219" s="172"/>
      <c r="AQ219" s="172"/>
      <c r="AR219" s="172"/>
      <c r="AS219" s="172"/>
      <c r="AT219" s="172"/>
      <c r="AU219" s="172"/>
      <c r="AV219" s="172"/>
      <c r="AW219" s="172"/>
      <c r="AX219" s="172"/>
      <c r="AY219" s="172"/>
      <c r="AZ219" s="172"/>
      <c r="BA219" s="172"/>
      <c r="BB219" s="172"/>
      <c r="BC219" s="172"/>
      <c r="BD219" s="172"/>
      <c r="BE219" s="172"/>
      <c r="BF219" s="172"/>
      <c r="BG219" s="172"/>
      <c r="BH219" s="172"/>
      <c r="BI219" s="172"/>
      <c r="BJ219" s="172"/>
      <c r="BK219" s="172"/>
      <c r="BL219" s="172"/>
      <c r="BM219" s="172"/>
      <c r="BN219" s="172"/>
      <c r="BO219" s="172"/>
      <c r="BP219" s="172"/>
      <c r="BQ219" s="172"/>
      <c r="BR219" s="172"/>
      <c r="BS219" s="172"/>
      <c r="BT219" s="172"/>
    </row>
    <row r="220" spans="1:72" s="149" customFormat="1" x14ac:dyDescent="0.25">
      <c r="A220" s="172"/>
      <c r="B220" s="172"/>
      <c r="C220" s="172"/>
      <c r="D220" s="172"/>
      <c r="E220" s="172"/>
      <c r="F220" s="172"/>
      <c r="G220" s="172"/>
      <c r="H220" s="172"/>
      <c r="I220" s="172"/>
      <c r="J220" s="172"/>
      <c r="K220" s="172"/>
      <c r="L220" s="172"/>
      <c r="M220" s="172"/>
      <c r="N220" s="172"/>
      <c r="O220" s="172"/>
      <c r="P220" s="172"/>
      <c r="Q220" s="172"/>
      <c r="R220" s="172"/>
      <c r="S220" s="172"/>
      <c r="T220" s="172"/>
      <c r="U220" s="172"/>
      <c r="V220" s="172"/>
      <c r="W220" s="172"/>
      <c r="X220" s="172"/>
      <c r="Y220" s="172"/>
      <c r="Z220" s="172"/>
      <c r="AA220" s="172"/>
      <c r="AB220" s="172"/>
      <c r="AC220" s="172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</row>
    <row r="221" spans="1:72" s="149" customFormat="1" x14ac:dyDescent="0.25">
      <c r="A221" s="172"/>
      <c r="B221" s="172"/>
      <c r="C221" s="172"/>
      <c r="D221" s="172"/>
      <c r="E221" s="172"/>
      <c r="F221" s="172"/>
      <c r="G221" s="172"/>
      <c r="H221" s="172"/>
      <c r="I221" s="172"/>
      <c r="J221" s="172"/>
      <c r="K221" s="172"/>
      <c r="L221" s="172"/>
      <c r="M221" s="172"/>
      <c r="N221" s="172"/>
      <c r="O221" s="172"/>
      <c r="P221" s="172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  <c r="AA221" s="172"/>
      <c r="AB221" s="172"/>
      <c r="AC221" s="172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</row>
    <row r="222" spans="1:72" s="149" customFormat="1" x14ac:dyDescent="0.25">
      <c r="A222" s="172"/>
      <c r="B222" s="172"/>
      <c r="C222" s="172"/>
      <c r="D222" s="172"/>
      <c r="E222" s="172"/>
      <c r="F222" s="172"/>
      <c r="G222" s="172"/>
      <c r="H222" s="172"/>
      <c r="I222" s="172"/>
      <c r="J222" s="172"/>
      <c r="K222" s="172"/>
      <c r="L222" s="172"/>
      <c r="M222" s="172"/>
      <c r="N222" s="172"/>
      <c r="O222" s="172"/>
      <c r="P222" s="172"/>
      <c r="Q222" s="172"/>
      <c r="R222" s="172"/>
      <c r="S222" s="172"/>
      <c r="T222" s="172"/>
      <c r="U222" s="172"/>
      <c r="V222" s="172"/>
      <c r="W222" s="172"/>
      <c r="X222" s="172"/>
      <c r="Y222" s="172"/>
      <c r="Z222" s="172"/>
      <c r="AA222" s="172"/>
      <c r="AB222" s="172"/>
      <c r="AC222" s="17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</row>
    <row r="223" spans="1:72" s="149" customFormat="1" x14ac:dyDescent="0.25">
      <c r="A223" s="172"/>
      <c r="B223" s="172"/>
      <c r="C223" s="172"/>
      <c r="D223" s="172"/>
      <c r="E223" s="172"/>
      <c r="F223" s="172"/>
      <c r="G223" s="172"/>
      <c r="H223" s="172"/>
      <c r="I223" s="172"/>
      <c r="J223" s="172"/>
      <c r="K223" s="172"/>
      <c r="L223" s="172"/>
      <c r="M223" s="172"/>
      <c r="N223" s="172"/>
      <c r="O223" s="172"/>
      <c r="P223" s="172"/>
      <c r="Q223" s="172"/>
      <c r="R223" s="172"/>
      <c r="S223" s="172"/>
      <c r="T223" s="172"/>
      <c r="U223" s="172"/>
      <c r="V223" s="172"/>
      <c r="W223" s="172"/>
      <c r="X223" s="172"/>
      <c r="Y223" s="172"/>
      <c r="Z223" s="172"/>
      <c r="AA223" s="172"/>
      <c r="AB223" s="172"/>
      <c r="AC223" s="172"/>
      <c r="AD223" s="172"/>
      <c r="AE223" s="172"/>
      <c r="AF223" s="172"/>
      <c r="AG223" s="172"/>
      <c r="AH223" s="172"/>
      <c r="AI223" s="172"/>
      <c r="AJ223" s="172"/>
      <c r="AK223" s="172"/>
      <c r="AL223" s="172"/>
      <c r="AM223" s="172"/>
      <c r="AN223" s="172"/>
      <c r="AO223" s="172"/>
      <c r="AP223" s="172"/>
      <c r="AQ223" s="172"/>
      <c r="AR223" s="172"/>
      <c r="AS223" s="172"/>
      <c r="AT223" s="172"/>
      <c r="AU223" s="172"/>
      <c r="AV223" s="172"/>
      <c r="AW223" s="172"/>
      <c r="AX223" s="172"/>
      <c r="AY223" s="172"/>
      <c r="AZ223" s="172"/>
      <c r="BA223" s="172"/>
      <c r="BB223" s="172"/>
      <c r="BC223" s="172"/>
      <c r="BD223" s="172"/>
      <c r="BE223" s="172"/>
      <c r="BF223" s="172"/>
      <c r="BG223" s="172"/>
      <c r="BH223" s="172"/>
      <c r="BI223" s="172"/>
      <c r="BJ223" s="172"/>
      <c r="BK223" s="172"/>
      <c r="BL223" s="172"/>
      <c r="BM223" s="172"/>
      <c r="BN223" s="172"/>
      <c r="BO223" s="172"/>
      <c r="BP223" s="172"/>
      <c r="BQ223" s="172"/>
      <c r="BR223" s="172"/>
      <c r="BS223" s="172"/>
      <c r="BT223" s="172"/>
    </row>
    <row r="224" spans="1:72" s="149" customFormat="1" x14ac:dyDescent="0.25">
      <c r="A224" s="172"/>
      <c r="B224" s="172"/>
      <c r="C224" s="172"/>
      <c r="D224" s="172"/>
      <c r="E224" s="172"/>
      <c r="F224" s="172"/>
      <c r="G224" s="172"/>
      <c r="H224" s="172"/>
      <c r="I224" s="172"/>
      <c r="J224" s="172"/>
      <c r="K224" s="172"/>
      <c r="L224" s="172"/>
      <c r="M224" s="172"/>
      <c r="N224" s="172"/>
      <c r="O224" s="172"/>
      <c r="P224" s="172"/>
      <c r="Q224" s="172"/>
      <c r="R224" s="172"/>
      <c r="S224" s="172"/>
      <c r="T224" s="172"/>
      <c r="U224" s="172"/>
      <c r="V224" s="172"/>
      <c r="W224" s="172"/>
      <c r="X224" s="172"/>
      <c r="Y224" s="172"/>
      <c r="Z224" s="172"/>
      <c r="AA224" s="172"/>
      <c r="AB224" s="172"/>
      <c r="AC224" s="172"/>
      <c r="AD224" s="172"/>
      <c r="AE224" s="172"/>
      <c r="AF224" s="172"/>
      <c r="AG224" s="172"/>
      <c r="AH224" s="172"/>
      <c r="AI224" s="172"/>
      <c r="AJ224" s="172"/>
      <c r="AK224" s="172"/>
      <c r="AL224" s="172"/>
      <c r="AM224" s="172"/>
      <c r="AN224" s="172"/>
      <c r="AO224" s="172"/>
      <c r="AP224" s="172"/>
      <c r="AQ224" s="172"/>
      <c r="AR224" s="172"/>
      <c r="AS224" s="172"/>
      <c r="AT224" s="172"/>
      <c r="AU224" s="172"/>
      <c r="AV224" s="172"/>
      <c r="AW224" s="172"/>
      <c r="AX224" s="172"/>
      <c r="AY224" s="172"/>
      <c r="AZ224" s="172"/>
      <c r="BA224" s="172"/>
      <c r="BB224" s="172"/>
      <c r="BC224" s="172"/>
      <c r="BD224" s="172"/>
      <c r="BE224" s="172"/>
      <c r="BF224" s="172"/>
      <c r="BG224" s="172"/>
      <c r="BH224" s="172"/>
      <c r="BI224" s="172"/>
      <c r="BJ224" s="172"/>
      <c r="BK224" s="172"/>
      <c r="BL224" s="172"/>
      <c r="BM224" s="172"/>
      <c r="BN224" s="172"/>
      <c r="BO224" s="172"/>
      <c r="BP224" s="172"/>
      <c r="BQ224" s="172"/>
      <c r="BR224" s="172"/>
      <c r="BS224" s="172"/>
      <c r="BT224" s="172"/>
    </row>
    <row r="225" spans="1:72" s="149" customFormat="1" x14ac:dyDescent="0.25">
      <c r="A225" s="172"/>
      <c r="B225" s="172"/>
      <c r="C225" s="172"/>
      <c r="D225" s="172"/>
      <c r="E225" s="172"/>
      <c r="F225" s="172"/>
      <c r="G225" s="172"/>
      <c r="H225" s="172"/>
      <c r="I225" s="172"/>
      <c r="J225" s="172"/>
      <c r="K225" s="172"/>
      <c r="L225" s="172"/>
      <c r="M225" s="172"/>
      <c r="N225" s="172"/>
      <c r="O225" s="172"/>
      <c r="P225" s="172"/>
      <c r="Q225" s="172"/>
      <c r="R225" s="172"/>
      <c r="S225" s="172"/>
      <c r="T225" s="172"/>
      <c r="U225" s="172"/>
      <c r="V225" s="172"/>
      <c r="W225" s="172"/>
      <c r="X225" s="172"/>
      <c r="Y225" s="172"/>
      <c r="Z225" s="172"/>
      <c r="AA225" s="172"/>
      <c r="AB225" s="172"/>
      <c r="AC225" s="172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</row>
    <row r="226" spans="1:72" s="149" customFormat="1" x14ac:dyDescent="0.25">
      <c r="A226" s="172"/>
      <c r="B226" s="172"/>
      <c r="C226" s="172"/>
      <c r="D226" s="172"/>
      <c r="E226" s="172"/>
      <c r="F226" s="172"/>
      <c r="G226" s="172"/>
      <c r="H226" s="172"/>
      <c r="I226" s="172"/>
      <c r="J226" s="172"/>
      <c r="K226" s="172"/>
      <c r="L226" s="172"/>
      <c r="M226" s="172"/>
      <c r="N226" s="172"/>
      <c r="O226" s="172"/>
      <c r="P226" s="172"/>
      <c r="Q226" s="172"/>
      <c r="R226" s="172"/>
      <c r="S226" s="172"/>
      <c r="T226" s="172"/>
      <c r="U226" s="172"/>
      <c r="V226" s="172"/>
      <c r="W226" s="172"/>
      <c r="X226" s="172"/>
      <c r="Y226" s="172"/>
      <c r="Z226" s="172"/>
      <c r="AA226" s="172"/>
      <c r="AB226" s="172"/>
      <c r="AC226" s="172"/>
      <c r="AD226" s="172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172"/>
      <c r="AT226" s="172"/>
      <c r="AU226" s="172"/>
      <c r="AV226" s="172"/>
      <c r="AW226" s="172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172"/>
      <c r="BJ226" s="172"/>
      <c r="BK226" s="172"/>
      <c r="BL226" s="172"/>
      <c r="BM226" s="172"/>
      <c r="BN226" s="172"/>
      <c r="BO226" s="172"/>
      <c r="BP226" s="172"/>
      <c r="BQ226" s="172"/>
      <c r="BR226" s="172"/>
      <c r="BS226" s="172"/>
      <c r="BT226" s="172"/>
    </row>
    <row r="227" spans="1:72" s="149" customFormat="1" x14ac:dyDescent="0.25">
      <c r="A227" s="172"/>
      <c r="B227" s="172"/>
      <c r="C227" s="172"/>
      <c r="D227" s="172"/>
      <c r="E227" s="172"/>
      <c r="F227" s="172"/>
      <c r="G227" s="172"/>
      <c r="H227" s="172"/>
      <c r="I227" s="172"/>
      <c r="J227" s="172"/>
      <c r="K227" s="172"/>
      <c r="L227" s="172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/>
      <c r="BG227" s="172"/>
      <c r="BH227" s="172"/>
      <c r="BI227" s="172"/>
      <c r="BJ227" s="172"/>
      <c r="BK227" s="172"/>
      <c r="BL227" s="172"/>
      <c r="BM227" s="172"/>
      <c r="BN227" s="172"/>
      <c r="BO227" s="172"/>
      <c r="BP227" s="172"/>
      <c r="BQ227" s="172"/>
      <c r="BR227" s="172"/>
      <c r="BS227" s="172"/>
      <c r="BT227" s="172"/>
    </row>
    <row r="228" spans="1:72" s="149" customFormat="1" x14ac:dyDescent="0.25">
      <c r="A228" s="172"/>
      <c r="B228" s="172"/>
      <c r="C228" s="172"/>
      <c r="D228" s="172"/>
      <c r="E228" s="172"/>
      <c r="F228" s="172"/>
      <c r="G228" s="172"/>
      <c r="H228" s="172"/>
      <c r="I228" s="172"/>
      <c r="J228" s="172"/>
      <c r="K228" s="172"/>
      <c r="L228" s="172"/>
      <c r="M228" s="172"/>
      <c r="N228" s="172"/>
      <c r="O228" s="172"/>
      <c r="P228" s="172"/>
      <c r="Q228" s="172"/>
      <c r="R228" s="172"/>
      <c r="S228" s="172"/>
      <c r="T228" s="172"/>
      <c r="U228" s="172"/>
      <c r="V228" s="172"/>
      <c r="W228" s="172"/>
      <c r="X228" s="172"/>
      <c r="Y228" s="172"/>
      <c r="Z228" s="172"/>
      <c r="AA228" s="172"/>
      <c r="AB228" s="172"/>
      <c r="AC228" s="172"/>
      <c r="AD228" s="172"/>
      <c r="AE228" s="172"/>
      <c r="AF228" s="172"/>
      <c r="AG228" s="172"/>
      <c r="AH228" s="172"/>
      <c r="AI228" s="172"/>
      <c r="AJ228" s="172"/>
      <c r="AK228" s="172"/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172"/>
      <c r="AY228" s="172"/>
      <c r="AZ228" s="172"/>
      <c r="BA228" s="172"/>
      <c r="BB228" s="172"/>
      <c r="BC228" s="172"/>
      <c r="BD228" s="172"/>
      <c r="BE228" s="172"/>
      <c r="BF228" s="172"/>
      <c r="BG228" s="172"/>
      <c r="BH228" s="172"/>
      <c r="BI228" s="172"/>
      <c r="BJ228" s="172"/>
      <c r="BK228" s="172"/>
      <c r="BL228" s="172"/>
      <c r="BM228" s="172"/>
      <c r="BN228" s="172"/>
      <c r="BO228" s="172"/>
      <c r="BP228" s="172"/>
      <c r="BQ228" s="172"/>
      <c r="BR228" s="172"/>
      <c r="BS228" s="172"/>
      <c r="BT228" s="172"/>
    </row>
    <row r="229" spans="1:72" s="149" customFormat="1" x14ac:dyDescent="0.25">
      <c r="A229" s="172"/>
      <c r="B229" s="172"/>
      <c r="C229" s="172"/>
      <c r="D229" s="172"/>
      <c r="E229" s="172"/>
      <c r="F229" s="172"/>
      <c r="G229" s="172"/>
      <c r="H229" s="172"/>
      <c r="I229" s="172"/>
      <c r="J229" s="172"/>
      <c r="K229" s="172"/>
      <c r="L229" s="172"/>
      <c r="M229" s="172"/>
      <c r="N229" s="172"/>
      <c r="O229" s="172"/>
      <c r="P229" s="172"/>
      <c r="Q229" s="172"/>
      <c r="R229" s="172"/>
      <c r="S229" s="172"/>
      <c r="T229" s="172"/>
      <c r="U229" s="172"/>
      <c r="V229" s="172"/>
      <c r="W229" s="172"/>
      <c r="X229" s="172"/>
      <c r="Y229" s="172"/>
      <c r="Z229" s="172"/>
      <c r="AA229" s="172"/>
      <c r="AB229" s="172"/>
      <c r="AC229" s="172"/>
      <c r="AD229" s="172"/>
      <c r="AE229" s="172"/>
      <c r="AF229" s="172"/>
      <c r="AG229" s="172"/>
      <c r="AH229" s="172"/>
      <c r="AI229" s="172"/>
      <c r="AJ229" s="172"/>
      <c r="AK229" s="172"/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172"/>
      <c r="AY229" s="172"/>
      <c r="AZ229" s="172"/>
      <c r="BA229" s="172"/>
      <c r="BB229" s="172"/>
      <c r="BC229" s="172"/>
      <c r="BD229" s="172"/>
      <c r="BE229" s="172"/>
      <c r="BF229" s="172"/>
      <c r="BG229" s="172"/>
      <c r="BH229" s="172"/>
      <c r="BI229" s="172"/>
      <c r="BJ229" s="172"/>
      <c r="BK229" s="172"/>
      <c r="BL229" s="172"/>
      <c r="BM229" s="172"/>
      <c r="BN229" s="172"/>
      <c r="BO229" s="172"/>
      <c r="BP229" s="172"/>
      <c r="BQ229" s="172"/>
      <c r="BR229" s="172"/>
      <c r="BS229" s="172"/>
      <c r="BT229" s="172"/>
    </row>
    <row r="230" spans="1:72" s="149" customFormat="1" x14ac:dyDescent="0.25">
      <c r="A230" s="172"/>
      <c r="B230" s="172"/>
      <c r="C230" s="172"/>
      <c r="D230" s="172"/>
      <c r="E230" s="172"/>
      <c r="F230" s="172"/>
      <c r="G230" s="172"/>
      <c r="H230" s="172"/>
      <c r="I230" s="172"/>
      <c r="J230" s="172"/>
      <c r="K230" s="172"/>
      <c r="L230" s="172"/>
      <c r="M230" s="172"/>
      <c r="N230" s="172"/>
      <c r="O230" s="172"/>
      <c r="P230" s="172"/>
      <c r="Q230" s="172"/>
      <c r="R230" s="172"/>
      <c r="S230" s="172"/>
      <c r="T230" s="172"/>
      <c r="U230" s="172"/>
      <c r="V230" s="172"/>
      <c r="W230" s="172"/>
      <c r="X230" s="172"/>
      <c r="Y230" s="172"/>
      <c r="Z230" s="172"/>
      <c r="AA230" s="172"/>
      <c r="AB230" s="172"/>
      <c r="AC230" s="172"/>
      <c r="AD230" s="172"/>
      <c r="AE230" s="172"/>
      <c r="AF230" s="172"/>
      <c r="AG230" s="172"/>
      <c r="AH230" s="172"/>
      <c r="AI230" s="172"/>
      <c r="AJ230" s="172"/>
      <c r="AK230" s="172"/>
      <c r="AL230" s="172"/>
      <c r="AM230" s="172"/>
      <c r="AN230" s="172"/>
      <c r="AO230" s="172"/>
      <c r="AP230" s="172"/>
      <c r="AQ230" s="172"/>
      <c r="AR230" s="172"/>
      <c r="AS230" s="172"/>
      <c r="AT230" s="172"/>
      <c r="AU230" s="172"/>
      <c r="AV230" s="172"/>
      <c r="AW230" s="172"/>
      <c r="AX230" s="172"/>
      <c r="AY230" s="172"/>
      <c r="AZ230" s="172"/>
      <c r="BA230" s="172"/>
      <c r="BB230" s="172"/>
      <c r="BC230" s="172"/>
      <c r="BD230" s="172"/>
      <c r="BE230" s="172"/>
      <c r="BF230" s="172"/>
      <c r="BG230" s="172"/>
      <c r="BH230" s="172"/>
      <c r="BI230" s="172"/>
      <c r="BJ230" s="172"/>
      <c r="BK230" s="172"/>
      <c r="BL230" s="172"/>
      <c r="BM230" s="172"/>
      <c r="BN230" s="172"/>
      <c r="BO230" s="172"/>
      <c r="BP230" s="172"/>
      <c r="BQ230" s="172"/>
      <c r="BR230" s="172"/>
      <c r="BS230" s="172"/>
      <c r="BT230" s="172"/>
    </row>
    <row r="231" spans="1:72" s="149" customFormat="1" x14ac:dyDescent="0.25">
      <c r="A231" s="172"/>
      <c r="B231" s="172"/>
      <c r="C231" s="172"/>
      <c r="D231" s="172"/>
      <c r="E231" s="172"/>
      <c r="F231" s="172"/>
      <c r="G231" s="172"/>
      <c r="H231" s="172"/>
      <c r="I231" s="172"/>
      <c r="J231" s="172"/>
      <c r="K231" s="172"/>
      <c r="L231" s="172"/>
      <c r="M231" s="172"/>
      <c r="N231" s="172"/>
      <c r="O231" s="172"/>
      <c r="P231" s="172"/>
      <c r="Q231" s="172"/>
      <c r="R231" s="172"/>
      <c r="S231" s="172"/>
      <c r="T231" s="172"/>
      <c r="U231" s="172"/>
      <c r="V231" s="172"/>
      <c r="W231" s="172"/>
      <c r="X231" s="172"/>
      <c r="Y231" s="172"/>
      <c r="Z231" s="172"/>
      <c r="AA231" s="172"/>
      <c r="AB231" s="172"/>
      <c r="AC231" s="172"/>
      <c r="AD231" s="172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172"/>
      <c r="AT231" s="172"/>
      <c r="AU231" s="172"/>
      <c r="AV231" s="172"/>
      <c r="AW231" s="172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172"/>
      <c r="BJ231" s="172"/>
      <c r="BK231" s="172"/>
      <c r="BL231" s="172"/>
      <c r="BM231" s="172"/>
      <c r="BN231" s="172"/>
      <c r="BO231" s="172"/>
      <c r="BP231" s="172"/>
      <c r="BQ231" s="172"/>
      <c r="BR231" s="172"/>
      <c r="BS231" s="172"/>
      <c r="BT231" s="172"/>
    </row>
    <row r="232" spans="1:72" s="149" customFormat="1" x14ac:dyDescent="0.25">
      <c r="A232" s="172"/>
      <c r="B232" s="172"/>
      <c r="C232" s="172"/>
      <c r="D232" s="172"/>
      <c r="E232" s="172"/>
      <c r="F232" s="172"/>
      <c r="G232" s="172"/>
      <c r="H232" s="172"/>
      <c r="I232" s="172"/>
      <c r="J232" s="172"/>
      <c r="K232" s="172"/>
      <c r="L232" s="172"/>
      <c r="M232" s="172"/>
      <c r="N232" s="172"/>
      <c r="O232" s="172"/>
      <c r="P232" s="172"/>
      <c r="Q232" s="172"/>
      <c r="R232" s="172"/>
      <c r="S232" s="172"/>
      <c r="T232" s="172"/>
      <c r="U232" s="172"/>
      <c r="V232" s="172"/>
      <c r="W232" s="172"/>
      <c r="X232" s="172"/>
      <c r="Y232" s="172"/>
      <c r="Z232" s="172"/>
      <c r="AA232" s="172"/>
      <c r="AB232" s="172"/>
      <c r="AC232" s="172"/>
      <c r="AD232" s="172"/>
      <c r="AE232" s="172"/>
      <c r="AF232" s="172"/>
      <c r="AG232" s="172"/>
      <c r="AH232" s="172"/>
      <c r="AI232" s="172"/>
      <c r="AJ232" s="172"/>
      <c r="AK232" s="172"/>
      <c r="AL232" s="172"/>
      <c r="AM232" s="172"/>
      <c r="AN232" s="172"/>
      <c r="AO232" s="172"/>
      <c r="AP232" s="172"/>
      <c r="AQ232" s="172"/>
      <c r="AR232" s="172"/>
      <c r="AS232" s="172"/>
      <c r="AT232" s="172"/>
      <c r="AU232" s="172"/>
      <c r="AV232" s="172"/>
      <c r="AW232" s="172"/>
      <c r="AX232" s="172"/>
      <c r="AY232" s="172"/>
      <c r="AZ232" s="172"/>
      <c r="BA232" s="172"/>
      <c r="BB232" s="172"/>
      <c r="BC232" s="172"/>
      <c r="BD232" s="172"/>
      <c r="BE232" s="172"/>
      <c r="BF232" s="172"/>
      <c r="BG232" s="172"/>
      <c r="BH232" s="172"/>
      <c r="BI232" s="172"/>
      <c r="BJ232" s="172"/>
      <c r="BK232" s="172"/>
      <c r="BL232" s="172"/>
      <c r="BM232" s="172"/>
      <c r="BN232" s="172"/>
      <c r="BO232" s="172"/>
      <c r="BP232" s="172"/>
      <c r="BQ232" s="172"/>
      <c r="BR232" s="172"/>
      <c r="BS232" s="172"/>
      <c r="BT232" s="172"/>
    </row>
    <row r="233" spans="1:72" s="149" customFormat="1" x14ac:dyDescent="0.25">
      <c r="A233" s="172"/>
      <c r="B233" s="172"/>
      <c r="C233" s="172"/>
      <c r="D233" s="172"/>
      <c r="E233" s="172"/>
      <c r="F233" s="172"/>
      <c r="G233" s="172"/>
      <c r="H233" s="172"/>
      <c r="I233" s="172"/>
      <c r="J233" s="172"/>
      <c r="K233" s="172"/>
      <c r="L233" s="172"/>
      <c r="M233" s="172"/>
      <c r="N233" s="172"/>
      <c r="O233" s="172"/>
      <c r="P233" s="172"/>
      <c r="Q233" s="172"/>
      <c r="R233" s="172"/>
      <c r="S233" s="172"/>
      <c r="T233" s="172"/>
      <c r="U233" s="172"/>
      <c r="V233" s="172"/>
      <c r="W233" s="172"/>
      <c r="X233" s="172"/>
      <c r="Y233" s="172"/>
      <c r="Z233" s="172"/>
      <c r="AA233" s="172"/>
      <c r="AB233" s="172"/>
      <c r="AC233" s="172"/>
      <c r="AD233" s="172"/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172"/>
      <c r="AT233" s="172"/>
      <c r="AU233" s="172"/>
      <c r="AV233" s="172"/>
      <c r="AW233" s="172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/>
      <c r="BI233" s="172"/>
      <c r="BJ233" s="172"/>
      <c r="BK233" s="172"/>
      <c r="BL233" s="172"/>
      <c r="BM233" s="172"/>
      <c r="BN233" s="172"/>
      <c r="BO233" s="172"/>
      <c r="BP233" s="172"/>
      <c r="BQ233" s="172"/>
      <c r="BR233" s="172"/>
      <c r="BS233" s="172"/>
      <c r="BT233" s="172"/>
    </row>
    <row r="234" spans="1:72" s="149" customFormat="1" x14ac:dyDescent="0.25">
      <c r="A234" s="172"/>
      <c r="B234" s="172"/>
      <c r="C234" s="172"/>
      <c r="D234" s="172"/>
      <c r="E234" s="172"/>
      <c r="F234" s="172"/>
      <c r="G234" s="172"/>
      <c r="H234" s="172"/>
      <c r="I234" s="172"/>
      <c r="J234" s="172"/>
      <c r="K234" s="172"/>
      <c r="L234" s="172"/>
      <c r="M234" s="172"/>
      <c r="N234" s="172"/>
      <c r="O234" s="172"/>
      <c r="P234" s="172"/>
      <c r="Q234" s="172"/>
      <c r="R234" s="172"/>
      <c r="S234" s="172"/>
      <c r="T234" s="172"/>
      <c r="U234" s="172"/>
      <c r="V234" s="172"/>
      <c r="W234" s="172"/>
      <c r="X234" s="172"/>
      <c r="Y234" s="172"/>
      <c r="Z234" s="172"/>
      <c r="AA234" s="172"/>
      <c r="AB234" s="172"/>
      <c r="AC234" s="172"/>
      <c r="AD234" s="172"/>
      <c r="AE234" s="172"/>
      <c r="AF234" s="172"/>
      <c r="AG234" s="172"/>
      <c r="AH234" s="172"/>
      <c r="AI234" s="172"/>
      <c r="AJ234" s="172"/>
      <c r="AK234" s="172"/>
      <c r="AL234" s="172"/>
      <c r="AM234" s="172"/>
      <c r="AN234" s="172"/>
      <c r="AO234" s="172"/>
      <c r="AP234" s="172"/>
      <c r="AQ234" s="172"/>
      <c r="AR234" s="172"/>
      <c r="AS234" s="172"/>
      <c r="AT234" s="172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/>
      <c r="BH234" s="172"/>
      <c r="BI234" s="172"/>
      <c r="BJ234" s="172"/>
      <c r="BK234" s="172"/>
      <c r="BL234" s="172"/>
      <c r="BM234" s="172"/>
      <c r="BN234" s="172"/>
      <c r="BO234" s="172"/>
      <c r="BP234" s="172"/>
      <c r="BQ234" s="172"/>
      <c r="BR234" s="172"/>
      <c r="BS234" s="172"/>
      <c r="BT234" s="172"/>
    </row>
    <row r="235" spans="1:72" s="149" customFormat="1" x14ac:dyDescent="0.25">
      <c r="A235" s="172"/>
      <c r="B235" s="172"/>
      <c r="C235" s="172"/>
      <c r="D235" s="172"/>
      <c r="E235" s="172"/>
      <c r="F235" s="172"/>
      <c r="G235" s="172"/>
      <c r="H235" s="172"/>
      <c r="I235" s="172"/>
      <c r="J235" s="172"/>
      <c r="K235" s="172"/>
      <c r="L235" s="172"/>
      <c r="M235" s="172"/>
      <c r="N235" s="172"/>
      <c r="O235" s="172"/>
      <c r="P235" s="172"/>
      <c r="Q235" s="172"/>
      <c r="R235" s="172"/>
      <c r="S235" s="172"/>
      <c r="T235" s="172"/>
      <c r="U235" s="172"/>
      <c r="V235" s="172"/>
      <c r="W235" s="172"/>
      <c r="X235" s="172"/>
      <c r="Y235" s="172"/>
      <c r="Z235" s="172"/>
      <c r="AA235" s="172"/>
      <c r="AB235" s="172"/>
      <c r="AC235" s="172"/>
      <c r="AD235" s="172"/>
      <c r="AE235" s="172"/>
      <c r="AF235" s="172"/>
      <c r="AG235" s="172"/>
      <c r="AH235" s="172"/>
      <c r="AI235" s="172"/>
      <c r="AJ235" s="172"/>
      <c r="AK235" s="172"/>
      <c r="AL235" s="172"/>
      <c r="AM235" s="172"/>
      <c r="AN235" s="172"/>
      <c r="AO235" s="172"/>
      <c r="AP235" s="172"/>
      <c r="AQ235" s="172"/>
      <c r="AR235" s="172"/>
      <c r="AS235" s="172"/>
      <c r="AT235" s="172"/>
      <c r="AU235" s="172"/>
      <c r="AV235" s="172"/>
      <c r="AW235" s="172"/>
      <c r="AX235" s="172"/>
      <c r="AY235" s="172"/>
      <c r="AZ235" s="172"/>
      <c r="BA235" s="172"/>
      <c r="BB235" s="172"/>
      <c r="BC235" s="172"/>
      <c r="BD235" s="172"/>
      <c r="BE235" s="172"/>
      <c r="BF235" s="172"/>
      <c r="BG235" s="172"/>
      <c r="BH235" s="172"/>
      <c r="BI235" s="172"/>
      <c r="BJ235" s="172"/>
      <c r="BK235" s="172"/>
      <c r="BL235" s="172"/>
      <c r="BM235" s="172"/>
      <c r="BN235" s="172"/>
      <c r="BO235" s="172"/>
      <c r="BP235" s="172"/>
      <c r="BQ235" s="172"/>
      <c r="BR235" s="172"/>
      <c r="BS235" s="172"/>
      <c r="BT235" s="172"/>
    </row>
    <row r="236" spans="1:72" s="149" customFormat="1" x14ac:dyDescent="0.25">
      <c r="A236" s="172"/>
      <c r="B236" s="172"/>
      <c r="C236" s="172"/>
      <c r="D236" s="172"/>
      <c r="E236" s="172"/>
      <c r="F236" s="172"/>
      <c r="G236" s="172"/>
      <c r="H236" s="172"/>
      <c r="I236" s="172"/>
      <c r="J236" s="172"/>
      <c r="K236" s="172"/>
      <c r="L236" s="172"/>
      <c r="M236" s="172"/>
      <c r="N236" s="172"/>
      <c r="O236" s="172"/>
      <c r="P236" s="172"/>
      <c r="Q236" s="172"/>
      <c r="R236" s="172"/>
      <c r="S236" s="172"/>
      <c r="T236" s="172"/>
      <c r="U236" s="172"/>
      <c r="V236" s="172"/>
      <c r="W236" s="172"/>
      <c r="X236" s="172"/>
      <c r="Y236" s="172"/>
      <c r="Z236" s="172"/>
      <c r="AA236" s="172"/>
      <c r="AB236" s="172"/>
      <c r="AC236" s="172"/>
      <c r="AD236" s="172"/>
      <c r="AE236" s="172"/>
      <c r="AF236" s="172"/>
      <c r="AG236" s="172"/>
      <c r="AH236" s="172"/>
      <c r="AI236" s="172"/>
      <c r="AJ236" s="172"/>
      <c r="AK236" s="172"/>
      <c r="AL236" s="172"/>
      <c r="AM236" s="172"/>
      <c r="AN236" s="172"/>
      <c r="AO236" s="172"/>
      <c r="AP236" s="172"/>
      <c r="AQ236" s="172"/>
      <c r="AR236" s="172"/>
      <c r="AS236" s="172"/>
      <c r="AT236" s="172"/>
      <c r="AU236" s="172"/>
      <c r="AV236" s="172"/>
      <c r="AW236" s="172"/>
      <c r="AX236" s="172"/>
      <c r="AY236" s="172"/>
      <c r="AZ236" s="172"/>
      <c r="BA236" s="172"/>
      <c r="BB236" s="172"/>
      <c r="BC236" s="172"/>
      <c r="BD236" s="172"/>
      <c r="BE236" s="172"/>
      <c r="BF236" s="172"/>
      <c r="BG236" s="172"/>
      <c r="BH236" s="172"/>
      <c r="BI236" s="172"/>
      <c r="BJ236" s="172"/>
      <c r="BK236" s="172"/>
      <c r="BL236" s="172"/>
      <c r="BM236" s="172"/>
      <c r="BN236" s="172"/>
      <c r="BO236" s="172"/>
      <c r="BP236" s="172"/>
      <c r="BQ236" s="172"/>
      <c r="BR236" s="172"/>
      <c r="BS236" s="172"/>
      <c r="BT236" s="172"/>
    </row>
    <row r="237" spans="1:72" s="149" customFormat="1" x14ac:dyDescent="0.25">
      <c r="A237" s="172"/>
      <c r="B237" s="172"/>
      <c r="C237" s="172"/>
      <c r="D237" s="172"/>
      <c r="E237" s="172"/>
      <c r="F237" s="172"/>
      <c r="G237" s="172"/>
      <c r="H237" s="172"/>
      <c r="I237" s="172"/>
      <c r="J237" s="172"/>
      <c r="K237" s="172"/>
      <c r="L237" s="172"/>
      <c r="M237" s="172"/>
      <c r="N237" s="172"/>
      <c r="O237" s="172"/>
      <c r="P237" s="172"/>
      <c r="Q237" s="172"/>
      <c r="R237" s="172"/>
      <c r="S237" s="172"/>
      <c r="T237" s="172"/>
      <c r="U237" s="172"/>
      <c r="V237" s="172"/>
      <c r="W237" s="172"/>
      <c r="X237" s="172"/>
      <c r="Y237" s="172"/>
      <c r="Z237" s="172"/>
      <c r="AA237" s="172"/>
      <c r="AB237" s="172"/>
      <c r="AC237" s="172"/>
      <c r="AD237" s="172"/>
      <c r="AE237" s="172"/>
      <c r="AF237" s="172"/>
      <c r="AG237" s="172"/>
      <c r="AH237" s="172"/>
      <c r="AI237" s="172"/>
      <c r="AJ237" s="172"/>
      <c r="AK237" s="172"/>
      <c r="AL237" s="172"/>
      <c r="AM237" s="172"/>
      <c r="AN237" s="172"/>
      <c r="AO237" s="172"/>
      <c r="AP237" s="172"/>
      <c r="AQ237" s="172"/>
      <c r="AR237" s="172"/>
      <c r="AS237" s="172"/>
      <c r="AT237" s="172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72"/>
      <c r="BE237" s="172"/>
      <c r="BF237" s="172"/>
      <c r="BG237" s="172"/>
      <c r="BH237" s="172"/>
      <c r="BI237" s="172"/>
      <c r="BJ237" s="172"/>
      <c r="BK237" s="172"/>
      <c r="BL237" s="172"/>
      <c r="BM237" s="172"/>
      <c r="BN237" s="172"/>
      <c r="BO237" s="172"/>
      <c r="BP237" s="172"/>
      <c r="BQ237" s="172"/>
      <c r="BR237" s="172"/>
      <c r="BS237" s="172"/>
      <c r="BT237" s="172"/>
    </row>
    <row r="238" spans="1:72" s="149" customFormat="1" x14ac:dyDescent="0.25">
      <c r="A238" s="172"/>
      <c r="B238" s="172"/>
      <c r="C238" s="172"/>
      <c r="D238" s="172"/>
      <c r="E238" s="172"/>
      <c r="F238" s="172"/>
      <c r="G238" s="172"/>
      <c r="H238" s="172"/>
      <c r="I238" s="172"/>
      <c r="J238" s="172"/>
      <c r="K238" s="172"/>
      <c r="L238" s="172"/>
      <c r="M238" s="172"/>
      <c r="N238" s="172"/>
      <c r="O238" s="172"/>
      <c r="P238" s="172"/>
      <c r="Q238" s="172"/>
      <c r="R238" s="172"/>
      <c r="S238" s="172"/>
      <c r="T238" s="172"/>
      <c r="U238" s="172"/>
      <c r="V238" s="172"/>
      <c r="W238" s="172"/>
      <c r="X238" s="172"/>
      <c r="Y238" s="172"/>
      <c r="Z238" s="172"/>
      <c r="AA238" s="172"/>
      <c r="AB238" s="172"/>
      <c r="AC238" s="172"/>
      <c r="AD238" s="172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172"/>
      <c r="AT238" s="172"/>
      <c r="AU238" s="172"/>
      <c r="AV238" s="172"/>
      <c r="AW238" s="172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172"/>
      <c r="BJ238" s="172"/>
      <c r="BK238" s="172"/>
      <c r="BL238" s="172"/>
      <c r="BM238" s="172"/>
      <c r="BN238" s="172"/>
      <c r="BO238" s="172"/>
      <c r="BP238" s="172"/>
      <c r="BQ238" s="172"/>
      <c r="BR238" s="172"/>
      <c r="BS238" s="172"/>
      <c r="BT238" s="172"/>
    </row>
    <row r="239" spans="1:72" s="149" customFormat="1" x14ac:dyDescent="0.25">
      <c r="A239" s="172"/>
      <c r="B239" s="172"/>
      <c r="C239" s="172"/>
      <c r="D239" s="172"/>
      <c r="E239" s="172"/>
      <c r="F239" s="172"/>
      <c r="G239" s="172"/>
      <c r="H239" s="172"/>
      <c r="I239" s="172"/>
      <c r="J239" s="172"/>
      <c r="K239" s="172"/>
      <c r="L239" s="172"/>
      <c r="M239" s="172"/>
      <c r="N239" s="172"/>
      <c r="O239" s="172"/>
      <c r="P239" s="172"/>
      <c r="Q239" s="172"/>
      <c r="R239" s="172"/>
      <c r="S239" s="172"/>
      <c r="T239" s="172"/>
      <c r="U239" s="172"/>
      <c r="V239" s="172"/>
      <c r="W239" s="172"/>
      <c r="X239" s="172"/>
      <c r="Y239" s="172"/>
      <c r="Z239" s="172"/>
      <c r="AA239" s="172"/>
      <c r="AB239" s="172"/>
      <c r="AC239" s="172"/>
      <c r="AD239" s="172"/>
      <c r="AE239" s="172"/>
      <c r="AF239" s="172"/>
      <c r="AG239" s="172"/>
      <c r="AH239" s="172"/>
      <c r="AI239" s="172"/>
      <c r="AJ239" s="172"/>
      <c r="AK239" s="172"/>
      <c r="AL239" s="172"/>
      <c r="AM239" s="172"/>
      <c r="AN239" s="172"/>
      <c r="AO239" s="172"/>
      <c r="AP239" s="172"/>
      <c r="AQ239" s="172"/>
      <c r="AR239" s="172"/>
      <c r="AS239" s="172"/>
      <c r="AT239" s="172"/>
      <c r="AU239" s="172"/>
      <c r="AV239" s="172"/>
      <c r="AW239" s="172"/>
      <c r="AX239" s="172"/>
      <c r="AY239" s="172"/>
      <c r="AZ239" s="172"/>
      <c r="BA239" s="172"/>
      <c r="BB239" s="172"/>
      <c r="BC239" s="172"/>
      <c r="BD239" s="172"/>
      <c r="BE239" s="172"/>
      <c r="BF239" s="172"/>
      <c r="BG239" s="172"/>
      <c r="BH239" s="172"/>
      <c r="BI239" s="172"/>
      <c r="BJ239" s="172"/>
      <c r="BK239" s="172"/>
      <c r="BL239" s="172"/>
      <c r="BM239" s="172"/>
      <c r="BN239" s="172"/>
      <c r="BO239" s="172"/>
      <c r="BP239" s="172"/>
      <c r="BQ239" s="172"/>
      <c r="BR239" s="172"/>
      <c r="BS239" s="172"/>
      <c r="BT239" s="172"/>
    </row>
    <row r="240" spans="1:72" s="149" customFormat="1" x14ac:dyDescent="0.25">
      <c r="A240" s="172"/>
      <c r="B240" s="172"/>
      <c r="C240" s="172"/>
      <c r="D240" s="172"/>
      <c r="E240" s="172"/>
      <c r="F240" s="172"/>
      <c r="G240" s="172"/>
      <c r="H240" s="172"/>
      <c r="I240" s="172"/>
      <c r="J240" s="172"/>
      <c r="K240" s="172"/>
      <c r="L240" s="172"/>
      <c r="M240" s="172"/>
      <c r="N240" s="172"/>
      <c r="O240" s="172"/>
      <c r="P240" s="172"/>
      <c r="Q240" s="172"/>
      <c r="R240" s="172"/>
      <c r="S240" s="172"/>
      <c r="T240" s="172"/>
      <c r="U240" s="172"/>
      <c r="V240" s="172"/>
      <c r="W240" s="172"/>
      <c r="X240" s="172"/>
      <c r="Y240" s="172"/>
      <c r="Z240" s="172"/>
      <c r="AA240" s="172"/>
      <c r="AB240" s="172"/>
      <c r="AC240" s="172"/>
      <c r="AD240" s="172"/>
      <c r="AE240" s="172"/>
      <c r="AF240" s="172"/>
      <c r="AG240" s="172"/>
      <c r="AH240" s="172"/>
      <c r="AI240" s="172"/>
      <c r="AJ240" s="172"/>
      <c r="AK240" s="172"/>
      <c r="AL240" s="172"/>
      <c r="AM240" s="172"/>
      <c r="AN240" s="172"/>
      <c r="AO240" s="172"/>
      <c r="AP240" s="172"/>
      <c r="AQ240" s="172"/>
      <c r="AR240" s="172"/>
      <c r="AS240" s="172"/>
      <c r="AT240" s="172"/>
      <c r="AU240" s="172"/>
      <c r="AV240" s="172"/>
      <c r="AW240" s="172"/>
      <c r="AX240" s="172"/>
      <c r="AY240" s="172"/>
      <c r="AZ240" s="172"/>
      <c r="BA240" s="172"/>
      <c r="BB240" s="172"/>
      <c r="BC240" s="172"/>
      <c r="BD240" s="172"/>
      <c r="BE240" s="172"/>
      <c r="BF240" s="172"/>
      <c r="BG240" s="172"/>
      <c r="BH240" s="172"/>
      <c r="BI240" s="172"/>
      <c r="BJ240" s="172"/>
      <c r="BK240" s="172"/>
      <c r="BL240" s="172"/>
      <c r="BM240" s="172"/>
      <c r="BN240" s="172"/>
      <c r="BO240" s="172"/>
      <c r="BP240" s="172"/>
      <c r="BQ240" s="172"/>
      <c r="BR240" s="172"/>
      <c r="BS240" s="172"/>
      <c r="BT240" s="172"/>
    </row>
    <row r="241" spans="1:72" s="149" customFormat="1" x14ac:dyDescent="0.25">
      <c r="A241" s="172"/>
      <c r="B241" s="172"/>
      <c r="C241" s="172"/>
      <c r="D241" s="172"/>
      <c r="E241" s="172"/>
      <c r="F241" s="172"/>
      <c r="G241" s="172"/>
      <c r="H241" s="172"/>
      <c r="I241" s="172"/>
      <c r="J241" s="172"/>
      <c r="K241" s="172"/>
      <c r="L241" s="172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  <c r="AA241" s="172"/>
      <c r="AB241" s="172"/>
      <c r="AC241" s="172"/>
      <c r="AD241" s="172"/>
      <c r="AE241" s="172"/>
      <c r="AF241" s="172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  <c r="AS241" s="172"/>
      <c r="AT241" s="172"/>
      <c r="AU241" s="172"/>
      <c r="AV241" s="172"/>
      <c r="AW241" s="172"/>
      <c r="AX241" s="172"/>
      <c r="AY241" s="172"/>
      <c r="AZ241" s="172"/>
      <c r="BA241" s="172"/>
      <c r="BB241" s="172"/>
      <c r="BC241" s="172"/>
      <c r="BD241" s="172"/>
      <c r="BE241" s="172"/>
      <c r="BF241" s="172"/>
      <c r="BG241" s="172"/>
      <c r="BH241" s="172"/>
      <c r="BI241" s="172"/>
      <c r="BJ241" s="172"/>
      <c r="BK241" s="172"/>
      <c r="BL241" s="172"/>
      <c r="BM241" s="172"/>
      <c r="BN241" s="172"/>
      <c r="BO241" s="172"/>
      <c r="BP241" s="172"/>
      <c r="BQ241" s="172"/>
      <c r="BR241" s="172"/>
      <c r="BS241" s="172"/>
      <c r="BT241" s="172"/>
    </row>
    <row r="242" spans="1:72" s="149" customFormat="1" x14ac:dyDescent="0.25">
      <c r="A242" s="172"/>
      <c r="B242" s="172"/>
      <c r="C242" s="172"/>
      <c r="D242" s="172"/>
      <c r="E242" s="172"/>
      <c r="F242" s="172"/>
      <c r="G242" s="172"/>
      <c r="H242" s="172"/>
      <c r="I242" s="172"/>
      <c r="J242" s="172"/>
      <c r="K242" s="172"/>
      <c r="L242" s="172"/>
      <c r="M242" s="172"/>
      <c r="N242" s="172"/>
      <c r="O242" s="172"/>
      <c r="P242" s="172"/>
      <c r="Q242" s="172"/>
      <c r="R242" s="172"/>
      <c r="S242" s="172"/>
      <c r="T242" s="172"/>
      <c r="U242" s="172"/>
      <c r="V242" s="172"/>
      <c r="W242" s="172"/>
      <c r="X242" s="172"/>
      <c r="Y242" s="172"/>
      <c r="Z242" s="172"/>
      <c r="AA242" s="172"/>
      <c r="AB242" s="172"/>
      <c r="AC242" s="172"/>
      <c r="AD242" s="172"/>
      <c r="AE242" s="172"/>
      <c r="AF242" s="172"/>
      <c r="AG242" s="172"/>
      <c r="AH242" s="172"/>
      <c r="AI242" s="172"/>
      <c r="AJ242" s="172"/>
      <c r="AK242" s="172"/>
      <c r="AL242" s="172"/>
      <c r="AM242" s="172"/>
      <c r="AN242" s="172"/>
      <c r="AO242" s="172"/>
      <c r="AP242" s="172"/>
      <c r="AQ242" s="172"/>
      <c r="AR242" s="172"/>
      <c r="AS242" s="172"/>
      <c r="AT242" s="172"/>
      <c r="AU242" s="172"/>
      <c r="AV242" s="172"/>
      <c r="AW242" s="172"/>
      <c r="AX242" s="172"/>
      <c r="AY242" s="172"/>
      <c r="AZ242" s="172"/>
      <c r="BA242" s="172"/>
      <c r="BB242" s="172"/>
      <c r="BC242" s="172"/>
      <c r="BD242" s="172"/>
      <c r="BE242" s="172"/>
      <c r="BF242" s="172"/>
      <c r="BG242" s="172"/>
      <c r="BH242" s="172"/>
      <c r="BI242" s="172"/>
      <c r="BJ242" s="172"/>
      <c r="BK242" s="172"/>
      <c r="BL242" s="172"/>
      <c r="BM242" s="172"/>
      <c r="BN242" s="172"/>
      <c r="BO242" s="172"/>
      <c r="BP242" s="172"/>
      <c r="BQ242" s="172"/>
      <c r="BR242" s="172"/>
      <c r="BS242" s="172"/>
      <c r="BT242" s="172"/>
    </row>
    <row r="243" spans="1:72" s="149" customFormat="1" x14ac:dyDescent="0.25">
      <c r="A243" s="172"/>
      <c r="B243" s="172"/>
      <c r="C243" s="172"/>
      <c r="D243" s="172"/>
      <c r="E243" s="172"/>
      <c r="F243" s="172"/>
      <c r="G243" s="172"/>
      <c r="H243" s="172"/>
      <c r="I243" s="172"/>
      <c r="J243" s="172"/>
      <c r="K243" s="172"/>
      <c r="L243" s="172"/>
      <c r="M243" s="172"/>
      <c r="N243" s="172"/>
      <c r="O243" s="172"/>
      <c r="P243" s="172"/>
      <c r="Q243" s="172"/>
      <c r="R243" s="172"/>
      <c r="S243" s="172"/>
      <c r="T243" s="172"/>
      <c r="U243" s="172"/>
      <c r="V243" s="172"/>
      <c r="W243" s="172"/>
      <c r="X243" s="172"/>
      <c r="Y243" s="172"/>
      <c r="Z243" s="172"/>
      <c r="AA243" s="172"/>
      <c r="AB243" s="172"/>
      <c r="AC243" s="172"/>
      <c r="AD243" s="172"/>
      <c r="AE243" s="172"/>
      <c r="AF243" s="172"/>
      <c r="AG243" s="172"/>
      <c r="AH243" s="172"/>
      <c r="AI243" s="172"/>
      <c r="AJ243" s="172"/>
      <c r="AK243" s="172"/>
      <c r="AL243" s="172"/>
      <c r="AM243" s="172"/>
      <c r="AN243" s="172"/>
      <c r="AO243" s="172"/>
      <c r="AP243" s="172"/>
      <c r="AQ243" s="17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172"/>
      <c r="BJ243" s="172"/>
      <c r="BK243" s="172"/>
      <c r="BL243" s="172"/>
      <c r="BM243" s="172"/>
      <c r="BN243" s="172"/>
      <c r="BO243" s="172"/>
      <c r="BP243" s="172"/>
      <c r="BQ243" s="172"/>
      <c r="BR243" s="172"/>
      <c r="BS243" s="172"/>
      <c r="BT243" s="172"/>
    </row>
    <row r="244" spans="1:72" s="149" customFormat="1" x14ac:dyDescent="0.25">
      <c r="A244" s="172"/>
      <c r="B244" s="172"/>
      <c r="C244" s="172"/>
      <c r="D244" s="172"/>
      <c r="E244" s="172"/>
      <c r="F244" s="172"/>
      <c r="G244" s="172"/>
      <c r="H244" s="172"/>
      <c r="I244" s="172"/>
      <c r="J244" s="172"/>
      <c r="K244" s="172"/>
      <c r="L244" s="172"/>
      <c r="M244" s="172"/>
      <c r="N244" s="172"/>
      <c r="O244" s="172"/>
      <c r="P244" s="172"/>
      <c r="Q244" s="172"/>
      <c r="R244" s="172"/>
      <c r="S244" s="172"/>
      <c r="T244" s="172"/>
      <c r="U244" s="172"/>
      <c r="V244" s="172"/>
      <c r="W244" s="172"/>
      <c r="X244" s="172"/>
      <c r="Y244" s="172"/>
      <c r="Z244" s="172"/>
      <c r="AA244" s="172"/>
      <c r="AB244" s="172"/>
      <c r="AC244" s="172"/>
      <c r="AD244" s="172"/>
      <c r="AE244" s="172"/>
      <c r="AF244" s="172"/>
      <c r="AG244" s="172"/>
      <c r="AH244" s="172"/>
      <c r="AI244" s="172"/>
      <c r="AJ244" s="172"/>
      <c r="AK244" s="172"/>
      <c r="AL244" s="172"/>
      <c r="AM244" s="172"/>
      <c r="AN244" s="172"/>
      <c r="AO244" s="172"/>
      <c r="AP244" s="172"/>
      <c r="AQ244" s="172"/>
      <c r="AR244" s="172"/>
      <c r="AS244" s="172"/>
      <c r="AT244" s="172"/>
      <c r="AU244" s="172"/>
      <c r="AV244" s="172"/>
      <c r="AW244" s="172"/>
      <c r="AX244" s="172"/>
      <c r="AY244" s="172"/>
      <c r="AZ244" s="172"/>
      <c r="BA244" s="172"/>
      <c r="BB244" s="172"/>
      <c r="BC244" s="172"/>
      <c r="BD244" s="172"/>
      <c r="BE244" s="172"/>
      <c r="BF244" s="172"/>
      <c r="BG244" s="172"/>
      <c r="BH244" s="172"/>
      <c r="BI244" s="172"/>
      <c r="BJ244" s="172"/>
      <c r="BK244" s="172"/>
      <c r="BL244" s="172"/>
      <c r="BM244" s="172"/>
      <c r="BN244" s="172"/>
      <c r="BO244" s="172"/>
      <c r="BP244" s="172"/>
      <c r="BQ244" s="172"/>
      <c r="BR244" s="172"/>
      <c r="BS244" s="172"/>
      <c r="BT244" s="172"/>
    </row>
    <row r="245" spans="1:72" s="149" customFormat="1" x14ac:dyDescent="0.25">
      <c r="A245" s="172"/>
      <c r="B245" s="172"/>
      <c r="C245" s="172"/>
      <c r="D245" s="172"/>
      <c r="E245" s="172"/>
      <c r="F245" s="172"/>
      <c r="G245" s="172"/>
      <c r="H245" s="172"/>
      <c r="I245" s="172"/>
      <c r="J245" s="172"/>
      <c r="K245" s="172"/>
      <c r="L245" s="172"/>
      <c r="M245" s="172"/>
      <c r="N245" s="172"/>
      <c r="O245" s="172"/>
      <c r="P245" s="172"/>
      <c r="Q245" s="172"/>
      <c r="R245" s="172"/>
      <c r="S245" s="172"/>
      <c r="T245" s="172"/>
      <c r="U245" s="172"/>
      <c r="V245" s="172"/>
      <c r="W245" s="172"/>
      <c r="X245" s="172"/>
      <c r="Y245" s="172"/>
      <c r="Z245" s="172"/>
      <c r="AA245" s="172"/>
      <c r="AB245" s="172"/>
      <c r="AC245" s="172"/>
      <c r="AD245" s="172"/>
      <c r="AE245" s="172"/>
      <c r="AF245" s="172"/>
      <c r="AG245" s="172"/>
      <c r="AH245" s="172"/>
      <c r="AI245" s="172"/>
      <c r="AJ245" s="172"/>
      <c r="AK245" s="172"/>
      <c r="AL245" s="172"/>
      <c r="AM245" s="172"/>
      <c r="AN245" s="172"/>
      <c r="AO245" s="172"/>
      <c r="AP245" s="172"/>
      <c r="AQ245" s="172"/>
      <c r="AR245" s="172"/>
      <c r="AS245" s="172"/>
      <c r="AT245" s="172"/>
      <c r="AU245" s="172"/>
      <c r="AV245" s="172"/>
      <c r="AW245" s="172"/>
      <c r="AX245" s="172"/>
      <c r="AY245" s="172"/>
      <c r="AZ245" s="172"/>
      <c r="BA245" s="172"/>
      <c r="BB245" s="172"/>
      <c r="BC245" s="172"/>
      <c r="BD245" s="172"/>
      <c r="BE245" s="172"/>
      <c r="BF245" s="172"/>
      <c r="BG245" s="172"/>
      <c r="BH245" s="172"/>
      <c r="BI245" s="172"/>
      <c r="BJ245" s="172"/>
      <c r="BK245" s="172"/>
      <c r="BL245" s="172"/>
      <c r="BM245" s="172"/>
      <c r="BN245" s="172"/>
      <c r="BO245" s="172"/>
      <c r="BP245" s="172"/>
      <c r="BQ245" s="172"/>
      <c r="BR245" s="172"/>
      <c r="BS245" s="172"/>
      <c r="BT245" s="172"/>
    </row>
    <row r="246" spans="1:72" s="149" customFormat="1" x14ac:dyDescent="0.25">
      <c r="A246" s="172"/>
      <c r="B246" s="172"/>
      <c r="C246" s="172"/>
      <c r="D246" s="172"/>
      <c r="E246" s="172"/>
      <c r="F246" s="172"/>
      <c r="G246" s="172"/>
      <c r="H246" s="172"/>
      <c r="I246" s="172"/>
      <c r="J246" s="172"/>
      <c r="K246" s="172"/>
      <c r="L246" s="172"/>
      <c r="M246" s="172"/>
      <c r="N246" s="172"/>
      <c r="O246" s="172"/>
      <c r="P246" s="172"/>
      <c r="Q246" s="172"/>
      <c r="R246" s="172"/>
      <c r="S246" s="172"/>
      <c r="T246" s="172"/>
      <c r="U246" s="172"/>
      <c r="V246" s="172"/>
      <c r="W246" s="172"/>
      <c r="X246" s="172"/>
      <c r="Y246" s="172"/>
      <c r="Z246" s="172"/>
      <c r="AA246" s="172"/>
      <c r="AB246" s="172"/>
      <c r="AC246" s="172"/>
      <c r="AD246" s="172"/>
      <c r="AE246" s="172"/>
      <c r="AF246" s="172"/>
      <c r="AG246" s="172"/>
      <c r="AH246" s="172"/>
      <c r="AI246" s="172"/>
      <c r="AJ246" s="172"/>
      <c r="AK246" s="172"/>
      <c r="AL246" s="172"/>
      <c r="AM246" s="172"/>
      <c r="AN246" s="172"/>
      <c r="AO246" s="172"/>
      <c r="AP246" s="172"/>
      <c r="AQ246" s="172"/>
      <c r="AR246" s="172"/>
      <c r="AS246" s="172"/>
      <c r="AT246" s="172"/>
      <c r="AU246" s="172"/>
      <c r="AV246" s="172"/>
      <c r="AW246" s="172"/>
      <c r="AX246" s="172"/>
      <c r="AY246" s="172"/>
      <c r="AZ246" s="172"/>
      <c r="BA246" s="172"/>
      <c r="BB246" s="172"/>
      <c r="BC246" s="172"/>
      <c r="BD246" s="172"/>
      <c r="BE246" s="172"/>
      <c r="BF246" s="172"/>
      <c r="BG246" s="172"/>
      <c r="BH246" s="172"/>
      <c r="BI246" s="172"/>
      <c r="BJ246" s="172"/>
      <c r="BK246" s="172"/>
      <c r="BL246" s="172"/>
      <c r="BM246" s="172"/>
      <c r="BN246" s="172"/>
      <c r="BO246" s="172"/>
      <c r="BP246" s="172"/>
      <c r="BQ246" s="172"/>
      <c r="BR246" s="172"/>
      <c r="BS246" s="172"/>
      <c r="BT246" s="172"/>
    </row>
    <row r="247" spans="1:72" s="149" customFormat="1" x14ac:dyDescent="0.25">
      <c r="A247" s="172"/>
      <c r="B247" s="172"/>
      <c r="C247" s="172"/>
      <c r="D247" s="172"/>
      <c r="E247" s="172"/>
      <c r="F247" s="172"/>
      <c r="G247" s="172"/>
      <c r="H247" s="172"/>
      <c r="I247" s="172"/>
      <c r="J247" s="172"/>
      <c r="K247" s="172"/>
      <c r="L247" s="172"/>
      <c r="M247" s="172"/>
      <c r="N247" s="172"/>
      <c r="O247" s="172"/>
      <c r="P247" s="172"/>
      <c r="Q247" s="172"/>
      <c r="R247" s="172"/>
      <c r="S247" s="172"/>
      <c r="T247" s="172"/>
      <c r="U247" s="172"/>
      <c r="V247" s="172"/>
      <c r="W247" s="172"/>
      <c r="X247" s="172"/>
      <c r="Y247" s="172"/>
      <c r="Z247" s="172"/>
      <c r="AA247" s="172"/>
      <c r="AB247" s="172"/>
      <c r="AC247" s="172"/>
      <c r="AD247" s="172"/>
      <c r="AE247" s="172"/>
      <c r="AF247" s="172"/>
      <c r="AG247" s="172"/>
      <c r="AH247" s="172"/>
      <c r="AI247" s="172"/>
      <c r="AJ247" s="172"/>
      <c r="AK247" s="172"/>
      <c r="AL247" s="172"/>
      <c r="AM247" s="172"/>
      <c r="AN247" s="172"/>
      <c r="AO247" s="172"/>
      <c r="AP247" s="172"/>
      <c r="AQ247" s="172"/>
      <c r="AR247" s="172"/>
      <c r="AS247" s="172"/>
      <c r="AT247" s="172"/>
      <c r="AU247" s="172"/>
      <c r="AV247" s="172"/>
      <c r="AW247" s="172"/>
      <c r="AX247" s="172"/>
      <c r="AY247" s="172"/>
      <c r="AZ247" s="172"/>
      <c r="BA247" s="172"/>
      <c r="BB247" s="172"/>
      <c r="BC247" s="172"/>
      <c r="BD247" s="172"/>
      <c r="BE247" s="172"/>
      <c r="BF247" s="172"/>
      <c r="BG247" s="172"/>
      <c r="BH247" s="172"/>
      <c r="BI247" s="172"/>
      <c r="BJ247" s="172"/>
      <c r="BK247" s="172"/>
      <c r="BL247" s="172"/>
      <c r="BM247" s="172"/>
      <c r="BN247" s="172"/>
      <c r="BO247" s="172"/>
      <c r="BP247" s="172"/>
      <c r="BQ247" s="172"/>
      <c r="BR247" s="172"/>
      <c r="BS247" s="172"/>
      <c r="BT247" s="172"/>
    </row>
    <row r="248" spans="1:72" s="149" customFormat="1" x14ac:dyDescent="0.25">
      <c r="A248" s="172"/>
      <c r="B248" s="172"/>
      <c r="C248" s="172"/>
      <c r="D248" s="172"/>
      <c r="E248" s="172"/>
      <c r="F248" s="172"/>
      <c r="G248" s="172"/>
      <c r="H248" s="172"/>
      <c r="I248" s="172"/>
      <c r="J248" s="172"/>
      <c r="K248" s="172"/>
      <c r="L248" s="172"/>
      <c r="M248" s="172"/>
      <c r="N248" s="172"/>
      <c r="O248" s="172"/>
      <c r="P248" s="172"/>
      <c r="Q248" s="172"/>
      <c r="R248" s="172"/>
      <c r="S248" s="172"/>
      <c r="T248" s="172"/>
      <c r="U248" s="172"/>
      <c r="V248" s="172"/>
      <c r="W248" s="172"/>
      <c r="X248" s="172"/>
      <c r="Y248" s="172"/>
      <c r="Z248" s="172"/>
      <c r="AA248" s="172"/>
      <c r="AB248" s="172"/>
      <c r="AC248" s="172"/>
      <c r="AD248" s="172"/>
      <c r="AE248" s="172"/>
      <c r="AF248" s="172"/>
      <c r="AG248" s="172"/>
      <c r="AH248" s="172"/>
      <c r="AI248" s="172"/>
      <c r="AJ248" s="172"/>
      <c r="AK248" s="172"/>
      <c r="AL248" s="172"/>
      <c r="AM248" s="172"/>
      <c r="AN248" s="172"/>
      <c r="AO248" s="172"/>
      <c r="AP248" s="172"/>
      <c r="AQ248" s="172"/>
      <c r="AR248" s="172"/>
      <c r="AS248" s="172"/>
      <c r="AT248" s="172"/>
      <c r="AU248" s="172"/>
      <c r="AV248" s="172"/>
      <c r="AW248" s="172"/>
      <c r="AX248" s="172"/>
      <c r="AY248" s="172"/>
      <c r="AZ248" s="172"/>
      <c r="BA248" s="172"/>
      <c r="BB248" s="172"/>
      <c r="BC248" s="172"/>
      <c r="BD248" s="172"/>
      <c r="BE248" s="172"/>
      <c r="BF248" s="172"/>
      <c r="BG248" s="172"/>
      <c r="BH248" s="172"/>
      <c r="BI248" s="172"/>
      <c r="BJ248" s="172"/>
      <c r="BK248" s="172"/>
      <c r="BL248" s="172"/>
      <c r="BM248" s="172"/>
      <c r="BN248" s="172"/>
      <c r="BO248" s="172"/>
      <c r="BP248" s="172"/>
      <c r="BQ248" s="172"/>
      <c r="BR248" s="172"/>
      <c r="BS248" s="172"/>
      <c r="BT248" s="172"/>
    </row>
    <row r="249" spans="1:72" s="149" customFormat="1" x14ac:dyDescent="0.25">
      <c r="A249" s="172"/>
      <c r="B249" s="172"/>
      <c r="C249" s="172"/>
      <c r="D249" s="172"/>
      <c r="E249" s="172"/>
      <c r="F249" s="172"/>
      <c r="G249" s="172"/>
      <c r="H249" s="172"/>
      <c r="I249" s="172"/>
      <c r="J249" s="172"/>
      <c r="K249" s="172"/>
      <c r="L249" s="172"/>
      <c r="M249" s="172"/>
      <c r="N249" s="172"/>
      <c r="O249" s="172"/>
      <c r="P249" s="172"/>
      <c r="Q249" s="172"/>
      <c r="R249" s="172"/>
      <c r="S249" s="172"/>
      <c r="T249" s="172"/>
      <c r="U249" s="172"/>
      <c r="V249" s="172"/>
      <c r="W249" s="172"/>
      <c r="X249" s="172"/>
      <c r="Y249" s="172"/>
      <c r="Z249" s="172"/>
      <c r="AA249" s="172"/>
      <c r="AB249" s="172"/>
      <c r="AC249" s="172"/>
      <c r="AD249" s="172"/>
      <c r="AE249" s="172"/>
      <c r="AF249" s="172"/>
      <c r="AG249" s="172"/>
      <c r="AH249" s="172"/>
      <c r="AI249" s="172"/>
      <c r="AJ249" s="172"/>
      <c r="AK249" s="172"/>
      <c r="AL249" s="172"/>
      <c r="AM249" s="172"/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172"/>
      <c r="AY249" s="172"/>
      <c r="AZ249" s="172"/>
      <c r="BA249" s="172"/>
      <c r="BB249" s="172"/>
      <c r="BC249" s="172"/>
      <c r="BD249" s="172"/>
      <c r="BE249" s="172"/>
      <c r="BF249" s="172"/>
      <c r="BG249" s="172"/>
      <c r="BH249" s="172"/>
      <c r="BI249" s="172"/>
      <c r="BJ249" s="172"/>
      <c r="BK249" s="172"/>
      <c r="BL249" s="172"/>
      <c r="BM249" s="172"/>
      <c r="BN249" s="172"/>
      <c r="BO249" s="172"/>
      <c r="BP249" s="172"/>
      <c r="BQ249" s="172"/>
      <c r="BR249" s="172"/>
      <c r="BS249" s="172"/>
      <c r="BT249" s="172"/>
    </row>
    <row r="250" spans="1:72" s="149" customFormat="1" x14ac:dyDescent="0.25">
      <c r="A250" s="172"/>
      <c r="B250" s="172"/>
      <c r="C250" s="172"/>
      <c r="D250" s="172"/>
      <c r="E250" s="172"/>
      <c r="F250" s="172"/>
      <c r="G250" s="172"/>
      <c r="H250" s="172"/>
      <c r="I250" s="172"/>
      <c r="J250" s="172"/>
      <c r="K250" s="172"/>
      <c r="L250" s="172"/>
      <c r="M250" s="172"/>
      <c r="N250" s="172"/>
      <c r="O250" s="172"/>
      <c r="P250" s="172"/>
      <c r="Q250" s="172"/>
      <c r="R250" s="172"/>
      <c r="S250" s="172"/>
      <c r="T250" s="172"/>
      <c r="U250" s="172"/>
      <c r="V250" s="172"/>
      <c r="W250" s="172"/>
      <c r="X250" s="172"/>
      <c r="Y250" s="172"/>
      <c r="Z250" s="172"/>
      <c r="AA250" s="172"/>
      <c r="AB250" s="172"/>
      <c r="AC250" s="172"/>
      <c r="AD250" s="172"/>
      <c r="AE250" s="172"/>
      <c r="AF250" s="172"/>
      <c r="AG250" s="172"/>
      <c r="AH250" s="172"/>
      <c r="AI250" s="172"/>
      <c r="AJ250" s="172"/>
      <c r="AK250" s="172"/>
      <c r="AL250" s="172"/>
      <c r="AM250" s="172"/>
      <c r="AN250" s="172"/>
      <c r="AO250" s="172"/>
      <c r="AP250" s="172"/>
      <c r="AQ250" s="172"/>
      <c r="AR250" s="172"/>
      <c r="AS250" s="172"/>
      <c r="AT250" s="172"/>
      <c r="AU250" s="172"/>
      <c r="AV250" s="172"/>
      <c r="AW250" s="172"/>
      <c r="AX250" s="172"/>
      <c r="AY250" s="172"/>
      <c r="AZ250" s="172"/>
      <c r="BA250" s="172"/>
      <c r="BB250" s="172"/>
      <c r="BC250" s="172"/>
      <c r="BD250" s="172"/>
      <c r="BE250" s="172"/>
      <c r="BF250" s="172"/>
      <c r="BG250" s="172"/>
      <c r="BH250" s="172"/>
      <c r="BI250" s="172"/>
      <c r="BJ250" s="172"/>
      <c r="BK250" s="172"/>
      <c r="BL250" s="172"/>
      <c r="BM250" s="172"/>
      <c r="BN250" s="172"/>
      <c r="BO250" s="172"/>
      <c r="BP250" s="172"/>
      <c r="BQ250" s="172"/>
      <c r="BR250" s="172"/>
      <c r="BS250" s="172"/>
      <c r="BT250" s="172"/>
    </row>
    <row r="251" spans="1:72" s="149" customFormat="1" x14ac:dyDescent="0.25">
      <c r="A251" s="172"/>
      <c r="B251" s="172"/>
      <c r="C251" s="172"/>
      <c r="D251" s="172"/>
      <c r="E251" s="172"/>
      <c r="F251" s="172"/>
      <c r="G251" s="172"/>
      <c r="H251" s="172"/>
      <c r="I251" s="172"/>
      <c r="J251" s="172"/>
      <c r="K251" s="172"/>
      <c r="L251" s="172"/>
      <c r="M251" s="172"/>
      <c r="N251" s="172"/>
      <c r="O251" s="172"/>
      <c r="P251" s="172"/>
      <c r="Q251" s="172"/>
      <c r="R251" s="172"/>
      <c r="S251" s="172"/>
      <c r="T251" s="172"/>
      <c r="U251" s="172"/>
      <c r="V251" s="172"/>
      <c r="W251" s="172"/>
      <c r="X251" s="172"/>
      <c r="Y251" s="172"/>
      <c r="Z251" s="172"/>
      <c r="AA251" s="172"/>
      <c r="AB251" s="172"/>
      <c r="AC251" s="172"/>
      <c r="AD251" s="172"/>
      <c r="AE251" s="172"/>
      <c r="AF251" s="172"/>
      <c r="AG251" s="172"/>
      <c r="AH251" s="172"/>
      <c r="AI251" s="172"/>
      <c r="AJ251" s="172"/>
      <c r="AK251" s="172"/>
      <c r="AL251" s="172"/>
      <c r="AM251" s="172"/>
      <c r="AN251" s="172"/>
      <c r="AO251" s="172"/>
      <c r="AP251" s="172"/>
      <c r="AQ251" s="172"/>
      <c r="AR251" s="172"/>
      <c r="AS251" s="172"/>
      <c r="AT251" s="172"/>
      <c r="AU251" s="172"/>
      <c r="AV251" s="172"/>
      <c r="AW251" s="172"/>
      <c r="AX251" s="172"/>
      <c r="AY251" s="172"/>
      <c r="AZ251" s="172"/>
      <c r="BA251" s="172"/>
      <c r="BB251" s="172"/>
      <c r="BC251" s="172"/>
      <c r="BD251" s="172"/>
      <c r="BE251" s="172"/>
      <c r="BF251" s="172"/>
      <c r="BG251" s="172"/>
      <c r="BH251" s="172"/>
      <c r="BI251" s="172"/>
      <c r="BJ251" s="172"/>
      <c r="BK251" s="172"/>
      <c r="BL251" s="172"/>
      <c r="BM251" s="172"/>
      <c r="BN251" s="172"/>
      <c r="BO251" s="172"/>
      <c r="BP251" s="172"/>
      <c r="BQ251" s="172"/>
      <c r="BR251" s="172"/>
      <c r="BS251" s="172"/>
      <c r="BT251" s="172"/>
    </row>
    <row r="252" spans="1:72" s="149" customFormat="1" x14ac:dyDescent="0.25">
      <c r="A252" s="172"/>
      <c r="B252" s="172"/>
      <c r="C252" s="172"/>
      <c r="D252" s="172"/>
      <c r="E252" s="172"/>
      <c r="F252" s="172"/>
      <c r="G252" s="172"/>
      <c r="H252" s="172"/>
      <c r="I252" s="172"/>
      <c r="J252" s="172"/>
      <c r="K252" s="172"/>
      <c r="L252" s="172"/>
      <c r="M252" s="172"/>
      <c r="N252" s="172"/>
      <c r="O252" s="172"/>
      <c r="P252" s="172"/>
      <c r="Q252" s="172"/>
      <c r="R252" s="172"/>
      <c r="S252" s="172"/>
      <c r="T252" s="172"/>
      <c r="U252" s="172"/>
      <c r="V252" s="172"/>
      <c r="W252" s="172"/>
      <c r="X252" s="172"/>
      <c r="Y252" s="172"/>
      <c r="Z252" s="172"/>
      <c r="AA252" s="172"/>
      <c r="AB252" s="172"/>
      <c r="AC252" s="172"/>
      <c r="AD252" s="172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172"/>
      <c r="AR252" s="172"/>
      <c r="AS252" s="172"/>
      <c r="AT252" s="172"/>
      <c r="AU252" s="172"/>
      <c r="AV252" s="172"/>
      <c r="AW252" s="172"/>
      <c r="AX252" s="172"/>
      <c r="AY252" s="172"/>
      <c r="AZ252" s="172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172"/>
      <c r="BN252" s="172"/>
      <c r="BO252" s="172"/>
      <c r="BP252" s="172"/>
      <c r="BQ252" s="172"/>
      <c r="BR252" s="172"/>
      <c r="BS252" s="172"/>
      <c r="BT252" s="172"/>
    </row>
    <row r="253" spans="1:72" s="149" customFormat="1" x14ac:dyDescent="0.25">
      <c r="A253" s="172"/>
      <c r="B253" s="172"/>
      <c r="C253" s="172"/>
      <c r="D253" s="172"/>
      <c r="E253" s="172"/>
      <c r="F253" s="172"/>
      <c r="G253" s="172"/>
      <c r="H253" s="172"/>
      <c r="I253" s="172"/>
      <c r="J253" s="172"/>
      <c r="K253" s="172"/>
      <c r="L253" s="172"/>
      <c r="M253" s="172"/>
      <c r="N253" s="172"/>
      <c r="O253" s="172"/>
      <c r="P253" s="172"/>
      <c r="Q253" s="172"/>
      <c r="R253" s="172"/>
      <c r="S253" s="172"/>
      <c r="T253" s="172"/>
      <c r="U253" s="172"/>
      <c r="V253" s="172"/>
      <c r="W253" s="172"/>
      <c r="X253" s="172"/>
      <c r="Y253" s="172"/>
      <c r="Z253" s="172"/>
      <c r="AA253" s="172"/>
      <c r="AB253" s="172"/>
      <c r="AC253" s="172"/>
      <c r="AD253" s="172"/>
      <c r="AE253" s="172"/>
      <c r="AF253" s="172"/>
      <c r="AG253" s="172"/>
      <c r="AH253" s="172"/>
      <c r="AI253" s="172"/>
      <c r="AJ253" s="172"/>
      <c r="AK253" s="172"/>
      <c r="AL253" s="172"/>
      <c r="AM253" s="172"/>
      <c r="AN253" s="172"/>
      <c r="AO253" s="172"/>
      <c r="AP253" s="172"/>
      <c r="AQ253" s="172"/>
      <c r="AR253" s="172"/>
      <c r="AS253" s="172"/>
      <c r="AT253" s="172"/>
      <c r="AU253" s="172"/>
      <c r="AV253" s="172"/>
      <c r="AW253" s="172"/>
      <c r="AX253" s="172"/>
      <c r="AY253" s="172"/>
      <c r="AZ253" s="172"/>
      <c r="BA253" s="172"/>
      <c r="BB253" s="172"/>
      <c r="BC253" s="172"/>
      <c r="BD253" s="172"/>
      <c r="BE253" s="172"/>
      <c r="BF253" s="172"/>
      <c r="BG253" s="172"/>
      <c r="BH253" s="172"/>
      <c r="BI253" s="172"/>
      <c r="BJ253" s="172"/>
      <c r="BK253" s="172"/>
      <c r="BL253" s="172"/>
      <c r="BM253" s="172"/>
      <c r="BN253" s="172"/>
      <c r="BO253" s="172"/>
      <c r="BP253" s="172"/>
      <c r="BQ253" s="172"/>
      <c r="BR253" s="172"/>
      <c r="BS253" s="172"/>
      <c r="BT253" s="172"/>
    </row>
    <row r="254" spans="1:72" s="149" customFormat="1" x14ac:dyDescent="0.25">
      <c r="A254" s="172"/>
      <c r="B254" s="172"/>
      <c r="C254" s="172"/>
      <c r="D254" s="172"/>
      <c r="E254" s="172"/>
      <c r="F254" s="172"/>
      <c r="G254" s="172"/>
      <c r="H254" s="172"/>
      <c r="I254" s="172"/>
      <c r="J254" s="172"/>
      <c r="K254" s="172"/>
      <c r="L254" s="172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  <c r="AS254" s="172"/>
      <c r="AT254" s="172"/>
      <c r="AU254" s="172"/>
      <c r="AV254" s="172"/>
      <c r="AW254" s="172"/>
      <c r="AX254" s="172"/>
      <c r="AY254" s="172"/>
      <c r="AZ254" s="172"/>
      <c r="BA254" s="172"/>
      <c r="BB254" s="172"/>
      <c r="BC254" s="172"/>
      <c r="BD254" s="172"/>
      <c r="BE254" s="172"/>
      <c r="BF254" s="172"/>
      <c r="BG254" s="172"/>
      <c r="BH254" s="172"/>
      <c r="BI254" s="172"/>
      <c r="BJ254" s="172"/>
      <c r="BK254" s="172"/>
      <c r="BL254" s="172"/>
      <c r="BM254" s="172"/>
      <c r="BN254" s="172"/>
      <c r="BO254" s="172"/>
      <c r="BP254" s="172"/>
      <c r="BQ254" s="172"/>
      <c r="BR254" s="172"/>
      <c r="BS254" s="172"/>
      <c r="BT254" s="172"/>
    </row>
    <row r="255" spans="1:72" s="149" customFormat="1" x14ac:dyDescent="0.25">
      <c r="A255" s="172"/>
      <c r="B255" s="172"/>
      <c r="C255" s="172"/>
      <c r="D255" s="172"/>
      <c r="E255" s="172"/>
      <c r="F255" s="172"/>
      <c r="G255" s="172"/>
      <c r="H255" s="172"/>
      <c r="I255" s="172"/>
      <c r="J255" s="172"/>
      <c r="K255" s="172"/>
      <c r="L255" s="172"/>
      <c r="M255" s="172"/>
      <c r="N255" s="172"/>
      <c r="O255" s="172"/>
      <c r="P255" s="172"/>
      <c r="Q255" s="172"/>
      <c r="R255" s="172"/>
      <c r="S255" s="172"/>
      <c r="T255" s="172"/>
      <c r="U255" s="172"/>
      <c r="V255" s="172"/>
      <c r="W255" s="172"/>
      <c r="X255" s="172"/>
      <c r="Y255" s="172"/>
      <c r="Z255" s="172"/>
      <c r="AA255" s="172"/>
      <c r="AB255" s="172"/>
      <c r="AC255" s="172"/>
      <c r="AD255" s="172"/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172"/>
      <c r="AY255" s="172"/>
      <c r="AZ255" s="172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/>
      <c r="BL255" s="172"/>
      <c r="BM255" s="172"/>
      <c r="BN255" s="172"/>
      <c r="BO255" s="172"/>
      <c r="BP255" s="172"/>
      <c r="BQ255" s="172"/>
      <c r="BR255" s="172"/>
      <c r="BS255" s="172"/>
      <c r="BT255" s="172"/>
    </row>
    <row r="256" spans="1:72" s="149" customFormat="1" x14ac:dyDescent="0.25">
      <c r="A256" s="172"/>
      <c r="B256" s="172"/>
      <c r="C256" s="172"/>
      <c r="D256" s="172"/>
      <c r="E256" s="172"/>
      <c r="F256" s="172"/>
      <c r="G256" s="172"/>
      <c r="H256" s="172"/>
      <c r="I256" s="172"/>
      <c r="J256" s="172"/>
      <c r="K256" s="172"/>
      <c r="L256" s="172"/>
      <c r="M256" s="172"/>
      <c r="N256" s="172"/>
      <c r="O256" s="172"/>
      <c r="P256" s="172"/>
      <c r="Q256" s="172"/>
      <c r="R256" s="172"/>
      <c r="S256" s="172"/>
      <c r="T256" s="172"/>
      <c r="U256" s="172"/>
      <c r="V256" s="172"/>
      <c r="W256" s="172"/>
      <c r="X256" s="172"/>
      <c r="Y256" s="172"/>
      <c r="Z256" s="172"/>
      <c r="AA256" s="172"/>
      <c r="AB256" s="172"/>
      <c r="AC256" s="172"/>
      <c r="AD256" s="172"/>
      <c r="AE256" s="172"/>
      <c r="AF256" s="172"/>
      <c r="AG256" s="172"/>
      <c r="AH256" s="172"/>
      <c r="AI256" s="172"/>
      <c r="AJ256" s="172"/>
      <c r="AK256" s="172"/>
      <c r="AL256" s="172"/>
      <c r="AM256" s="172"/>
      <c r="AN256" s="172"/>
      <c r="AO256" s="172"/>
      <c r="AP256" s="172"/>
      <c r="AQ256" s="172"/>
      <c r="AR256" s="172"/>
      <c r="AS256" s="172"/>
      <c r="AT256" s="172"/>
      <c r="AU256" s="172"/>
      <c r="AV256" s="172"/>
      <c r="AW256" s="172"/>
      <c r="AX256" s="172"/>
      <c r="AY256" s="172"/>
      <c r="AZ256" s="172"/>
      <c r="BA256" s="172"/>
      <c r="BB256" s="172"/>
      <c r="BC256" s="172"/>
      <c r="BD256" s="172"/>
      <c r="BE256" s="172"/>
      <c r="BF256" s="172"/>
      <c r="BG256" s="172"/>
      <c r="BH256" s="172"/>
      <c r="BI256" s="172"/>
      <c r="BJ256" s="172"/>
      <c r="BK256" s="172"/>
      <c r="BL256" s="172"/>
      <c r="BM256" s="172"/>
      <c r="BN256" s="172"/>
      <c r="BO256" s="172"/>
      <c r="BP256" s="172"/>
      <c r="BQ256" s="172"/>
      <c r="BR256" s="172"/>
      <c r="BS256" s="172"/>
      <c r="BT256" s="172"/>
    </row>
    <row r="257" spans="1:72" s="149" customFormat="1" x14ac:dyDescent="0.25">
      <c r="A257" s="172"/>
      <c r="B257" s="172"/>
      <c r="C257" s="172"/>
      <c r="D257" s="172"/>
      <c r="E257" s="172"/>
      <c r="F257" s="172"/>
      <c r="G257" s="172"/>
      <c r="H257" s="172"/>
      <c r="I257" s="172"/>
      <c r="J257" s="172"/>
      <c r="K257" s="172"/>
      <c r="L257" s="172"/>
      <c r="M257" s="172"/>
      <c r="N257" s="172"/>
      <c r="O257" s="172"/>
      <c r="P257" s="172"/>
      <c r="Q257" s="172"/>
      <c r="R257" s="172"/>
      <c r="S257" s="172"/>
      <c r="T257" s="172"/>
      <c r="U257" s="172"/>
      <c r="V257" s="172"/>
      <c r="W257" s="172"/>
      <c r="X257" s="172"/>
      <c r="Y257" s="172"/>
      <c r="Z257" s="172"/>
      <c r="AA257" s="172"/>
      <c r="AB257" s="172"/>
      <c r="AC257" s="172"/>
      <c r="AD257" s="172"/>
      <c r="AE257" s="172"/>
      <c r="AF257" s="172"/>
      <c r="AG257" s="172"/>
      <c r="AH257" s="172"/>
      <c r="AI257" s="172"/>
      <c r="AJ257" s="172"/>
      <c r="AK257" s="172"/>
      <c r="AL257" s="172"/>
      <c r="AM257" s="172"/>
      <c r="AN257" s="172"/>
      <c r="AO257" s="172"/>
      <c r="AP257" s="172"/>
      <c r="AQ257" s="172"/>
      <c r="AR257" s="172"/>
      <c r="AS257" s="172"/>
      <c r="AT257" s="172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72"/>
      <c r="BE257" s="172"/>
      <c r="BF257" s="172"/>
      <c r="BG257" s="172"/>
      <c r="BH257" s="172"/>
      <c r="BI257" s="172"/>
      <c r="BJ257" s="172"/>
      <c r="BK257" s="172"/>
      <c r="BL257" s="172"/>
      <c r="BM257" s="172"/>
      <c r="BN257" s="172"/>
      <c r="BO257" s="172"/>
      <c r="BP257" s="172"/>
      <c r="BQ257" s="172"/>
      <c r="BR257" s="172"/>
      <c r="BS257" s="172"/>
      <c r="BT257" s="172"/>
    </row>
    <row r="258" spans="1:72" s="149" customFormat="1" x14ac:dyDescent="0.25">
      <c r="A258" s="172"/>
      <c r="B258" s="172"/>
      <c r="C258" s="172"/>
      <c r="D258" s="172"/>
      <c r="E258" s="172"/>
      <c r="F258" s="172"/>
      <c r="G258" s="172"/>
      <c r="H258" s="172"/>
      <c r="I258" s="172"/>
      <c r="J258" s="172"/>
      <c r="K258" s="172"/>
      <c r="L258" s="172"/>
      <c r="M258" s="172"/>
      <c r="N258" s="172"/>
      <c r="O258" s="172"/>
      <c r="P258" s="172"/>
      <c r="Q258" s="172"/>
      <c r="R258" s="172"/>
      <c r="S258" s="172"/>
      <c r="T258" s="172"/>
      <c r="U258" s="172"/>
      <c r="V258" s="172"/>
      <c r="W258" s="172"/>
      <c r="X258" s="172"/>
      <c r="Y258" s="172"/>
      <c r="Z258" s="17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/>
      <c r="AK258" s="172"/>
      <c r="AL258" s="172"/>
      <c r="AM258" s="172"/>
      <c r="AN258" s="172"/>
      <c r="AO258" s="172"/>
      <c r="AP258" s="172"/>
      <c r="AQ258" s="172"/>
      <c r="AR258" s="172"/>
      <c r="AS258" s="172"/>
      <c r="AT258" s="172"/>
      <c r="AU258" s="172"/>
      <c r="AV258" s="172"/>
      <c r="AW258" s="172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172"/>
      <c r="BJ258" s="172"/>
      <c r="BK258" s="172"/>
      <c r="BL258" s="172"/>
      <c r="BM258" s="172"/>
      <c r="BN258" s="172"/>
      <c r="BO258" s="172"/>
      <c r="BP258" s="172"/>
      <c r="BQ258" s="172"/>
      <c r="BR258" s="172"/>
      <c r="BS258" s="172"/>
      <c r="BT258" s="172"/>
    </row>
    <row r="259" spans="1:72" s="149" customFormat="1" x14ac:dyDescent="0.25">
      <c r="A259" s="172"/>
      <c r="B259" s="172"/>
      <c r="C259" s="172"/>
      <c r="D259" s="172"/>
      <c r="E259" s="172"/>
      <c r="F259" s="172"/>
      <c r="G259" s="172"/>
      <c r="H259" s="172"/>
      <c r="I259" s="172"/>
      <c r="J259" s="172"/>
      <c r="K259" s="172"/>
      <c r="L259" s="172"/>
      <c r="M259" s="172"/>
      <c r="N259" s="172"/>
      <c r="O259" s="172"/>
      <c r="P259" s="172"/>
      <c r="Q259" s="172"/>
      <c r="R259" s="172"/>
      <c r="S259" s="172"/>
      <c r="T259" s="172"/>
      <c r="U259" s="172"/>
      <c r="V259" s="172"/>
      <c r="W259" s="172"/>
      <c r="X259" s="172"/>
      <c r="Y259" s="172"/>
      <c r="Z259" s="172"/>
      <c r="AA259" s="172"/>
      <c r="AB259" s="172"/>
      <c r="AC259" s="172"/>
      <c r="AD259" s="172"/>
      <c r="AE259" s="172"/>
      <c r="AF259" s="172"/>
      <c r="AG259" s="172"/>
      <c r="AH259" s="172"/>
      <c r="AI259" s="172"/>
      <c r="AJ259" s="172"/>
      <c r="AK259" s="172"/>
      <c r="AL259" s="172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2"/>
      <c r="BE259" s="172"/>
      <c r="BF259" s="172"/>
      <c r="BG259" s="172"/>
      <c r="BH259" s="172"/>
      <c r="BI259" s="172"/>
      <c r="BJ259" s="172"/>
      <c r="BK259" s="172"/>
      <c r="BL259" s="172"/>
      <c r="BM259" s="172"/>
      <c r="BN259" s="172"/>
      <c r="BO259" s="172"/>
      <c r="BP259" s="172"/>
      <c r="BQ259" s="172"/>
      <c r="BR259" s="172"/>
      <c r="BS259" s="172"/>
      <c r="BT259" s="172"/>
    </row>
    <row r="260" spans="1:72" s="149" customFormat="1" x14ac:dyDescent="0.25">
      <c r="A260" s="172"/>
      <c r="B260" s="172"/>
      <c r="C260" s="172"/>
      <c r="D260" s="172"/>
      <c r="E260" s="172"/>
      <c r="F260" s="172"/>
      <c r="G260" s="172"/>
      <c r="H260" s="172"/>
      <c r="I260" s="172"/>
      <c r="J260" s="172"/>
      <c r="K260" s="172"/>
      <c r="L260" s="172"/>
      <c r="M260" s="172"/>
      <c r="N260" s="172"/>
      <c r="O260" s="172"/>
      <c r="P260" s="172"/>
      <c r="Q260" s="172"/>
      <c r="R260" s="172"/>
      <c r="S260" s="172"/>
      <c r="T260" s="172"/>
      <c r="U260" s="172"/>
      <c r="V260" s="172"/>
      <c r="W260" s="172"/>
      <c r="X260" s="172"/>
      <c r="Y260" s="172"/>
      <c r="Z260" s="172"/>
      <c r="AA260" s="172"/>
      <c r="AB260" s="172"/>
      <c r="AC260" s="172"/>
      <c r="AD260" s="172"/>
      <c r="AE260" s="172"/>
      <c r="AF260" s="172"/>
      <c r="AG260" s="172"/>
      <c r="AH260" s="172"/>
      <c r="AI260" s="172"/>
      <c r="AJ260" s="172"/>
      <c r="AK260" s="172"/>
      <c r="AL260" s="172"/>
      <c r="AM260" s="172"/>
      <c r="AN260" s="172"/>
      <c r="AO260" s="172"/>
      <c r="AP260" s="172"/>
      <c r="AQ260" s="172"/>
      <c r="AR260" s="172"/>
      <c r="AS260" s="172"/>
      <c r="AT260" s="172"/>
      <c r="AU260" s="172"/>
      <c r="AV260" s="172"/>
      <c r="AW260" s="172"/>
      <c r="AX260" s="172"/>
      <c r="AY260" s="172"/>
      <c r="AZ260" s="172"/>
      <c r="BA260" s="172"/>
      <c r="BB260" s="172"/>
      <c r="BC260" s="172"/>
      <c r="BD260" s="172"/>
      <c r="BE260" s="172"/>
      <c r="BF260" s="172"/>
      <c r="BG260" s="172"/>
      <c r="BH260" s="172"/>
      <c r="BI260" s="172"/>
      <c r="BJ260" s="172"/>
      <c r="BK260" s="172"/>
      <c r="BL260" s="172"/>
      <c r="BM260" s="172"/>
      <c r="BN260" s="172"/>
      <c r="BO260" s="172"/>
      <c r="BP260" s="172"/>
      <c r="BQ260" s="172"/>
      <c r="BR260" s="172"/>
      <c r="BS260" s="172"/>
      <c r="BT260" s="172"/>
    </row>
    <row r="261" spans="1:72" s="149" customFormat="1" x14ac:dyDescent="0.25">
      <c r="A261" s="172"/>
      <c r="B261" s="172"/>
      <c r="C261" s="172"/>
      <c r="D261" s="172"/>
      <c r="E261" s="172"/>
      <c r="F261" s="172"/>
      <c r="G261" s="172"/>
      <c r="H261" s="172"/>
      <c r="I261" s="172"/>
      <c r="J261" s="172"/>
      <c r="K261" s="172"/>
      <c r="L261" s="172"/>
      <c r="M261" s="172"/>
      <c r="N261" s="172"/>
      <c r="O261" s="172"/>
      <c r="P261" s="172"/>
      <c r="Q261" s="172"/>
      <c r="R261" s="172"/>
      <c r="S261" s="172"/>
      <c r="T261" s="172"/>
      <c r="U261" s="172"/>
      <c r="V261" s="172"/>
      <c r="W261" s="172"/>
      <c r="X261" s="172"/>
      <c r="Y261" s="172"/>
      <c r="Z261" s="172"/>
      <c r="AA261" s="172"/>
      <c r="AB261" s="172"/>
      <c r="AC261" s="172"/>
      <c r="AD261" s="172"/>
      <c r="AE261" s="172"/>
      <c r="AF261" s="172"/>
      <c r="AG261" s="172"/>
      <c r="AH261" s="172"/>
      <c r="AI261" s="172"/>
      <c r="AJ261" s="172"/>
      <c r="AK261" s="172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2"/>
      <c r="BE261" s="172"/>
      <c r="BF261" s="172"/>
      <c r="BG261" s="172"/>
      <c r="BH261" s="172"/>
      <c r="BI261" s="172"/>
      <c r="BJ261" s="172"/>
      <c r="BK261" s="172"/>
      <c r="BL261" s="172"/>
      <c r="BM261" s="172"/>
      <c r="BN261" s="172"/>
      <c r="BO261" s="172"/>
      <c r="BP261" s="172"/>
      <c r="BQ261" s="172"/>
      <c r="BR261" s="172"/>
      <c r="BS261" s="172"/>
      <c r="BT261" s="172"/>
    </row>
    <row r="262" spans="1:72" s="149" customFormat="1" x14ac:dyDescent="0.25">
      <c r="A262" s="172"/>
      <c r="B262" s="172"/>
      <c r="C262" s="172"/>
      <c r="D262" s="172"/>
      <c r="E262" s="172"/>
      <c r="F262" s="172"/>
      <c r="G262" s="172"/>
      <c r="H262" s="172"/>
      <c r="I262" s="172"/>
      <c r="J262" s="172"/>
      <c r="K262" s="172"/>
      <c r="L262" s="172"/>
      <c r="M262" s="172"/>
      <c r="N262" s="172"/>
      <c r="O262" s="172"/>
      <c r="P262" s="172"/>
      <c r="Q262" s="172"/>
      <c r="R262" s="172"/>
      <c r="S262" s="172"/>
      <c r="T262" s="172"/>
      <c r="U262" s="172"/>
      <c r="V262" s="172"/>
      <c r="W262" s="172"/>
      <c r="X262" s="172"/>
      <c r="Y262" s="172"/>
      <c r="Z262" s="172"/>
      <c r="AA262" s="172"/>
      <c r="AB262" s="172"/>
      <c r="AC262" s="172"/>
      <c r="AD262" s="172"/>
      <c r="AE262" s="172"/>
      <c r="AF262" s="172"/>
      <c r="AG262" s="172"/>
      <c r="AH262" s="172"/>
      <c r="AI262" s="172"/>
      <c r="AJ262" s="172"/>
      <c r="AK262" s="172"/>
      <c r="AL262" s="172"/>
      <c r="AM262" s="172"/>
      <c r="AN262" s="172"/>
      <c r="AO262" s="172"/>
      <c r="AP262" s="172"/>
      <c r="AQ262" s="172"/>
      <c r="AR262" s="172"/>
      <c r="AS262" s="172"/>
      <c r="AT262" s="172"/>
      <c r="AU262" s="172"/>
      <c r="AV262" s="172"/>
      <c r="AW262" s="172"/>
      <c r="AX262" s="172"/>
      <c r="AY262" s="172"/>
      <c r="AZ262" s="172"/>
      <c r="BA262" s="172"/>
      <c r="BB262" s="172"/>
      <c r="BC262" s="172"/>
      <c r="BD262" s="172"/>
      <c r="BE262" s="172"/>
      <c r="BF262" s="172"/>
      <c r="BG262" s="172"/>
      <c r="BH262" s="172"/>
      <c r="BI262" s="172"/>
      <c r="BJ262" s="172"/>
      <c r="BK262" s="172"/>
      <c r="BL262" s="172"/>
      <c r="BM262" s="172"/>
      <c r="BN262" s="172"/>
      <c r="BO262" s="172"/>
      <c r="BP262" s="172"/>
      <c r="BQ262" s="172"/>
      <c r="BR262" s="172"/>
      <c r="BS262" s="172"/>
      <c r="BT262" s="172"/>
    </row>
    <row r="263" spans="1:72" s="149" customFormat="1" x14ac:dyDescent="0.25">
      <c r="A263" s="172"/>
      <c r="B263" s="172"/>
      <c r="C263" s="172"/>
      <c r="D263" s="172"/>
      <c r="E263" s="172"/>
      <c r="F263" s="172"/>
      <c r="G263" s="172"/>
      <c r="H263" s="172"/>
      <c r="I263" s="172"/>
      <c r="J263" s="172"/>
      <c r="K263" s="172"/>
      <c r="L263" s="172"/>
      <c r="M263" s="172"/>
      <c r="N263" s="172"/>
      <c r="O263" s="172"/>
      <c r="P263" s="172"/>
      <c r="Q263" s="172"/>
      <c r="R263" s="172"/>
      <c r="S263" s="172"/>
      <c r="T263" s="172"/>
      <c r="U263" s="172"/>
      <c r="V263" s="172"/>
      <c r="W263" s="172"/>
      <c r="X263" s="172"/>
      <c r="Y263" s="172"/>
      <c r="Z263" s="172"/>
      <c r="AA263" s="172"/>
      <c r="AB263" s="172"/>
      <c r="AC263" s="172"/>
      <c r="AD263" s="172"/>
      <c r="AE263" s="172"/>
      <c r="AF263" s="172"/>
      <c r="AG263" s="172"/>
      <c r="AH263" s="172"/>
      <c r="AI263" s="172"/>
      <c r="AJ263" s="172"/>
      <c r="AK263" s="172"/>
      <c r="AL263" s="172"/>
      <c r="AM263" s="172"/>
      <c r="AN263" s="172"/>
      <c r="AO263" s="172"/>
      <c r="AP263" s="172"/>
      <c r="AQ263" s="17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172"/>
      <c r="BJ263" s="172"/>
      <c r="BK263" s="172"/>
      <c r="BL263" s="172"/>
      <c r="BM263" s="172"/>
      <c r="BN263" s="172"/>
      <c r="BO263" s="172"/>
      <c r="BP263" s="172"/>
      <c r="BQ263" s="172"/>
      <c r="BR263" s="172"/>
      <c r="BS263" s="172"/>
      <c r="BT263" s="172"/>
    </row>
    <row r="264" spans="1:72" s="149" customFormat="1" x14ac:dyDescent="0.25">
      <c r="A264" s="172"/>
      <c r="B264" s="172"/>
      <c r="C264" s="172"/>
      <c r="D264" s="172"/>
      <c r="E264" s="172"/>
      <c r="F264" s="172"/>
      <c r="G264" s="172"/>
      <c r="H264" s="172"/>
      <c r="I264" s="172"/>
      <c r="J264" s="172"/>
      <c r="K264" s="172"/>
      <c r="L264" s="172"/>
      <c r="M264" s="172"/>
      <c r="N264" s="172"/>
      <c r="O264" s="172"/>
      <c r="P264" s="172"/>
      <c r="Q264" s="172"/>
      <c r="R264" s="172"/>
      <c r="S264" s="172"/>
      <c r="T264" s="172"/>
      <c r="U264" s="172"/>
      <c r="V264" s="172"/>
      <c r="W264" s="172"/>
      <c r="X264" s="172"/>
      <c r="Y264" s="172"/>
      <c r="Z264" s="172"/>
      <c r="AA264" s="172"/>
      <c r="AB264" s="172"/>
      <c r="AC264" s="172"/>
      <c r="AD264" s="172"/>
      <c r="AE264" s="172"/>
      <c r="AF264" s="172"/>
      <c r="AG264" s="172"/>
      <c r="AH264" s="172"/>
      <c r="AI264" s="172"/>
      <c r="AJ264" s="172"/>
      <c r="AK264" s="172"/>
      <c r="AL264" s="172"/>
      <c r="AM264" s="172"/>
      <c r="AN264" s="172"/>
      <c r="AO264" s="172"/>
      <c r="AP264" s="172"/>
      <c r="AQ264" s="172"/>
      <c r="AR264" s="172"/>
      <c r="AS264" s="172"/>
      <c r="AT264" s="172"/>
      <c r="AU264" s="172"/>
      <c r="AV264" s="172"/>
      <c r="AW264" s="172"/>
      <c r="AX264" s="172"/>
      <c r="AY264" s="172"/>
      <c r="AZ264" s="172"/>
      <c r="BA264" s="172"/>
      <c r="BB264" s="172"/>
      <c r="BC264" s="172"/>
      <c r="BD264" s="172"/>
      <c r="BE264" s="172"/>
      <c r="BF264" s="172"/>
      <c r="BG264" s="172"/>
      <c r="BH264" s="172"/>
      <c r="BI264" s="172"/>
      <c r="BJ264" s="172"/>
      <c r="BK264" s="172"/>
      <c r="BL264" s="172"/>
      <c r="BM264" s="172"/>
      <c r="BN264" s="172"/>
      <c r="BO264" s="172"/>
      <c r="BP264" s="172"/>
      <c r="BQ264" s="172"/>
      <c r="BR264" s="172"/>
      <c r="BS264" s="172"/>
      <c r="BT264" s="172"/>
    </row>
    <row r="265" spans="1:72" s="149" customFormat="1" x14ac:dyDescent="0.25">
      <c r="A265" s="172"/>
      <c r="B265" s="172"/>
      <c r="C265" s="172"/>
      <c r="D265" s="172"/>
      <c r="E265" s="172"/>
      <c r="F265" s="172"/>
      <c r="G265" s="172"/>
      <c r="H265" s="172"/>
      <c r="I265" s="172"/>
      <c r="J265" s="172"/>
      <c r="K265" s="172"/>
      <c r="L265" s="172"/>
      <c r="M265" s="172"/>
      <c r="N265" s="172"/>
      <c r="O265" s="172"/>
      <c r="P265" s="172"/>
      <c r="Q265" s="172"/>
      <c r="R265" s="172"/>
      <c r="S265" s="172"/>
      <c r="T265" s="172"/>
      <c r="U265" s="172"/>
      <c r="V265" s="172"/>
      <c r="W265" s="172"/>
      <c r="X265" s="172"/>
      <c r="Y265" s="172"/>
      <c r="Z265" s="172"/>
      <c r="AA265" s="172"/>
      <c r="AB265" s="172"/>
      <c r="AC265" s="172"/>
      <c r="AD265" s="172"/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172"/>
      <c r="AT265" s="172"/>
      <c r="AU265" s="172"/>
      <c r="AV265" s="172"/>
      <c r="AW265" s="172"/>
      <c r="AX265" s="172"/>
      <c r="AY265" s="172"/>
      <c r="AZ265" s="172"/>
      <c r="BA265" s="172"/>
      <c r="BB265" s="172"/>
      <c r="BC265" s="172"/>
      <c r="BD265" s="172"/>
      <c r="BE265" s="172"/>
      <c r="BF265" s="172"/>
      <c r="BG265" s="172"/>
      <c r="BH265" s="172"/>
      <c r="BI265" s="172"/>
      <c r="BJ265" s="172"/>
      <c r="BK265" s="172"/>
      <c r="BL265" s="172"/>
      <c r="BM265" s="172"/>
      <c r="BN265" s="172"/>
      <c r="BO265" s="172"/>
      <c r="BP265" s="172"/>
      <c r="BQ265" s="172"/>
      <c r="BR265" s="172"/>
      <c r="BS265" s="172"/>
      <c r="BT265" s="172"/>
    </row>
    <row r="266" spans="1:72" s="149" customFormat="1" x14ac:dyDescent="0.25">
      <c r="A266" s="172"/>
      <c r="B266" s="172"/>
      <c r="C266" s="172"/>
      <c r="D266" s="172"/>
      <c r="E266" s="172"/>
      <c r="F266" s="172"/>
      <c r="G266" s="172"/>
      <c r="H266" s="172"/>
      <c r="I266" s="172"/>
      <c r="J266" s="172"/>
      <c r="K266" s="172"/>
      <c r="L266" s="172"/>
      <c r="M266" s="172"/>
      <c r="N266" s="172"/>
      <c r="O266" s="172"/>
      <c r="P266" s="172"/>
      <c r="Q266" s="172"/>
      <c r="R266" s="172"/>
      <c r="S266" s="172"/>
      <c r="T266" s="172"/>
      <c r="U266" s="172"/>
      <c r="V266" s="172"/>
      <c r="W266" s="172"/>
      <c r="X266" s="172"/>
      <c r="Y266" s="172"/>
      <c r="Z266" s="172"/>
      <c r="AA266" s="172"/>
      <c r="AB266" s="172"/>
      <c r="AC266" s="172"/>
      <c r="AD266" s="172"/>
      <c r="AE266" s="172"/>
      <c r="AF266" s="172"/>
      <c r="AG266" s="172"/>
      <c r="AH266" s="172"/>
      <c r="AI266" s="172"/>
      <c r="AJ266" s="172"/>
      <c r="AK266" s="172"/>
      <c r="AL266" s="172"/>
      <c r="AM266" s="172"/>
      <c r="AN266" s="172"/>
      <c r="AO266" s="172"/>
      <c r="AP266" s="172"/>
      <c r="AQ266" s="172"/>
      <c r="AR266" s="172"/>
      <c r="AS266" s="172"/>
      <c r="AT266" s="172"/>
      <c r="AU266" s="172"/>
      <c r="AV266" s="172"/>
      <c r="AW266" s="172"/>
      <c r="AX266" s="172"/>
      <c r="AY266" s="172"/>
      <c r="AZ266" s="172"/>
      <c r="BA266" s="172"/>
      <c r="BB266" s="172"/>
      <c r="BC266" s="172"/>
      <c r="BD266" s="172"/>
      <c r="BE266" s="172"/>
      <c r="BF266" s="172"/>
      <c r="BG266" s="172"/>
      <c r="BH266" s="172"/>
      <c r="BI266" s="172"/>
      <c r="BJ266" s="172"/>
      <c r="BK266" s="172"/>
      <c r="BL266" s="172"/>
      <c r="BM266" s="172"/>
      <c r="BN266" s="172"/>
      <c r="BO266" s="172"/>
      <c r="BP266" s="172"/>
      <c r="BQ266" s="172"/>
      <c r="BR266" s="172"/>
      <c r="BS266" s="172"/>
      <c r="BT266" s="172"/>
    </row>
    <row r="267" spans="1:72" s="149" customFormat="1" x14ac:dyDescent="0.25">
      <c r="A267" s="172"/>
      <c r="B267" s="172"/>
      <c r="C267" s="172"/>
      <c r="D267" s="172"/>
      <c r="E267" s="172"/>
      <c r="F267" s="172"/>
      <c r="G267" s="172"/>
      <c r="H267" s="172"/>
      <c r="I267" s="172"/>
      <c r="J267" s="172"/>
      <c r="K267" s="172"/>
      <c r="L267" s="172"/>
      <c r="M267" s="172"/>
      <c r="N267" s="172"/>
      <c r="O267" s="172"/>
      <c r="P267" s="172"/>
      <c r="Q267" s="172"/>
      <c r="R267" s="172"/>
      <c r="S267" s="172"/>
      <c r="T267" s="172"/>
      <c r="U267" s="172"/>
      <c r="V267" s="172"/>
      <c r="W267" s="172"/>
      <c r="X267" s="172"/>
      <c r="Y267" s="172"/>
      <c r="Z267" s="172"/>
      <c r="AA267" s="172"/>
      <c r="AB267" s="172"/>
      <c r="AC267" s="172"/>
      <c r="AD267" s="172"/>
      <c r="AE267" s="172"/>
      <c r="AF267" s="172"/>
      <c r="AG267" s="172"/>
      <c r="AH267" s="172"/>
      <c r="AI267" s="172"/>
      <c r="AJ267" s="172"/>
      <c r="AK267" s="172"/>
      <c r="AL267" s="172"/>
      <c r="AM267" s="172"/>
      <c r="AN267" s="172"/>
      <c r="AO267" s="172"/>
      <c r="AP267" s="172"/>
      <c r="AQ267" s="172"/>
      <c r="AR267" s="172"/>
      <c r="AS267" s="172"/>
      <c r="AT267" s="172"/>
      <c r="AU267" s="172"/>
      <c r="AV267" s="172"/>
      <c r="AW267" s="172"/>
      <c r="AX267" s="172"/>
      <c r="AY267" s="172"/>
      <c r="AZ267" s="172"/>
      <c r="BA267" s="172"/>
      <c r="BB267" s="172"/>
      <c r="BC267" s="172"/>
      <c r="BD267" s="172"/>
      <c r="BE267" s="172"/>
      <c r="BF267" s="172"/>
      <c r="BG267" s="172"/>
      <c r="BH267" s="172"/>
      <c r="BI267" s="172"/>
      <c r="BJ267" s="172"/>
      <c r="BK267" s="172"/>
      <c r="BL267" s="172"/>
      <c r="BM267" s="172"/>
      <c r="BN267" s="172"/>
      <c r="BO267" s="172"/>
      <c r="BP267" s="172"/>
      <c r="BQ267" s="172"/>
      <c r="BR267" s="172"/>
      <c r="BS267" s="172"/>
      <c r="BT267" s="172"/>
    </row>
    <row r="268" spans="1:72" s="149" customFormat="1" x14ac:dyDescent="0.25">
      <c r="A268" s="172"/>
      <c r="B268" s="172"/>
      <c r="C268" s="172"/>
      <c r="D268" s="172"/>
      <c r="E268" s="172"/>
      <c r="F268" s="172"/>
      <c r="G268" s="172"/>
      <c r="H268" s="172"/>
      <c r="I268" s="172"/>
      <c r="J268" s="172"/>
      <c r="K268" s="172"/>
      <c r="L268" s="172"/>
      <c r="M268" s="172"/>
      <c r="N268" s="172"/>
      <c r="O268" s="172"/>
      <c r="P268" s="172"/>
      <c r="Q268" s="172"/>
      <c r="R268" s="172"/>
      <c r="S268" s="172"/>
      <c r="T268" s="172"/>
      <c r="U268" s="172"/>
      <c r="V268" s="172"/>
      <c r="W268" s="172"/>
      <c r="X268" s="172"/>
      <c r="Y268" s="172"/>
      <c r="Z268" s="172"/>
      <c r="AA268" s="172"/>
      <c r="AB268" s="172"/>
      <c r="AC268" s="172"/>
      <c r="AD268" s="172"/>
      <c r="AE268" s="172"/>
      <c r="AF268" s="172"/>
      <c r="AG268" s="172"/>
      <c r="AH268" s="172"/>
      <c r="AI268" s="172"/>
      <c r="AJ268" s="172"/>
      <c r="AK268" s="172"/>
      <c r="AL268" s="172"/>
      <c r="AM268" s="172"/>
      <c r="AN268" s="172"/>
      <c r="AO268" s="172"/>
      <c r="AP268" s="172"/>
      <c r="AQ268" s="172"/>
      <c r="AR268" s="172"/>
      <c r="AS268" s="172"/>
      <c r="AT268" s="172"/>
      <c r="AU268" s="172"/>
      <c r="AV268" s="172"/>
      <c r="AW268" s="172"/>
      <c r="AX268" s="172"/>
      <c r="AY268" s="172"/>
      <c r="AZ268" s="172"/>
      <c r="BA268" s="172"/>
      <c r="BB268" s="172"/>
      <c r="BC268" s="172"/>
      <c r="BD268" s="172"/>
      <c r="BE268" s="172"/>
      <c r="BF268" s="172"/>
      <c r="BG268" s="172"/>
      <c r="BH268" s="172"/>
      <c r="BI268" s="172"/>
      <c r="BJ268" s="172"/>
      <c r="BK268" s="172"/>
      <c r="BL268" s="172"/>
      <c r="BM268" s="172"/>
      <c r="BN268" s="172"/>
      <c r="BO268" s="172"/>
      <c r="BP268" s="172"/>
      <c r="BQ268" s="172"/>
      <c r="BR268" s="172"/>
      <c r="BS268" s="172"/>
      <c r="BT268" s="172"/>
    </row>
    <row r="269" spans="1:72" s="149" customFormat="1" x14ac:dyDescent="0.25">
      <c r="A269" s="172"/>
      <c r="B269" s="172"/>
      <c r="C269" s="172"/>
      <c r="D269" s="172"/>
      <c r="E269" s="172"/>
      <c r="F269" s="172"/>
      <c r="G269" s="172"/>
      <c r="H269" s="172"/>
      <c r="I269" s="172"/>
      <c r="J269" s="172"/>
      <c r="K269" s="172"/>
      <c r="L269" s="172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172"/>
      <c r="AY269" s="172"/>
      <c r="AZ269" s="172"/>
      <c r="BA269" s="172"/>
      <c r="BB269" s="172"/>
      <c r="BC269" s="172"/>
      <c r="BD269" s="172"/>
      <c r="BE269" s="172"/>
      <c r="BF269" s="172"/>
      <c r="BG269" s="172"/>
      <c r="BH269" s="172"/>
      <c r="BI269" s="172"/>
      <c r="BJ269" s="172"/>
      <c r="BK269" s="172"/>
      <c r="BL269" s="172"/>
      <c r="BM269" s="172"/>
      <c r="BN269" s="172"/>
      <c r="BO269" s="172"/>
      <c r="BP269" s="172"/>
      <c r="BQ269" s="172"/>
      <c r="BR269" s="172"/>
      <c r="BS269" s="172"/>
      <c r="BT269" s="172"/>
    </row>
    <row r="270" spans="1:72" s="149" customFormat="1" x14ac:dyDescent="0.25">
      <c r="A270" s="172"/>
      <c r="B270" s="172"/>
      <c r="C270" s="172"/>
      <c r="D270" s="172"/>
      <c r="E270" s="172"/>
      <c r="F270" s="172"/>
      <c r="G270" s="172"/>
      <c r="H270" s="172"/>
      <c r="I270" s="172"/>
      <c r="J270" s="172"/>
      <c r="K270" s="172"/>
      <c r="L270" s="172"/>
      <c r="M270" s="172"/>
      <c r="N270" s="172"/>
      <c r="O270" s="172"/>
      <c r="P270" s="172"/>
      <c r="Q270" s="172"/>
      <c r="R270" s="172"/>
      <c r="S270" s="172"/>
      <c r="T270" s="172"/>
      <c r="U270" s="172"/>
      <c r="V270" s="172"/>
      <c r="W270" s="172"/>
      <c r="X270" s="172"/>
      <c r="Y270" s="172"/>
      <c r="Z270" s="172"/>
      <c r="AA270" s="172"/>
      <c r="AB270" s="172"/>
      <c r="AC270" s="172"/>
      <c r="AD270" s="172"/>
      <c r="AE270" s="172"/>
      <c r="AF270" s="172"/>
      <c r="AG270" s="172"/>
      <c r="AH270" s="172"/>
      <c r="AI270" s="172"/>
      <c r="AJ270" s="172"/>
      <c r="AK270" s="172"/>
      <c r="AL270" s="172"/>
      <c r="AM270" s="172"/>
      <c r="AN270" s="172"/>
      <c r="AO270" s="172"/>
      <c r="AP270" s="172"/>
      <c r="AQ270" s="172"/>
      <c r="AR270" s="172"/>
      <c r="AS270" s="172"/>
      <c r="AT270" s="172"/>
      <c r="AU270" s="172"/>
      <c r="AV270" s="172"/>
      <c r="AW270" s="172"/>
      <c r="AX270" s="172"/>
      <c r="AY270" s="172"/>
      <c r="AZ270" s="172"/>
      <c r="BA270" s="172"/>
      <c r="BB270" s="172"/>
      <c r="BC270" s="172"/>
      <c r="BD270" s="172"/>
      <c r="BE270" s="172"/>
      <c r="BF270" s="172"/>
      <c r="BG270" s="172"/>
      <c r="BH270" s="172"/>
      <c r="BI270" s="172"/>
      <c r="BJ270" s="172"/>
      <c r="BK270" s="172"/>
      <c r="BL270" s="172"/>
      <c r="BM270" s="172"/>
      <c r="BN270" s="172"/>
      <c r="BO270" s="172"/>
      <c r="BP270" s="172"/>
      <c r="BQ270" s="172"/>
      <c r="BR270" s="172"/>
      <c r="BS270" s="172"/>
      <c r="BT270" s="172"/>
    </row>
    <row r="271" spans="1:72" s="149" customFormat="1" x14ac:dyDescent="0.25">
      <c r="A271" s="172"/>
      <c r="B271" s="172"/>
      <c r="C271" s="172"/>
      <c r="D271" s="172"/>
      <c r="E271" s="172"/>
      <c r="F271" s="172"/>
      <c r="G271" s="172"/>
      <c r="H271" s="172"/>
      <c r="I271" s="172"/>
      <c r="J271" s="172"/>
      <c r="K271" s="172"/>
      <c r="L271" s="172"/>
      <c r="M271" s="172"/>
      <c r="N271" s="172"/>
      <c r="O271" s="172"/>
      <c r="P271" s="172"/>
      <c r="Q271" s="172"/>
      <c r="R271" s="172"/>
      <c r="S271" s="172"/>
      <c r="T271" s="172"/>
      <c r="U271" s="172"/>
      <c r="V271" s="172"/>
      <c r="W271" s="172"/>
      <c r="X271" s="172"/>
      <c r="Y271" s="172"/>
      <c r="Z271" s="172"/>
      <c r="AA271" s="172"/>
      <c r="AB271" s="172"/>
      <c r="AC271" s="172"/>
      <c r="AD271" s="172"/>
      <c r="AE271" s="172"/>
      <c r="AF271" s="172"/>
      <c r="AG271" s="172"/>
      <c r="AH271" s="172"/>
      <c r="AI271" s="172"/>
      <c r="AJ271" s="172"/>
      <c r="AK271" s="172"/>
      <c r="AL271" s="172"/>
      <c r="AM271" s="172"/>
      <c r="AN271" s="172"/>
      <c r="AO271" s="172"/>
      <c r="AP271" s="172"/>
      <c r="AQ271" s="172"/>
      <c r="AR271" s="172"/>
      <c r="AS271" s="172"/>
      <c r="AT271" s="172"/>
      <c r="AU271" s="172"/>
      <c r="AV271" s="172"/>
      <c r="AW271" s="172"/>
      <c r="AX271" s="172"/>
      <c r="AY271" s="172"/>
      <c r="AZ271" s="172"/>
      <c r="BA271" s="172"/>
      <c r="BB271" s="172"/>
      <c r="BC271" s="172"/>
      <c r="BD271" s="172"/>
      <c r="BE271" s="172"/>
      <c r="BF271" s="172"/>
      <c r="BG271" s="172"/>
      <c r="BH271" s="172"/>
      <c r="BI271" s="172"/>
      <c r="BJ271" s="172"/>
      <c r="BK271" s="172"/>
      <c r="BL271" s="172"/>
      <c r="BM271" s="172"/>
      <c r="BN271" s="172"/>
      <c r="BO271" s="172"/>
      <c r="BP271" s="172"/>
      <c r="BQ271" s="172"/>
      <c r="BR271" s="172"/>
      <c r="BS271" s="172"/>
      <c r="BT271" s="172"/>
    </row>
    <row r="272" spans="1:72" s="149" customFormat="1" x14ac:dyDescent="0.25">
      <c r="A272" s="172"/>
      <c r="B272" s="172"/>
      <c r="C272" s="172"/>
      <c r="D272" s="172"/>
      <c r="E272" s="172"/>
      <c r="F272" s="172"/>
      <c r="G272" s="172"/>
      <c r="H272" s="172"/>
      <c r="I272" s="172"/>
      <c r="J272" s="172"/>
      <c r="K272" s="172"/>
      <c r="L272" s="172"/>
      <c r="M272" s="172"/>
      <c r="N272" s="172"/>
      <c r="O272" s="172"/>
      <c r="P272" s="172"/>
      <c r="Q272" s="172"/>
      <c r="R272" s="172"/>
      <c r="S272" s="172"/>
      <c r="T272" s="172"/>
      <c r="U272" s="172"/>
      <c r="V272" s="172"/>
      <c r="W272" s="172"/>
      <c r="X272" s="172"/>
      <c r="Y272" s="172"/>
      <c r="Z272" s="172"/>
      <c r="AA272" s="172"/>
      <c r="AB272" s="172"/>
      <c r="AC272" s="172"/>
      <c r="AD272" s="172"/>
      <c r="AE272" s="172"/>
      <c r="AF272" s="172"/>
      <c r="AG272" s="172"/>
      <c r="AH272" s="172"/>
      <c r="AI272" s="172"/>
      <c r="AJ272" s="172"/>
      <c r="AK272" s="172"/>
      <c r="AL272" s="172"/>
      <c r="AM272" s="172"/>
      <c r="AN272" s="172"/>
      <c r="AO272" s="172"/>
      <c r="AP272" s="172"/>
      <c r="AQ272" s="17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/>
      <c r="BI272" s="172"/>
      <c r="BJ272" s="172"/>
      <c r="BK272" s="172"/>
      <c r="BL272" s="172"/>
      <c r="BM272" s="172"/>
      <c r="BN272" s="172"/>
      <c r="BO272" s="172"/>
      <c r="BP272" s="172"/>
      <c r="BQ272" s="172"/>
      <c r="BR272" s="172"/>
      <c r="BS272" s="172"/>
      <c r="BT272" s="172"/>
    </row>
    <row r="273" spans="1:72" s="149" customFormat="1" x14ac:dyDescent="0.25">
      <c r="A273" s="172"/>
      <c r="B273" s="172"/>
      <c r="C273" s="172"/>
      <c r="D273" s="172"/>
      <c r="E273" s="172"/>
      <c r="F273" s="172"/>
      <c r="G273" s="172"/>
      <c r="H273" s="172"/>
      <c r="I273" s="172"/>
      <c r="J273" s="172"/>
      <c r="K273" s="172"/>
      <c r="L273" s="172"/>
      <c r="M273" s="172"/>
      <c r="N273" s="172"/>
      <c r="O273" s="172"/>
      <c r="P273" s="172"/>
      <c r="Q273" s="172"/>
      <c r="R273" s="172"/>
      <c r="S273" s="172"/>
      <c r="T273" s="172"/>
      <c r="U273" s="172"/>
      <c r="V273" s="172"/>
      <c r="W273" s="172"/>
      <c r="X273" s="172"/>
      <c r="Y273" s="172"/>
      <c r="Z273" s="172"/>
      <c r="AA273" s="172"/>
      <c r="AB273" s="172"/>
      <c r="AC273" s="172"/>
      <c r="AD273" s="172"/>
      <c r="AE273" s="172"/>
      <c r="AF273" s="172"/>
      <c r="AG273" s="172"/>
      <c r="AH273" s="172"/>
      <c r="AI273" s="172"/>
      <c r="AJ273" s="172"/>
      <c r="AK273" s="172"/>
      <c r="AL273" s="172"/>
      <c r="AM273" s="172"/>
      <c r="AN273" s="172"/>
      <c r="AO273" s="172"/>
      <c r="AP273" s="172"/>
      <c r="AQ273" s="172"/>
      <c r="AR273" s="172"/>
      <c r="AS273" s="172"/>
      <c r="AT273" s="172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72"/>
      <c r="BE273" s="172"/>
      <c r="BF273" s="172"/>
      <c r="BG273" s="172"/>
      <c r="BH273" s="172"/>
      <c r="BI273" s="172"/>
      <c r="BJ273" s="172"/>
      <c r="BK273" s="172"/>
      <c r="BL273" s="172"/>
      <c r="BM273" s="172"/>
      <c r="BN273" s="172"/>
      <c r="BO273" s="172"/>
      <c r="BP273" s="172"/>
      <c r="BQ273" s="172"/>
      <c r="BR273" s="172"/>
      <c r="BS273" s="172"/>
      <c r="BT273" s="172"/>
    </row>
    <row r="274" spans="1:72" s="149" customFormat="1" x14ac:dyDescent="0.25">
      <c r="A274" s="172"/>
      <c r="B274" s="172"/>
      <c r="C274" s="172"/>
      <c r="D274" s="172"/>
      <c r="E274" s="172"/>
      <c r="F274" s="172"/>
      <c r="G274" s="172"/>
      <c r="H274" s="172"/>
      <c r="I274" s="172"/>
      <c r="J274" s="172"/>
      <c r="K274" s="172"/>
      <c r="L274" s="172"/>
      <c r="M274" s="172"/>
      <c r="N274" s="172"/>
      <c r="O274" s="172"/>
      <c r="P274" s="172"/>
      <c r="Q274" s="172"/>
      <c r="R274" s="172"/>
      <c r="S274" s="172"/>
      <c r="T274" s="172"/>
      <c r="U274" s="172"/>
      <c r="V274" s="172"/>
      <c r="W274" s="172"/>
      <c r="X274" s="172"/>
      <c r="Y274" s="172"/>
      <c r="Z274" s="172"/>
      <c r="AA274" s="172"/>
      <c r="AB274" s="172"/>
      <c r="AC274" s="172"/>
      <c r="AD274" s="172"/>
      <c r="AE274" s="172"/>
      <c r="AF274" s="172"/>
      <c r="AG274" s="172"/>
      <c r="AH274" s="172"/>
      <c r="AI274" s="172"/>
      <c r="AJ274" s="172"/>
      <c r="AK274" s="172"/>
      <c r="AL274" s="172"/>
      <c r="AM274" s="172"/>
      <c r="AN274" s="172"/>
      <c r="AO274" s="172"/>
      <c r="AP274" s="172"/>
      <c r="AQ274" s="17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/>
      <c r="BG274" s="172"/>
      <c r="BH274" s="172"/>
      <c r="BI274" s="172"/>
      <c r="BJ274" s="172"/>
      <c r="BK274" s="172"/>
      <c r="BL274" s="172"/>
      <c r="BM274" s="172"/>
      <c r="BN274" s="172"/>
      <c r="BO274" s="172"/>
      <c r="BP274" s="172"/>
      <c r="BQ274" s="172"/>
      <c r="BR274" s="172"/>
      <c r="BS274" s="172"/>
      <c r="BT274" s="172"/>
    </row>
    <row r="275" spans="1:72" s="149" customFormat="1" x14ac:dyDescent="0.25">
      <c r="A275" s="172"/>
      <c r="B275" s="172"/>
      <c r="C275" s="172"/>
      <c r="D275" s="172"/>
      <c r="E275" s="172"/>
      <c r="F275" s="172"/>
      <c r="G275" s="172"/>
      <c r="H275" s="172"/>
      <c r="I275" s="172"/>
      <c r="J275" s="172"/>
      <c r="K275" s="172"/>
      <c r="L275" s="172"/>
      <c r="M275" s="172"/>
      <c r="N275" s="172"/>
      <c r="O275" s="172"/>
      <c r="P275" s="172"/>
      <c r="Q275" s="172"/>
      <c r="R275" s="172"/>
      <c r="S275" s="172"/>
      <c r="T275" s="172"/>
      <c r="U275" s="172"/>
      <c r="V275" s="172"/>
      <c r="W275" s="172"/>
      <c r="X275" s="172"/>
      <c r="Y275" s="172"/>
      <c r="Z275" s="172"/>
      <c r="AA275" s="172"/>
      <c r="AB275" s="172"/>
      <c r="AC275" s="172"/>
      <c r="AD275" s="172"/>
      <c r="AE275" s="172"/>
      <c r="AF275" s="172"/>
      <c r="AG275" s="172"/>
      <c r="AH275" s="172"/>
      <c r="AI275" s="172"/>
      <c r="AJ275" s="172"/>
      <c r="AK275" s="172"/>
      <c r="AL275" s="172"/>
      <c r="AM275" s="172"/>
      <c r="AN275" s="172"/>
      <c r="AO275" s="172"/>
      <c r="AP275" s="172"/>
      <c r="AQ275" s="17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/>
      <c r="BG275" s="172"/>
      <c r="BH275" s="172"/>
      <c r="BI275" s="172"/>
      <c r="BJ275" s="172"/>
      <c r="BK275" s="172"/>
      <c r="BL275" s="172"/>
      <c r="BM275" s="172"/>
      <c r="BN275" s="172"/>
      <c r="BO275" s="172"/>
      <c r="BP275" s="172"/>
      <c r="BQ275" s="172"/>
      <c r="BR275" s="172"/>
      <c r="BS275" s="172"/>
      <c r="BT275" s="172"/>
    </row>
    <row r="276" spans="1:72" s="149" customFormat="1" x14ac:dyDescent="0.25">
      <c r="A276" s="172"/>
      <c r="B276" s="172"/>
      <c r="C276" s="172"/>
      <c r="D276" s="172"/>
      <c r="E276" s="172"/>
      <c r="F276" s="172"/>
      <c r="G276" s="172"/>
      <c r="H276" s="172"/>
      <c r="I276" s="172"/>
      <c r="J276" s="172"/>
      <c r="K276" s="172"/>
      <c r="L276" s="172"/>
      <c r="M276" s="172"/>
      <c r="N276" s="172"/>
      <c r="O276" s="172"/>
      <c r="P276" s="172"/>
      <c r="Q276" s="172"/>
      <c r="R276" s="172"/>
      <c r="S276" s="172"/>
      <c r="T276" s="172"/>
      <c r="U276" s="172"/>
      <c r="V276" s="172"/>
      <c r="W276" s="172"/>
      <c r="X276" s="172"/>
      <c r="Y276" s="172"/>
      <c r="Z276" s="172"/>
      <c r="AA276" s="172"/>
      <c r="AB276" s="172"/>
      <c r="AC276" s="172"/>
      <c r="AD276" s="172"/>
      <c r="AE276" s="172"/>
      <c r="AF276" s="172"/>
      <c r="AG276" s="172"/>
      <c r="AH276" s="172"/>
      <c r="AI276" s="172"/>
      <c r="AJ276" s="172"/>
      <c r="AK276" s="172"/>
      <c r="AL276" s="172"/>
      <c r="AM276" s="172"/>
      <c r="AN276" s="172"/>
      <c r="AO276" s="172"/>
      <c r="AP276" s="172"/>
      <c r="AQ276" s="17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/>
      <c r="BI276" s="172"/>
      <c r="BJ276" s="172"/>
      <c r="BK276" s="172"/>
      <c r="BL276" s="172"/>
      <c r="BM276" s="172"/>
      <c r="BN276" s="172"/>
      <c r="BO276" s="172"/>
      <c r="BP276" s="172"/>
      <c r="BQ276" s="172"/>
      <c r="BR276" s="172"/>
      <c r="BS276" s="172"/>
      <c r="BT276" s="172"/>
    </row>
    <row r="277" spans="1:72" s="149" customFormat="1" x14ac:dyDescent="0.25">
      <c r="A277" s="172"/>
      <c r="B277" s="172"/>
      <c r="C277" s="172"/>
      <c r="D277" s="172"/>
      <c r="E277" s="172"/>
      <c r="F277" s="172"/>
      <c r="G277" s="172"/>
      <c r="H277" s="172"/>
      <c r="I277" s="172"/>
      <c r="J277" s="172"/>
      <c r="K277" s="172"/>
      <c r="L277" s="172"/>
      <c r="M277" s="172"/>
      <c r="N277" s="172"/>
      <c r="O277" s="172"/>
      <c r="P277" s="172"/>
      <c r="Q277" s="172"/>
      <c r="R277" s="172"/>
      <c r="S277" s="172"/>
      <c r="T277" s="172"/>
      <c r="U277" s="172"/>
      <c r="V277" s="172"/>
      <c r="W277" s="172"/>
      <c r="X277" s="172"/>
      <c r="Y277" s="172"/>
      <c r="Z277" s="172"/>
      <c r="AA277" s="172"/>
      <c r="AB277" s="172"/>
      <c r="AC277" s="172"/>
      <c r="AD277" s="172"/>
      <c r="AE277" s="172"/>
      <c r="AF277" s="172"/>
      <c r="AG277" s="172"/>
      <c r="AH277" s="172"/>
      <c r="AI277" s="172"/>
      <c r="AJ277" s="172"/>
      <c r="AK277" s="172"/>
      <c r="AL277" s="172"/>
      <c r="AM277" s="172"/>
      <c r="AN277" s="172"/>
      <c r="AO277" s="172"/>
      <c r="AP277" s="172"/>
      <c r="AQ277" s="172"/>
      <c r="AR277" s="172"/>
      <c r="AS277" s="172"/>
      <c r="AT277" s="172"/>
      <c r="AU277" s="172"/>
      <c r="AV277" s="172"/>
      <c r="AW277" s="172"/>
      <c r="AX277" s="172"/>
      <c r="AY277" s="172"/>
      <c r="AZ277" s="172"/>
      <c r="BA277" s="172"/>
      <c r="BB277" s="172"/>
      <c r="BC277" s="172"/>
      <c r="BD277" s="172"/>
      <c r="BE277" s="172"/>
      <c r="BF277" s="172"/>
      <c r="BG277" s="172"/>
      <c r="BH277" s="172"/>
      <c r="BI277" s="172"/>
      <c r="BJ277" s="172"/>
      <c r="BK277" s="172"/>
      <c r="BL277" s="172"/>
      <c r="BM277" s="172"/>
      <c r="BN277" s="172"/>
      <c r="BO277" s="172"/>
      <c r="BP277" s="172"/>
      <c r="BQ277" s="172"/>
      <c r="BR277" s="172"/>
      <c r="BS277" s="172"/>
      <c r="BT277" s="172"/>
    </row>
    <row r="278" spans="1:72" s="149" customFormat="1" x14ac:dyDescent="0.25">
      <c r="A278" s="172"/>
      <c r="B278" s="172"/>
      <c r="C278" s="172"/>
      <c r="D278" s="172"/>
      <c r="E278" s="172"/>
      <c r="F278" s="172"/>
      <c r="G278" s="172"/>
      <c r="H278" s="172"/>
      <c r="I278" s="172"/>
      <c r="J278" s="172"/>
      <c r="K278" s="172"/>
      <c r="L278" s="172"/>
      <c r="M278" s="172"/>
      <c r="N278" s="172"/>
      <c r="O278" s="172"/>
      <c r="P278" s="172"/>
      <c r="Q278" s="172"/>
      <c r="R278" s="172"/>
      <c r="S278" s="172"/>
      <c r="T278" s="172"/>
      <c r="U278" s="172"/>
      <c r="V278" s="172"/>
      <c r="W278" s="172"/>
      <c r="X278" s="172"/>
      <c r="Y278" s="172"/>
      <c r="Z278" s="172"/>
      <c r="AA278" s="172"/>
      <c r="AB278" s="172"/>
      <c r="AC278" s="172"/>
      <c r="AD278" s="172"/>
      <c r="AE278" s="172"/>
      <c r="AF278" s="172"/>
      <c r="AG278" s="172"/>
      <c r="AH278" s="172"/>
      <c r="AI278" s="172"/>
      <c r="AJ278" s="172"/>
      <c r="AK278" s="172"/>
      <c r="AL278" s="172"/>
      <c r="AM278" s="172"/>
      <c r="AN278" s="172"/>
      <c r="AO278" s="172"/>
      <c r="AP278" s="172"/>
      <c r="AQ278" s="172"/>
      <c r="AR278" s="172"/>
      <c r="AS278" s="172"/>
      <c r="AT278" s="172"/>
      <c r="AU278" s="172"/>
      <c r="AV278" s="172"/>
      <c r="AW278" s="172"/>
      <c r="AX278" s="172"/>
      <c r="AY278" s="172"/>
      <c r="AZ278" s="172"/>
      <c r="BA278" s="172"/>
      <c r="BB278" s="172"/>
      <c r="BC278" s="172"/>
      <c r="BD278" s="172"/>
      <c r="BE278" s="172"/>
      <c r="BF278" s="172"/>
      <c r="BG278" s="172"/>
      <c r="BH278" s="172"/>
      <c r="BI278" s="172"/>
      <c r="BJ278" s="172"/>
      <c r="BK278" s="172"/>
      <c r="BL278" s="172"/>
      <c r="BM278" s="172"/>
      <c r="BN278" s="172"/>
      <c r="BO278" s="172"/>
      <c r="BP278" s="172"/>
      <c r="BQ278" s="172"/>
      <c r="BR278" s="172"/>
      <c r="BS278" s="172"/>
      <c r="BT278" s="172"/>
    </row>
    <row r="279" spans="1:72" s="149" customFormat="1" x14ac:dyDescent="0.25">
      <c r="A279" s="172"/>
      <c r="B279" s="172"/>
      <c r="C279" s="172"/>
      <c r="D279" s="172"/>
      <c r="E279" s="172"/>
      <c r="F279" s="172"/>
      <c r="G279" s="172"/>
      <c r="H279" s="172"/>
      <c r="I279" s="172"/>
      <c r="J279" s="172"/>
      <c r="K279" s="172"/>
      <c r="L279" s="172"/>
      <c r="M279" s="172"/>
      <c r="N279" s="172"/>
      <c r="O279" s="172"/>
      <c r="P279" s="172"/>
      <c r="Q279" s="172"/>
      <c r="R279" s="172"/>
      <c r="S279" s="172"/>
      <c r="T279" s="172"/>
      <c r="U279" s="172"/>
      <c r="V279" s="172"/>
      <c r="W279" s="172"/>
      <c r="X279" s="172"/>
      <c r="Y279" s="172"/>
      <c r="Z279" s="172"/>
      <c r="AA279" s="172"/>
      <c r="AB279" s="172"/>
      <c r="AC279" s="172"/>
      <c r="AD279" s="172"/>
      <c r="AE279" s="172"/>
      <c r="AF279" s="172"/>
      <c r="AG279" s="172"/>
      <c r="AH279" s="172"/>
      <c r="AI279" s="172"/>
      <c r="AJ279" s="172"/>
      <c r="AK279" s="172"/>
      <c r="AL279" s="172"/>
      <c r="AM279" s="172"/>
      <c r="AN279" s="172"/>
      <c r="AO279" s="172"/>
      <c r="AP279" s="172"/>
      <c r="AQ279" s="172"/>
      <c r="AR279" s="172"/>
      <c r="AS279" s="172"/>
      <c r="AT279" s="172"/>
      <c r="AU279" s="172"/>
      <c r="AV279" s="172"/>
      <c r="AW279" s="172"/>
      <c r="AX279" s="172"/>
      <c r="AY279" s="172"/>
      <c r="AZ279" s="172"/>
      <c r="BA279" s="172"/>
      <c r="BB279" s="172"/>
      <c r="BC279" s="172"/>
      <c r="BD279" s="172"/>
      <c r="BE279" s="172"/>
      <c r="BF279" s="172"/>
      <c r="BG279" s="172"/>
      <c r="BH279" s="172"/>
      <c r="BI279" s="172"/>
      <c r="BJ279" s="172"/>
      <c r="BK279" s="172"/>
      <c r="BL279" s="172"/>
      <c r="BM279" s="172"/>
      <c r="BN279" s="172"/>
      <c r="BO279" s="172"/>
      <c r="BP279" s="172"/>
      <c r="BQ279" s="172"/>
      <c r="BR279" s="172"/>
      <c r="BS279" s="172"/>
      <c r="BT279" s="172"/>
    </row>
    <row r="280" spans="1:72" s="149" customFormat="1" x14ac:dyDescent="0.25">
      <c r="A280" s="172"/>
      <c r="B280" s="172"/>
      <c r="C280" s="172"/>
      <c r="D280" s="172"/>
      <c r="E280" s="172"/>
      <c r="F280" s="172"/>
      <c r="G280" s="172"/>
      <c r="H280" s="172"/>
      <c r="I280" s="172"/>
      <c r="J280" s="172"/>
      <c r="K280" s="172"/>
      <c r="L280" s="172"/>
      <c r="M280" s="172"/>
      <c r="N280" s="172"/>
      <c r="O280" s="172"/>
      <c r="P280" s="172"/>
      <c r="Q280" s="172"/>
      <c r="R280" s="172"/>
      <c r="S280" s="172"/>
      <c r="T280" s="172"/>
      <c r="U280" s="172"/>
      <c r="V280" s="172"/>
      <c r="W280" s="172"/>
      <c r="X280" s="172"/>
      <c r="Y280" s="172"/>
      <c r="Z280" s="172"/>
      <c r="AA280" s="172"/>
      <c r="AB280" s="172"/>
      <c r="AC280" s="172"/>
      <c r="AD280" s="172"/>
      <c r="AE280" s="172"/>
      <c r="AF280" s="172"/>
      <c r="AG280" s="172"/>
      <c r="AH280" s="172"/>
      <c r="AI280" s="172"/>
      <c r="AJ280" s="172"/>
      <c r="AK280" s="172"/>
      <c r="AL280" s="172"/>
      <c r="AM280" s="172"/>
      <c r="AN280" s="172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172"/>
      <c r="BN280" s="172"/>
      <c r="BO280" s="172"/>
      <c r="BP280" s="172"/>
      <c r="BQ280" s="172"/>
      <c r="BR280" s="172"/>
      <c r="BS280" s="172"/>
      <c r="BT280" s="172"/>
    </row>
    <row r="281" spans="1:72" s="149" customFormat="1" x14ac:dyDescent="0.25">
      <c r="A281" s="172"/>
      <c r="B281" s="172"/>
      <c r="C281" s="172"/>
      <c r="D281" s="172"/>
      <c r="E281" s="172"/>
      <c r="F281" s="172"/>
      <c r="G281" s="172"/>
      <c r="H281" s="172"/>
      <c r="I281" s="172"/>
      <c r="J281" s="172"/>
      <c r="K281" s="172"/>
      <c r="L281" s="172"/>
      <c r="M281" s="172"/>
      <c r="N281" s="172"/>
      <c r="O281" s="172"/>
      <c r="P281" s="172"/>
      <c r="Q281" s="172"/>
      <c r="R281" s="172"/>
      <c r="S281" s="172"/>
      <c r="T281" s="172"/>
      <c r="U281" s="172"/>
      <c r="V281" s="172"/>
      <c r="W281" s="172"/>
      <c r="X281" s="172"/>
      <c r="Y281" s="172"/>
      <c r="Z281" s="172"/>
      <c r="AA281" s="172"/>
      <c r="AB281" s="172"/>
      <c r="AC281" s="172"/>
      <c r="AD281" s="172"/>
      <c r="AE281" s="172"/>
      <c r="AF281" s="172"/>
      <c r="AG281" s="172"/>
      <c r="AH281" s="172"/>
      <c r="AI281" s="172"/>
      <c r="AJ281" s="172"/>
      <c r="AK281" s="172"/>
      <c r="AL281" s="172"/>
      <c r="AM281" s="172"/>
      <c r="AN281" s="172"/>
      <c r="AO281" s="172"/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/>
      <c r="BL281" s="172"/>
      <c r="BM281" s="172"/>
      <c r="BN281" s="172"/>
      <c r="BO281" s="172"/>
      <c r="BP281" s="172"/>
      <c r="BQ281" s="172"/>
      <c r="BR281" s="172"/>
      <c r="BS281" s="172"/>
      <c r="BT281" s="172"/>
    </row>
    <row r="282" spans="1:72" s="149" customFormat="1" x14ac:dyDescent="0.25">
      <c r="A282" s="172"/>
      <c r="B282" s="172"/>
      <c r="C282" s="172"/>
      <c r="D282" s="172"/>
      <c r="E282" s="172"/>
      <c r="F282" s="172"/>
      <c r="G282" s="172"/>
      <c r="H282" s="172"/>
      <c r="I282" s="172"/>
      <c r="J282" s="172"/>
      <c r="K282" s="172"/>
      <c r="L282" s="172"/>
      <c r="M282" s="172"/>
      <c r="N282" s="172"/>
      <c r="O282" s="172"/>
      <c r="P282" s="172"/>
      <c r="Q282" s="172"/>
      <c r="R282" s="172"/>
      <c r="S282" s="172"/>
      <c r="T282" s="172"/>
      <c r="U282" s="172"/>
      <c r="V282" s="172"/>
      <c r="W282" s="172"/>
      <c r="X282" s="172"/>
      <c r="Y282" s="172"/>
      <c r="Z282" s="172"/>
      <c r="AA282" s="172"/>
      <c r="AB282" s="172"/>
      <c r="AC282" s="172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</row>
    <row r="283" spans="1:72" s="149" customFormat="1" x14ac:dyDescent="0.25">
      <c r="A283" s="172"/>
      <c r="B283" s="172"/>
      <c r="C283" s="172"/>
      <c r="D283" s="172"/>
      <c r="E283" s="172"/>
      <c r="F283" s="172"/>
      <c r="G283" s="172"/>
      <c r="H283" s="172"/>
      <c r="I283" s="172"/>
      <c r="J283" s="172"/>
      <c r="K283" s="172"/>
      <c r="L283" s="172"/>
      <c r="M283" s="172"/>
      <c r="N283" s="172"/>
      <c r="O283" s="172"/>
      <c r="P283" s="172"/>
      <c r="Q283" s="172"/>
      <c r="R283" s="172"/>
      <c r="S283" s="172"/>
      <c r="T283" s="172"/>
      <c r="U283" s="172"/>
      <c r="V283" s="172"/>
      <c r="W283" s="172"/>
      <c r="X283" s="172"/>
      <c r="Y283" s="172"/>
      <c r="Z283" s="172"/>
      <c r="AA283" s="172"/>
      <c r="AB283" s="172"/>
      <c r="AC283" s="172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</row>
    <row r="284" spans="1:72" s="149" customFormat="1" x14ac:dyDescent="0.25">
      <c r="A284" s="172"/>
      <c r="B284" s="172"/>
      <c r="C284" s="172"/>
      <c r="D284" s="172"/>
      <c r="E284" s="172"/>
      <c r="F284" s="172"/>
      <c r="G284" s="172"/>
      <c r="H284" s="172"/>
      <c r="I284" s="172"/>
      <c r="J284" s="172"/>
      <c r="K284" s="172"/>
      <c r="L284" s="172"/>
      <c r="M284" s="172"/>
      <c r="N284" s="172"/>
      <c r="O284" s="172"/>
      <c r="P284" s="172"/>
      <c r="Q284" s="172"/>
      <c r="R284" s="172"/>
      <c r="S284" s="172"/>
      <c r="T284" s="172"/>
      <c r="U284" s="172"/>
      <c r="V284" s="172"/>
      <c r="W284" s="172"/>
      <c r="X284" s="172"/>
      <c r="Y284" s="172"/>
      <c r="Z284" s="172"/>
      <c r="AA284" s="172"/>
      <c r="AB284" s="172"/>
      <c r="AC284" s="172"/>
      <c r="AD284" s="172"/>
      <c r="AE284" s="172"/>
      <c r="AF284" s="172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2"/>
      <c r="BE284" s="172"/>
      <c r="BF284" s="172"/>
      <c r="BG284" s="172"/>
      <c r="BH284" s="172"/>
      <c r="BI284" s="172"/>
      <c r="BJ284" s="172"/>
      <c r="BK284" s="172"/>
      <c r="BL284" s="172"/>
      <c r="BM284" s="172"/>
      <c r="BN284" s="172"/>
      <c r="BO284" s="172"/>
      <c r="BP284" s="172"/>
      <c r="BQ284" s="172"/>
      <c r="BR284" s="172"/>
      <c r="BS284" s="172"/>
      <c r="BT284" s="172"/>
    </row>
    <row r="285" spans="1:72" s="149" customFormat="1" x14ac:dyDescent="0.25">
      <c r="A285" s="172"/>
      <c r="B285" s="172"/>
      <c r="C285" s="172"/>
      <c r="D285" s="172"/>
      <c r="E285" s="172"/>
      <c r="F285" s="172"/>
      <c r="G285" s="172"/>
      <c r="H285" s="172"/>
      <c r="I285" s="172"/>
      <c r="J285" s="172"/>
      <c r="K285" s="172"/>
      <c r="L285" s="172"/>
      <c r="M285" s="172"/>
      <c r="N285" s="172"/>
      <c r="O285" s="172"/>
      <c r="P285" s="172"/>
      <c r="Q285" s="172"/>
      <c r="R285" s="172"/>
      <c r="S285" s="172"/>
      <c r="T285" s="172"/>
      <c r="U285" s="172"/>
      <c r="V285" s="172"/>
      <c r="W285" s="172"/>
      <c r="X285" s="172"/>
      <c r="Y285" s="172"/>
      <c r="Z285" s="172"/>
      <c r="AA285" s="172"/>
      <c r="AB285" s="172"/>
      <c r="AC285" s="172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</row>
    <row r="286" spans="1:72" s="149" customFormat="1" x14ac:dyDescent="0.25">
      <c r="A286" s="172"/>
      <c r="B286" s="172"/>
      <c r="C286" s="172"/>
      <c r="D286" s="172"/>
      <c r="E286" s="172"/>
      <c r="F286" s="172"/>
      <c r="G286" s="172"/>
      <c r="H286" s="172"/>
      <c r="I286" s="172"/>
      <c r="J286" s="172"/>
      <c r="K286" s="172"/>
      <c r="L286" s="172"/>
      <c r="M286" s="172"/>
      <c r="N286" s="172"/>
      <c r="O286" s="172"/>
      <c r="P286" s="172"/>
      <c r="Q286" s="172"/>
      <c r="R286" s="172"/>
      <c r="S286" s="172"/>
      <c r="T286" s="172"/>
      <c r="U286" s="172"/>
      <c r="V286" s="172"/>
      <c r="W286" s="172"/>
      <c r="X286" s="172"/>
      <c r="Y286" s="172"/>
      <c r="Z286" s="172"/>
      <c r="AA286" s="172"/>
      <c r="AB286" s="172"/>
      <c r="AC286" s="172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</row>
    <row r="287" spans="1:72" s="149" customFormat="1" x14ac:dyDescent="0.25">
      <c r="A287" s="172"/>
      <c r="B287" s="172"/>
      <c r="C287" s="172"/>
      <c r="D287" s="172"/>
      <c r="E287" s="172"/>
      <c r="F287" s="172"/>
      <c r="G287" s="172"/>
      <c r="H287" s="172"/>
      <c r="I287" s="172"/>
      <c r="J287" s="172"/>
      <c r="K287" s="172"/>
      <c r="L287" s="172"/>
      <c r="M287" s="172"/>
      <c r="N287" s="172"/>
      <c r="O287" s="172"/>
      <c r="P287" s="172"/>
      <c r="Q287" s="172"/>
      <c r="R287" s="172"/>
      <c r="S287" s="172"/>
      <c r="T287" s="172"/>
      <c r="U287" s="172"/>
      <c r="V287" s="172"/>
      <c r="W287" s="172"/>
      <c r="X287" s="172"/>
      <c r="Y287" s="172"/>
      <c r="Z287" s="172"/>
      <c r="AA287" s="172"/>
      <c r="AB287" s="172"/>
      <c r="AC287" s="172"/>
      <c r="AD287" s="172"/>
      <c r="AE287" s="172"/>
      <c r="AF287" s="172"/>
      <c r="AG287" s="172"/>
      <c r="AH287" s="172"/>
      <c r="AI287" s="172"/>
      <c r="AJ287" s="172"/>
      <c r="AK287" s="172"/>
      <c r="AL287" s="172"/>
      <c r="AM287" s="172"/>
      <c r="AN287" s="172"/>
      <c r="AO287" s="172"/>
      <c r="AP287" s="172"/>
      <c r="AQ287" s="172"/>
      <c r="AR287" s="172"/>
      <c r="AS287" s="172"/>
      <c r="AT287" s="172"/>
      <c r="AU287" s="172"/>
      <c r="AV287" s="172"/>
      <c r="AW287" s="172"/>
      <c r="AX287" s="172"/>
      <c r="AY287" s="172"/>
      <c r="AZ287" s="172"/>
      <c r="BA287" s="172"/>
      <c r="BB287" s="172"/>
      <c r="BC287" s="172"/>
      <c r="BD287" s="172"/>
      <c r="BE287" s="172"/>
      <c r="BF287" s="172"/>
      <c r="BG287" s="172"/>
      <c r="BH287" s="172"/>
      <c r="BI287" s="172"/>
      <c r="BJ287" s="172"/>
      <c r="BK287" s="172"/>
      <c r="BL287" s="172"/>
      <c r="BM287" s="172"/>
      <c r="BN287" s="172"/>
      <c r="BO287" s="172"/>
      <c r="BP287" s="172"/>
      <c r="BQ287" s="172"/>
      <c r="BR287" s="172"/>
      <c r="BS287" s="172"/>
      <c r="BT287" s="172"/>
    </row>
    <row r="288" spans="1:72" s="149" customFormat="1" x14ac:dyDescent="0.25">
      <c r="A288" s="172"/>
      <c r="B288" s="172"/>
      <c r="C288" s="172"/>
      <c r="D288" s="172"/>
      <c r="E288" s="172"/>
      <c r="F288" s="172"/>
      <c r="G288" s="172"/>
      <c r="H288" s="172"/>
      <c r="I288" s="172"/>
      <c r="J288" s="172"/>
      <c r="K288" s="172"/>
      <c r="L288" s="172"/>
      <c r="M288" s="172"/>
      <c r="N288" s="172"/>
      <c r="O288" s="172"/>
      <c r="P288" s="172"/>
      <c r="Q288" s="172"/>
      <c r="R288" s="172"/>
      <c r="S288" s="172"/>
      <c r="T288" s="172"/>
      <c r="U288" s="172"/>
      <c r="V288" s="172"/>
      <c r="W288" s="172"/>
      <c r="X288" s="172"/>
      <c r="Y288" s="172"/>
      <c r="Z288" s="172"/>
      <c r="AA288" s="172"/>
      <c r="AB288" s="172"/>
      <c r="AC288" s="172"/>
      <c r="AD288" s="172"/>
      <c r="AE288" s="172"/>
      <c r="AF288" s="172"/>
      <c r="AG288" s="172"/>
      <c r="AH288" s="172"/>
      <c r="AI288" s="172"/>
      <c r="AJ288" s="172"/>
      <c r="AK288" s="172"/>
      <c r="AL288" s="172"/>
      <c r="AM288" s="172"/>
      <c r="AN288" s="172"/>
      <c r="AO288" s="172"/>
      <c r="AP288" s="172"/>
      <c r="AQ288" s="172"/>
      <c r="AR288" s="172"/>
      <c r="AS288" s="172"/>
      <c r="AT288" s="172"/>
      <c r="AU288" s="172"/>
      <c r="AV288" s="172"/>
      <c r="AW288" s="172"/>
      <c r="AX288" s="172"/>
      <c r="AY288" s="172"/>
      <c r="AZ288" s="172"/>
      <c r="BA288" s="172"/>
      <c r="BB288" s="172"/>
      <c r="BC288" s="172"/>
      <c r="BD288" s="172"/>
      <c r="BE288" s="172"/>
      <c r="BF288" s="172"/>
      <c r="BG288" s="172"/>
      <c r="BH288" s="172"/>
      <c r="BI288" s="172"/>
      <c r="BJ288" s="172"/>
      <c r="BK288" s="172"/>
      <c r="BL288" s="172"/>
      <c r="BM288" s="172"/>
      <c r="BN288" s="172"/>
      <c r="BO288" s="172"/>
      <c r="BP288" s="172"/>
      <c r="BQ288" s="172"/>
      <c r="BR288" s="172"/>
      <c r="BS288" s="172"/>
      <c r="BT288" s="172"/>
    </row>
    <row r="289" spans="1:72" s="149" customFormat="1" x14ac:dyDescent="0.25">
      <c r="A289" s="172"/>
      <c r="B289" s="172"/>
      <c r="C289" s="172"/>
      <c r="D289" s="172"/>
      <c r="E289" s="172"/>
      <c r="F289" s="172"/>
      <c r="G289" s="172"/>
      <c r="H289" s="172"/>
      <c r="I289" s="172"/>
      <c r="J289" s="172"/>
      <c r="K289" s="172"/>
      <c r="L289" s="172"/>
      <c r="M289" s="172"/>
      <c r="N289" s="172"/>
      <c r="O289" s="172"/>
      <c r="P289" s="172"/>
      <c r="Q289" s="172"/>
      <c r="R289" s="172"/>
      <c r="S289" s="172"/>
      <c r="T289" s="172"/>
      <c r="U289" s="172"/>
      <c r="V289" s="172"/>
      <c r="W289" s="172"/>
      <c r="X289" s="172"/>
      <c r="Y289" s="172"/>
      <c r="Z289" s="172"/>
      <c r="AA289" s="172"/>
      <c r="AB289" s="172"/>
      <c r="AC289" s="172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</row>
    <row r="290" spans="1:72" s="149" customFormat="1" x14ac:dyDescent="0.25">
      <c r="A290" s="172"/>
      <c r="B290" s="172"/>
      <c r="C290" s="172"/>
      <c r="D290" s="172"/>
      <c r="E290" s="172"/>
      <c r="F290" s="172"/>
      <c r="G290" s="172"/>
      <c r="H290" s="172"/>
      <c r="I290" s="172"/>
      <c r="J290" s="172"/>
      <c r="K290" s="172"/>
      <c r="L290" s="172"/>
      <c r="M290" s="172"/>
      <c r="N290" s="172"/>
      <c r="O290" s="172"/>
      <c r="P290" s="172"/>
      <c r="Q290" s="172"/>
      <c r="R290" s="172"/>
      <c r="S290" s="172"/>
      <c r="T290" s="172"/>
      <c r="U290" s="172"/>
      <c r="V290" s="172"/>
      <c r="W290" s="172"/>
      <c r="X290" s="172"/>
      <c r="Y290" s="172"/>
      <c r="Z290" s="172"/>
      <c r="AA290" s="172"/>
      <c r="AB290" s="172"/>
      <c r="AC290" s="172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</row>
    <row r="291" spans="1:72" s="149" customFormat="1" x14ac:dyDescent="0.25">
      <c r="A291" s="172"/>
      <c r="B291" s="172"/>
      <c r="C291" s="172"/>
      <c r="D291" s="172"/>
      <c r="E291" s="172"/>
      <c r="F291" s="172"/>
      <c r="G291" s="172"/>
      <c r="H291" s="172"/>
      <c r="I291" s="172"/>
      <c r="J291" s="172"/>
      <c r="K291" s="172"/>
      <c r="L291" s="172"/>
      <c r="M291" s="172"/>
      <c r="N291" s="172"/>
      <c r="O291" s="172"/>
      <c r="P291" s="172"/>
      <c r="Q291" s="172"/>
      <c r="R291" s="172"/>
      <c r="S291" s="172"/>
      <c r="T291" s="172"/>
      <c r="U291" s="172"/>
      <c r="V291" s="172"/>
      <c r="W291" s="172"/>
      <c r="X291" s="172"/>
      <c r="Y291" s="172"/>
      <c r="Z291" s="172"/>
      <c r="AA291" s="172"/>
      <c r="AB291" s="172"/>
      <c r="AC291" s="172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</row>
    <row r="292" spans="1:72" s="149" customFormat="1" x14ac:dyDescent="0.25">
      <c r="A292" s="172"/>
      <c r="B292" s="172"/>
      <c r="C292" s="172"/>
      <c r="D292" s="172"/>
      <c r="E292" s="172"/>
      <c r="F292" s="172"/>
      <c r="G292" s="172"/>
      <c r="H292" s="172"/>
      <c r="I292" s="172"/>
      <c r="J292" s="172"/>
      <c r="K292" s="172"/>
      <c r="L292" s="172"/>
      <c r="M292" s="172"/>
      <c r="N292" s="172"/>
      <c r="O292" s="172"/>
      <c r="P292" s="172"/>
      <c r="Q292" s="172"/>
      <c r="R292" s="172"/>
      <c r="S292" s="172"/>
      <c r="T292" s="172"/>
      <c r="U292" s="172"/>
      <c r="V292" s="172"/>
      <c r="W292" s="172"/>
      <c r="X292" s="172"/>
      <c r="Y292" s="172"/>
      <c r="Z292" s="172"/>
      <c r="AA292" s="172"/>
      <c r="AB292" s="172"/>
      <c r="AC292" s="172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</row>
    <row r="293" spans="1:72" s="149" customFormat="1" x14ac:dyDescent="0.25">
      <c r="A293" s="172"/>
      <c r="B293" s="172"/>
      <c r="C293" s="172"/>
      <c r="D293" s="172"/>
      <c r="E293" s="172"/>
      <c r="F293" s="172"/>
      <c r="G293" s="172"/>
      <c r="H293" s="172"/>
      <c r="I293" s="172"/>
      <c r="J293" s="172"/>
      <c r="K293" s="172"/>
      <c r="L293" s="172"/>
      <c r="M293" s="172"/>
      <c r="N293" s="172"/>
      <c r="O293" s="172"/>
      <c r="P293" s="172"/>
      <c r="Q293" s="172"/>
      <c r="R293" s="172"/>
      <c r="S293" s="172"/>
      <c r="T293" s="172"/>
      <c r="U293" s="172"/>
      <c r="V293" s="172"/>
      <c r="W293" s="172"/>
      <c r="X293" s="172"/>
      <c r="Y293" s="172"/>
      <c r="Z293" s="172"/>
      <c r="AA293" s="172"/>
      <c r="AB293" s="172"/>
      <c r="AC293" s="172"/>
      <c r="AD293" s="172"/>
      <c r="AE293" s="172"/>
      <c r="AF293" s="172"/>
      <c r="AG293" s="172"/>
      <c r="AH293" s="172"/>
      <c r="AI293" s="172"/>
      <c r="AJ293" s="172"/>
      <c r="AK293" s="172"/>
      <c r="AL293" s="172"/>
      <c r="AM293" s="172"/>
      <c r="AN293" s="172"/>
      <c r="AO293" s="172"/>
      <c r="AP293" s="172"/>
      <c r="AQ293" s="172"/>
      <c r="AR293" s="172"/>
      <c r="AS293" s="172"/>
      <c r="AT293" s="172"/>
      <c r="AU293" s="172"/>
      <c r="AV293" s="172"/>
      <c r="AW293" s="172"/>
      <c r="AX293" s="172"/>
      <c r="AY293" s="172"/>
      <c r="AZ293" s="172"/>
      <c r="BA293" s="172"/>
      <c r="BB293" s="172"/>
      <c r="BC293" s="172"/>
      <c r="BD293" s="172"/>
      <c r="BE293" s="172"/>
      <c r="BF293" s="172"/>
      <c r="BG293" s="172"/>
      <c r="BH293" s="172"/>
      <c r="BI293" s="172"/>
      <c r="BJ293" s="172"/>
      <c r="BK293" s="172"/>
      <c r="BL293" s="172"/>
      <c r="BM293" s="172"/>
      <c r="BN293" s="172"/>
      <c r="BO293" s="172"/>
      <c r="BP293" s="172"/>
      <c r="BQ293" s="172"/>
      <c r="BR293" s="172"/>
      <c r="BS293" s="172"/>
      <c r="BT293" s="172"/>
    </row>
    <row r="294" spans="1:72" s="149" customFormat="1" x14ac:dyDescent="0.25">
      <c r="A294" s="172"/>
      <c r="B294" s="172"/>
      <c r="C294" s="172"/>
      <c r="D294" s="172"/>
      <c r="E294" s="172"/>
      <c r="F294" s="172"/>
      <c r="G294" s="172"/>
      <c r="H294" s="172"/>
      <c r="I294" s="172"/>
      <c r="J294" s="172"/>
      <c r="K294" s="172"/>
      <c r="L294" s="172"/>
      <c r="M294" s="172"/>
      <c r="N294" s="172"/>
      <c r="O294" s="172"/>
      <c r="P294" s="172"/>
      <c r="Q294" s="172"/>
      <c r="R294" s="172"/>
      <c r="S294" s="172"/>
      <c r="T294" s="172"/>
      <c r="U294" s="172"/>
      <c r="V294" s="172"/>
      <c r="W294" s="172"/>
      <c r="X294" s="172"/>
      <c r="Y294" s="172"/>
      <c r="Z294" s="172"/>
      <c r="AA294" s="172"/>
      <c r="AB294" s="172"/>
      <c r="AC294" s="172"/>
      <c r="AD294" s="172"/>
      <c r="AE294" s="172"/>
      <c r="AF294" s="172"/>
      <c r="AG294" s="172"/>
      <c r="AH294" s="172"/>
      <c r="AI294" s="172"/>
      <c r="AJ294" s="172"/>
      <c r="AK294" s="172"/>
      <c r="AL294" s="172"/>
      <c r="AM294" s="172"/>
      <c r="AN294" s="172"/>
      <c r="AO294" s="172"/>
      <c r="AP294" s="172"/>
      <c r="AQ294" s="172"/>
      <c r="AR294" s="172"/>
      <c r="AS294" s="172"/>
      <c r="AT294" s="172"/>
      <c r="AU294" s="172"/>
      <c r="AV294" s="172"/>
      <c r="AW294" s="172"/>
      <c r="AX294" s="172"/>
      <c r="AY294" s="172"/>
      <c r="AZ294" s="172"/>
      <c r="BA294" s="172"/>
      <c r="BB294" s="172"/>
      <c r="BC294" s="172"/>
      <c r="BD294" s="172"/>
      <c r="BE294" s="172"/>
      <c r="BF294" s="172"/>
      <c r="BG294" s="172"/>
      <c r="BH294" s="172"/>
      <c r="BI294" s="172"/>
      <c r="BJ294" s="172"/>
      <c r="BK294" s="172"/>
      <c r="BL294" s="172"/>
      <c r="BM294" s="172"/>
      <c r="BN294" s="172"/>
      <c r="BO294" s="172"/>
      <c r="BP294" s="172"/>
      <c r="BQ294" s="172"/>
      <c r="BR294" s="172"/>
      <c r="BS294" s="172"/>
      <c r="BT294" s="172"/>
    </row>
    <row r="295" spans="1:72" s="149" customFormat="1" x14ac:dyDescent="0.25">
      <c r="A295" s="172"/>
      <c r="B295" s="172"/>
      <c r="C295" s="172"/>
      <c r="D295" s="172"/>
      <c r="E295" s="172"/>
      <c r="F295" s="172"/>
      <c r="G295" s="172"/>
      <c r="H295" s="172"/>
      <c r="I295" s="172"/>
      <c r="J295" s="172"/>
      <c r="K295" s="172"/>
      <c r="L295" s="172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</row>
    <row r="296" spans="1:72" s="149" customFormat="1" x14ac:dyDescent="0.25">
      <c r="A296" s="172"/>
      <c r="B296" s="172"/>
      <c r="C296" s="172"/>
      <c r="D296" s="172"/>
      <c r="E296" s="172"/>
      <c r="F296" s="172"/>
      <c r="G296" s="172"/>
      <c r="H296" s="172"/>
      <c r="I296" s="172"/>
      <c r="J296" s="172"/>
      <c r="K296" s="172"/>
      <c r="L296" s="172"/>
      <c r="M296" s="172"/>
      <c r="N296" s="172"/>
      <c r="O296" s="172"/>
      <c r="P296" s="172"/>
      <c r="Q296" s="172"/>
      <c r="R296" s="172"/>
      <c r="S296" s="172"/>
      <c r="T296" s="172"/>
      <c r="U296" s="172"/>
      <c r="V296" s="172"/>
      <c r="W296" s="172"/>
      <c r="X296" s="172"/>
      <c r="Y296" s="172"/>
      <c r="Z296" s="172"/>
      <c r="AA296" s="172"/>
      <c r="AB296" s="172"/>
      <c r="AC296" s="172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</row>
    <row r="297" spans="1:72" s="149" customFormat="1" x14ac:dyDescent="0.25">
      <c r="A297" s="172"/>
      <c r="B297" s="172"/>
      <c r="C297" s="172"/>
      <c r="D297" s="172"/>
      <c r="E297" s="172"/>
      <c r="F297" s="172"/>
      <c r="G297" s="172"/>
      <c r="H297" s="172"/>
      <c r="I297" s="172"/>
      <c r="J297" s="172"/>
      <c r="K297" s="172"/>
      <c r="L297" s="172"/>
      <c r="M297" s="172"/>
      <c r="N297" s="172"/>
      <c r="O297" s="172"/>
      <c r="P297" s="172"/>
      <c r="Q297" s="172"/>
      <c r="R297" s="172"/>
      <c r="S297" s="172"/>
      <c r="T297" s="172"/>
      <c r="U297" s="172"/>
      <c r="V297" s="172"/>
      <c r="W297" s="172"/>
      <c r="X297" s="172"/>
      <c r="Y297" s="172"/>
      <c r="Z297" s="172"/>
      <c r="AA297" s="172"/>
      <c r="AB297" s="172"/>
      <c r="AC297" s="172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</row>
    <row r="298" spans="1:72" s="149" customFormat="1" x14ac:dyDescent="0.25">
      <c r="A298" s="172"/>
      <c r="B298" s="172"/>
      <c r="C298" s="172"/>
      <c r="D298" s="172"/>
      <c r="E298" s="172"/>
      <c r="F298" s="172"/>
      <c r="G298" s="172"/>
      <c r="H298" s="172"/>
      <c r="I298" s="172"/>
      <c r="J298" s="172"/>
      <c r="K298" s="172"/>
      <c r="L298" s="172"/>
      <c r="M298" s="172"/>
      <c r="N298" s="172"/>
      <c r="O298" s="172"/>
      <c r="P298" s="172"/>
      <c r="Q298" s="172"/>
      <c r="R298" s="172"/>
      <c r="S298" s="172"/>
      <c r="T298" s="172"/>
      <c r="U298" s="172"/>
      <c r="V298" s="172"/>
      <c r="W298" s="172"/>
      <c r="X298" s="172"/>
      <c r="Y298" s="172"/>
      <c r="Z298" s="172"/>
      <c r="AA298" s="172"/>
      <c r="AB298" s="172"/>
      <c r="AC298" s="172"/>
      <c r="AD298" s="172"/>
      <c r="AE298" s="172"/>
      <c r="AF298" s="172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172"/>
      <c r="BK298" s="172"/>
      <c r="BL298" s="172"/>
      <c r="BM298" s="172"/>
      <c r="BN298" s="172"/>
      <c r="BO298" s="172"/>
      <c r="BP298" s="172"/>
      <c r="BQ298" s="172"/>
      <c r="BR298" s="172"/>
      <c r="BS298" s="172"/>
      <c r="BT298" s="172"/>
    </row>
    <row r="299" spans="1:72" s="149" customFormat="1" x14ac:dyDescent="0.25">
      <c r="A299" s="172"/>
      <c r="B299" s="172"/>
      <c r="C299" s="172"/>
      <c r="D299" s="172"/>
      <c r="E299" s="172"/>
      <c r="F299" s="172"/>
      <c r="G299" s="172"/>
      <c r="H299" s="172"/>
      <c r="I299" s="172"/>
      <c r="J299" s="172"/>
      <c r="K299" s="172"/>
      <c r="L299" s="172"/>
      <c r="M299" s="172"/>
      <c r="N299" s="172"/>
      <c r="O299" s="172"/>
      <c r="P299" s="172"/>
      <c r="Q299" s="172"/>
      <c r="R299" s="172"/>
      <c r="S299" s="172"/>
      <c r="T299" s="172"/>
      <c r="U299" s="172"/>
      <c r="V299" s="172"/>
      <c r="W299" s="172"/>
      <c r="X299" s="172"/>
      <c r="Y299" s="172"/>
      <c r="Z299" s="172"/>
      <c r="AA299" s="172"/>
      <c r="AB299" s="172"/>
      <c r="AC299" s="172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</row>
    <row r="300" spans="1:72" s="149" customFormat="1" x14ac:dyDescent="0.25">
      <c r="A300" s="172"/>
      <c r="B300" s="172"/>
      <c r="C300" s="172"/>
      <c r="D300" s="172"/>
      <c r="E300" s="172"/>
      <c r="F300" s="172"/>
      <c r="G300" s="172"/>
      <c r="H300" s="172"/>
      <c r="I300" s="172"/>
      <c r="J300" s="172"/>
      <c r="K300" s="172"/>
      <c r="L300" s="172"/>
      <c r="M300" s="172"/>
      <c r="N300" s="172"/>
      <c r="O300" s="172"/>
      <c r="P300" s="172"/>
      <c r="Q300" s="172"/>
      <c r="R300" s="172"/>
      <c r="S300" s="172"/>
      <c r="T300" s="172"/>
      <c r="U300" s="172"/>
      <c r="V300" s="172"/>
      <c r="W300" s="172"/>
      <c r="X300" s="172"/>
      <c r="Y300" s="172"/>
      <c r="Z300" s="172"/>
      <c r="AA300" s="172"/>
      <c r="AB300" s="172"/>
      <c r="AC300" s="172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</row>
    <row r="301" spans="1:72" s="149" customFormat="1" x14ac:dyDescent="0.25">
      <c r="A301" s="172"/>
      <c r="B301" s="172"/>
      <c r="C301" s="172"/>
      <c r="D301" s="172"/>
      <c r="E301" s="172"/>
      <c r="F301" s="172"/>
      <c r="G301" s="172"/>
      <c r="H301" s="172"/>
      <c r="I301" s="172"/>
      <c r="J301" s="172"/>
      <c r="K301" s="172"/>
      <c r="L301" s="172"/>
      <c r="M301" s="172"/>
      <c r="N301" s="172"/>
      <c r="O301" s="172"/>
      <c r="P301" s="172"/>
      <c r="Q301" s="172"/>
      <c r="R301" s="172"/>
      <c r="S301" s="172"/>
      <c r="T301" s="172"/>
      <c r="U301" s="172"/>
      <c r="V301" s="172"/>
      <c r="W301" s="172"/>
      <c r="X301" s="172"/>
      <c r="Y301" s="172"/>
      <c r="Z301" s="172"/>
      <c r="AA301" s="172"/>
      <c r="AB301" s="172"/>
      <c r="AC301" s="172"/>
      <c r="AD301" s="172"/>
      <c r="AE301" s="172"/>
      <c r="AF301" s="172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2"/>
      <c r="BE301" s="172"/>
      <c r="BF301" s="172"/>
      <c r="BG301" s="172"/>
      <c r="BH301" s="172"/>
      <c r="BI301" s="172"/>
      <c r="BJ301" s="172"/>
      <c r="BK301" s="172"/>
      <c r="BL301" s="172"/>
      <c r="BM301" s="172"/>
      <c r="BN301" s="172"/>
      <c r="BO301" s="172"/>
      <c r="BP301" s="172"/>
      <c r="BQ301" s="172"/>
      <c r="BR301" s="172"/>
      <c r="BS301" s="172"/>
      <c r="BT301" s="172"/>
    </row>
    <row r="302" spans="1:72" s="149" customFormat="1" x14ac:dyDescent="0.25">
      <c r="A302" s="172"/>
      <c r="B302" s="172"/>
      <c r="C302" s="172"/>
      <c r="D302" s="172"/>
      <c r="E302" s="172"/>
      <c r="F302" s="172"/>
      <c r="G302" s="172"/>
      <c r="H302" s="172"/>
      <c r="I302" s="172"/>
      <c r="J302" s="172"/>
      <c r="K302" s="172"/>
      <c r="L302" s="172"/>
      <c r="M302" s="172"/>
      <c r="N302" s="172"/>
      <c r="O302" s="172"/>
      <c r="P302" s="172"/>
      <c r="Q302" s="172"/>
      <c r="R302" s="172"/>
      <c r="S302" s="172"/>
      <c r="T302" s="172"/>
      <c r="U302" s="172"/>
      <c r="V302" s="172"/>
      <c r="W302" s="172"/>
      <c r="X302" s="172"/>
      <c r="Y302" s="172"/>
      <c r="Z302" s="172"/>
      <c r="AA302" s="172"/>
      <c r="AB302" s="172"/>
      <c r="AC302" s="172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</row>
    <row r="303" spans="1:72" s="149" customFormat="1" x14ac:dyDescent="0.25">
      <c r="A303" s="172"/>
      <c r="B303" s="172"/>
      <c r="C303" s="172"/>
      <c r="D303" s="172"/>
      <c r="E303" s="172"/>
      <c r="F303" s="172"/>
      <c r="G303" s="172"/>
      <c r="H303" s="172"/>
      <c r="I303" s="172"/>
      <c r="J303" s="172"/>
      <c r="K303" s="172"/>
      <c r="L303" s="172"/>
      <c r="M303" s="172"/>
      <c r="N303" s="172"/>
      <c r="O303" s="172"/>
      <c r="P303" s="172"/>
      <c r="Q303" s="172"/>
      <c r="R303" s="172"/>
      <c r="S303" s="172"/>
      <c r="T303" s="172"/>
      <c r="U303" s="172"/>
      <c r="V303" s="172"/>
      <c r="W303" s="172"/>
      <c r="X303" s="172"/>
      <c r="Y303" s="172"/>
      <c r="Z303" s="172"/>
      <c r="AA303" s="172"/>
      <c r="AB303" s="172"/>
      <c r="AC303" s="172"/>
      <c r="AD303" s="172"/>
      <c r="AE303" s="172"/>
      <c r="AF303" s="172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2"/>
      <c r="BE303" s="172"/>
      <c r="BF303" s="172"/>
      <c r="BG303" s="172"/>
      <c r="BH303" s="172"/>
      <c r="BI303" s="172"/>
      <c r="BJ303" s="172"/>
      <c r="BK303" s="172"/>
      <c r="BL303" s="172"/>
      <c r="BM303" s="172"/>
      <c r="BN303" s="172"/>
      <c r="BO303" s="172"/>
      <c r="BP303" s="172"/>
      <c r="BQ303" s="172"/>
      <c r="BR303" s="172"/>
      <c r="BS303" s="172"/>
      <c r="BT303" s="172"/>
    </row>
    <row r="304" spans="1:72" s="149" customFormat="1" x14ac:dyDescent="0.25">
      <c r="A304" s="172"/>
      <c r="B304" s="172"/>
      <c r="C304" s="172"/>
      <c r="D304" s="172"/>
      <c r="E304" s="172"/>
      <c r="F304" s="172"/>
      <c r="G304" s="172"/>
      <c r="H304" s="172"/>
      <c r="I304" s="172"/>
      <c r="J304" s="172"/>
      <c r="K304" s="172"/>
      <c r="L304" s="172"/>
      <c r="M304" s="172"/>
      <c r="N304" s="172"/>
      <c r="O304" s="172"/>
      <c r="P304" s="172"/>
      <c r="Q304" s="172"/>
      <c r="R304" s="172"/>
      <c r="S304" s="172"/>
      <c r="T304" s="172"/>
      <c r="U304" s="172"/>
      <c r="V304" s="172"/>
      <c r="W304" s="172"/>
      <c r="X304" s="172"/>
      <c r="Y304" s="172"/>
      <c r="Z304" s="172"/>
      <c r="AA304" s="172"/>
      <c r="AB304" s="172"/>
      <c r="AC304" s="172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</row>
    <row r="305" spans="1:99" s="149" customFormat="1" x14ac:dyDescent="0.25">
      <c r="A305" s="172"/>
      <c r="B305" s="172"/>
      <c r="C305" s="172"/>
      <c r="D305" s="172"/>
      <c r="E305" s="172"/>
      <c r="F305" s="172"/>
      <c r="G305" s="172"/>
      <c r="H305" s="172"/>
      <c r="I305" s="172"/>
      <c r="J305" s="172"/>
      <c r="K305" s="172"/>
      <c r="L305" s="172"/>
      <c r="M305" s="172"/>
      <c r="N305" s="172"/>
      <c r="O305" s="172"/>
      <c r="P305" s="172"/>
      <c r="Q305" s="172"/>
      <c r="R305" s="172"/>
      <c r="S305" s="172"/>
      <c r="T305" s="172"/>
      <c r="U305" s="172"/>
      <c r="V305" s="172"/>
      <c r="W305" s="172"/>
      <c r="X305" s="172"/>
      <c r="Y305" s="172"/>
      <c r="Z305" s="172"/>
      <c r="AA305" s="172"/>
      <c r="AB305" s="172"/>
      <c r="AC305" s="172"/>
      <c r="AD305" s="172"/>
      <c r="AE305" s="172"/>
      <c r="AF305" s="172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172"/>
      <c r="BJ305" s="172"/>
      <c r="BK305" s="172"/>
      <c r="BL305" s="172"/>
      <c r="BM305" s="172"/>
      <c r="BN305" s="172"/>
      <c r="BO305" s="172"/>
      <c r="BP305" s="172"/>
      <c r="BQ305" s="172"/>
      <c r="BR305" s="172"/>
      <c r="BS305" s="172"/>
      <c r="BT305" s="172"/>
    </row>
    <row r="306" spans="1:99" s="149" customFormat="1" x14ac:dyDescent="0.25">
      <c r="A306" s="172"/>
      <c r="B306" s="172"/>
      <c r="C306" s="172"/>
      <c r="D306" s="172"/>
      <c r="E306" s="172"/>
      <c r="F306" s="172"/>
      <c r="G306" s="172"/>
      <c r="H306" s="172"/>
      <c r="I306" s="172"/>
      <c r="J306" s="172"/>
      <c r="K306" s="172"/>
      <c r="L306" s="172"/>
      <c r="M306" s="172"/>
      <c r="N306" s="172"/>
      <c r="O306" s="172"/>
      <c r="P306" s="172"/>
      <c r="Q306" s="172"/>
      <c r="R306" s="172"/>
      <c r="S306" s="172"/>
      <c r="T306" s="172"/>
      <c r="U306" s="172"/>
      <c r="V306" s="172"/>
      <c r="W306" s="172"/>
      <c r="X306" s="172"/>
      <c r="Y306" s="172"/>
      <c r="Z306" s="172"/>
      <c r="AA306" s="172"/>
      <c r="AB306" s="172"/>
      <c r="AC306" s="172"/>
      <c r="AD306" s="172"/>
      <c r="AE306" s="172"/>
      <c r="AF306" s="172"/>
      <c r="AG306" s="172"/>
      <c r="AH306" s="172"/>
      <c r="AI306" s="172"/>
      <c r="AJ306" s="172"/>
      <c r="AK306" s="172"/>
      <c r="AL306" s="172"/>
      <c r="AM306" s="172"/>
      <c r="AN306" s="172"/>
      <c r="AO306" s="172"/>
      <c r="AP306" s="172"/>
      <c r="AQ306" s="172"/>
      <c r="AR306" s="172"/>
      <c r="AS306" s="172"/>
      <c r="AT306" s="172"/>
      <c r="AU306" s="172"/>
      <c r="AV306" s="172"/>
      <c r="AW306" s="172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/>
      <c r="BI306" s="172"/>
      <c r="BJ306" s="172"/>
      <c r="BK306" s="172"/>
      <c r="BL306" s="172"/>
      <c r="BM306" s="172"/>
      <c r="BN306" s="172"/>
      <c r="BO306" s="172"/>
      <c r="BP306" s="172"/>
      <c r="BQ306" s="172"/>
      <c r="BR306" s="172"/>
      <c r="BS306" s="172"/>
      <c r="BT306" s="172"/>
    </row>
    <row r="307" spans="1:99" s="149" customFormat="1" x14ac:dyDescent="0.25">
      <c r="A307" s="172"/>
      <c r="B307" s="172"/>
      <c r="C307" s="172"/>
      <c r="D307" s="172"/>
      <c r="E307" s="172"/>
      <c r="F307" s="172"/>
      <c r="G307" s="172"/>
      <c r="H307" s="172"/>
      <c r="I307" s="172"/>
      <c r="J307" s="172"/>
      <c r="K307" s="172"/>
      <c r="L307" s="172"/>
      <c r="M307" s="172"/>
      <c r="N307" s="172"/>
      <c r="O307" s="172"/>
      <c r="P307" s="172"/>
      <c r="Q307" s="172"/>
      <c r="R307" s="172"/>
      <c r="S307" s="172"/>
      <c r="T307" s="172"/>
      <c r="U307" s="172"/>
      <c r="V307" s="172"/>
      <c r="W307" s="172"/>
      <c r="X307" s="172"/>
      <c r="Y307" s="172"/>
      <c r="Z307" s="172"/>
      <c r="AA307" s="172"/>
      <c r="AB307" s="172"/>
      <c r="AC307" s="172"/>
      <c r="AD307" s="172"/>
      <c r="AE307" s="172"/>
      <c r="AF307" s="172"/>
      <c r="AG307" s="172"/>
      <c r="AH307" s="172"/>
      <c r="AI307" s="172"/>
      <c r="AJ307" s="172"/>
      <c r="AK307" s="172"/>
      <c r="AL307" s="172"/>
      <c r="AM307" s="172"/>
      <c r="AN307" s="172"/>
      <c r="AO307" s="172"/>
      <c r="AP307" s="172"/>
      <c r="AQ307" s="172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/>
      <c r="BG307" s="172"/>
      <c r="BH307" s="172"/>
      <c r="BI307" s="172"/>
      <c r="BJ307" s="172"/>
      <c r="BK307" s="172"/>
      <c r="BL307" s="172"/>
      <c r="BM307" s="172"/>
      <c r="BN307" s="172"/>
      <c r="BO307" s="172"/>
      <c r="BP307" s="172"/>
      <c r="BQ307" s="172"/>
      <c r="BR307" s="172"/>
      <c r="BS307" s="172"/>
      <c r="BT307" s="172"/>
    </row>
    <row r="308" spans="1:99" s="149" customFormat="1" x14ac:dyDescent="0.25">
      <c r="A308" s="172"/>
      <c r="B308" s="172"/>
      <c r="C308" s="172"/>
      <c r="D308" s="172"/>
      <c r="E308" s="172"/>
      <c r="F308" s="172"/>
      <c r="G308" s="172"/>
      <c r="H308" s="172"/>
      <c r="I308" s="172"/>
      <c r="J308" s="172"/>
      <c r="K308" s="172"/>
      <c r="L308" s="172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  <c r="AA308" s="172"/>
      <c r="AB308" s="172"/>
      <c r="AC308" s="172"/>
      <c r="AD308" s="172"/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172"/>
      <c r="AY308" s="172"/>
      <c r="AZ308" s="172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172"/>
      <c r="BK308" s="172"/>
      <c r="BL308" s="172"/>
      <c r="BM308" s="172"/>
      <c r="BN308" s="172"/>
      <c r="BO308" s="172"/>
      <c r="BP308" s="172"/>
      <c r="BQ308" s="172"/>
      <c r="BR308" s="172"/>
      <c r="BS308" s="172"/>
      <c r="BT308" s="172"/>
    </row>
    <row r="309" spans="1:99" s="149" customFormat="1" x14ac:dyDescent="0.25">
      <c r="A309" s="172"/>
      <c r="B309" s="172"/>
      <c r="C309" s="172"/>
      <c r="D309" s="172"/>
      <c r="E309" s="172"/>
      <c r="F309" s="172"/>
      <c r="G309" s="172"/>
      <c r="H309" s="172"/>
      <c r="I309" s="172"/>
      <c r="J309" s="172"/>
      <c r="K309" s="172"/>
      <c r="L309" s="172"/>
      <c r="M309" s="172"/>
      <c r="N309" s="172"/>
      <c r="O309" s="172"/>
      <c r="P309" s="172"/>
      <c r="Q309" s="172"/>
      <c r="R309" s="172"/>
      <c r="S309" s="172"/>
      <c r="T309" s="172"/>
      <c r="U309" s="172"/>
      <c r="V309" s="172"/>
      <c r="W309" s="172"/>
      <c r="X309" s="172"/>
      <c r="Y309" s="172"/>
      <c r="Z309" s="172"/>
      <c r="AA309" s="172"/>
      <c r="AB309" s="172"/>
      <c r="AC309" s="172"/>
      <c r="AD309" s="172"/>
      <c r="AE309" s="172"/>
      <c r="AF309" s="172"/>
      <c r="AG309" s="172"/>
      <c r="AH309" s="172"/>
      <c r="AI309" s="172"/>
      <c r="AJ309" s="172"/>
      <c r="AK309" s="172"/>
      <c r="AL309" s="172"/>
      <c r="AM309" s="172"/>
      <c r="AN309" s="172"/>
      <c r="AO309" s="172"/>
      <c r="AP309" s="172"/>
      <c r="AQ309" s="172"/>
      <c r="AR309" s="172"/>
      <c r="AS309" s="172"/>
      <c r="AT309" s="172"/>
      <c r="AU309" s="172"/>
      <c r="AV309" s="172"/>
      <c r="AW309" s="172"/>
      <c r="AX309" s="172"/>
      <c r="AY309" s="172"/>
      <c r="AZ309" s="172"/>
      <c r="BA309" s="172"/>
      <c r="BB309" s="172"/>
      <c r="BC309" s="172"/>
      <c r="BD309" s="172"/>
      <c r="BE309" s="172"/>
      <c r="BF309" s="172"/>
      <c r="BG309" s="172"/>
      <c r="BH309" s="172"/>
      <c r="BI309" s="172"/>
      <c r="BJ309" s="172"/>
      <c r="BK309" s="172"/>
      <c r="BL309" s="172"/>
      <c r="BM309" s="172"/>
      <c r="BN309" s="172"/>
      <c r="BO309" s="172"/>
      <c r="BP309" s="172"/>
      <c r="BQ309" s="172"/>
      <c r="BR309" s="172"/>
      <c r="BS309" s="172"/>
      <c r="BT309" s="172"/>
    </row>
    <row r="310" spans="1:99" s="149" customFormat="1" x14ac:dyDescent="0.25">
      <c r="A310" s="172"/>
      <c r="B310" s="172"/>
      <c r="C310" s="172"/>
      <c r="D310" s="172"/>
      <c r="E310" s="172"/>
      <c r="F310" s="172"/>
      <c r="G310" s="172"/>
      <c r="H310" s="172"/>
      <c r="I310" s="172"/>
      <c r="J310" s="172"/>
      <c r="K310" s="172"/>
      <c r="L310" s="172"/>
      <c r="M310" s="172"/>
      <c r="N310" s="172"/>
      <c r="O310" s="172"/>
      <c r="P310" s="172"/>
      <c r="Q310" s="172"/>
      <c r="R310" s="172"/>
      <c r="S310" s="172"/>
      <c r="T310" s="172"/>
      <c r="U310" s="172"/>
      <c r="V310" s="172"/>
      <c r="W310" s="172"/>
      <c r="X310" s="172"/>
      <c r="Y310" s="172"/>
      <c r="Z310" s="172"/>
      <c r="AA310" s="172"/>
      <c r="AB310" s="172"/>
      <c r="AC310" s="172"/>
      <c r="AD310" s="172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172"/>
      <c r="AY310" s="172"/>
      <c r="AZ310" s="172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172"/>
      <c r="BN310" s="172"/>
      <c r="BO310" s="172"/>
      <c r="BP310" s="172"/>
      <c r="BQ310" s="172"/>
      <c r="BR310" s="172"/>
      <c r="BS310" s="172"/>
      <c r="BT310" s="172"/>
    </row>
    <row r="311" spans="1:99" s="149" customFormat="1" x14ac:dyDescent="0.25">
      <c r="A311" s="172"/>
      <c r="B311" s="172"/>
      <c r="C311" s="172"/>
      <c r="D311" s="172"/>
      <c r="E311" s="172"/>
      <c r="F311" s="172"/>
      <c r="G311" s="172"/>
      <c r="H311" s="172"/>
      <c r="I311" s="172"/>
      <c r="J311" s="172"/>
      <c r="K311" s="172"/>
      <c r="L311" s="172"/>
      <c r="M311" s="172"/>
      <c r="N311" s="172"/>
      <c r="O311" s="172"/>
      <c r="P311" s="172"/>
      <c r="Q311" s="172"/>
      <c r="R311" s="172"/>
      <c r="S311" s="172"/>
      <c r="T311" s="172"/>
      <c r="U311" s="172"/>
      <c r="V311" s="172"/>
      <c r="W311" s="172"/>
      <c r="X311" s="172"/>
      <c r="Y311" s="172"/>
      <c r="Z311" s="172"/>
      <c r="AA311" s="172"/>
      <c r="AB311" s="172"/>
      <c r="AC311" s="172"/>
      <c r="AD311" s="172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172"/>
      <c r="AT311" s="172"/>
      <c r="AU311" s="172"/>
      <c r="AV311" s="172"/>
      <c r="AW311" s="172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172"/>
      <c r="BJ311" s="172"/>
      <c r="BK311" s="172"/>
      <c r="BL311" s="172"/>
      <c r="BM311" s="172"/>
      <c r="BN311" s="172"/>
      <c r="BO311" s="172"/>
      <c r="BP311" s="172"/>
      <c r="BQ311" s="172"/>
      <c r="BR311" s="172"/>
      <c r="BS311" s="172"/>
      <c r="BT311" s="172"/>
    </row>
    <row r="312" spans="1:99" s="150" customFormat="1" x14ac:dyDescent="0.25">
      <c r="A312" s="172"/>
      <c r="B312" s="172"/>
      <c r="C312" s="177"/>
      <c r="D312" s="177"/>
      <c r="E312" s="177"/>
      <c r="F312" s="177"/>
      <c r="G312" s="177"/>
      <c r="H312" s="177"/>
      <c r="I312" s="177"/>
      <c r="J312" s="177"/>
      <c r="K312" s="177"/>
      <c r="L312" s="177"/>
      <c r="M312" s="177"/>
      <c r="N312" s="177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77"/>
      <c r="Z312" s="172"/>
      <c r="AA312" s="172"/>
      <c r="AB312" s="172"/>
      <c r="AC312" s="172"/>
      <c r="AD312" s="172"/>
      <c r="AE312" s="172"/>
      <c r="AF312" s="172"/>
      <c r="AG312" s="172"/>
      <c r="AH312" s="172"/>
      <c r="AI312" s="172"/>
      <c r="AJ312" s="172"/>
      <c r="AK312" s="172"/>
      <c r="AL312" s="172"/>
      <c r="AM312" s="172"/>
      <c r="AN312" s="172"/>
      <c r="AO312" s="172"/>
      <c r="AP312" s="172"/>
      <c r="AQ312" s="172"/>
      <c r="AR312" s="172"/>
      <c r="AS312" s="172"/>
      <c r="AT312" s="172"/>
      <c r="AU312" s="172"/>
      <c r="AV312" s="172"/>
      <c r="AW312" s="172"/>
      <c r="AX312" s="172"/>
      <c r="AY312" s="172"/>
      <c r="AZ312" s="172"/>
      <c r="BA312" s="172"/>
      <c r="BB312" s="172"/>
      <c r="BC312" s="172"/>
      <c r="BD312" s="172"/>
      <c r="BE312" s="172"/>
      <c r="BF312" s="172"/>
      <c r="BG312" s="172"/>
      <c r="BH312" s="172"/>
      <c r="BI312" s="172"/>
      <c r="BJ312" s="172"/>
      <c r="BK312" s="172"/>
      <c r="BL312" s="172"/>
      <c r="BM312" s="172"/>
      <c r="BN312" s="172"/>
      <c r="BO312" s="172"/>
      <c r="BP312" s="172"/>
      <c r="BQ312" s="172"/>
      <c r="BR312" s="172"/>
      <c r="BS312" s="172"/>
      <c r="BT312" s="172"/>
      <c r="BU312" s="149"/>
      <c r="BV312" s="149"/>
      <c r="BW312" s="149"/>
      <c r="BX312" s="149"/>
      <c r="BY312" s="149"/>
      <c r="BZ312" s="149"/>
      <c r="CA312" s="149"/>
      <c r="CB312" s="149"/>
      <c r="CC312" s="149"/>
      <c r="CD312" s="149"/>
      <c r="CE312" s="149"/>
      <c r="CF312" s="149"/>
      <c r="CG312" s="149"/>
      <c r="CH312" s="149"/>
      <c r="CI312" s="149"/>
      <c r="CJ312" s="149"/>
      <c r="CK312" s="149"/>
      <c r="CL312" s="149"/>
      <c r="CM312" s="149"/>
      <c r="CN312" s="149"/>
      <c r="CO312" s="149"/>
      <c r="CP312" s="149"/>
      <c r="CQ312" s="149"/>
      <c r="CR312" s="149"/>
      <c r="CS312" s="149"/>
      <c r="CT312" s="149"/>
      <c r="CU312" s="149"/>
    </row>
    <row r="313" spans="1:99" s="150" customFormat="1" x14ac:dyDescent="0.25">
      <c r="A313" s="172"/>
      <c r="B313" s="172"/>
      <c r="C313" s="177"/>
      <c r="D313" s="177"/>
      <c r="E313" s="177"/>
      <c r="F313" s="177"/>
      <c r="G313" s="177"/>
      <c r="H313" s="177"/>
      <c r="I313" s="177"/>
      <c r="J313" s="177"/>
      <c r="K313" s="177"/>
      <c r="L313" s="177"/>
      <c r="M313" s="177"/>
      <c r="N313" s="177"/>
      <c r="O313" s="177"/>
      <c r="P313" s="177"/>
      <c r="Q313" s="177"/>
      <c r="R313" s="177"/>
      <c r="S313" s="177"/>
      <c r="T313" s="177"/>
      <c r="U313" s="177"/>
      <c r="V313" s="177"/>
      <c r="W313" s="177"/>
      <c r="X313" s="177"/>
      <c r="Y313" s="177"/>
      <c r="Z313" s="172"/>
      <c r="AA313" s="172"/>
      <c r="AB313" s="172"/>
      <c r="AC313" s="172"/>
      <c r="AD313" s="172"/>
      <c r="AE313" s="172"/>
      <c r="AF313" s="172"/>
      <c r="AG313" s="172"/>
      <c r="AH313" s="172"/>
      <c r="AI313" s="172"/>
      <c r="AJ313" s="172"/>
      <c r="AK313" s="172"/>
      <c r="AL313" s="172"/>
      <c r="AM313" s="172"/>
      <c r="AN313" s="172"/>
      <c r="AO313" s="172"/>
      <c r="AP313" s="172"/>
      <c r="AQ313" s="172"/>
      <c r="AR313" s="172"/>
      <c r="AS313" s="172"/>
      <c r="AT313" s="172"/>
      <c r="AU313" s="172"/>
      <c r="AV313" s="172"/>
      <c r="AW313" s="172"/>
      <c r="AX313" s="172"/>
      <c r="AY313" s="172"/>
      <c r="AZ313" s="172"/>
      <c r="BA313" s="172"/>
      <c r="BB313" s="172"/>
      <c r="BC313" s="172"/>
      <c r="BD313" s="172"/>
      <c r="BE313" s="172"/>
      <c r="BF313" s="172"/>
      <c r="BG313" s="172"/>
      <c r="BH313" s="172"/>
      <c r="BI313" s="172"/>
      <c r="BJ313" s="172"/>
      <c r="BK313" s="172"/>
      <c r="BL313" s="172"/>
      <c r="BM313" s="172"/>
      <c r="BN313" s="172"/>
      <c r="BO313" s="172"/>
      <c r="BP313" s="172"/>
      <c r="BQ313" s="172"/>
      <c r="BR313" s="172"/>
      <c r="BS313" s="172"/>
      <c r="BT313" s="172"/>
      <c r="BU313" s="149"/>
      <c r="BV313" s="149"/>
      <c r="BW313" s="149"/>
      <c r="BX313" s="149"/>
      <c r="BY313" s="149"/>
      <c r="BZ313" s="149"/>
      <c r="CA313" s="149"/>
      <c r="CB313" s="149"/>
      <c r="CC313" s="149"/>
      <c r="CD313" s="149"/>
      <c r="CE313" s="149"/>
      <c r="CF313" s="149"/>
      <c r="CG313" s="149"/>
      <c r="CH313" s="149"/>
      <c r="CI313" s="149"/>
      <c r="CJ313" s="149"/>
      <c r="CK313" s="149"/>
      <c r="CL313" s="149"/>
      <c r="CM313" s="149"/>
      <c r="CN313" s="149"/>
      <c r="CO313" s="149"/>
      <c r="CP313" s="149"/>
      <c r="CQ313" s="149"/>
      <c r="CR313" s="149"/>
      <c r="CS313" s="149"/>
      <c r="CT313" s="149"/>
      <c r="CU313" s="149"/>
    </row>
    <row r="314" spans="1:99" s="150" customFormat="1" x14ac:dyDescent="0.25">
      <c r="A314" s="172"/>
      <c r="B314" s="172"/>
      <c r="C314" s="177"/>
      <c r="D314" s="177"/>
      <c r="E314" s="177"/>
      <c r="F314" s="177"/>
      <c r="G314" s="177"/>
      <c r="H314" s="177"/>
      <c r="I314" s="177"/>
      <c r="J314" s="177"/>
      <c r="K314" s="177"/>
      <c r="L314" s="177"/>
      <c r="M314" s="177"/>
      <c r="N314" s="177"/>
      <c r="O314" s="177"/>
      <c r="P314" s="177"/>
      <c r="Q314" s="177"/>
      <c r="R314" s="177"/>
      <c r="S314" s="177"/>
      <c r="T314" s="177"/>
      <c r="U314" s="177"/>
      <c r="V314" s="177"/>
      <c r="W314" s="177"/>
      <c r="X314" s="177"/>
      <c r="Y314" s="177"/>
      <c r="Z314" s="172"/>
      <c r="AA314" s="172"/>
      <c r="AB314" s="172"/>
      <c r="AC314" s="172"/>
      <c r="AD314" s="172"/>
      <c r="AE314" s="172"/>
      <c r="AF314" s="172"/>
      <c r="AG314" s="172"/>
      <c r="AH314" s="172"/>
      <c r="AI314" s="172"/>
      <c r="AJ314" s="172"/>
      <c r="AK314" s="172"/>
      <c r="AL314" s="172"/>
      <c r="AM314" s="172"/>
      <c r="AN314" s="172"/>
      <c r="AO314" s="172"/>
      <c r="AP314" s="172"/>
      <c r="AQ314" s="172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172"/>
      <c r="BJ314" s="172"/>
      <c r="BK314" s="172"/>
      <c r="BL314" s="172"/>
      <c r="BM314" s="172"/>
      <c r="BN314" s="172"/>
      <c r="BO314" s="172"/>
      <c r="BP314" s="172"/>
      <c r="BQ314" s="172"/>
      <c r="BR314" s="172"/>
      <c r="BS314" s="172"/>
      <c r="BT314" s="172"/>
      <c r="BU314" s="149"/>
      <c r="BV314" s="149"/>
      <c r="BW314" s="149"/>
      <c r="BX314" s="149"/>
      <c r="BY314" s="149"/>
      <c r="BZ314" s="149"/>
      <c r="CA314" s="149"/>
      <c r="CB314" s="149"/>
      <c r="CC314" s="149"/>
      <c r="CD314" s="149"/>
      <c r="CE314" s="149"/>
      <c r="CF314" s="149"/>
      <c r="CG314" s="149"/>
      <c r="CH314" s="149"/>
      <c r="CI314" s="149"/>
      <c r="CJ314" s="149"/>
      <c r="CK314" s="149"/>
      <c r="CL314" s="149"/>
      <c r="CM314" s="149"/>
      <c r="CN314" s="149"/>
      <c r="CO314" s="149"/>
      <c r="CP314" s="149"/>
      <c r="CQ314" s="149"/>
      <c r="CR314" s="149"/>
      <c r="CS314" s="149"/>
      <c r="CT314" s="149"/>
      <c r="CU314" s="149"/>
    </row>
    <row r="315" spans="1:99" s="150" customFormat="1" x14ac:dyDescent="0.25">
      <c r="A315" s="172"/>
      <c r="B315" s="172"/>
      <c r="C315" s="177"/>
      <c r="D315" s="177"/>
      <c r="E315" s="177"/>
      <c r="F315" s="177"/>
      <c r="G315" s="177"/>
      <c r="H315" s="177"/>
      <c r="I315" s="177"/>
      <c r="J315" s="177"/>
      <c r="K315" s="177"/>
      <c r="L315" s="177"/>
      <c r="M315" s="177"/>
      <c r="N315" s="177"/>
      <c r="O315" s="177"/>
      <c r="P315" s="177"/>
      <c r="Q315" s="177"/>
      <c r="R315" s="177"/>
      <c r="S315" s="177"/>
      <c r="T315" s="177"/>
      <c r="U315" s="177"/>
      <c r="V315" s="177"/>
      <c r="W315" s="177"/>
      <c r="X315" s="177"/>
      <c r="Y315" s="177"/>
      <c r="Z315" s="172"/>
      <c r="AA315" s="172"/>
      <c r="AB315" s="172"/>
      <c r="AC315" s="172"/>
      <c r="AD315" s="172"/>
      <c r="AE315" s="172"/>
      <c r="AF315" s="172"/>
      <c r="AG315" s="172"/>
      <c r="AH315" s="172"/>
      <c r="AI315" s="172"/>
      <c r="AJ315" s="172"/>
      <c r="AK315" s="172"/>
      <c r="AL315" s="172"/>
      <c r="AM315" s="172"/>
      <c r="AN315" s="172"/>
      <c r="AO315" s="172"/>
      <c r="AP315" s="172"/>
      <c r="AQ315" s="172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172"/>
      <c r="BJ315" s="172"/>
      <c r="BK315" s="172"/>
      <c r="BL315" s="172"/>
      <c r="BM315" s="172"/>
      <c r="BN315" s="172"/>
      <c r="BO315" s="172"/>
      <c r="BP315" s="172"/>
      <c r="BQ315" s="172"/>
      <c r="BR315" s="172"/>
      <c r="BS315" s="172"/>
      <c r="BT315" s="172"/>
      <c r="BU315" s="149"/>
      <c r="BV315" s="149"/>
      <c r="BW315" s="149"/>
      <c r="BX315" s="149"/>
      <c r="BY315" s="149"/>
      <c r="BZ315" s="149"/>
      <c r="CA315" s="149"/>
      <c r="CB315" s="149"/>
      <c r="CC315" s="149"/>
      <c r="CD315" s="149"/>
      <c r="CE315" s="149"/>
      <c r="CF315" s="149"/>
      <c r="CG315" s="149"/>
      <c r="CH315" s="149"/>
      <c r="CI315" s="149"/>
      <c r="CJ315" s="149"/>
      <c r="CK315" s="149"/>
      <c r="CL315" s="149"/>
      <c r="CM315" s="149"/>
      <c r="CN315" s="149"/>
      <c r="CO315" s="149"/>
      <c r="CP315" s="149"/>
      <c r="CQ315" s="149"/>
      <c r="CR315" s="149"/>
      <c r="CS315" s="149"/>
      <c r="CT315" s="149"/>
      <c r="CU315" s="149"/>
    </row>
    <row r="316" spans="1:99" s="150" customFormat="1" x14ac:dyDescent="0.25">
      <c r="A316" s="172"/>
      <c r="B316" s="172"/>
      <c r="C316" s="177"/>
      <c r="D316" s="177"/>
      <c r="E316" s="177"/>
      <c r="F316" s="177"/>
      <c r="G316" s="177"/>
      <c r="H316" s="177"/>
      <c r="I316" s="177"/>
      <c r="J316" s="177"/>
      <c r="K316" s="177"/>
      <c r="L316" s="177"/>
      <c r="M316" s="177"/>
      <c r="N316" s="177"/>
      <c r="O316" s="177"/>
      <c r="P316" s="177"/>
      <c r="Q316" s="177"/>
      <c r="R316" s="177"/>
      <c r="S316" s="177"/>
      <c r="T316" s="177"/>
      <c r="U316" s="177"/>
      <c r="V316" s="177"/>
      <c r="W316" s="177"/>
      <c r="X316" s="177"/>
      <c r="Y316" s="177"/>
      <c r="Z316" s="172"/>
      <c r="AA316" s="172"/>
      <c r="AB316" s="172"/>
      <c r="AC316" s="172"/>
      <c r="AD316" s="172"/>
      <c r="AE316" s="172"/>
      <c r="AF316" s="172"/>
      <c r="AG316" s="172"/>
      <c r="AH316" s="172"/>
      <c r="AI316" s="172"/>
      <c r="AJ316" s="172"/>
      <c r="AK316" s="172"/>
      <c r="AL316" s="172"/>
      <c r="AM316" s="172"/>
      <c r="AN316" s="172"/>
      <c r="AO316" s="172"/>
      <c r="AP316" s="172"/>
      <c r="AQ316" s="172"/>
      <c r="AR316" s="172"/>
      <c r="AS316" s="172"/>
      <c r="AT316" s="172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72"/>
      <c r="BE316" s="172"/>
      <c r="BF316" s="172"/>
      <c r="BG316" s="172"/>
      <c r="BH316" s="172"/>
      <c r="BI316" s="172"/>
      <c r="BJ316" s="172"/>
      <c r="BK316" s="172"/>
      <c r="BL316" s="172"/>
      <c r="BM316" s="172"/>
      <c r="BN316" s="172"/>
      <c r="BO316" s="172"/>
      <c r="BP316" s="172"/>
      <c r="BQ316" s="172"/>
      <c r="BR316" s="172"/>
      <c r="BS316" s="172"/>
      <c r="BT316" s="172"/>
      <c r="BU316" s="149"/>
      <c r="BV316" s="149"/>
      <c r="BW316" s="149"/>
      <c r="BX316" s="149"/>
      <c r="BY316" s="149"/>
      <c r="BZ316" s="149"/>
      <c r="CA316" s="149"/>
      <c r="CB316" s="149"/>
      <c r="CC316" s="149"/>
      <c r="CD316" s="149"/>
      <c r="CE316" s="149"/>
      <c r="CF316" s="149"/>
      <c r="CG316" s="149"/>
      <c r="CH316" s="149"/>
      <c r="CI316" s="149"/>
      <c r="CJ316" s="149"/>
      <c r="CK316" s="149"/>
      <c r="CL316" s="149"/>
      <c r="CM316" s="149"/>
      <c r="CN316" s="149"/>
      <c r="CO316" s="149"/>
      <c r="CP316" s="149"/>
      <c r="CQ316" s="149"/>
      <c r="CR316" s="149"/>
      <c r="CS316" s="149"/>
      <c r="CT316" s="149"/>
      <c r="CU316" s="149"/>
    </row>
    <row r="317" spans="1:99" s="150" customFormat="1" x14ac:dyDescent="0.25">
      <c r="A317" s="172"/>
      <c r="B317" s="172"/>
      <c r="C317" s="177"/>
      <c r="D317" s="177"/>
      <c r="E317" s="177"/>
      <c r="F317" s="177"/>
      <c r="G317" s="177"/>
      <c r="H317" s="177"/>
      <c r="I317" s="177"/>
      <c r="J317" s="177"/>
      <c r="K317" s="177"/>
      <c r="L317" s="177"/>
      <c r="M317" s="177"/>
      <c r="N317" s="177"/>
      <c r="O317" s="177"/>
      <c r="P317" s="177"/>
      <c r="Q317" s="177"/>
      <c r="R317" s="177"/>
      <c r="S317" s="177"/>
      <c r="T317" s="177"/>
      <c r="U317" s="177"/>
      <c r="V317" s="177"/>
      <c r="W317" s="177"/>
      <c r="X317" s="177"/>
      <c r="Y317" s="177"/>
      <c r="Z317" s="172"/>
      <c r="AA317" s="172"/>
      <c r="AB317" s="172"/>
      <c r="AC317" s="172"/>
      <c r="AD317" s="172"/>
      <c r="AE317" s="172"/>
      <c r="AF317" s="172"/>
      <c r="AG317" s="172"/>
      <c r="AH317" s="172"/>
      <c r="AI317" s="172"/>
      <c r="AJ317" s="172"/>
      <c r="AK317" s="172"/>
      <c r="AL317" s="172"/>
      <c r="AM317" s="172"/>
      <c r="AN317" s="172"/>
      <c r="AO317" s="172"/>
      <c r="AP317" s="172"/>
      <c r="AQ317" s="172"/>
      <c r="AR317" s="172"/>
      <c r="AS317" s="172"/>
      <c r="AT317" s="172"/>
      <c r="AU317" s="172"/>
      <c r="AV317" s="172"/>
      <c r="AW317" s="172"/>
      <c r="AX317" s="172"/>
      <c r="AY317" s="172"/>
      <c r="AZ317" s="172"/>
      <c r="BA317" s="172"/>
      <c r="BB317" s="172"/>
      <c r="BC317" s="172"/>
      <c r="BD317" s="172"/>
      <c r="BE317" s="172"/>
      <c r="BF317" s="172"/>
      <c r="BG317" s="172"/>
      <c r="BH317" s="172"/>
      <c r="BI317" s="172"/>
      <c r="BJ317" s="172"/>
      <c r="BK317" s="172"/>
      <c r="BL317" s="172"/>
      <c r="BM317" s="172"/>
      <c r="BN317" s="172"/>
      <c r="BO317" s="172"/>
      <c r="BP317" s="172"/>
      <c r="BQ317" s="172"/>
      <c r="BR317" s="172"/>
      <c r="BS317" s="172"/>
      <c r="BT317" s="172"/>
      <c r="BU317" s="149"/>
      <c r="BV317" s="149"/>
      <c r="BW317" s="149"/>
      <c r="BX317" s="149"/>
      <c r="BY317" s="149"/>
      <c r="BZ317" s="149"/>
      <c r="CA317" s="149"/>
      <c r="CB317" s="149"/>
      <c r="CC317" s="149"/>
      <c r="CD317" s="149"/>
      <c r="CE317" s="149"/>
      <c r="CF317" s="149"/>
      <c r="CG317" s="149"/>
      <c r="CH317" s="149"/>
      <c r="CI317" s="149"/>
      <c r="CJ317" s="149"/>
      <c r="CK317" s="149"/>
      <c r="CL317" s="149"/>
      <c r="CM317" s="149"/>
      <c r="CN317" s="149"/>
      <c r="CO317" s="149"/>
      <c r="CP317" s="149"/>
      <c r="CQ317" s="149"/>
      <c r="CR317" s="149"/>
      <c r="CS317" s="149"/>
      <c r="CT317" s="149"/>
      <c r="CU317" s="149"/>
    </row>
    <row r="318" spans="1:99" s="150" customFormat="1" x14ac:dyDescent="0.25">
      <c r="A318" s="172"/>
      <c r="B318" s="172"/>
      <c r="C318" s="177"/>
      <c r="D318" s="177"/>
      <c r="E318" s="177"/>
      <c r="F318" s="177"/>
      <c r="G318" s="177"/>
      <c r="H318" s="177"/>
      <c r="I318" s="177"/>
      <c r="J318" s="177"/>
      <c r="K318" s="177"/>
      <c r="L318" s="177"/>
      <c r="M318" s="177"/>
      <c r="N318" s="177"/>
      <c r="O318" s="177"/>
      <c r="P318" s="177"/>
      <c r="Q318" s="177"/>
      <c r="R318" s="177"/>
      <c r="S318" s="177"/>
      <c r="T318" s="177"/>
      <c r="U318" s="177"/>
      <c r="V318" s="177"/>
      <c r="W318" s="177"/>
      <c r="X318" s="177"/>
      <c r="Y318" s="177"/>
      <c r="Z318" s="172"/>
      <c r="AA318" s="172"/>
      <c r="AB318" s="172"/>
      <c r="AC318" s="172"/>
      <c r="AD318" s="172"/>
      <c r="AE318" s="172"/>
      <c r="AF318" s="172"/>
      <c r="AG318" s="172"/>
      <c r="AH318" s="172"/>
      <c r="AI318" s="172"/>
      <c r="AJ318" s="172"/>
      <c r="AK318" s="172"/>
      <c r="AL318" s="172"/>
      <c r="AM318" s="172"/>
      <c r="AN318" s="172"/>
      <c r="AO318" s="172"/>
      <c r="AP318" s="172"/>
      <c r="AQ318" s="172"/>
      <c r="AR318" s="172"/>
      <c r="AS318" s="172"/>
      <c r="AT318" s="172"/>
      <c r="AU318" s="172"/>
      <c r="AV318" s="172"/>
      <c r="AW318" s="172"/>
      <c r="AX318" s="172"/>
      <c r="AY318" s="172"/>
      <c r="AZ318" s="172"/>
      <c r="BA318" s="172"/>
      <c r="BB318" s="172"/>
      <c r="BC318" s="172"/>
      <c r="BD318" s="172"/>
      <c r="BE318" s="172"/>
      <c r="BF318" s="172"/>
      <c r="BG318" s="172"/>
      <c r="BH318" s="172"/>
      <c r="BI318" s="172"/>
      <c r="BJ318" s="172"/>
      <c r="BK318" s="172"/>
      <c r="BL318" s="172"/>
      <c r="BM318" s="172"/>
      <c r="BN318" s="172"/>
      <c r="BO318" s="172"/>
      <c r="BP318" s="172"/>
      <c r="BQ318" s="172"/>
      <c r="BR318" s="172"/>
      <c r="BS318" s="172"/>
      <c r="BT318" s="172"/>
      <c r="BU318" s="149"/>
      <c r="BV318" s="149"/>
      <c r="BW318" s="149"/>
      <c r="BX318" s="149"/>
      <c r="BY318" s="149"/>
      <c r="BZ318" s="149"/>
      <c r="CA318" s="149"/>
      <c r="CB318" s="149"/>
      <c r="CC318" s="149"/>
      <c r="CD318" s="149"/>
      <c r="CE318" s="149"/>
      <c r="CF318" s="149"/>
      <c r="CG318" s="149"/>
      <c r="CH318" s="149"/>
      <c r="CI318" s="149"/>
      <c r="CJ318" s="149"/>
      <c r="CK318" s="149"/>
      <c r="CL318" s="149"/>
      <c r="CM318" s="149"/>
      <c r="CN318" s="149"/>
      <c r="CO318" s="149"/>
      <c r="CP318" s="149"/>
      <c r="CQ318" s="149"/>
      <c r="CR318" s="149"/>
      <c r="CS318" s="149"/>
      <c r="CT318" s="149"/>
      <c r="CU318" s="149"/>
    </row>
    <row r="319" spans="1:99" s="150" customFormat="1" x14ac:dyDescent="0.25">
      <c r="A319" s="172"/>
      <c r="B319" s="172"/>
      <c r="C319" s="177"/>
      <c r="D319" s="177"/>
      <c r="E319" s="177"/>
      <c r="F319" s="177"/>
      <c r="G319" s="177"/>
      <c r="H319" s="177"/>
      <c r="I319" s="177"/>
      <c r="J319" s="177"/>
      <c r="K319" s="177"/>
      <c r="L319" s="177"/>
      <c r="M319" s="177"/>
      <c r="N319" s="177"/>
      <c r="O319" s="177"/>
      <c r="P319" s="177"/>
      <c r="Q319" s="177"/>
      <c r="R319" s="177"/>
      <c r="S319" s="177"/>
      <c r="T319" s="177"/>
      <c r="U319" s="177"/>
      <c r="V319" s="177"/>
      <c r="W319" s="177"/>
      <c r="X319" s="177"/>
      <c r="Y319" s="177"/>
      <c r="Z319" s="172"/>
      <c r="AA319" s="172"/>
      <c r="AB319" s="172"/>
      <c r="AC319" s="172"/>
      <c r="AD319" s="172"/>
      <c r="AE319" s="172"/>
      <c r="AF319" s="172"/>
      <c r="AG319" s="172"/>
      <c r="AH319" s="172"/>
      <c r="AI319" s="172"/>
      <c r="AJ319" s="172"/>
      <c r="AK319" s="172"/>
      <c r="AL319" s="172"/>
      <c r="AM319" s="172"/>
      <c r="AN319" s="172"/>
      <c r="AO319" s="172"/>
      <c r="AP319" s="172"/>
      <c r="AQ319" s="172"/>
      <c r="AR319" s="172"/>
      <c r="AS319" s="172"/>
      <c r="AT319" s="172"/>
      <c r="AU319" s="172"/>
      <c r="AV319" s="172"/>
      <c r="AW319" s="172"/>
      <c r="AX319" s="172"/>
      <c r="AY319" s="172"/>
      <c r="AZ319" s="172"/>
      <c r="BA319" s="172"/>
      <c r="BB319" s="172"/>
      <c r="BC319" s="172"/>
      <c r="BD319" s="172"/>
      <c r="BE319" s="172"/>
      <c r="BF319" s="172"/>
      <c r="BG319" s="172"/>
      <c r="BH319" s="172"/>
      <c r="BI319" s="172"/>
      <c r="BJ319" s="172"/>
      <c r="BK319" s="172"/>
      <c r="BL319" s="172"/>
      <c r="BM319" s="172"/>
      <c r="BN319" s="172"/>
      <c r="BO319" s="172"/>
      <c r="BP319" s="172"/>
      <c r="BQ319" s="172"/>
      <c r="BR319" s="172"/>
      <c r="BS319" s="172"/>
      <c r="BT319" s="172"/>
      <c r="BU319" s="149"/>
      <c r="BV319" s="149"/>
      <c r="BW319" s="149"/>
      <c r="BX319" s="149"/>
      <c r="BY319" s="149"/>
      <c r="BZ319" s="149"/>
      <c r="CA319" s="149"/>
      <c r="CB319" s="149"/>
      <c r="CC319" s="149"/>
      <c r="CD319" s="149"/>
      <c r="CE319" s="149"/>
      <c r="CF319" s="149"/>
      <c r="CG319" s="149"/>
      <c r="CH319" s="149"/>
      <c r="CI319" s="149"/>
      <c r="CJ319" s="149"/>
      <c r="CK319" s="149"/>
      <c r="CL319" s="149"/>
      <c r="CM319" s="149"/>
      <c r="CN319" s="149"/>
      <c r="CO319" s="149"/>
      <c r="CP319" s="149"/>
      <c r="CQ319" s="149"/>
      <c r="CR319" s="149"/>
      <c r="CS319" s="149"/>
      <c r="CT319" s="149"/>
      <c r="CU319" s="149"/>
    </row>
    <row r="320" spans="1:99" s="150" customFormat="1" x14ac:dyDescent="0.25">
      <c r="A320" s="172"/>
      <c r="B320" s="172"/>
      <c r="Z320" s="149"/>
      <c r="AA320" s="172"/>
      <c r="AB320" s="172"/>
      <c r="AC320" s="172"/>
      <c r="AD320" s="172"/>
      <c r="AE320" s="172"/>
      <c r="AF320" s="172"/>
      <c r="AG320" s="172"/>
      <c r="AH320" s="172"/>
      <c r="AI320" s="172"/>
      <c r="AJ320" s="172"/>
      <c r="AK320" s="172"/>
      <c r="AL320" s="172"/>
      <c r="AM320" s="172"/>
      <c r="AN320" s="172"/>
      <c r="AO320" s="172"/>
      <c r="AP320" s="172"/>
      <c r="AQ320" s="172"/>
      <c r="AR320" s="172"/>
      <c r="AS320" s="172"/>
      <c r="AT320" s="172"/>
      <c r="AU320" s="172"/>
      <c r="AV320" s="172"/>
      <c r="AW320" s="172"/>
      <c r="AX320" s="172"/>
      <c r="AY320" s="172"/>
      <c r="AZ320" s="172"/>
      <c r="BA320" s="172"/>
      <c r="BB320" s="172"/>
      <c r="BC320" s="172"/>
      <c r="BD320" s="172"/>
      <c r="BE320" s="172"/>
      <c r="BF320" s="172"/>
      <c r="BG320" s="172"/>
      <c r="BH320" s="172"/>
      <c r="BI320" s="172"/>
      <c r="BJ320" s="172"/>
      <c r="BK320" s="172"/>
      <c r="BL320" s="172"/>
      <c r="BM320" s="172"/>
      <c r="BN320" s="172"/>
      <c r="BO320" s="172"/>
      <c r="BP320" s="172"/>
      <c r="BQ320" s="172"/>
      <c r="BR320" s="172"/>
      <c r="BS320" s="172"/>
      <c r="BT320" s="172"/>
      <c r="BU320" s="149"/>
      <c r="BV320" s="149"/>
      <c r="BW320" s="149"/>
      <c r="BX320" s="149"/>
      <c r="BY320" s="149"/>
      <c r="BZ320" s="149"/>
      <c r="CA320" s="149"/>
      <c r="CB320" s="149"/>
      <c r="CC320" s="149"/>
      <c r="CD320" s="149"/>
      <c r="CE320" s="149"/>
      <c r="CF320" s="149"/>
      <c r="CG320" s="149"/>
      <c r="CH320" s="149"/>
      <c r="CI320" s="149"/>
      <c r="CJ320" s="149"/>
      <c r="CK320" s="149"/>
      <c r="CL320" s="149"/>
      <c r="CM320" s="149"/>
      <c r="CN320" s="149"/>
      <c r="CO320" s="149"/>
      <c r="CP320" s="149"/>
      <c r="CQ320" s="149"/>
      <c r="CR320" s="149"/>
      <c r="CS320" s="149"/>
      <c r="CT320" s="149"/>
      <c r="CU320" s="149"/>
    </row>
    <row r="321" spans="1:99" s="150" customFormat="1" x14ac:dyDescent="0.25">
      <c r="A321" s="172"/>
      <c r="B321" s="172"/>
      <c r="Z321" s="149"/>
      <c r="AA321" s="172"/>
      <c r="AB321" s="172"/>
      <c r="AC321" s="172"/>
      <c r="AD321" s="172"/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/>
      <c r="AU321" s="172"/>
      <c r="AV321" s="172"/>
      <c r="AW321" s="172"/>
      <c r="AX321" s="172"/>
      <c r="AY321" s="172"/>
      <c r="AZ321" s="172"/>
      <c r="BA321" s="172"/>
      <c r="BB321" s="172"/>
      <c r="BC321" s="172"/>
      <c r="BD321" s="172"/>
      <c r="BE321" s="172"/>
      <c r="BF321" s="172"/>
      <c r="BG321" s="172"/>
      <c r="BH321" s="172"/>
      <c r="BI321" s="172"/>
      <c r="BJ321" s="172"/>
      <c r="BK321" s="172"/>
      <c r="BL321" s="172"/>
      <c r="BM321" s="172"/>
      <c r="BN321" s="172"/>
      <c r="BO321" s="172"/>
      <c r="BP321" s="172"/>
      <c r="BQ321" s="172"/>
      <c r="BR321" s="172"/>
      <c r="BS321" s="172"/>
      <c r="BT321" s="172"/>
      <c r="BU321" s="149"/>
      <c r="BV321" s="149"/>
      <c r="BW321" s="149"/>
      <c r="BX321" s="149"/>
      <c r="BY321" s="149"/>
      <c r="BZ321" s="149"/>
      <c r="CA321" s="149"/>
      <c r="CB321" s="149"/>
      <c r="CC321" s="149"/>
      <c r="CD321" s="149"/>
      <c r="CE321" s="149"/>
      <c r="CF321" s="149"/>
      <c r="CG321" s="149"/>
      <c r="CH321" s="149"/>
      <c r="CI321" s="149"/>
      <c r="CJ321" s="149"/>
      <c r="CK321" s="149"/>
      <c r="CL321" s="149"/>
      <c r="CM321" s="149"/>
      <c r="CN321" s="149"/>
      <c r="CO321" s="149"/>
      <c r="CP321" s="149"/>
      <c r="CQ321" s="149"/>
      <c r="CR321" s="149"/>
      <c r="CS321" s="149"/>
      <c r="CT321" s="149"/>
      <c r="CU321" s="149"/>
    </row>
    <row r="322" spans="1:99" s="150" customFormat="1" x14ac:dyDescent="0.25">
      <c r="A322" s="172"/>
      <c r="B322" s="172"/>
      <c r="Z322" s="149"/>
      <c r="AA322" s="172"/>
      <c r="AB322" s="172"/>
      <c r="AC322" s="172"/>
      <c r="AD322" s="172"/>
      <c r="AE322" s="172"/>
      <c r="AF322" s="172"/>
      <c r="AG322" s="172"/>
      <c r="AH322" s="172"/>
      <c r="AI322" s="172"/>
      <c r="AJ322" s="172"/>
      <c r="AK322" s="172"/>
      <c r="AL322" s="172"/>
      <c r="AM322" s="172"/>
      <c r="AN322" s="172"/>
      <c r="AO322" s="172"/>
      <c r="AP322" s="172"/>
      <c r="AQ322" s="172"/>
      <c r="AR322" s="172"/>
      <c r="AS322" s="172"/>
      <c r="AT322" s="172"/>
      <c r="AU322" s="172"/>
      <c r="AV322" s="172"/>
      <c r="AW322" s="172"/>
      <c r="AX322" s="172"/>
      <c r="AY322" s="172"/>
      <c r="AZ322" s="172"/>
      <c r="BA322" s="172"/>
      <c r="BB322" s="172"/>
      <c r="BC322" s="172"/>
      <c r="BD322" s="172"/>
      <c r="BE322" s="172"/>
      <c r="BF322" s="172"/>
      <c r="BG322" s="172"/>
      <c r="BH322" s="172"/>
      <c r="BI322" s="172"/>
      <c r="BJ322" s="172"/>
      <c r="BK322" s="172"/>
      <c r="BL322" s="172"/>
      <c r="BM322" s="172"/>
      <c r="BN322" s="172"/>
      <c r="BO322" s="172"/>
      <c r="BP322" s="172"/>
      <c r="BQ322" s="172"/>
      <c r="BR322" s="172"/>
      <c r="BS322" s="172"/>
      <c r="BT322" s="172"/>
      <c r="BU322" s="149"/>
      <c r="BV322" s="149"/>
      <c r="BW322" s="149"/>
      <c r="BX322" s="149"/>
      <c r="BY322" s="149"/>
      <c r="BZ322" s="149"/>
      <c r="CA322" s="149"/>
      <c r="CB322" s="149"/>
      <c r="CC322" s="149"/>
      <c r="CD322" s="149"/>
      <c r="CE322" s="149"/>
      <c r="CF322" s="149"/>
      <c r="CG322" s="149"/>
      <c r="CH322" s="149"/>
      <c r="CI322" s="149"/>
      <c r="CJ322" s="149"/>
      <c r="CK322" s="149"/>
      <c r="CL322" s="149"/>
      <c r="CM322" s="149"/>
      <c r="CN322" s="149"/>
      <c r="CO322" s="149"/>
      <c r="CP322" s="149"/>
      <c r="CQ322" s="149"/>
      <c r="CR322" s="149"/>
      <c r="CS322" s="149"/>
      <c r="CT322" s="149"/>
      <c r="CU322" s="149"/>
    </row>
    <row r="323" spans="1:99" s="150" customFormat="1" x14ac:dyDescent="0.25">
      <c r="A323" s="172"/>
      <c r="B323" s="172"/>
      <c r="Z323" s="149"/>
      <c r="AA323" s="172"/>
      <c r="AB323" s="172"/>
      <c r="AC323" s="172"/>
      <c r="AD323" s="172"/>
      <c r="AE323" s="172"/>
      <c r="AF323" s="172"/>
      <c r="AG323" s="172"/>
      <c r="AH323" s="172"/>
      <c r="AI323" s="172"/>
      <c r="AJ323" s="172"/>
      <c r="AK323" s="172"/>
      <c r="AL323" s="172"/>
      <c r="AM323" s="172"/>
      <c r="AN323" s="172"/>
      <c r="AO323" s="172"/>
      <c r="AP323" s="172"/>
      <c r="AQ323" s="172"/>
      <c r="AR323" s="172"/>
      <c r="AS323" s="172"/>
      <c r="AT323" s="172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72"/>
      <c r="BE323" s="172"/>
      <c r="BF323" s="172"/>
      <c r="BG323" s="172"/>
      <c r="BH323" s="172"/>
      <c r="BI323" s="172"/>
      <c r="BJ323" s="172"/>
      <c r="BK323" s="172"/>
      <c r="BL323" s="172"/>
      <c r="BM323" s="172"/>
      <c r="BN323" s="172"/>
      <c r="BO323" s="172"/>
      <c r="BP323" s="172"/>
      <c r="BQ323" s="172"/>
      <c r="BR323" s="172"/>
      <c r="BS323" s="172"/>
      <c r="BT323" s="172"/>
      <c r="BU323" s="149"/>
      <c r="BV323" s="149"/>
      <c r="BW323" s="149"/>
      <c r="BX323" s="149"/>
      <c r="BY323" s="149"/>
      <c r="BZ323" s="149"/>
      <c r="CA323" s="149"/>
      <c r="CB323" s="149"/>
      <c r="CC323" s="149"/>
      <c r="CD323" s="149"/>
      <c r="CE323" s="149"/>
      <c r="CF323" s="149"/>
      <c r="CG323" s="149"/>
      <c r="CH323" s="149"/>
      <c r="CI323" s="149"/>
      <c r="CJ323" s="149"/>
      <c r="CK323" s="149"/>
      <c r="CL323" s="149"/>
      <c r="CM323" s="149"/>
      <c r="CN323" s="149"/>
      <c r="CO323" s="149"/>
      <c r="CP323" s="149"/>
      <c r="CQ323" s="149"/>
      <c r="CR323" s="149"/>
      <c r="CS323" s="149"/>
      <c r="CT323" s="149"/>
      <c r="CU323" s="149"/>
    </row>
    <row r="324" spans="1:99" s="150" customFormat="1" x14ac:dyDescent="0.25">
      <c r="A324" s="172"/>
      <c r="B324" s="172"/>
      <c r="Z324" s="149"/>
      <c r="AA324" s="172"/>
      <c r="AB324" s="172"/>
      <c r="AC324" s="172"/>
      <c r="AD324" s="172"/>
      <c r="AE324" s="172"/>
      <c r="AF324" s="172"/>
      <c r="AG324" s="172"/>
      <c r="AH324" s="172"/>
      <c r="AI324" s="172"/>
      <c r="AJ324" s="172"/>
      <c r="AK324" s="172"/>
      <c r="AL324" s="172"/>
      <c r="AM324" s="172"/>
      <c r="AN324" s="172"/>
      <c r="AO324" s="172"/>
      <c r="AP324" s="172"/>
      <c r="AQ324" s="172"/>
      <c r="AR324" s="172"/>
      <c r="AS324" s="172"/>
      <c r="AT324" s="172"/>
      <c r="AU324" s="172"/>
      <c r="AV324" s="172"/>
      <c r="AW324" s="172"/>
      <c r="AX324" s="172"/>
      <c r="AY324" s="172"/>
      <c r="AZ324" s="172"/>
      <c r="BA324" s="172"/>
      <c r="BB324" s="172"/>
      <c r="BC324" s="172"/>
      <c r="BD324" s="172"/>
      <c r="BE324" s="172"/>
      <c r="BF324" s="172"/>
      <c r="BG324" s="172"/>
      <c r="BH324" s="172"/>
      <c r="BI324" s="172"/>
      <c r="BJ324" s="172"/>
      <c r="BK324" s="172"/>
      <c r="BL324" s="172"/>
      <c r="BM324" s="172"/>
      <c r="BN324" s="172"/>
      <c r="BO324" s="172"/>
      <c r="BP324" s="172"/>
      <c r="BQ324" s="172"/>
      <c r="BR324" s="172"/>
      <c r="BS324" s="172"/>
      <c r="BT324" s="172"/>
      <c r="BU324" s="149"/>
      <c r="BV324" s="149"/>
      <c r="BW324" s="149"/>
      <c r="BX324" s="149"/>
      <c r="BY324" s="149"/>
      <c r="BZ324" s="149"/>
      <c r="CA324" s="149"/>
      <c r="CB324" s="149"/>
      <c r="CC324" s="149"/>
      <c r="CD324" s="149"/>
      <c r="CE324" s="149"/>
      <c r="CF324" s="149"/>
      <c r="CG324" s="149"/>
      <c r="CH324" s="149"/>
      <c r="CI324" s="149"/>
      <c r="CJ324" s="149"/>
      <c r="CK324" s="149"/>
      <c r="CL324" s="149"/>
      <c r="CM324" s="149"/>
      <c r="CN324" s="149"/>
      <c r="CO324" s="149"/>
      <c r="CP324" s="149"/>
      <c r="CQ324" s="149"/>
      <c r="CR324" s="149"/>
      <c r="CS324" s="149"/>
      <c r="CT324" s="149"/>
      <c r="CU324" s="149"/>
    </row>
    <row r="325" spans="1:99" s="150" customFormat="1" x14ac:dyDescent="0.25">
      <c r="A325" s="172"/>
      <c r="B325" s="172"/>
      <c r="Z325" s="149"/>
      <c r="AA325" s="172"/>
      <c r="AB325" s="172"/>
      <c r="AC325" s="172"/>
      <c r="AD325" s="172"/>
      <c r="AE325" s="172"/>
      <c r="AF325" s="172"/>
      <c r="AG325" s="172"/>
      <c r="AH325" s="172"/>
      <c r="AI325" s="172"/>
      <c r="AJ325" s="172"/>
      <c r="AK325" s="172"/>
      <c r="AL325" s="172"/>
      <c r="AM325" s="172"/>
      <c r="AN325" s="172"/>
      <c r="AO325" s="172"/>
      <c r="AP325" s="172"/>
      <c r="AQ325" s="172"/>
      <c r="AR325" s="172"/>
      <c r="AS325" s="172"/>
      <c r="AT325" s="172"/>
      <c r="AU325" s="172"/>
      <c r="AV325" s="172"/>
      <c r="AW325" s="172"/>
      <c r="AX325" s="172"/>
      <c r="AY325" s="172"/>
      <c r="AZ325" s="172"/>
      <c r="BA325" s="172"/>
      <c r="BB325" s="172"/>
      <c r="BC325" s="172"/>
      <c r="BD325" s="172"/>
      <c r="BE325" s="172"/>
      <c r="BF325" s="172"/>
      <c r="BG325" s="172"/>
      <c r="BH325" s="172"/>
      <c r="BI325" s="172"/>
      <c r="BJ325" s="172"/>
      <c r="BK325" s="172"/>
      <c r="BL325" s="172"/>
      <c r="BM325" s="172"/>
      <c r="BN325" s="172"/>
      <c r="BO325" s="172"/>
      <c r="BP325" s="172"/>
      <c r="BQ325" s="172"/>
      <c r="BR325" s="172"/>
      <c r="BS325" s="172"/>
      <c r="BT325" s="172"/>
      <c r="BU325" s="149"/>
      <c r="BV325" s="149"/>
      <c r="BW325" s="149"/>
      <c r="BX325" s="149"/>
      <c r="BY325" s="149"/>
      <c r="BZ325" s="149"/>
      <c r="CA325" s="149"/>
      <c r="CB325" s="149"/>
      <c r="CC325" s="149"/>
      <c r="CD325" s="149"/>
      <c r="CE325" s="149"/>
      <c r="CF325" s="149"/>
      <c r="CG325" s="149"/>
      <c r="CH325" s="149"/>
      <c r="CI325" s="149"/>
      <c r="CJ325" s="149"/>
      <c r="CK325" s="149"/>
      <c r="CL325" s="149"/>
      <c r="CM325" s="149"/>
      <c r="CN325" s="149"/>
      <c r="CO325" s="149"/>
      <c r="CP325" s="149"/>
      <c r="CQ325" s="149"/>
      <c r="CR325" s="149"/>
      <c r="CS325" s="149"/>
      <c r="CT325" s="149"/>
      <c r="CU325" s="149"/>
    </row>
    <row r="326" spans="1:99" s="150" customFormat="1" x14ac:dyDescent="0.25">
      <c r="A326" s="172"/>
      <c r="B326" s="172"/>
      <c r="Z326" s="149"/>
      <c r="AA326" s="172"/>
      <c r="AB326" s="172"/>
      <c r="AC326" s="172"/>
      <c r="AD326" s="172"/>
      <c r="AE326" s="172"/>
      <c r="AF326" s="172"/>
      <c r="AG326" s="172"/>
      <c r="AH326" s="172"/>
      <c r="AI326" s="172"/>
      <c r="AJ326" s="172"/>
      <c r="AK326" s="172"/>
      <c r="AL326" s="172"/>
      <c r="AM326" s="172"/>
      <c r="AN326" s="172"/>
      <c r="AO326" s="172"/>
      <c r="AP326" s="172"/>
      <c r="AQ326" s="172"/>
      <c r="AR326" s="172"/>
      <c r="AS326" s="172"/>
      <c r="AT326" s="172"/>
      <c r="AU326" s="172"/>
      <c r="AV326" s="172"/>
      <c r="AW326" s="172"/>
      <c r="AX326" s="172"/>
      <c r="AY326" s="172"/>
      <c r="AZ326" s="172"/>
      <c r="BA326" s="172"/>
      <c r="BB326" s="172"/>
      <c r="BC326" s="172"/>
      <c r="BD326" s="172"/>
      <c r="BE326" s="172"/>
      <c r="BF326" s="172"/>
      <c r="BG326" s="172"/>
      <c r="BH326" s="172"/>
      <c r="BI326" s="172"/>
      <c r="BJ326" s="172"/>
      <c r="BK326" s="172"/>
      <c r="BL326" s="172"/>
      <c r="BM326" s="172"/>
      <c r="BN326" s="172"/>
      <c r="BO326" s="172"/>
      <c r="BP326" s="172"/>
      <c r="BQ326" s="172"/>
      <c r="BR326" s="172"/>
      <c r="BS326" s="172"/>
      <c r="BT326" s="172"/>
      <c r="BU326" s="149"/>
      <c r="BV326" s="149"/>
      <c r="BW326" s="149"/>
      <c r="BX326" s="149"/>
      <c r="BY326" s="149"/>
      <c r="BZ326" s="149"/>
      <c r="CA326" s="149"/>
      <c r="CB326" s="149"/>
      <c r="CC326" s="149"/>
      <c r="CD326" s="149"/>
      <c r="CE326" s="149"/>
      <c r="CF326" s="149"/>
      <c r="CG326" s="149"/>
      <c r="CH326" s="149"/>
      <c r="CI326" s="149"/>
      <c r="CJ326" s="149"/>
      <c r="CK326" s="149"/>
      <c r="CL326" s="149"/>
      <c r="CM326" s="149"/>
      <c r="CN326" s="149"/>
      <c r="CO326" s="149"/>
      <c r="CP326" s="149"/>
      <c r="CQ326" s="149"/>
      <c r="CR326" s="149"/>
      <c r="CS326" s="149"/>
      <c r="CT326" s="149"/>
      <c r="CU326" s="149"/>
    </row>
    <row r="327" spans="1:99" s="150" customFormat="1" x14ac:dyDescent="0.25">
      <c r="A327" s="172"/>
      <c r="B327" s="172"/>
      <c r="Z327" s="149"/>
      <c r="AA327" s="172"/>
      <c r="AB327" s="172"/>
      <c r="AC327" s="172"/>
      <c r="AD327" s="172"/>
      <c r="AE327" s="172"/>
      <c r="AF327" s="172"/>
      <c r="AG327" s="172"/>
      <c r="AH327" s="172"/>
      <c r="AI327" s="172"/>
      <c r="AJ327" s="172"/>
      <c r="AK327" s="172"/>
      <c r="AL327" s="172"/>
      <c r="AM327" s="172"/>
      <c r="AN327" s="172"/>
      <c r="AO327" s="172"/>
      <c r="AP327" s="172"/>
      <c r="AQ327" s="172"/>
      <c r="AR327" s="172"/>
      <c r="AS327" s="172"/>
      <c r="AT327" s="172"/>
      <c r="AU327" s="172"/>
      <c r="AV327" s="172"/>
      <c r="AW327" s="172"/>
      <c r="AX327" s="172"/>
      <c r="AY327" s="172"/>
      <c r="AZ327" s="172"/>
      <c r="BA327" s="172"/>
      <c r="BB327" s="172"/>
      <c r="BC327" s="172"/>
      <c r="BD327" s="172"/>
      <c r="BE327" s="172"/>
      <c r="BF327" s="172"/>
      <c r="BG327" s="172"/>
      <c r="BH327" s="172"/>
      <c r="BI327" s="172"/>
      <c r="BJ327" s="172"/>
      <c r="BK327" s="172"/>
      <c r="BL327" s="172"/>
      <c r="BM327" s="172"/>
      <c r="BN327" s="172"/>
      <c r="BO327" s="172"/>
      <c r="BP327" s="172"/>
      <c r="BQ327" s="172"/>
      <c r="BR327" s="172"/>
      <c r="BS327" s="172"/>
      <c r="BT327" s="172"/>
      <c r="BU327" s="149"/>
      <c r="BV327" s="149"/>
      <c r="BW327" s="149"/>
      <c r="BX327" s="149"/>
      <c r="BY327" s="149"/>
      <c r="BZ327" s="149"/>
      <c r="CA327" s="149"/>
      <c r="CB327" s="149"/>
      <c r="CC327" s="149"/>
      <c r="CD327" s="149"/>
      <c r="CE327" s="149"/>
      <c r="CF327" s="149"/>
      <c r="CG327" s="149"/>
      <c r="CH327" s="149"/>
      <c r="CI327" s="149"/>
      <c r="CJ327" s="149"/>
      <c r="CK327" s="149"/>
      <c r="CL327" s="149"/>
      <c r="CM327" s="149"/>
      <c r="CN327" s="149"/>
      <c r="CO327" s="149"/>
      <c r="CP327" s="149"/>
      <c r="CQ327" s="149"/>
      <c r="CR327" s="149"/>
      <c r="CS327" s="149"/>
      <c r="CT327" s="149"/>
      <c r="CU327" s="149"/>
    </row>
    <row r="328" spans="1:99" s="150" customFormat="1" x14ac:dyDescent="0.25">
      <c r="A328" s="172"/>
      <c r="B328" s="172"/>
      <c r="Z328" s="149"/>
      <c r="AA328" s="172"/>
      <c r="AB328" s="172"/>
      <c r="AC328" s="172"/>
      <c r="AD328" s="172"/>
      <c r="AE328" s="172"/>
      <c r="AF328" s="172"/>
      <c r="AG328" s="172"/>
      <c r="AH328" s="172"/>
      <c r="AI328" s="172"/>
      <c r="AJ328" s="172"/>
      <c r="AK328" s="172"/>
      <c r="AL328" s="172"/>
      <c r="AM328" s="172"/>
      <c r="AN328" s="172"/>
      <c r="AO328" s="172"/>
      <c r="AP328" s="172"/>
      <c r="AQ328" s="172"/>
      <c r="AR328" s="172"/>
      <c r="AS328" s="172"/>
      <c r="AT328" s="172"/>
      <c r="AU328" s="172"/>
      <c r="AV328" s="172"/>
      <c r="AW328" s="172"/>
      <c r="AX328" s="172"/>
      <c r="AY328" s="172"/>
      <c r="AZ328" s="172"/>
      <c r="BA328" s="172"/>
      <c r="BB328" s="172"/>
      <c r="BC328" s="172"/>
      <c r="BD328" s="172"/>
      <c r="BE328" s="172"/>
      <c r="BF328" s="172"/>
      <c r="BG328" s="172"/>
      <c r="BH328" s="172"/>
      <c r="BI328" s="172"/>
      <c r="BJ328" s="172"/>
      <c r="BK328" s="172"/>
      <c r="BL328" s="172"/>
      <c r="BM328" s="172"/>
      <c r="BN328" s="172"/>
      <c r="BO328" s="172"/>
      <c r="BP328" s="172"/>
      <c r="BQ328" s="172"/>
      <c r="BR328" s="172"/>
      <c r="BS328" s="172"/>
      <c r="BT328" s="172"/>
      <c r="BU328" s="149"/>
      <c r="BV328" s="149"/>
      <c r="BW328" s="149"/>
      <c r="BX328" s="149"/>
      <c r="BY328" s="149"/>
      <c r="BZ328" s="149"/>
      <c r="CA328" s="149"/>
      <c r="CB328" s="149"/>
      <c r="CC328" s="149"/>
      <c r="CD328" s="149"/>
      <c r="CE328" s="149"/>
      <c r="CF328" s="149"/>
      <c r="CG328" s="149"/>
      <c r="CH328" s="149"/>
      <c r="CI328" s="149"/>
      <c r="CJ328" s="149"/>
      <c r="CK328" s="149"/>
      <c r="CL328" s="149"/>
      <c r="CM328" s="149"/>
      <c r="CN328" s="149"/>
      <c r="CO328" s="149"/>
      <c r="CP328" s="149"/>
      <c r="CQ328" s="149"/>
      <c r="CR328" s="149"/>
      <c r="CS328" s="149"/>
      <c r="CT328" s="149"/>
      <c r="CU328" s="149"/>
    </row>
    <row r="329" spans="1:99" s="150" customFormat="1" x14ac:dyDescent="0.25">
      <c r="A329" s="172"/>
      <c r="B329" s="172"/>
      <c r="Z329" s="149"/>
      <c r="AA329" s="172"/>
      <c r="AB329" s="172"/>
      <c r="AC329" s="172"/>
      <c r="AD329" s="172"/>
      <c r="AE329" s="172"/>
      <c r="AF329" s="172"/>
      <c r="AG329" s="172"/>
      <c r="AH329" s="172"/>
      <c r="AI329" s="172"/>
      <c r="AJ329" s="172"/>
      <c r="AK329" s="172"/>
      <c r="AL329" s="172"/>
      <c r="AM329" s="172"/>
      <c r="AN329" s="172"/>
      <c r="AO329" s="172"/>
      <c r="AP329" s="172"/>
      <c r="AQ329" s="172"/>
      <c r="AR329" s="172"/>
      <c r="AS329" s="172"/>
      <c r="AT329" s="172"/>
      <c r="AU329" s="172"/>
      <c r="AV329" s="172"/>
      <c r="AW329" s="172"/>
      <c r="AX329" s="172"/>
      <c r="AY329" s="172"/>
      <c r="AZ329" s="172"/>
      <c r="BA329" s="172"/>
      <c r="BB329" s="172"/>
      <c r="BC329" s="172"/>
      <c r="BD329" s="172"/>
      <c r="BE329" s="172"/>
      <c r="BF329" s="172"/>
      <c r="BG329" s="172"/>
      <c r="BH329" s="172"/>
      <c r="BI329" s="172"/>
      <c r="BJ329" s="172"/>
      <c r="BK329" s="172"/>
      <c r="BL329" s="172"/>
      <c r="BM329" s="172"/>
      <c r="BN329" s="172"/>
      <c r="BO329" s="172"/>
      <c r="BP329" s="172"/>
      <c r="BQ329" s="172"/>
      <c r="BR329" s="172"/>
      <c r="BS329" s="172"/>
      <c r="BT329" s="172"/>
      <c r="BU329" s="149"/>
      <c r="BV329" s="149"/>
      <c r="BW329" s="149"/>
      <c r="BX329" s="149"/>
      <c r="BY329" s="149"/>
      <c r="BZ329" s="149"/>
      <c r="CA329" s="149"/>
      <c r="CB329" s="149"/>
      <c r="CC329" s="149"/>
      <c r="CD329" s="149"/>
      <c r="CE329" s="149"/>
      <c r="CF329" s="149"/>
      <c r="CG329" s="149"/>
      <c r="CH329" s="149"/>
      <c r="CI329" s="149"/>
      <c r="CJ329" s="149"/>
      <c r="CK329" s="149"/>
      <c r="CL329" s="149"/>
      <c r="CM329" s="149"/>
      <c r="CN329" s="149"/>
      <c r="CO329" s="149"/>
      <c r="CP329" s="149"/>
      <c r="CQ329" s="149"/>
      <c r="CR329" s="149"/>
      <c r="CS329" s="149"/>
      <c r="CT329" s="149"/>
      <c r="CU329" s="149"/>
    </row>
    <row r="330" spans="1:99" s="150" customFormat="1" x14ac:dyDescent="0.25">
      <c r="A330" s="172"/>
      <c r="B330" s="172"/>
      <c r="Z330" s="149"/>
      <c r="AA330" s="172"/>
      <c r="AB330" s="172"/>
      <c r="AC330" s="172"/>
      <c r="AD330" s="172"/>
      <c r="AE330" s="172"/>
      <c r="AF330" s="172"/>
      <c r="AG330" s="172"/>
      <c r="AH330" s="172"/>
      <c r="AI330" s="172"/>
      <c r="AJ330" s="172"/>
      <c r="AK330" s="172"/>
      <c r="AL330" s="172"/>
      <c r="AM330" s="172"/>
      <c r="AN330" s="172"/>
      <c r="AO330" s="172"/>
      <c r="AP330" s="172"/>
      <c r="AQ330" s="172"/>
      <c r="AR330" s="172"/>
      <c r="AS330" s="172"/>
      <c r="AT330" s="172"/>
      <c r="AU330" s="172"/>
      <c r="AV330" s="172"/>
      <c r="AW330" s="172"/>
      <c r="AX330" s="172"/>
      <c r="AY330" s="172"/>
      <c r="AZ330" s="172"/>
      <c r="BA330" s="172"/>
      <c r="BB330" s="172"/>
      <c r="BC330" s="172"/>
      <c r="BD330" s="172"/>
      <c r="BE330" s="172"/>
      <c r="BF330" s="172"/>
      <c r="BG330" s="172"/>
      <c r="BH330" s="172"/>
      <c r="BI330" s="172"/>
      <c r="BJ330" s="172"/>
      <c r="BK330" s="172"/>
      <c r="BL330" s="172"/>
      <c r="BM330" s="172"/>
      <c r="BN330" s="172"/>
      <c r="BO330" s="172"/>
      <c r="BP330" s="172"/>
      <c r="BQ330" s="172"/>
      <c r="BR330" s="172"/>
      <c r="BS330" s="172"/>
      <c r="BT330" s="172"/>
      <c r="BU330" s="149"/>
      <c r="BV330" s="149"/>
      <c r="BW330" s="149"/>
      <c r="BX330" s="149"/>
      <c r="BY330" s="149"/>
      <c r="BZ330" s="149"/>
      <c r="CA330" s="149"/>
      <c r="CB330" s="149"/>
      <c r="CC330" s="149"/>
      <c r="CD330" s="149"/>
      <c r="CE330" s="149"/>
      <c r="CF330" s="149"/>
      <c r="CG330" s="149"/>
      <c r="CH330" s="149"/>
      <c r="CI330" s="149"/>
      <c r="CJ330" s="149"/>
      <c r="CK330" s="149"/>
      <c r="CL330" s="149"/>
      <c r="CM330" s="149"/>
      <c r="CN330" s="149"/>
      <c r="CO330" s="149"/>
      <c r="CP330" s="149"/>
      <c r="CQ330" s="149"/>
      <c r="CR330" s="149"/>
      <c r="CS330" s="149"/>
      <c r="CT330" s="149"/>
      <c r="CU330" s="149"/>
    </row>
    <row r="331" spans="1:99" s="150" customFormat="1" x14ac:dyDescent="0.25">
      <c r="A331" s="172"/>
      <c r="B331" s="172"/>
      <c r="Z331" s="149"/>
      <c r="AA331" s="172"/>
      <c r="AB331" s="172"/>
      <c r="AC331" s="172"/>
      <c r="AD331" s="172"/>
      <c r="AE331" s="172"/>
      <c r="AF331" s="172"/>
      <c r="AG331" s="172"/>
      <c r="AH331" s="172"/>
      <c r="AI331" s="172"/>
      <c r="AJ331" s="172"/>
      <c r="AK331" s="172"/>
      <c r="AL331" s="172"/>
      <c r="AM331" s="172"/>
      <c r="AN331" s="172"/>
      <c r="AO331" s="172"/>
      <c r="AP331" s="172"/>
      <c r="AQ331" s="172"/>
      <c r="AR331" s="172"/>
      <c r="AS331" s="172"/>
      <c r="AT331" s="172"/>
      <c r="AU331" s="172"/>
      <c r="AV331" s="172"/>
      <c r="AW331" s="172"/>
      <c r="AX331" s="172"/>
      <c r="AY331" s="172"/>
      <c r="AZ331" s="172"/>
      <c r="BA331" s="172"/>
      <c r="BB331" s="172"/>
      <c r="BC331" s="172"/>
      <c r="BD331" s="172"/>
      <c r="BE331" s="172"/>
      <c r="BF331" s="172"/>
      <c r="BG331" s="172"/>
      <c r="BH331" s="172"/>
      <c r="BI331" s="172"/>
      <c r="BJ331" s="172"/>
      <c r="BK331" s="172"/>
      <c r="BL331" s="172"/>
      <c r="BM331" s="172"/>
      <c r="BN331" s="172"/>
      <c r="BO331" s="172"/>
      <c r="BP331" s="172"/>
      <c r="BQ331" s="172"/>
      <c r="BR331" s="172"/>
      <c r="BS331" s="172"/>
      <c r="BT331" s="172"/>
      <c r="BU331" s="149"/>
      <c r="BV331" s="149"/>
      <c r="BW331" s="149"/>
      <c r="BX331" s="149"/>
      <c r="BY331" s="149"/>
      <c r="BZ331" s="149"/>
      <c r="CA331" s="149"/>
      <c r="CB331" s="149"/>
      <c r="CC331" s="149"/>
      <c r="CD331" s="149"/>
      <c r="CE331" s="149"/>
      <c r="CF331" s="149"/>
      <c r="CG331" s="149"/>
      <c r="CH331" s="149"/>
      <c r="CI331" s="149"/>
      <c r="CJ331" s="149"/>
      <c r="CK331" s="149"/>
      <c r="CL331" s="149"/>
      <c r="CM331" s="149"/>
      <c r="CN331" s="149"/>
      <c r="CO331" s="149"/>
      <c r="CP331" s="149"/>
      <c r="CQ331" s="149"/>
      <c r="CR331" s="149"/>
      <c r="CS331" s="149"/>
      <c r="CT331" s="149"/>
      <c r="CU331" s="149"/>
    </row>
    <row r="332" spans="1:99" s="150" customFormat="1" x14ac:dyDescent="0.25">
      <c r="A332" s="172"/>
      <c r="B332" s="172"/>
      <c r="Z332" s="149"/>
      <c r="AA332" s="172"/>
      <c r="AB332" s="172"/>
      <c r="AC332" s="172"/>
      <c r="AD332" s="172"/>
      <c r="AE332" s="172"/>
      <c r="AF332" s="172"/>
      <c r="AG332" s="172"/>
      <c r="AH332" s="172"/>
      <c r="AI332" s="172"/>
      <c r="AJ332" s="172"/>
      <c r="AK332" s="172"/>
      <c r="AL332" s="172"/>
      <c r="AM332" s="172"/>
      <c r="AN332" s="172"/>
      <c r="AO332" s="172"/>
      <c r="AP332" s="172"/>
      <c r="AQ332" s="172"/>
      <c r="AR332" s="172"/>
      <c r="AS332" s="172"/>
      <c r="AT332" s="172"/>
      <c r="AU332" s="172"/>
      <c r="AV332" s="172"/>
      <c r="AW332" s="172"/>
      <c r="AX332" s="172"/>
      <c r="AY332" s="172"/>
      <c r="AZ332" s="172"/>
      <c r="BA332" s="172"/>
      <c r="BB332" s="172"/>
      <c r="BC332" s="172"/>
      <c r="BD332" s="172"/>
      <c r="BE332" s="172"/>
      <c r="BF332" s="172"/>
      <c r="BG332" s="172"/>
      <c r="BH332" s="172"/>
      <c r="BI332" s="172"/>
      <c r="BJ332" s="172"/>
      <c r="BK332" s="172"/>
      <c r="BL332" s="172"/>
      <c r="BM332" s="172"/>
      <c r="BN332" s="172"/>
      <c r="BO332" s="172"/>
      <c r="BP332" s="172"/>
      <c r="BQ332" s="172"/>
      <c r="BR332" s="172"/>
      <c r="BS332" s="172"/>
      <c r="BT332" s="172"/>
      <c r="BU332" s="149"/>
      <c r="BV332" s="149"/>
      <c r="BW332" s="149"/>
      <c r="BX332" s="149"/>
      <c r="BY332" s="149"/>
      <c r="BZ332" s="149"/>
      <c r="CA332" s="149"/>
      <c r="CB332" s="149"/>
      <c r="CC332" s="149"/>
      <c r="CD332" s="149"/>
      <c r="CE332" s="149"/>
      <c r="CF332" s="149"/>
      <c r="CG332" s="149"/>
      <c r="CH332" s="149"/>
      <c r="CI332" s="149"/>
      <c r="CJ332" s="149"/>
      <c r="CK332" s="149"/>
      <c r="CL332" s="149"/>
      <c r="CM332" s="149"/>
      <c r="CN332" s="149"/>
      <c r="CO332" s="149"/>
      <c r="CP332" s="149"/>
      <c r="CQ332" s="149"/>
      <c r="CR332" s="149"/>
      <c r="CS332" s="149"/>
      <c r="CT332" s="149"/>
      <c r="CU332" s="149"/>
    </row>
    <row r="333" spans="1:99" s="150" customFormat="1" x14ac:dyDescent="0.25">
      <c r="A333" s="172"/>
      <c r="B333" s="172"/>
      <c r="Z333" s="149"/>
      <c r="AA333" s="172"/>
      <c r="AB333" s="172"/>
      <c r="AC333" s="172"/>
      <c r="AD333" s="172"/>
      <c r="AE333" s="172"/>
      <c r="AF333" s="172"/>
      <c r="AG333" s="172"/>
      <c r="AH333" s="172"/>
      <c r="AI333" s="172"/>
      <c r="AJ333" s="172"/>
      <c r="AK333" s="172"/>
      <c r="AL333" s="172"/>
      <c r="AM333" s="172"/>
      <c r="AN333" s="172"/>
      <c r="AO333" s="172"/>
      <c r="AP333" s="172"/>
      <c r="AQ333" s="172"/>
      <c r="AR333" s="172"/>
      <c r="AS333" s="172"/>
      <c r="AT333" s="172"/>
      <c r="AU333" s="172"/>
      <c r="AV333" s="172"/>
      <c r="AW333" s="172"/>
      <c r="AX333" s="172"/>
      <c r="AY333" s="172"/>
      <c r="AZ333" s="172"/>
      <c r="BA333" s="172"/>
      <c r="BB333" s="172"/>
      <c r="BC333" s="172"/>
      <c r="BD333" s="172"/>
      <c r="BE333" s="172"/>
      <c r="BF333" s="172"/>
      <c r="BG333" s="172"/>
      <c r="BH333" s="172"/>
      <c r="BI333" s="172"/>
      <c r="BJ333" s="172"/>
      <c r="BK333" s="172"/>
      <c r="BL333" s="172"/>
      <c r="BM333" s="172"/>
      <c r="BN333" s="172"/>
      <c r="BO333" s="172"/>
      <c r="BP333" s="172"/>
      <c r="BQ333" s="172"/>
      <c r="BR333" s="172"/>
      <c r="BS333" s="172"/>
      <c r="BT333" s="172"/>
      <c r="BU333" s="149"/>
      <c r="BV333" s="149"/>
      <c r="BW333" s="149"/>
      <c r="BX333" s="149"/>
      <c r="BY333" s="149"/>
      <c r="BZ333" s="149"/>
      <c r="CA333" s="149"/>
      <c r="CB333" s="149"/>
      <c r="CC333" s="149"/>
      <c r="CD333" s="149"/>
      <c r="CE333" s="149"/>
      <c r="CF333" s="149"/>
      <c r="CG333" s="149"/>
      <c r="CH333" s="149"/>
      <c r="CI333" s="149"/>
      <c r="CJ333" s="149"/>
      <c r="CK333" s="149"/>
      <c r="CL333" s="149"/>
      <c r="CM333" s="149"/>
      <c r="CN333" s="149"/>
      <c r="CO333" s="149"/>
      <c r="CP333" s="149"/>
      <c r="CQ333" s="149"/>
      <c r="CR333" s="149"/>
      <c r="CS333" s="149"/>
      <c r="CT333" s="149"/>
      <c r="CU333" s="149"/>
    </row>
    <row r="334" spans="1:99" s="150" customFormat="1" x14ac:dyDescent="0.25">
      <c r="A334" s="172"/>
      <c r="B334" s="172"/>
      <c r="Z334" s="149"/>
      <c r="AA334" s="172"/>
      <c r="AB334" s="172"/>
      <c r="AC334" s="172"/>
      <c r="AD334" s="172"/>
      <c r="AE334" s="172"/>
      <c r="AF334" s="172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  <c r="AS334" s="172"/>
      <c r="AT334" s="172"/>
      <c r="AU334" s="172"/>
      <c r="AV334" s="172"/>
      <c r="AW334" s="172"/>
      <c r="AX334" s="172"/>
      <c r="AY334" s="172"/>
      <c r="AZ334" s="172"/>
      <c r="BA334" s="172"/>
      <c r="BB334" s="172"/>
      <c r="BC334" s="172"/>
      <c r="BD334" s="172"/>
      <c r="BE334" s="172"/>
      <c r="BF334" s="172"/>
      <c r="BG334" s="172"/>
      <c r="BH334" s="172"/>
      <c r="BI334" s="172"/>
      <c r="BJ334" s="172"/>
      <c r="BK334" s="172"/>
      <c r="BL334" s="172"/>
      <c r="BM334" s="172"/>
      <c r="BN334" s="172"/>
      <c r="BO334" s="172"/>
      <c r="BP334" s="172"/>
      <c r="BQ334" s="172"/>
      <c r="BR334" s="172"/>
      <c r="BS334" s="172"/>
      <c r="BT334" s="172"/>
      <c r="BU334" s="149"/>
      <c r="BV334" s="149"/>
      <c r="BW334" s="149"/>
      <c r="BX334" s="149"/>
      <c r="BY334" s="149"/>
      <c r="BZ334" s="149"/>
      <c r="CA334" s="149"/>
      <c r="CB334" s="149"/>
      <c r="CC334" s="149"/>
      <c r="CD334" s="149"/>
      <c r="CE334" s="149"/>
      <c r="CF334" s="149"/>
      <c r="CG334" s="149"/>
      <c r="CH334" s="149"/>
      <c r="CI334" s="149"/>
      <c r="CJ334" s="149"/>
      <c r="CK334" s="149"/>
      <c r="CL334" s="149"/>
      <c r="CM334" s="149"/>
      <c r="CN334" s="149"/>
      <c r="CO334" s="149"/>
      <c r="CP334" s="149"/>
      <c r="CQ334" s="149"/>
      <c r="CR334" s="149"/>
      <c r="CS334" s="149"/>
      <c r="CT334" s="149"/>
      <c r="CU334" s="149"/>
    </row>
    <row r="335" spans="1:99" s="150" customFormat="1" x14ac:dyDescent="0.25">
      <c r="A335" s="172"/>
      <c r="B335" s="172"/>
      <c r="Z335" s="149"/>
      <c r="AA335" s="172"/>
      <c r="AB335" s="172"/>
      <c r="AC335" s="172"/>
      <c r="AD335" s="172"/>
      <c r="AE335" s="172"/>
      <c r="AF335" s="172"/>
      <c r="AG335" s="172"/>
      <c r="AH335" s="172"/>
      <c r="AI335" s="172"/>
      <c r="AJ335" s="172"/>
      <c r="AK335" s="172"/>
      <c r="AL335" s="172"/>
      <c r="AM335" s="172"/>
      <c r="AN335" s="172"/>
      <c r="AO335" s="172"/>
      <c r="AP335" s="172"/>
      <c r="AQ335" s="172"/>
      <c r="AR335" s="172"/>
      <c r="AS335" s="172"/>
      <c r="AT335" s="172"/>
      <c r="AU335" s="172"/>
      <c r="AV335" s="172"/>
      <c r="AW335" s="172"/>
      <c r="AX335" s="172"/>
      <c r="AY335" s="172"/>
      <c r="AZ335" s="172"/>
      <c r="BA335" s="172"/>
      <c r="BB335" s="172"/>
      <c r="BC335" s="172"/>
      <c r="BD335" s="172"/>
      <c r="BE335" s="172"/>
      <c r="BF335" s="172"/>
      <c r="BG335" s="172"/>
      <c r="BH335" s="172"/>
      <c r="BI335" s="172"/>
      <c r="BJ335" s="172"/>
      <c r="BK335" s="172"/>
      <c r="BL335" s="172"/>
      <c r="BM335" s="172"/>
      <c r="BN335" s="172"/>
      <c r="BO335" s="172"/>
      <c r="BP335" s="172"/>
      <c r="BQ335" s="172"/>
      <c r="BR335" s="172"/>
      <c r="BS335" s="172"/>
      <c r="BT335" s="172"/>
      <c r="BU335" s="149"/>
      <c r="BV335" s="149"/>
      <c r="BW335" s="149"/>
      <c r="BX335" s="149"/>
      <c r="BY335" s="149"/>
      <c r="BZ335" s="149"/>
      <c r="CA335" s="149"/>
      <c r="CB335" s="149"/>
      <c r="CC335" s="149"/>
      <c r="CD335" s="149"/>
      <c r="CE335" s="149"/>
      <c r="CF335" s="149"/>
      <c r="CG335" s="149"/>
      <c r="CH335" s="149"/>
      <c r="CI335" s="149"/>
      <c r="CJ335" s="149"/>
      <c r="CK335" s="149"/>
      <c r="CL335" s="149"/>
      <c r="CM335" s="149"/>
      <c r="CN335" s="149"/>
      <c r="CO335" s="149"/>
      <c r="CP335" s="149"/>
      <c r="CQ335" s="149"/>
      <c r="CR335" s="149"/>
      <c r="CS335" s="149"/>
      <c r="CT335" s="149"/>
      <c r="CU335" s="149"/>
    </row>
    <row r="336" spans="1:99" s="150" customFormat="1" x14ac:dyDescent="0.25">
      <c r="A336" s="172"/>
      <c r="B336" s="172"/>
      <c r="Z336" s="149"/>
      <c r="AA336" s="172"/>
      <c r="AB336" s="172"/>
      <c r="AC336" s="172"/>
      <c r="AD336" s="172"/>
      <c r="AE336" s="172"/>
      <c r="AF336" s="172"/>
      <c r="AG336" s="172"/>
      <c r="AH336" s="172"/>
      <c r="AI336" s="172"/>
      <c r="AJ336" s="172"/>
      <c r="AK336" s="172"/>
      <c r="AL336" s="172"/>
      <c r="AM336" s="172"/>
      <c r="AN336" s="172"/>
      <c r="AO336" s="172"/>
      <c r="AP336" s="172"/>
      <c r="AQ336" s="172"/>
      <c r="AR336" s="172"/>
      <c r="AS336" s="172"/>
      <c r="AT336" s="172"/>
      <c r="AU336" s="172"/>
      <c r="AV336" s="172"/>
      <c r="AW336" s="172"/>
      <c r="AX336" s="172"/>
      <c r="AY336" s="172"/>
      <c r="AZ336" s="172"/>
      <c r="BA336" s="172"/>
      <c r="BB336" s="172"/>
      <c r="BC336" s="172"/>
      <c r="BD336" s="172"/>
      <c r="BE336" s="172"/>
      <c r="BF336" s="172"/>
      <c r="BG336" s="172"/>
      <c r="BH336" s="172"/>
      <c r="BI336" s="172"/>
      <c r="BJ336" s="172"/>
      <c r="BK336" s="172"/>
      <c r="BL336" s="172"/>
      <c r="BM336" s="172"/>
      <c r="BN336" s="172"/>
      <c r="BO336" s="172"/>
      <c r="BP336" s="172"/>
      <c r="BQ336" s="172"/>
      <c r="BR336" s="172"/>
      <c r="BS336" s="172"/>
      <c r="BT336" s="172"/>
      <c r="BU336" s="149"/>
      <c r="BV336" s="149"/>
      <c r="BW336" s="149"/>
      <c r="BX336" s="149"/>
      <c r="BY336" s="149"/>
      <c r="BZ336" s="149"/>
      <c r="CA336" s="149"/>
      <c r="CB336" s="149"/>
      <c r="CC336" s="149"/>
      <c r="CD336" s="149"/>
      <c r="CE336" s="149"/>
      <c r="CF336" s="149"/>
      <c r="CG336" s="149"/>
      <c r="CH336" s="149"/>
      <c r="CI336" s="149"/>
      <c r="CJ336" s="149"/>
      <c r="CK336" s="149"/>
      <c r="CL336" s="149"/>
      <c r="CM336" s="149"/>
      <c r="CN336" s="149"/>
      <c r="CO336" s="149"/>
      <c r="CP336" s="149"/>
      <c r="CQ336" s="149"/>
      <c r="CR336" s="149"/>
      <c r="CS336" s="149"/>
      <c r="CT336" s="149"/>
      <c r="CU336" s="149"/>
    </row>
    <row r="337" spans="1:99" s="150" customFormat="1" x14ac:dyDescent="0.25">
      <c r="A337" s="172"/>
      <c r="B337" s="172"/>
      <c r="Z337" s="149"/>
      <c r="AA337" s="172"/>
      <c r="AB337" s="172"/>
      <c r="AC337" s="172"/>
      <c r="AD337" s="172"/>
      <c r="AE337" s="172"/>
      <c r="AF337" s="172"/>
      <c r="AG337" s="172"/>
      <c r="AH337" s="172"/>
      <c r="AI337" s="172"/>
      <c r="AJ337" s="172"/>
      <c r="AK337" s="172"/>
      <c r="AL337" s="172"/>
      <c r="AM337" s="172"/>
      <c r="AN337" s="172"/>
      <c r="AO337" s="172"/>
      <c r="AP337" s="172"/>
      <c r="AQ337" s="172"/>
      <c r="AR337" s="172"/>
      <c r="AS337" s="172"/>
      <c r="AT337" s="172"/>
      <c r="AU337" s="172"/>
      <c r="AV337" s="172"/>
      <c r="AW337" s="172"/>
      <c r="AX337" s="172"/>
      <c r="AY337" s="172"/>
      <c r="AZ337" s="172"/>
      <c r="BA337" s="172"/>
      <c r="BB337" s="172"/>
      <c r="BC337" s="172"/>
      <c r="BD337" s="172"/>
      <c r="BE337" s="172"/>
      <c r="BF337" s="172"/>
      <c r="BG337" s="172"/>
      <c r="BH337" s="172"/>
      <c r="BI337" s="172"/>
      <c r="BJ337" s="172"/>
      <c r="BK337" s="172"/>
      <c r="BL337" s="172"/>
      <c r="BM337" s="172"/>
      <c r="BN337" s="172"/>
      <c r="BO337" s="172"/>
      <c r="BP337" s="172"/>
      <c r="BQ337" s="172"/>
      <c r="BR337" s="172"/>
      <c r="BS337" s="172"/>
      <c r="BT337" s="172"/>
      <c r="BU337" s="149"/>
      <c r="BV337" s="149"/>
      <c r="BW337" s="149"/>
      <c r="BX337" s="149"/>
      <c r="BY337" s="149"/>
      <c r="BZ337" s="149"/>
      <c r="CA337" s="149"/>
      <c r="CB337" s="149"/>
      <c r="CC337" s="149"/>
      <c r="CD337" s="149"/>
      <c r="CE337" s="149"/>
      <c r="CF337" s="149"/>
      <c r="CG337" s="149"/>
      <c r="CH337" s="149"/>
      <c r="CI337" s="149"/>
      <c r="CJ337" s="149"/>
      <c r="CK337" s="149"/>
      <c r="CL337" s="149"/>
      <c r="CM337" s="149"/>
      <c r="CN337" s="149"/>
      <c r="CO337" s="149"/>
      <c r="CP337" s="149"/>
      <c r="CQ337" s="149"/>
      <c r="CR337" s="149"/>
      <c r="CS337" s="149"/>
      <c r="CT337" s="149"/>
      <c r="CU337" s="149"/>
    </row>
    <row r="338" spans="1:99" s="150" customFormat="1" x14ac:dyDescent="0.25">
      <c r="A338" s="172"/>
      <c r="B338" s="172"/>
      <c r="Z338" s="149"/>
      <c r="AA338" s="172"/>
      <c r="AB338" s="172"/>
      <c r="AC338" s="172"/>
      <c r="AD338" s="172"/>
      <c r="AE338" s="172"/>
      <c r="AF338" s="172"/>
      <c r="AG338" s="172"/>
      <c r="AH338" s="172"/>
      <c r="AI338" s="172"/>
      <c r="AJ338" s="172"/>
      <c r="AK338" s="172"/>
      <c r="AL338" s="172"/>
      <c r="AM338" s="172"/>
      <c r="AN338" s="172"/>
      <c r="AO338" s="172"/>
      <c r="AP338" s="172"/>
      <c r="AQ338" s="172"/>
      <c r="AR338" s="172"/>
      <c r="AS338" s="172"/>
      <c r="AT338" s="172"/>
      <c r="AU338" s="172"/>
      <c r="AV338" s="172"/>
      <c r="AW338" s="172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172"/>
      <c r="BJ338" s="172"/>
      <c r="BK338" s="172"/>
      <c r="BL338" s="172"/>
      <c r="BM338" s="172"/>
      <c r="BN338" s="172"/>
      <c r="BO338" s="172"/>
      <c r="BP338" s="172"/>
      <c r="BQ338" s="172"/>
      <c r="BR338" s="172"/>
      <c r="BS338" s="172"/>
      <c r="BT338" s="172"/>
      <c r="BU338" s="149"/>
      <c r="BV338" s="149"/>
      <c r="BW338" s="149"/>
      <c r="BX338" s="149"/>
      <c r="BY338" s="149"/>
      <c r="BZ338" s="149"/>
      <c r="CA338" s="149"/>
      <c r="CB338" s="149"/>
      <c r="CC338" s="149"/>
      <c r="CD338" s="149"/>
      <c r="CE338" s="149"/>
      <c r="CF338" s="149"/>
      <c r="CG338" s="149"/>
      <c r="CH338" s="149"/>
      <c r="CI338" s="149"/>
      <c r="CJ338" s="149"/>
      <c r="CK338" s="149"/>
      <c r="CL338" s="149"/>
      <c r="CM338" s="149"/>
      <c r="CN338" s="149"/>
      <c r="CO338" s="149"/>
      <c r="CP338" s="149"/>
      <c r="CQ338" s="149"/>
      <c r="CR338" s="149"/>
      <c r="CS338" s="149"/>
      <c r="CT338" s="149"/>
      <c r="CU338" s="149"/>
    </row>
    <row r="339" spans="1:99" s="159" customFormat="1" x14ac:dyDescent="0.25">
      <c r="A339" s="172"/>
      <c r="B339" s="172"/>
      <c r="Z339" s="157"/>
      <c r="AA339" s="172"/>
      <c r="AB339" s="172"/>
      <c r="AC339" s="172"/>
      <c r="AD339" s="172"/>
      <c r="AE339" s="172"/>
      <c r="AF339" s="172"/>
      <c r="AG339" s="172"/>
      <c r="AH339" s="172"/>
      <c r="AI339" s="172"/>
      <c r="AJ339" s="172"/>
      <c r="AK339" s="172"/>
      <c r="AL339" s="172"/>
      <c r="AM339" s="172"/>
      <c r="AN339" s="172"/>
      <c r="AO339" s="172"/>
      <c r="AP339" s="172"/>
      <c r="AQ339" s="172"/>
      <c r="AR339" s="172"/>
      <c r="AS339" s="172"/>
      <c r="AT339" s="172"/>
      <c r="AU339" s="172"/>
      <c r="AV339" s="172"/>
      <c r="AW339" s="172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/>
      <c r="BH339" s="172"/>
      <c r="BI339" s="172"/>
      <c r="BJ339" s="172"/>
      <c r="BK339" s="172"/>
      <c r="BL339" s="172"/>
      <c r="BM339" s="172"/>
      <c r="BN339" s="172"/>
      <c r="BO339" s="162"/>
      <c r="BP339" s="162"/>
      <c r="BQ339" s="162"/>
      <c r="BR339" s="162"/>
      <c r="BS339" s="162"/>
      <c r="BT339" s="162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157"/>
      <c r="CR339" s="157"/>
      <c r="CS339" s="157"/>
      <c r="CT339" s="157"/>
      <c r="CU339" s="157"/>
    </row>
    <row r="340" spans="1:99" s="159" customFormat="1" x14ac:dyDescent="0.25">
      <c r="A340" s="172"/>
      <c r="B340" s="172"/>
      <c r="Z340" s="157"/>
      <c r="AA340" s="172"/>
      <c r="AB340" s="172"/>
      <c r="AC340" s="172"/>
      <c r="AD340" s="172"/>
      <c r="AE340" s="172"/>
      <c r="AF340" s="172"/>
      <c r="AG340" s="172"/>
      <c r="AH340" s="172"/>
      <c r="AI340" s="172"/>
      <c r="AJ340" s="172"/>
      <c r="AK340" s="172"/>
      <c r="AL340" s="172"/>
      <c r="AM340" s="172"/>
      <c r="AN340" s="172"/>
      <c r="AO340" s="172"/>
      <c r="AP340" s="172"/>
      <c r="AQ340" s="172"/>
      <c r="AR340" s="172"/>
      <c r="AS340" s="172"/>
      <c r="AT340" s="172"/>
      <c r="AU340" s="172"/>
      <c r="AV340" s="172"/>
      <c r="AW340" s="172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172"/>
      <c r="BJ340" s="172"/>
      <c r="BK340" s="172"/>
      <c r="BL340" s="172"/>
      <c r="BM340" s="172"/>
      <c r="BN340" s="172"/>
      <c r="BO340" s="162"/>
      <c r="BP340" s="162"/>
      <c r="BQ340" s="162"/>
      <c r="BR340" s="162"/>
      <c r="BS340" s="162"/>
      <c r="BT340" s="162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157"/>
      <c r="CR340" s="157"/>
      <c r="CS340" s="157"/>
      <c r="CT340" s="157"/>
      <c r="CU340" s="157"/>
    </row>
    <row r="341" spans="1:99" s="159" customFormat="1" x14ac:dyDescent="0.25">
      <c r="A341" s="172"/>
      <c r="B341" s="172"/>
      <c r="Z341" s="157"/>
      <c r="AA341" s="172"/>
      <c r="AB341" s="172"/>
      <c r="AC341" s="172"/>
      <c r="AD341" s="172"/>
      <c r="AE341" s="172"/>
      <c r="AF341" s="172"/>
      <c r="AG341" s="172"/>
      <c r="AH341" s="172"/>
      <c r="AI341" s="172"/>
      <c r="AJ341" s="172"/>
      <c r="AK341" s="172"/>
      <c r="AL341" s="172"/>
      <c r="AM341" s="172"/>
      <c r="AN341" s="172"/>
      <c r="AO341" s="172"/>
      <c r="AP341" s="172"/>
      <c r="AQ341" s="172"/>
      <c r="AR341" s="172"/>
      <c r="AS341" s="172"/>
      <c r="AT341" s="172"/>
      <c r="AU341" s="172"/>
      <c r="AV341" s="172"/>
      <c r="AW341" s="172"/>
      <c r="AX341" s="172"/>
      <c r="AY341" s="172"/>
      <c r="AZ341" s="172"/>
      <c r="BA341" s="172"/>
      <c r="BB341" s="172"/>
      <c r="BC341" s="172"/>
      <c r="BD341" s="172"/>
      <c r="BE341" s="172"/>
      <c r="BF341" s="172"/>
      <c r="BG341" s="172"/>
      <c r="BH341" s="172"/>
      <c r="BI341" s="172"/>
      <c r="BJ341" s="172"/>
      <c r="BK341" s="172"/>
      <c r="BL341" s="172"/>
      <c r="BM341" s="172"/>
      <c r="BN341" s="172"/>
      <c r="BO341" s="162"/>
      <c r="BP341" s="162"/>
      <c r="BQ341" s="162"/>
      <c r="BR341" s="162"/>
      <c r="BS341" s="162"/>
      <c r="BT341" s="162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157"/>
      <c r="CR341" s="157"/>
      <c r="CS341" s="157"/>
      <c r="CT341" s="157"/>
      <c r="CU341" s="157"/>
    </row>
    <row r="342" spans="1:99" s="159" customFormat="1" x14ac:dyDescent="0.25">
      <c r="A342" s="172"/>
      <c r="B342" s="172"/>
      <c r="Z342" s="157"/>
      <c r="AA342" s="172"/>
      <c r="AB342" s="172"/>
      <c r="AC342" s="172"/>
      <c r="AD342" s="172"/>
      <c r="AE342" s="172"/>
      <c r="AF342" s="172"/>
      <c r="AG342" s="172"/>
      <c r="AH342" s="172"/>
      <c r="AI342" s="172"/>
      <c r="AJ342" s="172"/>
      <c r="AK342" s="172"/>
      <c r="AL342" s="172"/>
      <c r="AM342" s="172"/>
      <c r="AN342" s="172"/>
      <c r="AO342" s="172"/>
      <c r="AP342" s="172"/>
      <c r="AQ342" s="172"/>
      <c r="AR342" s="172"/>
      <c r="AS342" s="172"/>
      <c r="AT342" s="172"/>
      <c r="AU342" s="172"/>
      <c r="AV342" s="172"/>
      <c r="AW342" s="172"/>
      <c r="AX342" s="172"/>
      <c r="AY342" s="172"/>
      <c r="AZ342" s="172"/>
      <c r="BA342" s="172"/>
      <c r="BB342" s="172"/>
      <c r="BC342" s="172"/>
      <c r="BD342" s="172"/>
      <c r="BE342" s="172"/>
      <c r="BF342" s="172"/>
      <c r="BG342" s="172"/>
      <c r="BH342" s="172"/>
      <c r="BI342" s="172"/>
      <c r="BJ342" s="172"/>
      <c r="BK342" s="172"/>
      <c r="BL342" s="172"/>
      <c r="BM342" s="172"/>
      <c r="BN342" s="172"/>
      <c r="BO342" s="162"/>
      <c r="BP342" s="162"/>
      <c r="BQ342" s="162"/>
      <c r="BR342" s="162"/>
      <c r="BS342" s="162"/>
      <c r="BT342" s="162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157"/>
      <c r="CR342" s="157"/>
      <c r="CS342" s="157"/>
      <c r="CT342" s="157"/>
      <c r="CU342" s="157"/>
    </row>
    <row r="343" spans="1:99" s="159" customFormat="1" x14ac:dyDescent="0.25">
      <c r="A343" s="172"/>
      <c r="B343" s="172"/>
      <c r="Z343" s="157"/>
      <c r="AA343" s="172"/>
      <c r="AB343" s="172"/>
      <c r="AC343" s="172"/>
      <c r="AD343" s="172"/>
      <c r="AE343" s="172"/>
      <c r="AF343" s="172"/>
      <c r="AG343" s="172"/>
      <c r="AH343" s="172"/>
      <c r="AI343" s="172"/>
      <c r="AJ343" s="172"/>
      <c r="AK343" s="172"/>
      <c r="AL343" s="172"/>
      <c r="AM343" s="172"/>
      <c r="AN343" s="172"/>
      <c r="AO343" s="172"/>
      <c r="AP343" s="172"/>
      <c r="AQ343" s="172"/>
      <c r="AR343" s="172"/>
      <c r="AS343" s="172"/>
      <c r="AT343" s="172"/>
      <c r="AU343" s="172"/>
      <c r="AV343" s="172"/>
      <c r="AW343" s="172"/>
      <c r="AX343" s="172"/>
      <c r="AY343" s="172"/>
      <c r="AZ343" s="172"/>
      <c r="BA343" s="172"/>
      <c r="BB343" s="172"/>
      <c r="BC343" s="172"/>
      <c r="BD343" s="172"/>
      <c r="BE343" s="172"/>
      <c r="BF343" s="172"/>
      <c r="BG343" s="172"/>
      <c r="BH343" s="172"/>
      <c r="BI343" s="172"/>
      <c r="BJ343" s="172"/>
      <c r="BK343" s="172"/>
      <c r="BL343" s="172"/>
      <c r="BM343" s="172"/>
      <c r="BN343" s="172"/>
      <c r="BO343" s="162"/>
      <c r="BP343" s="162"/>
      <c r="BQ343" s="162"/>
      <c r="BR343" s="162"/>
      <c r="BS343" s="162"/>
      <c r="BT343" s="162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157"/>
      <c r="CR343" s="157"/>
      <c r="CS343" s="157"/>
      <c r="CT343" s="157"/>
      <c r="CU343" s="157"/>
    </row>
    <row r="344" spans="1:99" s="159" customFormat="1" x14ac:dyDescent="0.25">
      <c r="A344" s="172"/>
      <c r="B344" s="172"/>
      <c r="Z344" s="157"/>
      <c r="AA344" s="172"/>
      <c r="AB344" s="172"/>
      <c r="AC344" s="172"/>
      <c r="AD344" s="172"/>
      <c r="AE344" s="172"/>
      <c r="AF344" s="172"/>
      <c r="AG344" s="172"/>
      <c r="AH344" s="172"/>
      <c r="AI344" s="172"/>
      <c r="AJ344" s="172"/>
      <c r="AK344" s="172"/>
      <c r="AL344" s="172"/>
      <c r="AM344" s="172"/>
      <c r="AN344" s="172"/>
      <c r="AO344" s="172"/>
      <c r="AP344" s="172"/>
      <c r="AQ344" s="172"/>
      <c r="AR344" s="172"/>
      <c r="AS344" s="172"/>
      <c r="AT344" s="172"/>
      <c r="AU344" s="172"/>
      <c r="AV344" s="172"/>
      <c r="AW344" s="172"/>
      <c r="AX344" s="172"/>
      <c r="AY344" s="172"/>
      <c r="AZ344" s="172"/>
      <c r="BA344" s="172"/>
      <c r="BB344" s="172"/>
      <c r="BC344" s="172"/>
      <c r="BD344" s="172"/>
      <c r="BE344" s="172"/>
      <c r="BF344" s="172"/>
      <c r="BG344" s="172"/>
      <c r="BH344" s="172"/>
      <c r="BI344" s="172"/>
      <c r="BJ344" s="172"/>
      <c r="BK344" s="172"/>
      <c r="BL344" s="172"/>
      <c r="BM344" s="172"/>
      <c r="BN344" s="172"/>
      <c r="BO344" s="162"/>
      <c r="BP344" s="162"/>
      <c r="BQ344" s="162"/>
      <c r="BR344" s="162"/>
      <c r="BS344" s="162"/>
      <c r="BT344" s="162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157"/>
      <c r="CR344" s="157"/>
      <c r="CS344" s="157"/>
      <c r="CT344" s="157"/>
      <c r="CU344" s="157"/>
    </row>
    <row r="345" spans="1:99" s="159" customFormat="1" x14ac:dyDescent="0.25">
      <c r="A345" s="172"/>
      <c r="B345" s="172"/>
      <c r="Z345" s="157"/>
      <c r="AA345" s="172"/>
      <c r="AB345" s="172"/>
      <c r="AC345" s="172"/>
      <c r="AD345" s="172"/>
      <c r="AE345" s="172"/>
      <c r="AF345" s="172"/>
      <c r="AG345" s="172"/>
      <c r="AH345" s="172"/>
      <c r="AI345" s="172"/>
      <c r="AJ345" s="172"/>
      <c r="AK345" s="172"/>
      <c r="AL345" s="172"/>
      <c r="AM345" s="172"/>
      <c r="AN345" s="172"/>
      <c r="AO345" s="172"/>
      <c r="AP345" s="172"/>
      <c r="AQ345" s="172"/>
      <c r="AR345" s="172"/>
      <c r="AS345" s="172"/>
      <c r="AT345" s="172"/>
      <c r="AU345" s="172"/>
      <c r="AV345" s="172"/>
      <c r="AW345" s="172"/>
      <c r="AX345" s="172"/>
      <c r="AY345" s="172"/>
      <c r="AZ345" s="172"/>
      <c r="BA345" s="172"/>
      <c r="BB345" s="172"/>
      <c r="BC345" s="172"/>
      <c r="BD345" s="172"/>
      <c r="BE345" s="172"/>
      <c r="BF345" s="172"/>
      <c r="BG345" s="172"/>
      <c r="BH345" s="172"/>
      <c r="BI345" s="172"/>
      <c r="BJ345" s="172"/>
      <c r="BK345" s="172"/>
      <c r="BL345" s="172"/>
      <c r="BM345" s="172"/>
      <c r="BN345" s="172"/>
      <c r="BO345" s="162"/>
      <c r="BP345" s="162"/>
      <c r="BQ345" s="162"/>
      <c r="BR345" s="162"/>
      <c r="BS345" s="162"/>
      <c r="BT345" s="162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157"/>
      <c r="CR345" s="157"/>
      <c r="CS345" s="157"/>
      <c r="CT345" s="157"/>
      <c r="CU345" s="157"/>
    </row>
    <row r="346" spans="1:99" s="159" customFormat="1" x14ac:dyDescent="0.25">
      <c r="A346" s="172"/>
      <c r="B346" s="172"/>
      <c r="Z346" s="157"/>
      <c r="AA346" s="172"/>
      <c r="AB346" s="172"/>
      <c r="AC346" s="172"/>
      <c r="AD346" s="172"/>
      <c r="AE346" s="172"/>
      <c r="AF346" s="172"/>
      <c r="AG346" s="172"/>
      <c r="AH346" s="172"/>
      <c r="AI346" s="172"/>
      <c r="AJ346" s="172"/>
      <c r="AK346" s="172"/>
      <c r="AL346" s="172"/>
      <c r="AM346" s="172"/>
      <c r="AN346" s="172"/>
      <c r="AO346" s="172"/>
      <c r="AP346" s="172"/>
      <c r="AQ346" s="172"/>
      <c r="AR346" s="172"/>
      <c r="AS346" s="172"/>
      <c r="AT346" s="172"/>
      <c r="AU346" s="172"/>
      <c r="AV346" s="172"/>
      <c r="AW346" s="172"/>
      <c r="AX346" s="172"/>
      <c r="AY346" s="172"/>
      <c r="AZ346" s="172"/>
      <c r="BA346" s="172"/>
      <c r="BB346" s="172"/>
      <c r="BC346" s="172"/>
      <c r="BD346" s="172"/>
      <c r="BE346" s="172"/>
      <c r="BF346" s="172"/>
      <c r="BG346" s="172"/>
      <c r="BH346" s="172"/>
      <c r="BI346" s="172"/>
      <c r="BJ346" s="172"/>
      <c r="BK346" s="172"/>
      <c r="BL346" s="172"/>
      <c r="BM346" s="172"/>
      <c r="BN346" s="172"/>
      <c r="BO346" s="162"/>
      <c r="BP346" s="162"/>
      <c r="BQ346" s="162"/>
      <c r="BR346" s="162"/>
      <c r="BS346" s="162"/>
      <c r="BT346" s="162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157"/>
      <c r="CR346" s="157"/>
      <c r="CS346" s="157"/>
      <c r="CT346" s="157"/>
      <c r="CU346" s="157"/>
    </row>
    <row r="347" spans="1:99" s="159" customFormat="1" x14ac:dyDescent="0.25">
      <c r="A347" s="172"/>
      <c r="B347" s="172"/>
      <c r="Z347" s="157"/>
      <c r="AA347" s="172"/>
      <c r="AB347" s="172"/>
      <c r="AC347" s="172"/>
      <c r="AD347" s="172"/>
      <c r="AE347" s="172"/>
      <c r="AF347" s="172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  <c r="AS347" s="172"/>
      <c r="AT347" s="172"/>
      <c r="AU347" s="172"/>
      <c r="AV347" s="172"/>
      <c r="AW347" s="172"/>
      <c r="AX347" s="172"/>
      <c r="AY347" s="172"/>
      <c r="AZ347" s="172"/>
      <c r="BA347" s="172"/>
      <c r="BB347" s="172"/>
      <c r="BC347" s="172"/>
      <c r="BD347" s="172"/>
      <c r="BE347" s="172"/>
      <c r="BF347" s="172"/>
      <c r="BG347" s="172"/>
      <c r="BH347" s="172"/>
      <c r="BI347" s="172"/>
      <c r="BJ347" s="172"/>
      <c r="BK347" s="172"/>
      <c r="BL347" s="172"/>
      <c r="BM347" s="172"/>
      <c r="BN347" s="172"/>
      <c r="BO347" s="162"/>
      <c r="BP347" s="162"/>
      <c r="BQ347" s="162"/>
      <c r="BR347" s="162"/>
      <c r="BS347" s="162"/>
      <c r="BT347" s="162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157"/>
      <c r="CR347" s="157"/>
      <c r="CS347" s="157"/>
      <c r="CT347" s="157"/>
      <c r="CU347" s="157"/>
    </row>
    <row r="348" spans="1:99" s="159" customFormat="1" x14ac:dyDescent="0.25">
      <c r="A348" s="172"/>
      <c r="B348" s="172"/>
      <c r="Z348" s="157"/>
      <c r="AA348" s="172"/>
      <c r="AB348" s="172"/>
      <c r="AC348" s="172"/>
      <c r="AD348" s="172"/>
      <c r="AE348" s="172"/>
      <c r="AF348" s="172"/>
      <c r="AG348" s="172"/>
      <c r="AH348" s="172"/>
      <c r="AI348" s="172"/>
      <c r="AJ348" s="172"/>
      <c r="AK348" s="172"/>
      <c r="AL348" s="172"/>
      <c r="AM348" s="172"/>
      <c r="AN348" s="172"/>
      <c r="AO348" s="172"/>
      <c r="AP348" s="172"/>
      <c r="AQ348" s="172"/>
      <c r="AR348" s="172"/>
      <c r="AS348" s="172"/>
      <c r="AT348" s="172"/>
      <c r="AU348" s="172"/>
      <c r="AV348" s="172"/>
      <c r="AW348" s="172"/>
      <c r="AX348" s="172"/>
      <c r="AY348" s="172"/>
      <c r="AZ348" s="172"/>
      <c r="BA348" s="172"/>
      <c r="BB348" s="172"/>
      <c r="BC348" s="172"/>
      <c r="BD348" s="172"/>
      <c r="BE348" s="172"/>
      <c r="BF348" s="172"/>
      <c r="BG348" s="172"/>
      <c r="BH348" s="172"/>
      <c r="BI348" s="172"/>
      <c r="BJ348" s="172"/>
      <c r="BK348" s="172"/>
      <c r="BL348" s="172"/>
      <c r="BM348" s="172"/>
      <c r="BN348" s="172"/>
      <c r="BO348" s="162"/>
      <c r="BP348" s="162"/>
      <c r="BQ348" s="162"/>
      <c r="BR348" s="162"/>
      <c r="BS348" s="162"/>
      <c r="BT348" s="162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157"/>
      <c r="CR348" s="157"/>
      <c r="CS348" s="157"/>
      <c r="CT348" s="157"/>
      <c r="CU348" s="157"/>
    </row>
    <row r="349" spans="1:99" s="159" customFormat="1" x14ac:dyDescent="0.25">
      <c r="A349" s="172"/>
      <c r="B349" s="172"/>
      <c r="Z349" s="157"/>
      <c r="AA349" s="172"/>
      <c r="AB349" s="172"/>
      <c r="AC349" s="172"/>
      <c r="AD349" s="172"/>
      <c r="AE349" s="172"/>
      <c r="AF349" s="172"/>
      <c r="AG349" s="172"/>
      <c r="AH349" s="172"/>
      <c r="AI349" s="172"/>
      <c r="AJ349" s="172"/>
      <c r="AK349" s="172"/>
      <c r="AL349" s="172"/>
      <c r="AM349" s="172"/>
      <c r="AN349" s="172"/>
      <c r="AO349" s="172"/>
      <c r="AP349" s="172"/>
      <c r="AQ349" s="172"/>
      <c r="AR349" s="172"/>
      <c r="AS349" s="172"/>
      <c r="AT349" s="172"/>
      <c r="AU349" s="172"/>
      <c r="AV349" s="172"/>
      <c r="AW349" s="172"/>
      <c r="AX349" s="172"/>
      <c r="AY349" s="172"/>
      <c r="AZ349" s="172"/>
      <c r="BA349" s="172"/>
      <c r="BB349" s="172"/>
      <c r="BC349" s="172"/>
      <c r="BD349" s="172"/>
      <c r="BE349" s="172"/>
      <c r="BF349" s="172"/>
      <c r="BG349" s="172"/>
      <c r="BH349" s="172"/>
      <c r="BI349" s="172"/>
      <c r="BJ349" s="172"/>
      <c r="BK349" s="172"/>
      <c r="BL349" s="172"/>
      <c r="BM349" s="172"/>
      <c r="BN349" s="172"/>
      <c r="BO349" s="162"/>
      <c r="BP349" s="162"/>
      <c r="BQ349" s="162"/>
      <c r="BR349" s="162"/>
      <c r="BS349" s="162"/>
      <c r="BT349" s="162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157"/>
      <c r="CR349" s="157"/>
      <c r="CS349" s="157"/>
      <c r="CT349" s="157"/>
      <c r="CU349" s="157"/>
    </row>
    <row r="350" spans="1:99" s="159" customFormat="1" x14ac:dyDescent="0.25">
      <c r="A350" s="172"/>
      <c r="B350" s="172"/>
      <c r="Z350" s="157"/>
      <c r="AA350" s="172"/>
      <c r="AB350" s="172"/>
      <c r="AC350" s="172"/>
      <c r="AD350" s="172"/>
      <c r="AE350" s="172"/>
      <c r="AF350" s="172"/>
      <c r="AG350" s="172"/>
      <c r="AH350" s="172"/>
      <c r="AI350" s="172"/>
      <c r="AJ350" s="172"/>
      <c r="AK350" s="172"/>
      <c r="AL350" s="172"/>
      <c r="AM350" s="172"/>
      <c r="AN350" s="172"/>
      <c r="AO350" s="172"/>
      <c r="AP350" s="172"/>
      <c r="AQ350" s="172"/>
      <c r="AR350" s="172"/>
      <c r="AS350" s="172"/>
      <c r="AT350" s="172"/>
      <c r="AU350" s="172"/>
      <c r="AV350" s="172"/>
      <c r="AW350" s="172"/>
      <c r="AX350" s="172"/>
      <c r="AY350" s="172"/>
      <c r="AZ350" s="172"/>
      <c r="BA350" s="172"/>
      <c r="BB350" s="172"/>
      <c r="BC350" s="172"/>
      <c r="BD350" s="172"/>
      <c r="BE350" s="172"/>
      <c r="BF350" s="172"/>
      <c r="BG350" s="172"/>
      <c r="BH350" s="172"/>
      <c r="BI350" s="172"/>
      <c r="BJ350" s="172"/>
      <c r="BK350" s="172"/>
      <c r="BL350" s="172"/>
      <c r="BM350" s="172"/>
      <c r="BN350" s="172"/>
      <c r="BO350" s="162"/>
      <c r="BP350" s="162"/>
      <c r="BQ350" s="162"/>
      <c r="BR350" s="162"/>
      <c r="BS350" s="162"/>
      <c r="BT350" s="162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157"/>
      <c r="CR350" s="157"/>
      <c r="CS350" s="157"/>
      <c r="CT350" s="157"/>
      <c r="CU350" s="157"/>
    </row>
    <row r="351" spans="1:99" s="159" customFormat="1" x14ac:dyDescent="0.25">
      <c r="A351" s="172"/>
      <c r="B351" s="172"/>
      <c r="Z351" s="157"/>
      <c r="AA351" s="172"/>
      <c r="AB351" s="172"/>
      <c r="AC351" s="172"/>
      <c r="AD351" s="172"/>
      <c r="AE351" s="172"/>
      <c r="AF351" s="172"/>
      <c r="AG351" s="172"/>
      <c r="AH351" s="172"/>
      <c r="AI351" s="172"/>
      <c r="AJ351" s="172"/>
      <c r="AK351" s="172"/>
      <c r="AL351" s="172"/>
      <c r="AM351" s="172"/>
      <c r="AN351" s="172"/>
      <c r="AO351" s="172"/>
      <c r="AP351" s="172"/>
      <c r="AQ351" s="172"/>
      <c r="AR351" s="172"/>
      <c r="AS351" s="172"/>
      <c r="AT351" s="172"/>
      <c r="AU351" s="172"/>
      <c r="AV351" s="172"/>
      <c r="AW351" s="172"/>
      <c r="AX351" s="172"/>
      <c r="AY351" s="172"/>
      <c r="AZ351" s="172"/>
      <c r="BA351" s="172"/>
      <c r="BB351" s="172"/>
      <c r="BC351" s="172"/>
      <c r="BD351" s="172"/>
      <c r="BE351" s="172"/>
      <c r="BF351" s="172"/>
      <c r="BG351" s="172"/>
      <c r="BH351" s="172"/>
      <c r="BI351" s="172"/>
      <c r="BJ351" s="172"/>
      <c r="BK351" s="172"/>
      <c r="BL351" s="172"/>
      <c r="BM351" s="172"/>
      <c r="BN351" s="172"/>
      <c r="BO351" s="162"/>
      <c r="BP351" s="162"/>
      <c r="BQ351" s="162"/>
      <c r="BR351" s="162"/>
      <c r="BS351" s="162"/>
      <c r="BT351" s="162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157"/>
      <c r="CR351" s="157"/>
      <c r="CS351" s="157"/>
      <c r="CT351" s="157"/>
      <c r="CU351" s="157"/>
    </row>
    <row r="352" spans="1:99" s="159" customFormat="1" x14ac:dyDescent="0.25">
      <c r="A352" s="172"/>
      <c r="B352" s="172"/>
      <c r="Z352" s="157"/>
      <c r="AA352" s="172"/>
      <c r="AB352" s="172"/>
      <c r="AC352" s="172"/>
      <c r="AD352" s="172"/>
      <c r="AE352" s="172"/>
      <c r="AF352" s="172"/>
      <c r="AG352" s="172"/>
      <c r="AH352" s="172"/>
      <c r="AI352" s="172"/>
      <c r="AJ352" s="172"/>
      <c r="AK352" s="172"/>
      <c r="AL352" s="172"/>
      <c r="AM352" s="172"/>
      <c r="AN352" s="172"/>
      <c r="AO352" s="172"/>
      <c r="AP352" s="172"/>
      <c r="AQ352" s="172"/>
      <c r="AR352" s="172"/>
      <c r="AS352" s="172"/>
      <c r="AT352" s="172"/>
      <c r="AU352" s="172"/>
      <c r="AV352" s="172"/>
      <c r="AW352" s="172"/>
      <c r="AX352" s="172"/>
      <c r="AY352" s="172"/>
      <c r="AZ352" s="172"/>
      <c r="BA352" s="172"/>
      <c r="BB352" s="172"/>
      <c r="BC352" s="172"/>
      <c r="BD352" s="172"/>
      <c r="BE352" s="172"/>
      <c r="BF352" s="172"/>
      <c r="BG352" s="172"/>
      <c r="BH352" s="172"/>
      <c r="BI352" s="172"/>
      <c r="BJ352" s="172"/>
      <c r="BK352" s="172"/>
      <c r="BL352" s="172"/>
      <c r="BM352" s="172"/>
      <c r="BN352" s="172"/>
      <c r="BO352" s="162"/>
      <c r="BP352" s="162"/>
      <c r="BQ352" s="162"/>
      <c r="BR352" s="162"/>
      <c r="BS352" s="162"/>
      <c r="BT352" s="162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157"/>
      <c r="CR352" s="157"/>
      <c r="CS352" s="157"/>
      <c r="CT352" s="157"/>
      <c r="CU352" s="157"/>
    </row>
    <row r="353" spans="1:99" s="159" customFormat="1" x14ac:dyDescent="0.25">
      <c r="A353" s="172"/>
      <c r="B353" s="172"/>
      <c r="Z353" s="157"/>
      <c r="AA353" s="172"/>
      <c r="AB353" s="172"/>
      <c r="AC353" s="172"/>
      <c r="AD353" s="172"/>
      <c r="AE353" s="172"/>
      <c r="AF353" s="172"/>
      <c r="AG353" s="172"/>
      <c r="AH353" s="172"/>
      <c r="AI353" s="172"/>
      <c r="AJ353" s="172"/>
      <c r="AK353" s="172"/>
      <c r="AL353" s="172"/>
      <c r="AM353" s="172"/>
      <c r="AN353" s="172"/>
      <c r="AO353" s="172"/>
      <c r="AP353" s="172"/>
      <c r="AQ353" s="172"/>
      <c r="AR353" s="172"/>
      <c r="AS353" s="172"/>
      <c r="AT353" s="172"/>
      <c r="AU353" s="172"/>
      <c r="AV353" s="172"/>
      <c r="AW353" s="172"/>
      <c r="AX353" s="172"/>
      <c r="AY353" s="172"/>
      <c r="AZ353" s="172"/>
      <c r="BA353" s="172"/>
      <c r="BB353" s="172"/>
      <c r="BC353" s="172"/>
      <c r="BD353" s="172"/>
      <c r="BE353" s="172"/>
      <c r="BF353" s="172"/>
      <c r="BG353" s="172"/>
      <c r="BH353" s="172"/>
      <c r="BI353" s="172"/>
      <c r="BJ353" s="172"/>
      <c r="BK353" s="172"/>
      <c r="BL353" s="172"/>
      <c r="BM353" s="172"/>
      <c r="BN353" s="172"/>
      <c r="BO353" s="162"/>
      <c r="BP353" s="162"/>
      <c r="BQ353" s="162"/>
      <c r="BR353" s="162"/>
      <c r="BS353" s="162"/>
      <c r="BT353" s="162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157"/>
      <c r="CR353" s="157"/>
      <c r="CS353" s="157"/>
      <c r="CT353" s="157"/>
      <c r="CU353" s="157"/>
    </row>
    <row r="354" spans="1:99" s="159" customFormat="1" x14ac:dyDescent="0.25">
      <c r="A354" s="172"/>
      <c r="B354" s="172"/>
      <c r="Z354" s="157"/>
      <c r="AA354" s="172"/>
      <c r="AB354" s="172"/>
      <c r="AC354" s="172"/>
      <c r="AD354" s="172"/>
      <c r="AE354" s="172"/>
      <c r="AF354" s="172"/>
      <c r="AG354" s="172"/>
      <c r="AH354" s="172"/>
      <c r="AI354" s="172"/>
      <c r="AJ354" s="172"/>
      <c r="AK354" s="172"/>
      <c r="AL354" s="172"/>
      <c r="AM354" s="172"/>
      <c r="AN354" s="172"/>
      <c r="AO354" s="172"/>
      <c r="AP354" s="172"/>
      <c r="AQ354" s="172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72"/>
      <c r="BE354" s="172"/>
      <c r="BF354" s="172"/>
      <c r="BG354" s="172"/>
      <c r="BH354" s="172"/>
      <c r="BI354" s="172"/>
      <c r="BJ354" s="172"/>
      <c r="BK354" s="172"/>
      <c r="BL354" s="172"/>
      <c r="BM354" s="172"/>
      <c r="BN354" s="172"/>
      <c r="BO354" s="162"/>
      <c r="BP354" s="162"/>
      <c r="BQ354" s="162"/>
      <c r="BR354" s="162"/>
      <c r="BS354" s="162"/>
      <c r="BT354" s="162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157"/>
      <c r="CR354" s="157"/>
      <c r="CS354" s="157"/>
      <c r="CT354" s="157"/>
      <c r="CU354" s="157"/>
    </row>
    <row r="355" spans="1:99" s="159" customFormat="1" x14ac:dyDescent="0.25">
      <c r="A355" s="172"/>
      <c r="B355" s="172"/>
      <c r="Z355" s="157"/>
      <c r="AA355" s="172"/>
      <c r="AB355" s="172"/>
      <c r="AC355" s="172"/>
      <c r="AD355" s="172"/>
      <c r="AE355" s="172"/>
      <c r="AF355" s="172"/>
      <c r="AG355" s="172"/>
      <c r="AH355" s="172"/>
      <c r="AI355" s="172"/>
      <c r="AJ355" s="172"/>
      <c r="AK355" s="172"/>
      <c r="AL355" s="172"/>
      <c r="AM355" s="172"/>
      <c r="AN355" s="172"/>
      <c r="AO355" s="172"/>
      <c r="AP355" s="172"/>
      <c r="AQ355" s="17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72"/>
      <c r="BE355" s="172"/>
      <c r="BF355" s="172"/>
      <c r="BG355" s="172"/>
      <c r="BH355" s="172"/>
      <c r="BI355" s="172"/>
      <c r="BJ355" s="172"/>
      <c r="BK355" s="172"/>
      <c r="BL355" s="172"/>
      <c r="BM355" s="172"/>
      <c r="BN355" s="172"/>
      <c r="BO355" s="162"/>
      <c r="BP355" s="162"/>
      <c r="BQ355" s="162"/>
      <c r="BR355" s="162"/>
      <c r="BS355" s="162"/>
      <c r="BT355" s="162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157"/>
      <c r="CR355" s="157"/>
      <c r="CS355" s="157"/>
      <c r="CT355" s="157"/>
      <c r="CU355" s="157"/>
    </row>
    <row r="356" spans="1:99" s="159" customFormat="1" x14ac:dyDescent="0.25">
      <c r="A356" s="172"/>
      <c r="B356" s="172"/>
      <c r="Z356" s="157"/>
      <c r="AA356" s="172"/>
      <c r="AB356" s="172"/>
      <c r="AC356" s="172"/>
      <c r="AD356" s="172"/>
      <c r="AE356" s="172"/>
      <c r="AF356" s="172"/>
      <c r="AG356" s="172"/>
      <c r="AH356" s="172"/>
      <c r="AI356" s="172"/>
      <c r="AJ356" s="172"/>
      <c r="AK356" s="172"/>
      <c r="AL356" s="172"/>
      <c r="AM356" s="172"/>
      <c r="AN356" s="172"/>
      <c r="AO356" s="172"/>
      <c r="AP356" s="172"/>
      <c r="AQ356" s="172"/>
      <c r="AR356" s="172"/>
      <c r="AS356" s="172"/>
      <c r="AT356" s="17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72"/>
      <c r="BE356" s="172"/>
      <c r="BF356" s="172"/>
      <c r="BG356" s="172"/>
      <c r="BH356" s="172"/>
      <c r="BI356" s="172"/>
      <c r="BJ356" s="172"/>
      <c r="BK356" s="172"/>
      <c r="BL356" s="172"/>
      <c r="BM356" s="172"/>
      <c r="BN356" s="172"/>
      <c r="BO356" s="162"/>
      <c r="BP356" s="162"/>
      <c r="BQ356" s="162"/>
      <c r="BR356" s="162"/>
      <c r="BS356" s="162"/>
      <c r="BT356" s="162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157"/>
      <c r="CR356" s="157"/>
      <c r="CS356" s="157"/>
      <c r="CT356" s="157"/>
      <c r="CU356" s="157"/>
    </row>
    <row r="357" spans="1:99" s="159" customFormat="1" x14ac:dyDescent="0.25">
      <c r="A357" s="172"/>
      <c r="B357" s="172"/>
      <c r="Z357" s="157"/>
      <c r="AA357" s="172"/>
      <c r="AB357" s="172"/>
      <c r="AC357" s="172"/>
      <c r="AD357" s="172"/>
      <c r="AE357" s="172"/>
      <c r="AF357" s="172"/>
      <c r="AG357" s="172"/>
      <c r="AH357" s="172"/>
      <c r="AI357" s="172"/>
      <c r="AJ357" s="172"/>
      <c r="AK357" s="172"/>
      <c r="AL357" s="172"/>
      <c r="AM357" s="172"/>
      <c r="AN357" s="172"/>
      <c r="AO357" s="172"/>
      <c r="AP357" s="172"/>
      <c r="AQ357" s="172"/>
      <c r="AR357" s="172"/>
      <c r="AS357" s="172"/>
      <c r="AT357" s="172"/>
      <c r="AU357" s="172"/>
      <c r="AV357" s="172"/>
      <c r="AW357" s="172"/>
      <c r="AX357" s="172"/>
      <c r="AY357" s="172"/>
      <c r="AZ357" s="172"/>
      <c r="BA357" s="172"/>
      <c r="BB357" s="172"/>
      <c r="BC357" s="172"/>
      <c r="BD357" s="172"/>
      <c r="BE357" s="172"/>
      <c r="BF357" s="172"/>
      <c r="BG357" s="172"/>
      <c r="BH357" s="172"/>
      <c r="BI357" s="172"/>
      <c r="BJ357" s="172"/>
      <c r="BK357" s="172"/>
      <c r="BL357" s="172"/>
      <c r="BM357" s="172"/>
      <c r="BN357" s="172"/>
      <c r="BO357" s="162"/>
      <c r="BP357" s="162"/>
      <c r="BQ357" s="162"/>
      <c r="BR357" s="162"/>
      <c r="BS357" s="162"/>
      <c r="BT357" s="162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157"/>
      <c r="CR357" s="157"/>
      <c r="CS357" s="157"/>
      <c r="CT357" s="157"/>
      <c r="CU357" s="157"/>
    </row>
    <row r="358" spans="1:99" s="159" customFormat="1" x14ac:dyDescent="0.25">
      <c r="A358" s="172"/>
      <c r="B358" s="172"/>
      <c r="Z358" s="157"/>
      <c r="AA358" s="172"/>
      <c r="AB358" s="172"/>
      <c r="AC358" s="172"/>
      <c r="AD358" s="172"/>
      <c r="AE358" s="172"/>
      <c r="AF358" s="172"/>
      <c r="AG358" s="172"/>
      <c r="AH358" s="172"/>
      <c r="AI358" s="172"/>
      <c r="AJ358" s="172"/>
      <c r="AK358" s="172"/>
      <c r="AL358" s="172"/>
      <c r="AM358" s="172"/>
      <c r="AN358" s="172"/>
      <c r="AO358" s="172"/>
      <c r="AP358" s="172"/>
      <c r="AQ358" s="172"/>
      <c r="AR358" s="172"/>
      <c r="AS358" s="172"/>
      <c r="AT358" s="172"/>
      <c r="AU358" s="172"/>
      <c r="AV358" s="172"/>
      <c r="AW358" s="172"/>
      <c r="AX358" s="172"/>
      <c r="AY358" s="172"/>
      <c r="AZ358" s="172"/>
      <c r="BA358" s="172"/>
      <c r="BB358" s="172"/>
      <c r="BC358" s="172"/>
      <c r="BD358" s="172"/>
      <c r="BE358" s="172"/>
      <c r="BF358" s="172"/>
      <c r="BG358" s="172"/>
      <c r="BH358" s="172"/>
      <c r="BI358" s="172"/>
      <c r="BJ358" s="172"/>
      <c r="BK358" s="172"/>
      <c r="BL358" s="172"/>
      <c r="BM358" s="172"/>
      <c r="BN358" s="172"/>
      <c r="BO358" s="162"/>
      <c r="BP358" s="162"/>
      <c r="BQ358" s="162"/>
      <c r="BR358" s="162"/>
      <c r="BS358" s="162"/>
      <c r="BT358" s="162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157"/>
      <c r="CR358" s="157"/>
      <c r="CS358" s="157"/>
      <c r="CT358" s="157"/>
      <c r="CU358" s="157"/>
    </row>
    <row r="359" spans="1:99" s="159" customFormat="1" x14ac:dyDescent="0.25">
      <c r="A359" s="172"/>
      <c r="B359" s="172"/>
      <c r="Z359" s="157"/>
      <c r="AA359" s="172"/>
      <c r="AB359" s="172"/>
      <c r="AC359" s="172"/>
      <c r="AD359" s="172"/>
      <c r="AE359" s="172"/>
      <c r="AF359" s="172"/>
      <c r="AG359" s="172"/>
      <c r="AH359" s="172"/>
      <c r="AI359" s="172"/>
      <c r="AJ359" s="172"/>
      <c r="AK359" s="172"/>
      <c r="AL359" s="172"/>
      <c r="AM359" s="172"/>
      <c r="AN359" s="172"/>
      <c r="AO359" s="172"/>
      <c r="AP359" s="172"/>
      <c r="AQ359" s="172"/>
      <c r="AR359" s="172"/>
      <c r="AS359" s="172"/>
      <c r="AT359" s="172"/>
      <c r="AU359" s="172"/>
      <c r="AV359" s="172"/>
      <c r="AW359" s="172"/>
      <c r="AX359" s="172"/>
      <c r="AY359" s="172"/>
      <c r="AZ359" s="172"/>
      <c r="BA359" s="172"/>
      <c r="BB359" s="172"/>
      <c r="BC359" s="172"/>
      <c r="BD359" s="172"/>
      <c r="BE359" s="172"/>
      <c r="BF359" s="172"/>
      <c r="BG359" s="172"/>
      <c r="BH359" s="172"/>
      <c r="BI359" s="172"/>
      <c r="BJ359" s="172"/>
      <c r="BK359" s="172"/>
      <c r="BL359" s="172"/>
      <c r="BM359" s="172"/>
      <c r="BN359" s="172"/>
      <c r="BO359" s="162"/>
      <c r="BP359" s="162"/>
      <c r="BQ359" s="162"/>
      <c r="BR359" s="162"/>
      <c r="BS359" s="162"/>
      <c r="BT359" s="162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157"/>
      <c r="CR359" s="157"/>
      <c r="CS359" s="157"/>
      <c r="CT359" s="157"/>
      <c r="CU359" s="157"/>
    </row>
    <row r="360" spans="1:99" s="159" customFormat="1" x14ac:dyDescent="0.25">
      <c r="A360" s="172"/>
      <c r="B360" s="172"/>
      <c r="Z360" s="157"/>
      <c r="AA360" s="172"/>
      <c r="AB360" s="172"/>
      <c r="AC360" s="172"/>
      <c r="AD360" s="172"/>
      <c r="AE360" s="172"/>
      <c r="AF360" s="172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  <c r="AS360" s="172"/>
      <c r="AT360" s="172"/>
      <c r="AU360" s="172"/>
      <c r="AV360" s="172"/>
      <c r="AW360" s="172"/>
      <c r="AX360" s="172"/>
      <c r="AY360" s="172"/>
      <c r="AZ360" s="172"/>
      <c r="BA360" s="172"/>
      <c r="BB360" s="172"/>
      <c r="BC360" s="172"/>
      <c r="BD360" s="172"/>
      <c r="BE360" s="172"/>
      <c r="BF360" s="172"/>
      <c r="BG360" s="172"/>
      <c r="BH360" s="172"/>
      <c r="BI360" s="172"/>
      <c r="BJ360" s="172"/>
      <c r="BK360" s="172"/>
      <c r="BL360" s="172"/>
      <c r="BM360" s="172"/>
      <c r="BN360" s="172"/>
      <c r="BO360" s="162"/>
      <c r="BP360" s="162"/>
      <c r="BQ360" s="162"/>
      <c r="BR360" s="162"/>
      <c r="BS360" s="162"/>
      <c r="BT360" s="162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157"/>
      <c r="CR360" s="157"/>
      <c r="CS360" s="157"/>
      <c r="CT360" s="157"/>
      <c r="CU360" s="157"/>
    </row>
    <row r="361" spans="1:99" s="159" customFormat="1" x14ac:dyDescent="0.25">
      <c r="A361" s="172"/>
      <c r="B361" s="172"/>
      <c r="Z361" s="157"/>
      <c r="AA361" s="172"/>
      <c r="AB361" s="172"/>
      <c r="AC361" s="172"/>
      <c r="AD361" s="172"/>
      <c r="AE361" s="172"/>
      <c r="AF361" s="172"/>
      <c r="AG361" s="172"/>
      <c r="AH361" s="172"/>
      <c r="AI361" s="172"/>
      <c r="AJ361" s="172"/>
      <c r="AK361" s="172"/>
      <c r="AL361" s="172"/>
      <c r="AM361" s="172"/>
      <c r="AN361" s="172"/>
      <c r="AO361" s="172"/>
      <c r="AP361" s="172"/>
      <c r="AQ361" s="172"/>
      <c r="AR361" s="172"/>
      <c r="AS361" s="172"/>
      <c r="AT361" s="172"/>
      <c r="AU361" s="172"/>
      <c r="AV361" s="172"/>
      <c r="AW361" s="172"/>
      <c r="AX361" s="172"/>
      <c r="AY361" s="172"/>
      <c r="AZ361" s="172"/>
      <c r="BA361" s="172"/>
      <c r="BB361" s="172"/>
      <c r="BC361" s="172"/>
      <c r="BD361" s="172"/>
      <c r="BE361" s="172"/>
      <c r="BF361" s="172"/>
      <c r="BG361" s="172"/>
      <c r="BH361" s="172"/>
      <c r="BI361" s="172"/>
      <c r="BJ361" s="172"/>
      <c r="BK361" s="172"/>
      <c r="BL361" s="172"/>
      <c r="BM361" s="172"/>
      <c r="BN361" s="172"/>
      <c r="BO361" s="162"/>
      <c r="BP361" s="162"/>
      <c r="BQ361" s="162"/>
      <c r="BR361" s="162"/>
      <c r="BS361" s="162"/>
      <c r="BT361" s="162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157"/>
      <c r="CR361" s="157"/>
      <c r="CS361" s="157"/>
      <c r="CT361" s="157"/>
      <c r="CU361" s="157"/>
    </row>
    <row r="362" spans="1:99" s="159" customFormat="1" x14ac:dyDescent="0.25">
      <c r="A362" s="172"/>
      <c r="B362" s="172"/>
      <c r="Z362" s="157"/>
      <c r="AA362" s="172"/>
      <c r="AB362" s="172"/>
      <c r="AC362" s="172"/>
      <c r="AD362" s="172"/>
      <c r="AE362" s="172"/>
      <c r="AF362" s="172"/>
      <c r="AG362" s="172"/>
      <c r="AH362" s="172"/>
      <c r="AI362" s="172"/>
      <c r="AJ362" s="172"/>
      <c r="AK362" s="172"/>
      <c r="AL362" s="172"/>
      <c r="AM362" s="172"/>
      <c r="AN362" s="172"/>
      <c r="AO362" s="172"/>
      <c r="AP362" s="172"/>
      <c r="AQ362" s="172"/>
      <c r="AR362" s="172"/>
      <c r="AS362" s="172"/>
      <c r="AT362" s="172"/>
      <c r="AU362" s="172"/>
      <c r="AV362" s="172"/>
      <c r="AW362" s="172"/>
      <c r="AX362" s="172"/>
      <c r="AY362" s="172"/>
      <c r="AZ362" s="172"/>
      <c r="BA362" s="172"/>
      <c r="BB362" s="172"/>
      <c r="BC362" s="172"/>
      <c r="BD362" s="172"/>
      <c r="BE362" s="172"/>
      <c r="BF362" s="172"/>
      <c r="BG362" s="172"/>
      <c r="BH362" s="172"/>
      <c r="BI362" s="172"/>
      <c r="BJ362" s="172"/>
      <c r="BK362" s="172"/>
      <c r="BL362" s="172"/>
      <c r="BM362" s="172"/>
      <c r="BN362" s="172"/>
      <c r="BO362" s="162"/>
      <c r="BP362" s="162"/>
      <c r="BQ362" s="162"/>
      <c r="BR362" s="162"/>
      <c r="BS362" s="162"/>
      <c r="BT362" s="162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157"/>
      <c r="CR362" s="157"/>
      <c r="CS362" s="157"/>
      <c r="CT362" s="157"/>
      <c r="CU362" s="157"/>
    </row>
    <row r="363" spans="1:99" s="159" customFormat="1" x14ac:dyDescent="0.25">
      <c r="A363" s="172"/>
      <c r="B363" s="172"/>
      <c r="Z363" s="157"/>
      <c r="AA363" s="172"/>
      <c r="AB363" s="172"/>
      <c r="AC363" s="172"/>
      <c r="AD363" s="172"/>
      <c r="AE363" s="172"/>
      <c r="AF363" s="172"/>
      <c r="AG363" s="172"/>
      <c r="AH363" s="172"/>
      <c r="AI363" s="172"/>
      <c r="AJ363" s="172"/>
      <c r="AK363" s="172"/>
      <c r="AL363" s="172"/>
      <c r="AM363" s="172"/>
      <c r="AN363" s="172"/>
      <c r="AO363" s="172"/>
      <c r="AP363" s="172"/>
      <c r="AQ363" s="172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172"/>
      <c r="BJ363" s="172"/>
      <c r="BK363" s="172"/>
      <c r="BL363" s="172"/>
      <c r="BM363" s="172"/>
      <c r="BN363" s="172"/>
      <c r="BO363" s="162"/>
      <c r="BP363" s="162"/>
      <c r="BQ363" s="162"/>
      <c r="BR363" s="162"/>
      <c r="BS363" s="162"/>
      <c r="BT363" s="162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157"/>
      <c r="CR363" s="157"/>
      <c r="CS363" s="157"/>
      <c r="CT363" s="157"/>
      <c r="CU363" s="157"/>
    </row>
    <row r="364" spans="1:99" s="159" customFormat="1" x14ac:dyDescent="0.25">
      <c r="A364" s="172"/>
      <c r="B364" s="172"/>
      <c r="Z364" s="157"/>
      <c r="AA364" s="172"/>
      <c r="AB364" s="172"/>
      <c r="AC364" s="172"/>
      <c r="AD364" s="172"/>
      <c r="AE364" s="172"/>
      <c r="AF364" s="172"/>
      <c r="AG364" s="172"/>
      <c r="AH364" s="172"/>
      <c r="AI364" s="172"/>
      <c r="AJ364" s="172"/>
      <c r="AK364" s="172"/>
      <c r="AL364" s="172"/>
      <c r="AM364" s="172"/>
      <c r="AN364" s="172"/>
      <c r="AO364" s="172"/>
      <c r="AP364" s="172"/>
      <c r="AQ364" s="172"/>
      <c r="AR364" s="172"/>
      <c r="AS364" s="172"/>
      <c r="AT364" s="172"/>
      <c r="AU364" s="172"/>
      <c r="AV364" s="172"/>
      <c r="AW364" s="172"/>
      <c r="AX364" s="172"/>
      <c r="AY364" s="172"/>
      <c r="AZ364" s="172"/>
      <c r="BA364" s="172"/>
      <c r="BB364" s="172"/>
      <c r="BC364" s="172"/>
      <c r="BD364" s="172"/>
      <c r="BE364" s="172"/>
      <c r="BF364" s="172"/>
      <c r="BG364" s="172"/>
      <c r="BH364" s="172"/>
      <c r="BI364" s="172"/>
      <c r="BJ364" s="172"/>
      <c r="BK364" s="172"/>
      <c r="BL364" s="172"/>
      <c r="BM364" s="172"/>
      <c r="BN364" s="172"/>
      <c r="BO364" s="162"/>
      <c r="BP364" s="162"/>
      <c r="BQ364" s="162"/>
      <c r="BR364" s="162"/>
      <c r="BS364" s="162"/>
      <c r="BT364" s="162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157"/>
      <c r="CR364" s="157"/>
      <c r="CS364" s="157"/>
      <c r="CT364" s="157"/>
      <c r="CU364" s="157"/>
    </row>
    <row r="365" spans="1:99" s="159" customFormat="1" x14ac:dyDescent="0.25">
      <c r="A365" s="172"/>
      <c r="B365" s="172"/>
      <c r="Z365" s="157"/>
      <c r="AA365" s="172"/>
      <c r="AB365" s="172"/>
      <c r="AC365" s="172"/>
      <c r="AD365" s="172"/>
      <c r="AE365" s="172"/>
      <c r="AF365" s="172"/>
      <c r="AG365" s="172"/>
      <c r="AH365" s="172"/>
      <c r="AI365" s="172"/>
      <c r="AJ365" s="172"/>
      <c r="AK365" s="172"/>
      <c r="AL365" s="172"/>
      <c r="AM365" s="172"/>
      <c r="AN365" s="172"/>
      <c r="AO365" s="172"/>
      <c r="AP365" s="172"/>
      <c r="AQ365" s="172"/>
      <c r="AR365" s="172"/>
      <c r="AS365" s="172"/>
      <c r="AT365" s="172"/>
      <c r="AU365" s="172"/>
      <c r="AV365" s="172"/>
      <c r="AW365" s="172"/>
      <c r="AX365" s="172"/>
      <c r="AY365" s="172"/>
      <c r="AZ365" s="172"/>
      <c r="BA365" s="172"/>
      <c r="BB365" s="172"/>
      <c r="BC365" s="172"/>
      <c r="BD365" s="172"/>
      <c r="BE365" s="172"/>
      <c r="BF365" s="172"/>
      <c r="BG365" s="172"/>
      <c r="BH365" s="172"/>
      <c r="BI365" s="172"/>
      <c r="BJ365" s="172"/>
      <c r="BK365" s="172"/>
      <c r="BL365" s="172"/>
      <c r="BM365" s="172"/>
      <c r="BN365" s="172"/>
      <c r="BO365" s="162"/>
      <c r="BP365" s="162"/>
      <c r="BQ365" s="162"/>
      <c r="BR365" s="162"/>
      <c r="BS365" s="162"/>
      <c r="BT365" s="162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157"/>
      <c r="CR365" s="157"/>
      <c r="CS365" s="157"/>
      <c r="CT365" s="157"/>
      <c r="CU365" s="157"/>
    </row>
    <row r="366" spans="1:99" s="159" customFormat="1" x14ac:dyDescent="0.25">
      <c r="A366" s="172"/>
      <c r="B366" s="172"/>
      <c r="Z366" s="157"/>
      <c r="AA366" s="172"/>
      <c r="AB366" s="172"/>
      <c r="AC366" s="172"/>
      <c r="AD366" s="172"/>
      <c r="AE366" s="172"/>
      <c r="AF366" s="172"/>
      <c r="AG366" s="172"/>
      <c r="AH366" s="172"/>
      <c r="AI366" s="172"/>
      <c r="AJ366" s="172"/>
      <c r="AK366" s="172"/>
      <c r="AL366" s="172"/>
      <c r="AM366" s="172"/>
      <c r="AN366" s="172"/>
      <c r="AO366" s="172"/>
      <c r="AP366" s="172"/>
      <c r="AQ366" s="172"/>
      <c r="AR366" s="172"/>
      <c r="AS366" s="172"/>
      <c r="AT366" s="172"/>
      <c r="AU366" s="172"/>
      <c r="AV366" s="172"/>
      <c r="AW366" s="172"/>
      <c r="AX366" s="172"/>
      <c r="AY366" s="172"/>
      <c r="AZ366" s="172"/>
      <c r="BA366" s="172"/>
      <c r="BB366" s="172"/>
      <c r="BC366" s="172"/>
      <c r="BD366" s="172"/>
      <c r="BE366" s="172"/>
      <c r="BF366" s="172"/>
      <c r="BG366" s="172"/>
      <c r="BH366" s="172"/>
      <c r="BI366" s="172"/>
      <c r="BJ366" s="172"/>
      <c r="BK366" s="172"/>
      <c r="BL366" s="172"/>
      <c r="BM366" s="172"/>
      <c r="BN366" s="172"/>
      <c r="BO366" s="162"/>
      <c r="BP366" s="162"/>
      <c r="BQ366" s="162"/>
      <c r="BR366" s="162"/>
      <c r="BS366" s="162"/>
      <c r="BT366" s="162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157"/>
      <c r="CR366" s="157"/>
      <c r="CS366" s="157"/>
      <c r="CT366" s="157"/>
      <c r="CU366" s="157"/>
    </row>
    <row r="367" spans="1:99" s="159" customFormat="1" x14ac:dyDescent="0.25">
      <c r="A367" s="172"/>
      <c r="B367" s="172"/>
      <c r="Z367" s="157"/>
      <c r="AA367" s="172"/>
      <c r="AB367" s="172"/>
      <c r="AC367" s="172"/>
      <c r="AD367" s="172"/>
      <c r="AE367" s="172"/>
      <c r="AF367" s="172"/>
      <c r="AG367" s="172"/>
      <c r="AH367" s="172"/>
      <c r="AI367" s="172"/>
      <c r="AJ367" s="172"/>
      <c r="AK367" s="172"/>
      <c r="AL367" s="172"/>
      <c r="AM367" s="172"/>
      <c r="AN367" s="172"/>
      <c r="AO367" s="172"/>
      <c r="AP367" s="172"/>
      <c r="AQ367" s="172"/>
      <c r="AR367" s="172"/>
      <c r="AS367" s="172"/>
      <c r="AT367" s="172"/>
      <c r="AU367" s="172"/>
      <c r="AV367" s="172"/>
      <c r="AW367" s="172"/>
      <c r="AX367" s="172"/>
      <c r="AY367" s="172"/>
      <c r="AZ367" s="172"/>
      <c r="BA367" s="172"/>
      <c r="BB367" s="172"/>
      <c r="BC367" s="172"/>
      <c r="BD367" s="172"/>
      <c r="BE367" s="172"/>
      <c r="BF367" s="172"/>
      <c r="BG367" s="172"/>
      <c r="BH367" s="172"/>
      <c r="BI367" s="172"/>
      <c r="BJ367" s="172"/>
      <c r="BK367" s="172"/>
      <c r="BL367" s="172"/>
      <c r="BM367" s="172"/>
      <c r="BN367" s="172"/>
      <c r="BO367" s="162"/>
      <c r="BP367" s="162"/>
      <c r="BQ367" s="162"/>
      <c r="BR367" s="162"/>
      <c r="BS367" s="162"/>
      <c r="BT367" s="162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157"/>
      <c r="CR367" s="157"/>
      <c r="CS367" s="157"/>
      <c r="CT367" s="157"/>
      <c r="CU367" s="157"/>
    </row>
    <row r="368" spans="1:99" s="159" customFormat="1" x14ac:dyDescent="0.25">
      <c r="A368" s="172"/>
      <c r="B368" s="172"/>
      <c r="Z368" s="157"/>
      <c r="AA368" s="172"/>
      <c r="AB368" s="172"/>
      <c r="AC368" s="172"/>
      <c r="AD368" s="172"/>
      <c r="AE368" s="172"/>
      <c r="AF368" s="172"/>
      <c r="AG368" s="172"/>
      <c r="AH368" s="172"/>
      <c r="AI368" s="172"/>
      <c r="AJ368" s="172"/>
      <c r="AK368" s="172"/>
      <c r="AL368" s="172"/>
      <c r="AM368" s="172"/>
      <c r="AN368" s="172"/>
      <c r="AO368" s="172"/>
      <c r="AP368" s="172"/>
      <c r="AQ368" s="172"/>
      <c r="AR368" s="172"/>
      <c r="AS368" s="172"/>
      <c r="AT368" s="172"/>
      <c r="AU368" s="172"/>
      <c r="AV368" s="172"/>
      <c r="AW368" s="172"/>
      <c r="AX368" s="172"/>
      <c r="AY368" s="172"/>
      <c r="AZ368" s="172"/>
      <c r="BA368" s="172"/>
      <c r="BB368" s="172"/>
      <c r="BC368" s="172"/>
      <c r="BD368" s="172"/>
      <c r="BE368" s="172"/>
      <c r="BF368" s="172"/>
      <c r="BG368" s="172"/>
      <c r="BH368" s="172"/>
      <c r="BI368" s="172"/>
      <c r="BJ368" s="172"/>
      <c r="BK368" s="172"/>
      <c r="BL368" s="172"/>
      <c r="BM368" s="172"/>
      <c r="BN368" s="172"/>
      <c r="BO368" s="162"/>
      <c r="BP368" s="162"/>
      <c r="BQ368" s="162"/>
      <c r="BR368" s="162"/>
      <c r="BS368" s="162"/>
      <c r="BT368" s="162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157"/>
      <c r="CR368" s="157"/>
      <c r="CS368" s="157"/>
      <c r="CT368" s="157"/>
      <c r="CU368" s="157"/>
    </row>
    <row r="369" spans="1:99" s="159" customFormat="1" x14ac:dyDescent="0.25">
      <c r="A369" s="172"/>
      <c r="B369" s="172"/>
      <c r="Z369" s="157"/>
      <c r="AA369" s="172"/>
      <c r="AB369" s="172"/>
      <c r="AC369" s="172"/>
      <c r="AD369" s="172"/>
      <c r="AE369" s="172"/>
      <c r="AF369" s="172"/>
      <c r="AG369" s="172"/>
      <c r="AH369" s="172"/>
      <c r="AI369" s="172"/>
      <c r="AJ369" s="172"/>
      <c r="AK369" s="172"/>
      <c r="AL369" s="172"/>
      <c r="AM369" s="172"/>
      <c r="AN369" s="172"/>
      <c r="AO369" s="172"/>
      <c r="AP369" s="172"/>
      <c r="AQ369" s="172"/>
      <c r="AR369" s="172"/>
      <c r="AS369" s="172"/>
      <c r="AT369" s="172"/>
      <c r="AU369" s="172"/>
      <c r="AV369" s="172"/>
      <c r="AW369" s="172"/>
      <c r="AX369" s="172"/>
      <c r="AY369" s="172"/>
      <c r="AZ369" s="172"/>
      <c r="BA369" s="172"/>
      <c r="BB369" s="172"/>
      <c r="BC369" s="172"/>
      <c r="BD369" s="172"/>
      <c r="BE369" s="172"/>
      <c r="BF369" s="172"/>
      <c r="BG369" s="172"/>
      <c r="BH369" s="172"/>
      <c r="BI369" s="172"/>
      <c r="BJ369" s="172"/>
      <c r="BK369" s="172"/>
      <c r="BL369" s="172"/>
      <c r="BM369" s="172"/>
      <c r="BN369" s="172"/>
      <c r="BO369" s="162"/>
      <c r="BP369" s="162"/>
      <c r="BQ369" s="162"/>
      <c r="BR369" s="162"/>
      <c r="BS369" s="162"/>
      <c r="BT369" s="162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157"/>
      <c r="CR369" s="157"/>
      <c r="CS369" s="157"/>
      <c r="CT369" s="157"/>
      <c r="CU369" s="157"/>
    </row>
    <row r="370" spans="1:99" s="159" customFormat="1" x14ac:dyDescent="0.25">
      <c r="A370" s="172"/>
      <c r="B370" s="172"/>
      <c r="Z370" s="157"/>
      <c r="AA370" s="172"/>
      <c r="AB370" s="172"/>
      <c r="AC370" s="172"/>
      <c r="AD370" s="172"/>
      <c r="AE370" s="172"/>
      <c r="AF370" s="172"/>
      <c r="AG370" s="172"/>
      <c r="AH370" s="172"/>
      <c r="AI370" s="172"/>
      <c r="AJ370" s="172"/>
      <c r="AK370" s="172"/>
      <c r="AL370" s="172"/>
      <c r="AM370" s="172"/>
      <c r="AN370" s="172"/>
      <c r="AO370" s="172"/>
      <c r="AP370" s="172"/>
      <c r="AQ370" s="172"/>
      <c r="AR370" s="172"/>
      <c r="AS370" s="172"/>
      <c r="AT370" s="172"/>
      <c r="AU370" s="172"/>
      <c r="AV370" s="172"/>
      <c r="AW370" s="172"/>
      <c r="AX370" s="172"/>
      <c r="AY370" s="172"/>
      <c r="AZ370" s="172"/>
      <c r="BA370" s="172"/>
      <c r="BB370" s="172"/>
      <c r="BC370" s="172"/>
      <c r="BD370" s="172"/>
      <c r="BE370" s="172"/>
      <c r="BF370" s="172"/>
      <c r="BG370" s="172"/>
      <c r="BH370" s="172"/>
      <c r="BI370" s="172"/>
      <c r="BJ370" s="172"/>
      <c r="BK370" s="172"/>
      <c r="BL370" s="172"/>
      <c r="BM370" s="172"/>
      <c r="BN370" s="172"/>
      <c r="BO370" s="162"/>
      <c r="BP370" s="162"/>
      <c r="BQ370" s="162"/>
      <c r="BR370" s="162"/>
      <c r="BS370" s="162"/>
      <c r="BT370" s="162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157"/>
      <c r="CR370" s="157"/>
      <c r="CS370" s="157"/>
      <c r="CT370" s="157"/>
      <c r="CU370" s="157"/>
    </row>
    <row r="371" spans="1:99" s="159" customFormat="1" x14ac:dyDescent="0.25">
      <c r="A371" s="172"/>
      <c r="B371" s="172"/>
      <c r="Z371" s="157"/>
      <c r="AA371" s="172"/>
      <c r="AB371" s="172"/>
      <c r="AC371" s="172"/>
      <c r="AD371" s="172"/>
      <c r="AE371" s="172"/>
      <c r="AF371" s="172"/>
      <c r="AG371" s="172"/>
      <c r="AH371" s="172"/>
      <c r="AI371" s="172"/>
      <c r="AJ371" s="172"/>
      <c r="AK371" s="172"/>
      <c r="AL371" s="172"/>
      <c r="AM371" s="172"/>
      <c r="AN371" s="172"/>
      <c r="AO371" s="172"/>
      <c r="AP371" s="172"/>
      <c r="AQ371" s="172"/>
      <c r="AR371" s="172"/>
      <c r="AS371" s="172"/>
      <c r="AT371" s="172"/>
      <c r="AU371" s="172"/>
      <c r="AV371" s="172"/>
      <c r="AW371" s="172"/>
      <c r="AX371" s="172"/>
      <c r="AY371" s="172"/>
      <c r="AZ371" s="172"/>
      <c r="BA371" s="172"/>
      <c r="BB371" s="172"/>
      <c r="BC371" s="172"/>
      <c r="BD371" s="172"/>
      <c r="BE371" s="172"/>
      <c r="BF371" s="172"/>
      <c r="BG371" s="172"/>
      <c r="BH371" s="172"/>
      <c r="BI371" s="172"/>
      <c r="BJ371" s="172"/>
      <c r="BK371" s="172"/>
      <c r="BL371" s="172"/>
      <c r="BM371" s="172"/>
      <c r="BN371" s="172"/>
      <c r="BO371" s="162"/>
      <c r="BP371" s="162"/>
      <c r="BQ371" s="162"/>
      <c r="BR371" s="162"/>
      <c r="BS371" s="162"/>
      <c r="BT371" s="162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157"/>
      <c r="CR371" s="157"/>
      <c r="CS371" s="157"/>
      <c r="CT371" s="157"/>
      <c r="CU371" s="157"/>
    </row>
    <row r="372" spans="1:99" s="159" customFormat="1" x14ac:dyDescent="0.25">
      <c r="A372" s="172"/>
      <c r="B372" s="172"/>
      <c r="Z372" s="157"/>
      <c r="AA372" s="172"/>
      <c r="AB372" s="172"/>
      <c r="AC372" s="172"/>
      <c r="AD372" s="172"/>
      <c r="AE372" s="172"/>
      <c r="AF372" s="172"/>
      <c r="AG372" s="172"/>
      <c r="AH372" s="172"/>
      <c r="AI372" s="172"/>
      <c r="AJ372" s="172"/>
      <c r="AK372" s="172"/>
      <c r="AL372" s="172"/>
      <c r="AM372" s="172"/>
      <c r="AN372" s="172"/>
      <c r="AO372" s="172"/>
      <c r="AP372" s="172"/>
      <c r="AQ372" s="172"/>
      <c r="AR372" s="172"/>
      <c r="AS372" s="172"/>
      <c r="AT372" s="172"/>
      <c r="AU372" s="172"/>
      <c r="AV372" s="172"/>
      <c r="AW372" s="172"/>
      <c r="AX372" s="172"/>
      <c r="AY372" s="172"/>
      <c r="AZ372" s="172"/>
      <c r="BA372" s="172"/>
      <c r="BB372" s="172"/>
      <c r="BC372" s="172"/>
      <c r="BD372" s="172"/>
      <c r="BE372" s="172"/>
      <c r="BF372" s="172"/>
      <c r="BG372" s="172"/>
      <c r="BH372" s="172"/>
      <c r="BI372" s="172"/>
      <c r="BJ372" s="172"/>
      <c r="BK372" s="172"/>
      <c r="BL372" s="172"/>
      <c r="BM372" s="172"/>
      <c r="BN372" s="172"/>
      <c r="BO372" s="162"/>
      <c r="BP372" s="162"/>
      <c r="BQ372" s="162"/>
      <c r="BR372" s="162"/>
      <c r="BS372" s="162"/>
      <c r="BT372" s="162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157"/>
      <c r="CR372" s="157"/>
      <c r="CS372" s="157"/>
      <c r="CT372" s="157"/>
      <c r="CU372" s="157"/>
    </row>
    <row r="373" spans="1:99" s="159" customFormat="1" x14ac:dyDescent="0.25">
      <c r="A373" s="172"/>
      <c r="B373" s="172"/>
      <c r="Z373" s="157"/>
      <c r="AA373" s="172"/>
      <c r="AB373" s="172"/>
      <c r="AC373" s="172"/>
      <c r="AD373" s="172"/>
      <c r="AE373" s="172"/>
      <c r="AF373" s="172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  <c r="AS373" s="172"/>
      <c r="AT373" s="172"/>
      <c r="AU373" s="172"/>
      <c r="AV373" s="172"/>
      <c r="AW373" s="172"/>
      <c r="AX373" s="172"/>
      <c r="AY373" s="172"/>
      <c r="AZ373" s="172"/>
      <c r="BA373" s="172"/>
      <c r="BB373" s="172"/>
      <c r="BC373" s="172"/>
      <c r="BD373" s="172"/>
      <c r="BE373" s="172"/>
      <c r="BF373" s="172"/>
      <c r="BG373" s="172"/>
      <c r="BH373" s="172"/>
      <c r="BI373" s="172"/>
      <c r="BJ373" s="172"/>
      <c r="BK373" s="172"/>
      <c r="BL373" s="172"/>
      <c r="BM373" s="172"/>
      <c r="BN373" s="172"/>
      <c r="BO373" s="162"/>
      <c r="BP373" s="162"/>
      <c r="BQ373" s="162"/>
      <c r="BR373" s="162"/>
      <c r="BS373" s="162"/>
      <c r="BT373" s="162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157"/>
      <c r="CR373" s="157"/>
      <c r="CS373" s="157"/>
      <c r="CT373" s="157"/>
      <c r="CU373" s="157"/>
    </row>
    <row r="374" spans="1:99" s="159" customFormat="1" x14ac:dyDescent="0.25">
      <c r="A374" s="172"/>
      <c r="B374" s="172"/>
      <c r="Z374" s="157"/>
      <c r="AA374" s="172"/>
      <c r="AB374" s="172"/>
      <c r="AC374" s="172"/>
      <c r="AD374" s="172"/>
      <c r="AE374" s="172"/>
      <c r="AF374" s="172"/>
      <c r="AG374" s="172"/>
      <c r="AH374" s="172"/>
      <c r="AI374" s="172"/>
      <c r="AJ374" s="172"/>
      <c r="AK374" s="172"/>
      <c r="AL374" s="172"/>
      <c r="AM374" s="172"/>
      <c r="AN374" s="172"/>
      <c r="AO374" s="172"/>
      <c r="AP374" s="172"/>
      <c r="AQ374" s="172"/>
      <c r="AR374" s="172"/>
      <c r="AS374" s="172"/>
      <c r="AT374" s="172"/>
      <c r="AU374" s="172"/>
      <c r="AV374" s="172"/>
      <c r="AW374" s="172"/>
      <c r="AX374" s="172"/>
      <c r="AY374" s="172"/>
      <c r="AZ374" s="172"/>
      <c r="BA374" s="172"/>
      <c r="BB374" s="172"/>
      <c r="BC374" s="172"/>
      <c r="BD374" s="172"/>
      <c r="BE374" s="172"/>
      <c r="BF374" s="172"/>
      <c r="BG374" s="172"/>
      <c r="BH374" s="172"/>
      <c r="BI374" s="172"/>
      <c r="BJ374" s="172"/>
      <c r="BK374" s="172"/>
      <c r="BL374" s="172"/>
      <c r="BM374" s="172"/>
      <c r="BN374" s="172"/>
      <c r="BO374" s="162"/>
      <c r="BP374" s="162"/>
      <c r="BQ374" s="162"/>
      <c r="BR374" s="162"/>
      <c r="BS374" s="162"/>
      <c r="BT374" s="162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157"/>
      <c r="CR374" s="157"/>
      <c r="CS374" s="157"/>
      <c r="CT374" s="157"/>
      <c r="CU374" s="157"/>
    </row>
    <row r="375" spans="1:99" s="159" customFormat="1" x14ac:dyDescent="0.25">
      <c r="A375" s="172"/>
      <c r="B375" s="172"/>
      <c r="Z375" s="157"/>
      <c r="AA375" s="172"/>
      <c r="AB375" s="172"/>
      <c r="AC375" s="172"/>
      <c r="AD375" s="172"/>
      <c r="AE375" s="172"/>
      <c r="AF375" s="172"/>
      <c r="AG375" s="172"/>
      <c r="AH375" s="172"/>
      <c r="AI375" s="172"/>
      <c r="AJ375" s="172"/>
      <c r="AK375" s="172"/>
      <c r="AL375" s="172"/>
      <c r="AM375" s="172"/>
      <c r="AN375" s="172"/>
      <c r="AO375" s="172"/>
      <c r="AP375" s="172"/>
      <c r="AQ375" s="172"/>
      <c r="AR375" s="172"/>
      <c r="AS375" s="172"/>
      <c r="AT375" s="172"/>
      <c r="AU375" s="172"/>
      <c r="AV375" s="172"/>
      <c r="AW375" s="172"/>
      <c r="AX375" s="172"/>
      <c r="AY375" s="172"/>
      <c r="AZ375" s="172"/>
      <c r="BA375" s="172"/>
      <c r="BB375" s="172"/>
      <c r="BC375" s="172"/>
      <c r="BD375" s="172"/>
      <c r="BE375" s="172"/>
      <c r="BF375" s="172"/>
      <c r="BG375" s="172"/>
      <c r="BH375" s="172"/>
      <c r="BI375" s="172"/>
      <c r="BJ375" s="172"/>
      <c r="BK375" s="172"/>
      <c r="BL375" s="172"/>
      <c r="BM375" s="172"/>
      <c r="BN375" s="172"/>
      <c r="BO375" s="162"/>
      <c r="BP375" s="162"/>
      <c r="BQ375" s="162"/>
      <c r="BR375" s="162"/>
      <c r="BS375" s="162"/>
      <c r="BT375" s="162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157"/>
      <c r="CR375" s="157"/>
      <c r="CS375" s="157"/>
      <c r="CT375" s="157"/>
      <c r="CU375" s="157"/>
    </row>
    <row r="376" spans="1:99" s="159" customFormat="1" x14ac:dyDescent="0.25">
      <c r="A376" s="172"/>
      <c r="B376" s="172"/>
      <c r="Z376" s="157"/>
      <c r="AA376" s="172"/>
      <c r="AB376" s="172"/>
      <c r="AC376" s="172"/>
      <c r="AD376" s="172"/>
      <c r="AE376" s="172"/>
      <c r="AF376" s="172"/>
      <c r="AG376" s="172"/>
      <c r="AH376" s="172"/>
      <c r="AI376" s="172"/>
      <c r="AJ376" s="172"/>
      <c r="AK376" s="172"/>
      <c r="AL376" s="172"/>
      <c r="AM376" s="172"/>
      <c r="AN376" s="172"/>
      <c r="AO376" s="172"/>
      <c r="AP376" s="172"/>
      <c r="AQ376" s="172"/>
      <c r="AR376" s="172"/>
      <c r="AS376" s="172"/>
      <c r="AT376" s="172"/>
      <c r="AU376" s="172"/>
      <c r="AV376" s="172"/>
      <c r="AW376" s="172"/>
      <c r="AX376" s="172"/>
      <c r="AY376" s="172"/>
      <c r="AZ376" s="172"/>
      <c r="BA376" s="172"/>
      <c r="BB376" s="172"/>
      <c r="BC376" s="172"/>
      <c r="BD376" s="172"/>
      <c r="BE376" s="172"/>
      <c r="BF376" s="172"/>
      <c r="BG376" s="172"/>
      <c r="BH376" s="172"/>
      <c r="BI376" s="172"/>
      <c r="BJ376" s="172"/>
      <c r="BK376" s="172"/>
      <c r="BL376" s="172"/>
      <c r="BM376" s="172"/>
      <c r="BN376" s="172"/>
      <c r="BO376" s="162"/>
      <c r="BP376" s="162"/>
      <c r="BQ376" s="162"/>
      <c r="BR376" s="162"/>
      <c r="BS376" s="162"/>
      <c r="BT376" s="162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157"/>
      <c r="CR376" s="157"/>
      <c r="CS376" s="157"/>
      <c r="CT376" s="157"/>
      <c r="CU376" s="157"/>
    </row>
    <row r="377" spans="1:99" s="159" customFormat="1" x14ac:dyDescent="0.25">
      <c r="A377" s="172"/>
      <c r="B377" s="172"/>
      <c r="Z377" s="157"/>
      <c r="AA377" s="172"/>
      <c r="AB377" s="172"/>
      <c r="AC377" s="172"/>
      <c r="AD377" s="172"/>
      <c r="AE377" s="172"/>
      <c r="AF377" s="172"/>
      <c r="AG377" s="172"/>
      <c r="AH377" s="172"/>
      <c r="AI377" s="172"/>
      <c r="AJ377" s="172"/>
      <c r="AK377" s="172"/>
      <c r="AL377" s="172"/>
      <c r="AM377" s="172"/>
      <c r="AN377" s="172"/>
      <c r="AO377" s="172"/>
      <c r="AP377" s="172"/>
      <c r="AQ377" s="172"/>
      <c r="AR377" s="172"/>
      <c r="AS377" s="172"/>
      <c r="AT377" s="172"/>
      <c r="AU377" s="172"/>
      <c r="AV377" s="172"/>
      <c r="AW377" s="172"/>
      <c r="AX377" s="172"/>
      <c r="AY377" s="172"/>
      <c r="AZ377" s="172"/>
      <c r="BA377" s="172"/>
      <c r="BB377" s="172"/>
      <c r="BC377" s="172"/>
      <c r="BD377" s="172"/>
      <c r="BE377" s="172"/>
      <c r="BF377" s="172"/>
      <c r="BG377" s="172"/>
      <c r="BH377" s="172"/>
      <c r="BI377" s="172"/>
      <c r="BJ377" s="172"/>
      <c r="BK377" s="172"/>
      <c r="BL377" s="172"/>
      <c r="BM377" s="172"/>
      <c r="BN377" s="172"/>
      <c r="BO377" s="162"/>
      <c r="BP377" s="162"/>
      <c r="BQ377" s="162"/>
      <c r="BR377" s="162"/>
      <c r="BS377" s="162"/>
      <c r="BT377" s="162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157"/>
      <c r="CR377" s="157"/>
      <c r="CS377" s="157"/>
      <c r="CT377" s="157"/>
      <c r="CU377" s="157"/>
    </row>
    <row r="378" spans="1:99" s="159" customFormat="1" x14ac:dyDescent="0.25">
      <c r="A378" s="172"/>
      <c r="B378" s="172"/>
      <c r="Z378" s="157"/>
      <c r="AA378" s="172"/>
      <c r="AB378" s="172"/>
      <c r="AC378" s="172"/>
      <c r="AD378" s="172"/>
      <c r="AE378" s="172"/>
      <c r="AF378" s="172"/>
      <c r="AG378" s="172"/>
      <c r="AH378" s="172"/>
      <c r="AI378" s="172"/>
      <c r="AJ378" s="172"/>
      <c r="AK378" s="172"/>
      <c r="AL378" s="172"/>
      <c r="AM378" s="172"/>
      <c r="AN378" s="172"/>
      <c r="AO378" s="172"/>
      <c r="AP378" s="172"/>
      <c r="AQ378" s="172"/>
      <c r="AR378" s="172"/>
      <c r="AS378" s="172"/>
      <c r="AT378" s="172"/>
      <c r="AU378" s="172"/>
      <c r="AV378" s="172"/>
      <c r="AW378" s="172"/>
      <c r="AX378" s="172"/>
      <c r="AY378" s="172"/>
      <c r="AZ378" s="172"/>
      <c r="BA378" s="172"/>
      <c r="BB378" s="172"/>
      <c r="BC378" s="172"/>
      <c r="BD378" s="172"/>
      <c r="BE378" s="172"/>
      <c r="BF378" s="172"/>
      <c r="BG378" s="172"/>
      <c r="BH378" s="172"/>
      <c r="BI378" s="172"/>
      <c r="BJ378" s="172"/>
      <c r="BK378" s="172"/>
      <c r="BL378" s="172"/>
      <c r="BM378" s="172"/>
      <c r="BN378" s="172"/>
      <c r="BO378" s="162"/>
      <c r="BP378" s="162"/>
      <c r="BQ378" s="162"/>
      <c r="BR378" s="162"/>
      <c r="BS378" s="162"/>
      <c r="BT378" s="162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157"/>
      <c r="CR378" s="157"/>
      <c r="CS378" s="157"/>
      <c r="CT378" s="157"/>
      <c r="CU378" s="157"/>
    </row>
    <row r="379" spans="1:99" s="159" customFormat="1" x14ac:dyDescent="0.25">
      <c r="A379" s="172"/>
      <c r="B379" s="172"/>
      <c r="Z379" s="157"/>
      <c r="AA379" s="172"/>
      <c r="AB379" s="172"/>
      <c r="AC379" s="172"/>
      <c r="AD379" s="172"/>
      <c r="AE379" s="172"/>
      <c r="AF379" s="172"/>
      <c r="AG379" s="172"/>
      <c r="AH379" s="172"/>
      <c r="AI379" s="172"/>
      <c r="AJ379" s="172"/>
      <c r="AK379" s="172"/>
      <c r="AL379" s="172"/>
      <c r="AM379" s="172"/>
      <c r="AN379" s="172"/>
      <c r="AO379" s="172"/>
      <c r="AP379" s="172"/>
      <c r="AQ379" s="172"/>
      <c r="AR379" s="172"/>
      <c r="AS379" s="172"/>
      <c r="AT379" s="172"/>
      <c r="AU379" s="172"/>
      <c r="AV379" s="172"/>
      <c r="AW379" s="172"/>
      <c r="AX379" s="172"/>
      <c r="AY379" s="172"/>
      <c r="AZ379" s="172"/>
      <c r="BA379" s="172"/>
      <c r="BB379" s="172"/>
      <c r="BC379" s="172"/>
      <c r="BD379" s="172"/>
      <c r="BE379" s="172"/>
      <c r="BF379" s="172"/>
      <c r="BG379" s="172"/>
      <c r="BH379" s="172"/>
      <c r="BI379" s="172"/>
      <c r="BJ379" s="172"/>
      <c r="BK379" s="172"/>
      <c r="BL379" s="172"/>
      <c r="BM379" s="172"/>
      <c r="BN379" s="172"/>
      <c r="BO379" s="162"/>
      <c r="BP379" s="162"/>
      <c r="BQ379" s="162"/>
      <c r="BR379" s="162"/>
      <c r="BS379" s="162"/>
      <c r="BT379" s="162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157"/>
      <c r="CR379" s="157"/>
      <c r="CS379" s="157"/>
      <c r="CT379" s="157"/>
      <c r="CU379" s="157"/>
    </row>
    <row r="380" spans="1:99" s="159" customFormat="1" x14ac:dyDescent="0.25">
      <c r="A380" s="172"/>
      <c r="B380" s="172"/>
      <c r="Z380" s="157"/>
      <c r="AA380" s="172"/>
      <c r="AB380" s="172"/>
      <c r="AC380" s="172"/>
      <c r="AD380" s="172"/>
      <c r="AE380" s="172"/>
      <c r="AF380" s="172"/>
      <c r="AG380" s="172"/>
      <c r="AH380" s="172"/>
      <c r="AI380" s="172"/>
      <c r="AJ380" s="172"/>
      <c r="AK380" s="172"/>
      <c r="AL380" s="172"/>
      <c r="AM380" s="172"/>
      <c r="AN380" s="172"/>
      <c r="AO380" s="172"/>
      <c r="AP380" s="172"/>
      <c r="AQ380" s="172"/>
      <c r="AR380" s="172"/>
      <c r="AS380" s="172"/>
      <c r="AT380" s="172"/>
      <c r="AU380" s="172"/>
      <c r="AV380" s="172"/>
      <c r="AW380" s="172"/>
      <c r="AX380" s="172"/>
      <c r="AY380" s="172"/>
      <c r="AZ380" s="172"/>
      <c r="BA380" s="172"/>
      <c r="BB380" s="172"/>
      <c r="BC380" s="172"/>
      <c r="BD380" s="172"/>
      <c r="BE380" s="172"/>
      <c r="BF380" s="172"/>
      <c r="BG380" s="172"/>
      <c r="BH380" s="172"/>
      <c r="BI380" s="172"/>
      <c r="BJ380" s="172"/>
      <c r="BK380" s="172"/>
      <c r="BL380" s="172"/>
      <c r="BM380" s="172"/>
      <c r="BN380" s="172"/>
      <c r="BO380" s="162"/>
      <c r="BP380" s="162"/>
      <c r="BQ380" s="162"/>
      <c r="BR380" s="162"/>
      <c r="BS380" s="162"/>
      <c r="BT380" s="162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157"/>
      <c r="CR380" s="157"/>
      <c r="CS380" s="157"/>
      <c r="CT380" s="157"/>
      <c r="CU380" s="157"/>
    </row>
    <row r="381" spans="1:99" s="159" customFormat="1" x14ac:dyDescent="0.25">
      <c r="A381" s="172"/>
      <c r="B381" s="172"/>
      <c r="Z381" s="157"/>
      <c r="AA381" s="172"/>
      <c r="AB381" s="172"/>
      <c r="AC381" s="172"/>
      <c r="AD381" s="172"/>
      <c r="AE381" s="172"/>
      <c r="AF381" s="172"/>
      <c r="AG381" s="172"/>
      <c r="AH381" s="172"/>
      <c r="AI381" s="172"/>
      <c r="AJ381" s="172"/>
      <c r="AK381" s="172"/>
      <c r="AL381" s="172"/>
      <c r="AM381" s="172"/>
      <c r="AN381" s="172"/>
      <c r="AO381" s="172"/>
      <c r="AP381" s="172"/>
      <c r="AQ381" s="172"/>
      <c r="AR381" s="172"/>
      <c r="AS381" s="172"/>
      <c r="AT381" s="172"/>
      <c r="AU381" s="172"/>
      <c r="AV381" s="172"/>
      <c r="AW381" s="172"/>
      <c r="AX381" s="172"/>
      <c r="AY381" s="172"/>
      <c r="AZ381" s="172"/>
      <c r="BA381" s="172"/>
      <c r="BB381" s="172"/>
      <c r="BC381" s="172"/>
      <c r="BD381" s="172"/>
      <c r="BE381" s="172"/>
      <c r="BF381" s="172"/>
      <c r="BG381" s="172"/>
      <c r="BH381" s="172"/>
      <c r="BI381" s="172"/>
      <c r="BJ381" s="172"/>
      <c r="BK381" s="172"/>
      <c r="BL381" s="172"/>
      <c r="BM381" s="172"/>
      <c r="BN381" s="172"/>
      <c r="BO381" s="162"/>
      <c r="BP381" s="162"/>
      <c r="BQ381" s="162"/>
      <c r="BR381" s="162"/>
      <c r="BS381" s="162"/>
      <c r="BT381" s="162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157"/>
      <c r="CR381" s="157"/>
      <c r="CS381" s="157"/>
      <c r="CT381" s="157"/>
      <c r="CU381" s="157"/>
    </row>
    <row r="382" spans="1:99" s="159" customFormat="1" x14ac:dyDescent="0.25">
      <c r="A382" s="172"/>
      <c r="B382" s="172"/>
      <c r="Z382" s="157"/>
      <c r="AA382" s="172"/>
      <c r="AB382" s="172"/>
      <c r="AC382" s="172"/>
      <c r="AD382" s="172"/>
      <c r="AE382" s="172"/>
      <c r="AF382" s="172"/>
      <c r="AG382" s="172"/>
      <c r="AH382" s="172"/>
      <c r="AI382" s="172"/>
      <c r="AJ382" s="172"/>
      <c r="AK382" s="172"/>
      <c r="AL382" s="172"/>
      <c r="AM382" s="172"/>
      <c r="AN382" s="172"/>
      <c r="AO382" s="172"/>
      <c r="AP382" s="172"/>
      <c r="AQ382" s="172"/>
      <c r="AR382" s="172"/>
      <c r="AS382" s="172"/>
      <c r="AT382" s="172"/>
      <c r="AU382" s="172"/>
      <c r="AV382" s="172"/>
      <c r="AW382" s="172"/>
      <c r="AX382" s="172"/>
      <c r="AY382" s="172"/>
      <c r="AZ382" s="172"/>
      <c r="BA382" s="172"/>
      <c r="BB382" s="172"/>
      <c r="BC382" s="172"/>
      <c r="BD382" s="172"/>
      <c r="BE382" s="172"/>
      <c r="BF382" s="172"/>
      <c r="BG382" s="172"/>
      <c r="BH382" s="172"/>
      <c r="BI382" s="172"/>
      <c r="BJ382" s="172"/>
      <c r="BK382" s="172"/>
      <c r="BL382" s="172"/>
      <c r="BM382" s="172"/>
      <c r="BN382" s="172"/>
      <c r="BO382" s="162"/>
      <c r="BP382" s="162"/>
      <c r="BQ382" s="162"/>
      <c r="BR382" s="162"/>
      <c r="BS382" s="162"/>
      <c r="BT382" s="162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157"/>
      <c r="CR382" s="157"/>
      <c r="CS382" s="157"/>
      <c r="CT382" s="157"/>
      <c r="CU382" s="157"/>
    </row>
    <row r="383" spans="1:99" s="159" customFormat="1" x14ac:dyDescent="0.25">
      <c r="A383" s="172"/>
      <c r="B383" s="172"/>
      <c r="Z383" s="157"/>
      <c r="AA383" s="172"/>
      <c r="AB383" s="172"/>
      <c r="AC383" s="172"/>
      <c r="AD383" s="172"/>
      <c r="AE383" s="172"/>
      <c r="AF383" s="172"/>
      <c r="AG383" s="172"/>
      <c r="AH383" s="172"/>
      <c r="AI383" s="172"/>
      <c r="AJ383" s="172"/>
      <c r="AK383" s="172"/>
      <c r="AL383" s="172"/>
      <c r="AM383" s="172"/>
      <c r="AN383" s="172"/>
      <c r="AO383" s="172"/>
      <c r="AP383" s="172"/>
      <c r="AQ383" s="172"/>
      <c r="AR383" s="172"/>
      <c r="AS383" s="172"/>
      <c r="AT383" s="172"/>
      <c r="AU383" s="172"/>
      <c r="AV383" s="172"/>
      <c r="AW383" s="172"/>
      <c r="AX383" s="172"/>
      <c r="AY383" s="172"/>
      <c r="AZ383" s="172"/>
      <c r="BA383" s="172"/>
      <c r="BB383" s="172"/>
      <c r="BC383" s="172"/>
      <c r="BD383" s="172"/>
      <c r="BE383" s="172"/>
      <c r="BF383" s="172"/>
      <c r="BG383" s="172"/>
      <c r="BH383" s="172"/>
      <c r="BI383" s="172"/>
      <c r="BJ383" s="172"/>
      <c r="BK383" s="172"/>
      <c r="BL383" s="172"/>
      <c r="BM383" s="172"/>
      <c r="BN383" s="172"/>
      <c r="BO383" s="162"/>
      <c r="BP383" s="162"/>
      <c r="BQ383" s="162"/>
      <c r="BR383" s="162"/>
      <c r="BS383" s="162"/>
      <c r="BT383" s="162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157"/>
      <c r="CR383" s="157"/>
      <c r="CS383" s="157"/>
      <c r="CT383" s="157"/>
      <c r="CU383" s="157"/>
    </row>
    <row r="384" spans="1:99" s="159" customFormat="1" x14ac:dyDescent="0.25">
      <c r="A384" s="172"/>
      <c r="B384" s="172"/>
      <c r="Z384" s="157"/>
      <c r="AA384" s="172"/>
      <c r="AB384" s="172"/>
      <c r="AC384" s="172"/>
      <c r="AD384" s="172"/>
      <c r="AE384" s="172"/>
      <c r="AF384" s="172"/>
      <c r="AG384" s="172"/>
      <c r="AH384" s="172"/>
      <c r="AI384" s="172"/>
      <c r="AJ384" s="172"/>
      <c r="AK384" s="172"/>
      <c r="AL384" s="172"/>
      <c r="AM384" s="172"/>
      <c r="AN384" s="172"/>
      <c r="AO384" s="172"/>
      <c r="AP384" s="172"/>
      <c r="AQ384" s="172"/>
      <c r="AR384" s="172"/>
      <c r="AS384" s="172"/>
      <c r="AT384" s="172"/>
      <c r="AU384" s="172"/>
      <c r="AV384" s="172"/>
      <c r="AW384" s="172"/>
      <c r="AX384" s="172"/>
      <c r="AY384" s="172"/>
      <c r="AZ384" s="172"/>
      <c r="BA384" s="172"/>
      <c r="BB384" s="172"/>
      <c r="BC384" s="172"/>
      <c r="BD384" s="172"/>
      <c r="BE384" s="172"/>
      <c r="BF384" s="172"/>
      <c r="BG384" s="172"/>
      <c r="BH384" s="172"/>
      <c r="BI384" s="172"/>
      <c r="BJ384" s="172"/>
      <c r="BK384" s="172"/>
      <c r="BL384" s="172"/>
      <c r="BM384" s="172"/>
      <c r="BN384" s="172"/>
      <c r="BO384" s="162"/>
      <c r="BP384" s="162"/>
      <c r="BQ384" s="162"/>
      <c r="BR384" s="162"/>
      <c r="BS384" s="162"/>
      <c r="BT384" s="162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157"/>
      <c r="CR384" s="157"/>
      <c r="CS384" s="157"/>
      <c r="CT384" s="157"/>
      <c r="CU384" s="157"/>
    </row>
    <row r="385" spans="1:99" s="159" customFormat="1" x14ac:dyDescent="0.25">
      <c r="A385" s="172"/>
      <c r="B385" s="172"/>
      <c r="Z385" s="157"/>
      <c r="AA385" s="172"/>
      <c r="AB385" s="172"/>
      <c r="AC385" s="172"/>
      <c r="AD385" s="172"/>
      <c r="AE385" s="172"/>
      <c r="AF385" s="172"/>
      <c r="AG385" s="172"/>
      <c r="AH385" s="172"/>
      <c r="AI385" s="172"/>
      <c r="AJ385" s="172"/>
      <c r="AK385" s="172"/>
      <c r="AL385" s="172"/>
      <c r="AM385" s="172"/>
      <c r="AN385" s="172"/>
      <c r="AO385" s="172"/>
      <c r="AP385" s="172"/>
      <c r="AQ385" s="172"/>
      <c r="AR385" s="172"/>
      <c r="AS385" s="172"/>
      <c r="AT385" s="172"/>
      <c r="AU385" s="172"/>
      <c r="AV385" s="172"/>
      <c r="AW385" s="172"/>
      <c r="AX385" s="172"/>
      <c r="AY385" s="172"/>
      <c r="AZ385" s="172"/>
      <c r="BA385" s="172"/>
      <c r="BB385" s="172"/>
      <c r="BC385" s="172"/>
      <c r="BD385" s="172"/>
      <c r="BE385" s="172"/>
      <c r="BF385" s="172"/>
      <c r="BG385" s="172"/>
      <c r="BH385" s="172"/>
      <c r="BI385" s="172"/>
      <c r="BJ385" s="172"/>
      <c r="BK385" s="172"/>
      <c r="BL385" s="172"/>
      <c r="BM385" s="172"/>
      <c r="BN385" s="172"/>
      <c r="BO385" s="162"/>
      <c r="BP385" s="162"/>
      <c r="BQ385" s="162"/>
      <c r="BR385" s="162"/>
      <c r="BS385" s="162"/>
      <c r="BT385" s="162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157"/>
      <c r="CR385" s="157"/>
      <c r="CS385" s="157"/>
      <c r="CT385" s="157"/>
      <c r="CU385" s="157"/>
    </row>
    <row r="386" spans="1:99" s="159" customFormat="1" x14ac:dyDescent="0.25">
      <c r="A386" s="172"/>
      <c r="B386" s="172"/>
      <c r="Z386" s="157"/>
      <c r="AA386" s="172"/>
      <c r="AB386" s="172"/>
      <c r="AC386" s="172"/>
      <c r="AD386" s="172"/>
      <c r="AE386" s="172"/>
      <c r="AF386" s="172"/>
      <c r="AG386" s="172"/>
      <c r="AH386" s="172"/>
      <c r="AI386" s="172"/>
      <c r="AJ386" s="172"/>
      <c r="AK386" s="172"/>
      <c r="AL386" s="172"/>
      <c r="AM386" s="172"/>
      <c r="AN386" s="172"/>
      <c r="AO386" s="172"/>
      <c r="AP386" s="172"/>
      <c r="AQ386" s="172"/>
      <c r="AR386" s="172"/>
      <c r="AS386" s="172"/>
      <c r="AT386" s="172"/>
      <c r="AU386" s="172"/>
      <c r="AV386" s="172"/>
      <c r="AW386" s="172"/>
      <c r="AX386" s="172"/>
      <c r="AY386" s="172"/>
      <c r="AZ386" s="172"/>
      <c r="BA386" s="172"/>
      <c r="BB386" s="172"/>
      <c r="BC386" s="172"/>
      <c r="BD386" s="172"/>
      <c r="BE386" s="172"/>
      <c r="BF386" s="172"/>
      <c r="BG386" s="172"/>
      <c r="BH386" s="172"/>
      <c r="BI386" s="172"/>
      <c r="BJ386" s="172"/>
      <c r="BK386" s="172"/>
      <c r="BL386" s="172"/>
      <c r="BM386" s="172"/>
      <c r="BN386" s="172"/>
      <c r="BO386" s="162"/>
      <c r="BP386" s="162"/>
      <c r="BQ386" s="162"/>
      <c r="BR386" s="162"/>
      <c r="BS386" s="162"/>
      <c r="BT386" s="162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157"/>
      <c r="CR386" s="157"/>
      <c r="CS386" s="157"/>
      <c r="CT386" s="157"/>
      <c r="CU386" s="157"/>
    </row>
    <row r="387" spans="1:99" s="159" customFormat="1" x14ac:dyDescent="0.25">
      <c r="A387" s="172"/>
      <c r="B387" s="172"/>
      <c r="Z387" s="157"/>
      <c r="AA387" s="172"/>
      <c r="AB387" s="172"/>
      <c r="AC387" s="172"/>
      <c r="AD387" s="172"/>
      <c r="AE387" s="172"/>
      <c r="AF387" s="172"/>
      <c r="AG387" s="172"/>
      <c r="AH387" s="172"/>
      <c r="AI387" s="172"/>
      <c r="AJ387" s="172"/>
      <c r="AK387" s="172"/>
      <c r="AL387" s="172"/>
      <c r="AM387" s="172"/>
      <c r="AN387" s="172"/>
      <c r="AO387" s="172"/>
      <c r="AP387" s="172"/>
      <c r="AQ387" s="172"/>
      <c r="AR387" s="172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/>
      <c r="BD387" s="172"/>
      <c r="BE387" s="172"/>
      <c r="BF387" s="172"/>
      <c r="BG387" s="172"/>
      <c r="BH387" s="172"/>
      <c r="BI387" s="172"/>
      <c r="BJ387" s="172"/>
      <c r="BK387" s="172"/>
      <c r="BL387" s="172"/>
      <c r="BM387" s="172"/>
      <c r="BN387" s="172"/>
      <c r="BO387" s="162"/>
      <c r="BP387" s="162"/>
      <c r="BQ387" s="162"/>
      <c r="BR387" s="162"/>
      <c r="BS387" s="162"/>
      <c r="BT387" s="162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157"/>
      <c r="CR387" s="157"/>
      <c r="CS387" s="157"/>
      <c r="CT387" s="157"/>
      <c r="CU387" s="157"/>
    </row>
    <row r="388" spans="1:99" s="159" customFormat="1" x14ac:dyDescent="0.25">
      <c r="A388" s="172"/>
      <c r="B388" s="172"/>
      <c r="Z388" s="157"/>
      <c r="AA388" s="172"/>
      <c r="AB388" s="172"/>
      <c r="AC388" s="172"/>
      <c r="AD388" s="172"/>
      <c r="AE388" s="172"/>
      <c r="AF388" s="172"/>
      <c r="AG388" s="172"/>
      <c r="AH388" s="172"/>
      <c r="AI388" s="172"/>
      <c r="AJ388" s="172"/>
      <c r="AK388" s="172"/>
      <c r="AL388" s="172"/>
      <c r="AM388" s="172"/>
      <c r="AN388" s="172"/>
      <c r="AO388" s="172"/>
      <c r="AP388" s="172"/>
      <c r="AQ388" s="172"/>
      <c r="AR388" s="172"/>
      <c r="AS388" s="172"/>
      <c r="AT388" s="172"/>
      <c r="AU388" s="172"/>
      <c r="AV388" s="172"/>
      <c r="AW388" s="172"/>
      <c r="AX388" s="172"/>
      <c r="AY388" s="172"/>
      <c r="AZ388" s="172"/>
      <c r="BA388" s="172"/>
      <c r="BB388" s="172"/>
      <c r="BC388" s="172"/>
      <c r="BD388" s="172"/>
      <c r="BE388" s="172"/>
      <c r="BF388" s="172"/>
      <c r="BG388" s="172"/>
      <c r="BH388" s="172"/>
      <c r="BI388" s="172"/>
      <c r="BJ388" s="172"/>
      <c r="BK388" s="172"/>
      <c r="BL388" s="172"/>
      <c r="BM388" s="172"/>
      <c r="BN388" s="172"/>
      <c r="BO388" s="162"/>
      <c r="BP388" s="162"/>
      <c r="BQ388" s="162"/>
      <c r="BR388" s="162"/>
      <c r="BS388" s="162"/>
      <c r="BT388" s="162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157"/>
      <c r="CR388" s="157"/>
      <c r="CS388" s="157"/>
      <c r="CT388" s="157"/>
      <c r="CU388" s="157"/>
    </row>
    <row r="389" spans="1:99" s="159" customFormat="1" x14ac:dyDescent="0.25">
      <c r="A389" s="172"/>
      <c r="B389" s="172"/>
      <c r="Z389" s="157"/>
      <c r="AA389" s="172"/>
      <c r="AB389" s="172"/>
      <c r="AC389" s="172"/>
      <c r="AD389" s="172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172"/>
      <c r="AT389" s="172"/>
      <c r="AU389" s="172"/>
      <c r="AV389" s="172"/>
      <c r="AW389" s="172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172"/>
      <c r="BJ389" s="172"/>
      <c r="BK389" s="172"/>
      <c r="BL389" s="172"/>
      <c r="BM389" s="172"/>
      <c r="BN389" s="172"/>
      <c r="BO389" s="162"/>
      <c r="BP389" s="162"/>
      <c r="BQ389" s="162"/>
      <c r="BR389" s="162"/>
      <c r="BS389" s="162"/>
      <c r="BT389" s="162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157"/>
      <c r="CR389" s="157"/>
      <c r="CS389" s="157"/>
      <c r="CT389" s="157"/>
      <c r="CU389" s="157"/>
    </row>
    <row r="390" spans="1:99" s="159" customFormat="1" x14ac:dyDescent="0.25">
      <c r="A390" s="172"/>
      <c r="B390" s="172"/>
      <c r="Z390" s="157"/>
      <c r="AA390" s="172"/>
      <c r="AB390" s="172"/>
      <c r="AC390" s="172"/>
      <c r="AD390" s="172"/>
      <c r="AE390" s="172"/>
      <c r="AF390" s="172"/>
      <c r="AG390" s="172"/>
      <c r="AH390" s="172"/>
      <c r="AI390" s="172"/>
      <c r="AJ390" s="172"/>
      <c r="AK390" s="172"/>
      <c r="AL390" s="172"/>
      <c r="AM390" s="172"/>
      <c r="AN390" s="172"/>
      <c r="AO390" s="172"/>
      <c r="AP390" s="172"/>
      <c r="AQ390" s="172"/>
      <c r="AR390" s="172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/>
      <c r="BF390" s="172"/>
      <c r="BG390" s="172"/>
      <c r="BH390" s="172"/>
      <c r="BI390" s="172"/>
      <c r="BJ390" s="172"/>
      <c r="BK390" s="172"/>
      <c r="BL390" s="172"/>
      <c r="BM390" s="172"/>
      <c r="BN390" s="172"/>
      <c r="BO390" s="162"/>
      <c r="BP390" s="162"/>
      <c r="BQ390" s="162"/>
      <c r="BR390" s="162"/>
      <c r="BS390" s="162"/>
      <c r="BT390" s="162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157"/>
      <c r="CR390" s="157"/>
      <c r="CS390" s="157"/>
      <c r="CT390" s="157"/>
      <c r="CU390" s="157"/>
    </row>
    <row r="391" spans="1:99" s="159" customFormat="1" x14ac:dyDescent="0.25">
      <c r="A391" s="172"/>
      <c r="B391" s="172"/>
      <c r="Z391" s="157"/>
      <c r="AA391" s="172"/>
      <c r="AB391" s="172"/>
      <c r="AC391" s="172"/>
      <c r="AD391" s="172"/>
      <c r="AE391" s="172"/>
      <c r="AF391" s="172"/>
      <c r="AG391" s="172"/>
      <c r="AH391" s="172"/>
      <c r="AI391" s="172"/>
      <c r="AJ391" s="172"/>
      <c r="AK391" s="172"/>
      <c r="AL391" s="172"/>
      <c r="AM391" s="172"/>
      <c r="AN391" s="172"/>
      <c r="AO391" s="172"/>
      <c r="AP391" s="172"/>
      <c r="AQ391" s="172"/>
      <c r="AR391" s="172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/>
      <c r="BD391" s="172"/>
      <c r="BE391" s="172"/>
      <c r="BF391" s="172"/>
      <c r="BG391" s="172"/>
      <c r="BH391" s="172"/>
      <c r="BI391" s="172"/>
      <c r="BJ391" s="172"/>
      <c r="BK391" s="172"/>
      <c r="BL391" s="172"/>
      <c r="BM391" s="172"/>
      <c r="BN391" s="172"/>
      <c r="BO391" s="162"/>
      <c r="BP391" s="162"/>
      <c r="BQ391" s="162"/>
      <c r="BR391" s="162"/>
      <c r="BS391" s="162"/>
      <c r="BT391" s="162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157"/>
      <c r="CR391" s="157"/>
      <c r="CS391" s="157"/>
      <c r="CT391" s="157"/>
      <c r="CU391" s="157"/>
    </row>
    <row r="392" spans="1:99" s="159" customFormat="1" x14ac:dyDescent="0.25">
      <c r="A392" s="172"/>
      <c r="B392" s="172"/>
      <c r="Z392" s="157"/>
      <c r="AA392" s="172"/>
      <c r="AB392" s="172"/>
      <c r="AC392" s="172"/>
      <c r="AD392" s="172"/>
      <c r="AE392" s="172"/>
      <c r="AF392" s="172"/>
      <c r="AG392" s="172"/>
      <c r="AH392" s="172"/>
      <c r="AI392" s="172"/>
      <c r="AJ392" s="172"/>
      <c r="AK392" s="172"/>
      <c r="AL392" s="172"/>
      <c r="AM392" s="172"/>
      <c r="AN392" s="172"/>
      <c r="AO392" s="172"/>
      <c r="AP392" s="172"/>
      <c r="AQ392" s="172"/>
      <c r="AR392" s="172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172"/>
      <c r="BJ392" s="172"/>
      <c r="BK392" s="172"/>
      <c r="BL392" s="172"/>
      <c r="BM392" s="172"/>
      <c r="BN392" s="172"/>
      <c r="BO392" s="162"/>
      <c r="BP392" s="162"/>
      <c r="BQ392" s="162"/>
      <c r="BR392" s="162"/>
      <c r="BS392" s="162"/>
      <c r="BT392" s="162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157"/>
      <c r="CR392" s="157"/>
      <c r="CS392" s="157"/>
      <c r="CT392" s="157"/>
      <c r="CU392" s="157"/>
    </row>
    <row r="393" spans="1:99" s="159" customFormat="1" x14ac:dyDescent="0.25">
      <c r="A393" s="172"/>
      <c r="B393" s="172"/>
      <c r="Z393" s="157"/>
      <c r="AA393" s="172"/>
      <c r="AB393" s="172"/>
      <c r="AC393" s="172"/>
      <c r="AD393" s="172"/>
      <c r="AE393" s="172"/>
      <c r="AF393" s="172"/>
      <c r="AG393" s="172"/>
      <c r="AH393" s="172"/>
      <c r="AI393" s="172"/>
      <c r="AJ393" s="172"/>
      <c r="AK393" s="172"/>
      <c r="AL393" s="172"/>
      <c r="AM393" s="172"/>
      <c r="AN393" s="172"/>
      <c r="AO393" s="172"/>
      <c r="AP393" s="172"/>
      <c r="AQ393" s="172"/>
      <c r="AR393" s="172"/>
      <c r="AS393" s="172"/>
      <c r="AT393" s="172"/>
      <c r="AU393" s="172"/>
      <c r="AV393" s="172"/>
      <c r="AW393" s="172"/>
      <c r="AX393" s="172"/>
      <c r="AY393" s="172"/>
      <c r="AZ393" s="172"/>
      <c r="BA393" s="172"/>
      <c r="BB393" s="172"/>
      <c r="BC393" s="172"/>
      <c r="BD393" s="172"/>
      <c r="BE393" s="172"/>
      <c r="BF393" s="172"/>
      <c r="BG393" s="172"/>
      <c r="BH393" s="172"/>
      <c r="BI393" s="172"/>
      <c r="BJ393" s="172"/>
      <c r="BK393" s="172"/>
      <c r="BL393" s="172"/>
      <c r="BM393" s="172"/>
      <c r="BN393" s="172"/>
      <c r="BO393" s="162"/>
      <c r="BP393" s="162"/>
      <c r="BQ393" s="162"/>
      <c r="BR393" s="162"/>
      <c r="BS393" s="162"/>
      <c r="BT393" s="162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157"/>
      <c r="CR393" s="157"/>
      <c r="CS393" s="157"/>
      <c r="CT393" s="157"/>
      <c r="CU393" s="157"/>
    </row>
    <row r="394" spans="1:99" s="159" customFormat="1" x14ac:dyDescent="0.25">
      <c r="A394" s="172"/>
      <c r="B394" s="172"/>
      <c r="Z394" s="157"/>
      <c r="AA394" s="172"/>
      <c r="AB394" s="172"/>
      <c r="AC394" s="172"/>
      <c r="AD394" s="172"/>
      <c r="AE394" s="172"/>
      <c r="AF394" s="172"/>
      <c r="AG394" s="172"/>
      <c r="AH394" s="172"/>
      <c r="AI394" s="172"/>
      <c r="AJ394" s="172"/>
      <c r="AK394" s="172"/>
      <c r="AL394" s="172"/>
      <c r="AM394" s="172"/>
      <c r="AN394" s="172"/>
      <c r="AO394" s="172"/>
      <c r="AP394" s="172"/>
      <c r="AQ394" s="172"/>
      <c r="AR394" s="172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/>
      <c r="BH394" s="172"/>
      <c r="BI394" s="172"/>
      <c r="BJ394" s="172"/>
      <c r="BK394" s="172"/>
      <c r="BL394" s="172"/>
      <c r="BM394" s="172"/>
      <c r="BN394" s="172"/>
      <c r="BO394" s="162"/>
      <c r="BP394" s="162"/>
      <c r="BQ394" s="162"/>
      <c r="BR394" s="162"/>
      <c r="BS394" s="162"/>
      <c r="BT394" s="162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157"/>
      <c r="CR394" s="157"/>
      <c r="CS394" s="157"/>
      <c r="CT394" s="157"/>
      <c r="CU394" s="157"/>
    </row>
    <row r="395" spans="1:99" s="159" customFormat="1" x14ac:dyDescent="0.25">
      <c r="A395" s="172"/>
      <c r="B395" s="172"/>
      <c r="Z395" s="157"/>
      <c r="AA395" s="172"/>
      <c r="AB395" s="172"/>
      <c r="AC395" s="172"/>
      <c r="AD395" s="172"/>
      <c r="AE395" s="172"/>
      <c r="AF395" s="172"/>
      <c r="AG395" s="172"/>
      <c r="AH395" s="172"/>
      <c r="AI395" s="172"/>
      <c r="AJ395" s="172"/>
      <c r="AK395" s="172"/>
      <c r="AL395" s="172"/>
      <c r="AM395" s="172"/>
      <c r="AN395" s="172"/>
      <c r="AO395" s="172"/>
      <c r="AP395" s="172"/>
      <c r="AQ395" s="172"/>
      <c r="AR395" s="172"/>
      <c r="AS395" s="172"/>
      <c r="AT395" s="172"/>
      <c r="AU395" s="172"/>
      <c r="AV395" s="172"/>
      <c r="AW395" s="172"/>
      <c r="AX395" s="172"/>
      <c r="AY395" s="172"/>
      <c r="AZ395" s="172"/>
      <c r="BA395" s="172"/>
      <c r="BB395" s="172"/>
      <c r="BC395" s="172"/>
      <c r="BD395" s="172"/>
      <c r="BE395" s="172"/>
      <c r="BF395" s="172"/>
      <c r="BG395" s="172"/>
      <c r="BH395" s="172"/>
      <c r="BI395" s="172"/>
      <c r="BJ395" s="172"/>
      <c r="BK395" s="172"/>
      <c r="BL395" s="172"/>
      <c r="BM395" s="172"/>
      <c r="BN395" s="172"/>
      <c r="BO395" s="162"/>
      <c r="BP395" s="162"/>
      <c r="BQ395" s="162"/>
      <c r="BR395" s="162"/>
      <c r="BS395" s="162"/>
      <c r="BT395" s="162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157"/>
      <c r="CR395" s="157"/>
      <c r="CS395" s="157"/>
      <c r="CT395" s="157"/>
      <c r="CU395" s="157"/>
    </row>
    <row r="396" spans="1:99" s="159" customFormat="1" x14ac:dyDescent="0.25">
      <c r="A396" s="172"/>
      <c r="B396" s="172"/>
      <c r="Z396" s="157"/>
      <c r="AA396" s="172"/>
      <c r="AB396" s="172"/>
      <c r="AC396" s="172"/>
      <c r="AD396" s="172"/>
      <c r="AE396" s="172"/>
      <c r="AF396" s="172"/>
      <c r="AG396" s="172"/>
      <c r="AH396" s="172"/>
      <c r="AI396" s="172"/>
      <c r="AJ396" s="172"/>
      <c r="AK396" s="172"/>
      <c r="AL396" s="172"/>
      <c r="AM396" s="172"/>
      <c r="AN396" s="172"/>
      <c r="AO396" s="172"/>
      <c r="AP396" s="172"/>
      <c r="AQ396" s="172"/>
      <c r="AR396" s="172"/>
      <c r="AS396" s="172"/>
      <c r="AT396" s="172"/>
      <c r="AU396" s="172"/>
      <c r="AV396" s="172"/>
      <c r="AW396" s="172"/>
      <c r="AX396" s="172"/>
      <c r="AY396" s="172"/>
      <c r="AZ396" s="172"/>
      <c r="BA396" s="172"/>
      <c r="BB396" s="172"/>
      <c r="BC396" s="172"/>
      <c r="BD396" s="172"/>
      <c r="BE396" s="172"/>
      <c r="BF396" s="172"/>
      <c r="BG396" s="172"/>
      <c r="BH396" s="172"/>
      <c r="BI396" s="172"/>
      <c r="BJ396" s="172"/>
      <c r="BK396" s="172"/>
      <c r="BL396" s="172"/>
      <c r="BM396" s="172"/>
      <c r="BN396" s="172"/>
      <c r="BO396" s="162"/>
      <c r="BP396" s="162"/>
      <c r="BQ396" s="162"/>
      <c r="BR396" s="162"/>
      <c r="BS396" s="162"/>
      <c r="BT396" s="162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157"/>
      <c r="CR396" s="157"/>
      <c r="CS396" s="157"/>
      <c r="CT396" s="157"/>
      <c r="CU396" s="157"/>
    </row>
    <row r="397" spans="1:99" s="159" customFormat="1" x14ac:dyDescent="0.25">
      <c r="A397" s="172"/>
      <c r="B397" s="172"/>
      <c r="Z397" s="157"/>
      <c r="AA397" s="172"/>
      <c r="AB397" s="172"/>
      <c r="AC397" s="172"/>
      <c r="AD397" s="172"/>
      <c r="AE397" s="172"/>
      <c r="AF397" s="172"/>
      <c r="AG397" s="172"/>
      <c r="AH397" s="172"/>
      <c r="AI397" s="172"/>
      <c r="AJ397" s="172"/>
      <c r="AK397" s="172"/>
      <c r="AL397" s="172"/>
      <c r="AM397" s="172"/>
      <c r="AN397" s="172"/>
      <c r="AO397" s="172"/>
      <c r="AP397" s="172"/>
      <c r="AQ397" s="172"/>
      <c r="AR397" s="172"/>
      <c r="AS397" s="172"/>
      <c r="AT397" s="172"/>
      <c r="AU397" s="172"/>
      <c r="AV397" s="172"/>
      <c r="AW397" s="172"/>
      <c r="AX397" s="172"/>
      <c r="AY397" s="172"/>
      <c r="AZ397" s="172"/>
      <c r="BA397" s="172"/>
      <c r="BB397" s="172"/>
      <c r="BC397" s="172"/>
      <c r="BD397" s="172"/>
      <c r="BE397" s="172"/>
      <c r="BF397" s="172"/>
      <c r="BG397" s="172"/>
      <c r="BH397" s="172"/>
      <c r="BI397" s="172"/>
      <c r="BJ397" s="172"/>
      <c r="BK397" s="172"/>
      <c r="BL397" s="172"/>
      <c r="BM397" s="172"/>
      <c r="BN397" s="172"/>
      <c r="BO397" s="162"/>
      <c r="BP397" s="162"/>
      <c r="BQ397" s="162"/>
      <c r="BR397" s="162"/>
      <c r="BS397" s="162"/>
      <c r="BT397" s="162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157"/>
      <c r="CR397" s="157"/>
      <c r="CS397" s="157"/>
      <c r="CT397" s="157"/>
      <c r="CU397" s="157"/>
    </row>
    <row r="398" spans="1:99" s="159" customFormat="1" x14ac:dyDescent="0.25">
      <c r="A398" s="172"/>
      <c r="B398" s="172"/>
      <c r="Z398" s="157"/>
      <c r="AA398" s="172"/>
      <c r="AB398" s="172"/>
      <c r="AC398" s="172"/>
      <c r="AD398" s="172"/>
      <c r="AE398" s="172"/>
      <c r="AF398" s="172"/>
      <c r="AG398" s="172"/>
      <c r="AH398" s="172"/>
      <c r="AI398" s="172"/>
      <c r="AJ398" s="172"/>
      <c r="AK398" s="172"/>
      <c r="AL398" s="172"/>
      <c r="AM398" s="172"/>
      <c r="AN398" s="172"/>
      <c r="AO398" s="172"/>
      <c r="AP398" s="172"/>
      <c r="AQ398" s="172"/>
      <c r="AR398" s="172"/>
      <c r="AS398" s="172"/>
      <c r="AT398" s="172"/>
      <c r="AU398" s="172"/>
      <c r="AV398" s="172"/>
      <c r="AW398" s="172"/>
      <c r="AX398" s="172"/>
      <c r="AY398" s="172"/>
      <c r="AZ398" s="172"/>
      <c r="BA398" s="172"/>
      <c r="BB398" s="172"/>
      <c r="BC398" s="172"/>
      <c r="BD398" s="172"/>
      <c r="BE398" s="172"/>
      <c r="BF398" s="172"/>
      <c r="BG398" s="172"/>
      <c r="BH398" s="172"/>
      <c r="BI398" s="172"/>
      <c r="BJ398" s="172"/>
      <c r="BK398" s="172"/>
      <c r="BL398" s="172"/>
      <c r="BM398" s="172"/>
      <c r="BN398" s="172"/>
      <c r="BO398" s="162"/>
      <c r="BP398" s="162"/>
      <c r="BQ398" s="162"/>
      <c r="BR398" s="162"/>
      <c r="BS398" s="162"/>
      <c r="BT398" s="162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157"/>
      <c r="CR398" s="157"/>
      <c r="CS398" s="157"/>
      <c r="CT398" s="157"/>
      <c r="CU398" s="157"/>
    </row>
    <row r="399" spans="1:99" s="159" customFormat="1" x14ac:dyDescent="0.25">
      <c r="A399" s="172"/>
      <c r="B399" s="172"/>
      <c r="Z399" s="157"/>
      <c r="AA399" s="172"/>
      <c r="AB399" s="172"/>
      <c r="AC399" s="172"/>
      <c r="AD399" s="172"/>
      <c r="AE399" s="172"/>
      <c r="AF399" s="172"/>
      <c r="AG399" s="172"/>
      <c r="AH399" s="172"/>
      <c r="AI399" s="172"/>
      <c r="AJ399" s="172"/>
      <c r="AK399" s="172"/>
      <c r="AL399" s="172"/>
      <c r="AM399" s="172"/>
      <c r="AN399" s="172"/>
      <c r="AO399" s="172"/>
      <c r="AP399" s="172"/>
      <c r="AQ399" s="172"/>
      <c r="AR399" s="172"/>
      <c r="AS399" s="172"/>
      <c r="AT399" s="172"/>
      <c r="AU399" s="172"/>
      <c r="AV399" s="172"/>
      <c r="AW399" s="172"/>
      <c r="AX399" s="172"/>
      <c r="AY399" s="172"/>
      <c r="AZ399" s="172"/>
      <c r="BA399" s="172"/>
      <c r="BB399" s="172"/>
      <c r="BC399" s="172"/>
      <c r="BD399" s="172"/>
      <c r="BE399" s="172"/>
      <c r="BF399" s="172"/>
      <c r="BG399" s="172"/>
      <c r="BH399" s="172"/>
      <c r="BI399" s="172"/>
      <c r="BJ399" s="172"/>
      <c r="BK399" s="172"/>
      <c r="BL399" s="172"/>
      <c r="BM399" s="172"/>
      <c r="BN399" s="172"/>
      <c r="BO399" s="162"/>
      <c r="BP399" s="162"/>
      <c r="BQ399" s="162"/>
      <c r="BR399" s="162"/>
      <c r="BS399" s="162"/>
      <c r="BT399" s="162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157"/>
      <c r="CR399" s="157"/>
      <c r="CS399" s="157"/>
      <c r="CT399" s="157"/>
      <c r="CU399" s="157"/>
    </row>
    <row r="400" spans="1:99" s="159" customFormat="1" x14ac:dyDescent="0.25">
      <c r="A400" s="172"/>
      <c r="B400" s="172"/>
      <c r="Z400" s="157"/>
      <c r="AA400" s="172"/>
      <c r="AB400" s="172"/>
      <c r="AC400" s="172"/>
      <c r="AD400" s="172"/>
      <c r="AE400" s="172"/>
      <c r="AF400" s="172"/>
      <c r="AG400" s="172"/>
      <c r="AH400" s="172"/>
      <c r="AI400" s="172"/>
      <c r="AJ400" s="172"/>
      <c r="AK400" s="172"/>
      <c r="AL400" s="172"/>
      <c r="AM400" s="172"/>
      <c r="AN400" s="172"/>
      <c r="AO400" s="172"/>
      <c r="AP400" s="172"/>
      <c r="AQ400" s="172"/>
      <c r="AR400" s="172"/>
      <c r="AS400" s="172"/>
      <c r="AT400" s="172"/>
      <c r="AU400" s="172"/>
      <c r="AV400" s="172"/>
      <c r="AW400" s="172"/>
      <c r="AX400" s="172"/>
      <c r="AY400" s="172"/>
      <c r="AZ400" s="172"/>
      <c r="BA400" s="172"/>
      <c r="BB400" s="172"/>
      <c r="BC400" s="172"/>
      <c r="BD400" s="172"/>
      <c r="BE400" s="172"/>
      <c r="BF400" s="172"/>
      <c r="BG400" s="172"/>
      <c r="BH400" s="172"/>
      <c r="BI400" s="172"/>
      <c r="BJ400" s="172"/>
      <c r="BK400" s="172"/>
      <c r="BL400" s="172"/>
      <c r="BM400" s="172"/>
      <c r="BN400" s="172"/>
      <c r="BO400" s="162"/>
      <c r="BP400" s="162"/>
      <c r="BQ400" s="162"/>
      <c r="BR400" s="162"/>
      <c r="BS400" s="162"/>
      <c r="BT400" s="162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157"/>
      <c r="CR400" s="157"/>
      <c r="CS400" s="157"/>
      <c r="CT400" s="157"/>
      <c r="CU400" s="157"/>
    </row>
    <row r="401" spans="1:99" s="159" customFormat="1" x14ac:dyDescent="0.25">
      <c r="A401" s="172"/>
      <c r="B401" s="172"/>
      <c r="Z401" s="157"/>
      <c r="AA401" s="172"/>
      <c r="AB401" s="172"/>
      <c r="AC401" s="172"/>
      <c r="AD401" s="172"/>
      <c r="AE401" s="172"/>
      <c r="AF401" s="172"/>
      <c r="AG401" s="172"/>
      <c r="AH401" s="172"/>
      <c r="AI401" s="172"/>
      <c r="AJ401" s="172"/>
      <c r="AK401" s="172"/>
      <c r="AL401" s="172"/>
      <c r="AM401" s="172"/>
      <c r="AN401" s="172"/>
      <c r="AO401" s="172"/>
      <c r="AP401" s="172"/>
      <c r="AQ401" s="172"/>
      <c r="AR401" s="172"/>
      <c r="AS401" s="172"/>
      <c r="AT401" s="172"/>
      <c r="AU401" s="172"/>
      <c r="AV401" s="172"/>
      <c r="AW401" s="172"/>
      <c r="AX401" s="172"/>
      <c r="AY401" s="172"/>
      <c r="AZ401" s="172"/>
      <c r="BA401" s="172"/>
      <c r="BB401" s="172"/>
      <c r="BC401" s="172"/>
      <c r="BD401" s="172"/>
      <c r="BE401" s="172"/>
      <c r="BF401" s="172"/>
      <c r="BG401" s="172"/>
      <c r="BH401" s="172"/>
      <c r="BI401" s="172"/>
      <c r="BJ401" s="172"/>
      <c r="BK401" s="172"/>
      <c r="BL401" s="172"/>
      <c r="BM401" s="172"/>
      <c r="BN401" s="172"/>
      <c r="BO401" s="162"/>
      <c r="BP401" s="162"/>
      <c r="BQ401" s="162"/>
      <c r="BR401" s="162"/>
      <c r="BS401" s="162"/>
      <c r="BT401" s="162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157"/>
      <c r="CR401" s="157"/>
      <c r="CS401" s="157"/>
      <c r="CT401" s="157"/>
      <c r="CU401" s="157"/>
    </row>
    <row r="402" spans="1:99" s="159" customFormat="1" x14ac:dyDescent="0.25">
      <c r="A402" s="172"/>
      <c r="B402" s="172"/>
      <c r="Z402" s="157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  <c r="AS402" s="172"/>
      <c r="AT402" s="172"/>
      <c r="AU402" s="172"/>
      <c r="AV402" s="172"/>
      <c r="AW402" s="172"/>
      <c r="AX402" s="172"/>
      <c r="AY402" s="172"/>
      <c r="AZ402" s="172"/>
      <c r="BA402" s="172"/>
      <c r="BB402" s="172"/>
      <c r="BC402" s="172"/>
      <c r="BD402" s="172"/>
      <c r="BE402" s="172"/>
      <c r="BF402" s="172"/>
      <c r="BG402" s="172"/>
      <c r="BH402" s="172"/>
      <c r="BI402" s="172"/>
      <c r="BJ402" s="172"/>
      <c r="BK402" s="172"/>
      <c r="BL402" s="172"/>
      <c r="BM402" s="172"/>
      <c r="BN402" s="172"/>
      <c r="BO402" s="162"/>
      <c r="BP402" s="162"/>
      <c r="BQ402" s="162"/>
      <c r="BR402" s="162"/>
      <c r="BS402" s="162"/>
      <c r="BT402" s="162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157"/>
      <c r="CR402" s="157"/>
      <c r="CS402" s="157"/>
      <c r="CT402" s="157"/>
      <c r="CU402" s="157"/>
    </row>
    <row r="403" spans="1:99" s="159" customFormat="1" x14ac:dyDescent="0.25">
      <c r="A403" s="172"/>
      <c r="B403" s="172"/>
      <c r="Z403" s="157"/>
      <c r="AA403" s="172"/>
      <c r="AB403" s="172"/>
      <c r="AC403" s="172"/>
      <c r="AD403" s="172"/>
      <c r="AE403" s="172"/>
      <c r="AF403" s="172"/>
      <c r="AG403" s="172"/>
      <c r="AH403" s="172"/>
      <c r="AI403" s="172"/>
      <c r="AJ403" s="172"/>
      <c r="AK403" s="172"/>
      <c r="AL403" s="172"/>
      <c r="AM403" s="172"/>
      <c r="AN403" s="172"/>
      <c r="AO403" s="172"/>
      <c r="AP403" s="172"/>
      <c r="AQ403" s="172"/>
      <c r="AR403" s="172"/>
      <c r="AS403" s="172"/>
      <c r="AT403" s="172"/>
      <c r="AU403" s="172"/>
      <c r="AV403" s="172"/>
      <c r="AW403" s="172"/>
      <c r="AX403" s="172"/>
      <c r="AY403" s="172"/>
      <c r="AZ403" s="172"/>
      <c r="BA403" s="172"/>
      <c r="BB403" s="172"/>
      <c r="BC403" s="172"/>
      <c r="BD403" s="172"/>
      <c r="BE403" s="172"/>
      <c r="BF403" s="172"/>
      <c r="BG403" s="172"/>
      <c r="BH403" s="172"/>
      <c r="BI403" s="172"/>
      <c r="BJ403" s="172"/>
      <c r="BK403" s="172"/>
      <c r="BL403" s="172"/>
      <c r="BM403" s="172"/>
      <c r="BN403" s="172"/>
      <c r="BO403" s="162"/>
      <c r="BP403" s="162"/>
      <c r="BQ403" s="162"/>
      <c r="BR403" s="162"/>
      <c r="BS403" s="162"/>
      <c r="BT403" s="162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157"/>
      <c r="CR403" s="157"/>
      <c r="CS403" s="157"/>
      <c r="CT403" s="157"/>
      <c r="CU403" s="157"/>
    </row>
    <row r="404" spans="1:99" s="159" customFormat="1" x14ac:dyDescent="0.25">
      <c r="A404" s="172"/>
      <c r="B404" s="172"/>
      <c r="Z404" s="157"/>
      <c r="AA404" s="172"/>
      <c r="AB404" s="172"/>
      <c r="AC404" s="172"/>
      <c r="AD404" s="172"/>
      <c r="AE404" s="172"/>
      <c r="AF404" s="172"/>
      <c r="AG404" s="172"/>
      <c r="AH404" s="172"/>
      <c r="AI404" s="172"/>
      <c r="AJ404" s="172"/>
      <c r="AK404" s="172"/>
      <c r="AL404" s="172"/>
      <c r="AM404" s="172"/>
      <c r="AN404" s="172"/>
      <c r="AO404" s="172"/>
      <c r="AP404" s="172"/>
      <c r="AQ404" s="172"/>
      <c r="AR404" s="172"/>
      <c r="AS404" s="172"/>
      <c r="AT404" s="172"/>
      <c r="AU404" s="172"/>
      <c r="AV404" s="172"/>
      <c r="AW404" s="172"/>
      <c r="AX404" s="172"/>
      <c r="AY404" s="172"/>
      <c r="AZ404" s="172"/>
      <c r="BA404" s="172"/>
      <c r="BB404" s="172"/>
      <c r="BC404" s="172"/>
      <c r="BD404" s="172"/>
      <c r="BE404" s="172"/>
      <c r="BF404" s="172"/>
      <c r="BG404" s="172"/>
      <c r="BH404" s="172"/>
      <c r="BI404" s="172"/>
      <c r="BJ404" s="172"/>
      <c r="BK404" s="172"/>
      <c r="BL404" s="172"/>
      <c r="BM404" s="172"/>
      <c r="BN404" s="172"/>
      <c r="BO404" s="162"/>
      <c r="BP404" s="162"/>
      <c r="BQ404" s="162"/>
      <c r="BR404" s="162"/>
      <c r="BS404" s="162"/>
      <c r="BT404" s="162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157"/>
      <c r="CR404" s="157"/>
      <c r="CS404" s="157"/>
      <c r="CT404" s="157"/>
      <c r="CU404" s="157"/>
    </row>
    <row r="405" spans="1:99" s="159" customFormat="1" x14ac:dyDescent="0.25">
      <c r="A405" s="172"/>
      <c r="B405" s="172"/>
      <c r="Z405" s="157"/>
      <c r="AA405" s="172"/>
      <c r="AB405" s="172"/>
      <c r="AC405" s="172"/>
      <c r="AD405" s="172"/>
      <c r="AE405" s="172"/>
      <c r="AF405" s="172"/>
      <c r="AG405" s="172"/>
      <c r="AH405" s="172"/>
      <c r="AI405" s="172"/>
      <c r="AJ405" s="172"/>
      <c r="AK405" s="172"/>
      <c r="AL405" s="172"/>
      <c r="AM405" s="172"/>
      <c r="AN405" s="172"/>
      <c r="AO405" s="172"/>
      <c r="AP405" s="172"/>
      <c r="AQ405" s="172"/>
      <c r="AR405" s="172"/>
      <c r="AS405" s="172"/>
      <c r="AT405" s="172"/>
      <c r="AU405" s="172"/>
      <c r="AV405" s="172"/>
      <c r="AW405" s="172"/>
      <c r="AX405" s="172"/>
      <c r="AY405" s="172"/>
      <c r="AZ405" s="172"/>
      <c r="BA405" s="172"/>
      <c r="BB405" s="172"/>
      <c r="BC405" s="172"/>
      <c r="BD405" s="172"/>
      <c r="BE405" s="172"/>
      <c r="BF405" s="172"/>
      <c r="BG405" s="172"/>
      <c r="BH405" s="172"/>
      <c r="BI405" s="172"/>
      <c r="BJ405" s="172"/>
      <c r="BK405" s="172"/>
      <c r="BL405" s="172"/>
      <c r="BM405" s="172"/>
      <c r="BN405" s="172"/>
      <c r="BO405" s="162"/>
      <c r="BP405" s="162"/>
      <c r="BQ405" s="162"/>
      <c r="BR405" s="162"/>
      <c r="BS405" s="162"/>
      <c r="BT405" s="162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157"/>
      <c r="CR405" s="157"/>
      <c r="CS405" s="157"/>
      <c r="CT405" s="157"/>
      <c r="CU405" s="157"/>
    </row>
    <row r="406" spans="1:99" s="159" customFormat="1" x14ac:dyDescent="0.25">
      <c r="A406" s="172"/>
      <c r="B406" s="172"/>
      <c r="Z406" s="157"/>
      <c r="AA406" s="172"/>
      <c r="AB406" s="172"/>
      <c r="AC406" s="172"/>
      <c r="AD406" s="172"/>
      <c r="AE406" s="172"/>
      <c r="AF406" s="172"/>
      <c r="AG406" s="172"/>
      <c r="AH406" s="172"/>
      <c r="AI406" s="172"/>
      <c r="AJ406" s="172"/>
      <c r="AK406" s="172"/>
      <c r="AL406" s="172"/>
      <c r="AM406" s="172"/>
      <c r="AN406" s="172"/>
      <c r="AO406" s="172"/>
      <c r="AP406" s="172"/>
      <c r="AQ406" s="172"/>
      <c r="AR406" s="172"/>
      <c r="AS406" s="172"/>
      <c r="AT406" s="172"/>
      <c r="AU406" s="172"/>
      <c r="AV406" s="172"/>
      <c r="AW406" s="172"/>
      <c r="AX406" s="172"/>
      <c r="AY406" s="172"/>
      <c r="AZ406" s="172"/>
      <c r="BA406" s="172"/>
      <c r="BB406" s="172"/>
      <c r="BC406" s="172"/>
      <c r="BD406" s="172"/>
      <c r="BE406" s="172"/>
      <c r="BF406" s="172"/>
      <c r="BG406" s="172"/>
      <c r="BH406" s="172"/>
      <c r="BI406" s="172"/>
      <c r="BJ406" s="172"/>
      <c r="BK406" s="172"/>
      <c r="BL406" s="172"/>
      <c r="BM406" s="172"/>
      <c r="BN406" s="172"/>
      <c r="BO406" s="162"/>
      <c r="BP406" s="162"/>
      <c r="BQ406" s="162"/>
      <c r="BR406" s="162"/>
      <c r="BS406" s="162"/>
      <c r="BT406" s="162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157"/>
      <c r="CR406" s="157"/>
      <c r="CS406" s="157"/>
      <c r="CT406" s="157"/>
      <c r="CU406" s="157"/>
    </row>
    <row r="407" spans="1:99" s="159" customFormat="1" x14ac:dyDescent="0.25">
      <c r="A407" s="172"/>
      <c r="B407" s="172"/>
      <c r="Z407" s="157"/>
      <c r="AA407" s="172"/>
      <c r="AB407" s="172"/>
      <c r="AC407" s="172"/>
      <c r="AD407" s="172"/>
      <c r="AE407" s="172"/>
      <c r="AF407" s="172"/>
      <c r="AG407" s="172"/>
      <c r="AH407" s="172"/>
      <c r="AI407" s="172"/>
      <c r="AJ407" s="172"/>
      <c r="AK407" s="172"/>
      <c r="AL407" s="172"/>
      <c r="AM407" s="172"/>
      <c r="AN407" s="172"/>
      <c r="AO407" s="172"/>
      <c r="AP407" s="172"/>
      <c r="AQ407" s="172"/>
      <c r="AR407" s="172"/>
      <c r="AS407" s="172"/>
      <c r="AT407" s="172"/>
      <c r="AU407" s="172"/>
      <c r="AV407" s="172"/>
      <c r="AW407" s="172"/>
      <c r="AX407" s="172"/>
      <c r="AY407" s="172"/>
      <c r="AZ407" s="172"/>
      <c r="BA407" s="172"/>
      <c r="BB407" s="172"/>
      <c r="BC407" s="172"/>
      <c r="BD407" s="172"/>
      <c r="BE407" s="172"/>
      <c r="BF407" s="172"/>
      <c r="BG407" s="172"/>
      <c r="BH407" s="172"/>
      <c r="BI407" s="172"/>
      <c r="BJ407" s="172"/>
      <c r="BK407" s="172"/>
      <c r="BL407" s="172"/>
      <c r="BM407" s="172"/>
      <c r="BN407" s="172"/>
      <c r="BO407" s="162"/>
      <c r="BP407" s="162"/>
      <c r="BQ407" s="162"/>
      <c r="BR407" s="162"/>
      <c r="BS407" s="162"/>
      <c r="BT407" s="162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157"/>
      <c r="CR407" s="157"/>
      <c r="CS407" s="157"/>
      <c r="CT407" s="157"/>
      <c r="CU407" s="157"/>
    </row>
    <row r="408" spans="1:99" s="159" customFormat="1" x14ac:dyDescent="0.25">
      <c r="A408" s="172"/>
      <c r="B408" s="172"/>
      <c r="Z408" s="157"/>
      <c r="AA408" s="172"/>
      <c r="AB408" s="172"/>
      <c r="AC408" s="172"/>
      <c r="AD408" s="172"/>
      <c r="AE408" s="172"/>
      <c r="AF408" s="172"/>
      <c r="AG408" s="172"/>
      <c r="AH408" s="172"/>
      <c r="AI408" s="172"/>
      <c r="AJ408" s="172"/>
      <c r="AK408" s="172"/>
      <c r="AL408" s="172"/>
      <c r="AM408" s="172"/>
      <c r="AN408" s="172"/>
      <c r="AO408" s="172"/>
      <c r="AP408" s="172"/>
      <c r="AQ408" s="172"/>
      <c r="AR408" s="172"/>
      <c r="AS408" s="172"/>
      <c r="AT408" s="172"/>
      <c r="AU408" s="172"/>
      <c r="AV408" s="172"/>
      <c r="AW408" s="172"/>
      <c r="AX408" s="172"/>
      <c r="AY408" s="172"/>
      <c r="AZ408" s="172"/>
      <c r="BA408" s="172"/>
      <c r="BB408" s="172"/>
      <c r="BC408" s="172"/>
      <c r="BD408" s="172"/>
      <c r="BE408" s="172"/>
      <c r="BF408" s="172"/>
      <c r="BG408" s="172"/>
      <c r="BH408" s="172"/>
      <c r="BI408" s="172"/>
      <c r="BJ408" s="172"/>
      <c r="BK408" s="172"/>
      <c r="BL408" s="172"/>
      <c r="BM408" s="172"/>
      <c r="BN408" s="172"/>
      <c r="BO408" s="162"/>
      <c r="BP408" s="162"/>
      <c r="BQ408" s="162"/>
      <c r="BR408" s="162"/>
      <c r="BS408" s="162"/>
      <c r="BT408" s="162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157"/>
      <c r="CR408" s="157"/>
      <c r="CS408" s="157"/>
      <c r="CT408" s="157"/>
      <c r="CU408" s="157"/>
    </row>
    <row r="409" spans="1:99" s="159" customFormat="1" x14ac:dyDescent="0.25">
      <c r="A409" s="172"/>
      <c r="B409" s="172"/>
      <c r="Z409" s="157"/>
      <c r="AA409" s="172"/>
      <c r="AB409" s="172"/>
      <c r="AC409" s="172"/>
      <c r="AD409" s="172"/>
      <c r="AE409" s="172"/>
      <c r="AF409" s="172"/>
      <c r="AG409" s="172"/>
      <c r="AH409" s="172"/>
      <c r="AI409" s="172"/>
      <c r="AJ409" s="172"/>
      <c r="AK409" s="172"/>
      <c r="AL409" s="172"/>
      <c r="AM409" s="172"/>
      <c r="AN409" s="172"/>
      <c r="AO409" s="172"/>
      <c r="AP409" s="172"/>
      <c r="AQ409" s="172"/>
      <c r="AR409" s="172"/>
      <c r="AS409" s="172"/>
      <c r="AT409" s="172"/>
      <c r="AU409" s="172"/>
      <c r="AV409" s="172"/>
      <c r="AW409" s="172"/>
      <c r="AX409" s="172"/>
      <c r="AY409" s="172"/>
      <c r="AZ409" s="172"/>
      <c r="BA409" s="172"/>
      <c r="BB409" s="172"/>
      <c r="BC409" s="172"/>
      <c r="BD409" s="172"/>
      <c r="BE409" s="172"/>
      <c r="BF409" s="172"/>
      <c r="BG409" s="172"/>
      <c r="BH409" s="172"/>
      <c r="BI409" s="172"/>
      <c r="BJ409" s="172"/>
      <c r="BK409" s="172"/>
      <c r="BL409" s="172"/>
      <c r="BM409" s="172"/>
      <c r="BN409" s="172"/>
      <c r="BO409" s="162"/>
      <c r="BP409" s="162"/>
      <c r="BQ409" s="162"/>
      <c r="BR409" s="162"/>
      <c r="BS409" s="162"/>
      <c r="BT409" s="162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157"/>
      <c r="CR409" s="157"/>
      <c r="CS409" s="157"/>
      <c r="CT409" s="157"/>
      <c r="CU409" s="157"/>
    </row>
    <row r="410" spans="1:99" s="159" customFormat="1" x14ac:dyDescent="0.25">
      <c r="A410" s="172"/>
      <c r="B410" s="172"/>
      <c r="Z410" s="157"/>
      <c r="AA410" s="172"/>
      <c r="AB410" s="172"/>
      <c r="AC410" s="172"/>
      <c r="AD410" s="172"/>
      <c r="AE410" s="172"/>
      <c r="AF410" s="172"/>
      <c r="AG410" s="172"/>
      <c r="AH410" s="172"/>
      <c r="AI410" s="172"/>
      <c r="AJ410" s="172"/>
      <c r="AK410" s="172"/>
      <c r="AL410" s="172"/>
      <c r="AM410" s="172"/>
      <c r="AN410" s="172"/>
      <c r="AO410" s="172"/>
      <c r="AP410" s="172"/>
      <c r="AQ410" s="172"/>
      <c r="AR410" s="172"/>
      <c r="AS410" s="172"/>
      <c r="AT410" s="172"/>
      <c r="AU410" s="172"/>
      <c r="AV410" s="172"/>
      <c r="AW410" s="172"/>
      <c r="AX410" s="172"/>
      <c r="AY410" s="172"/>
      <c r="AZ410" s="172"/>
      <c r="BA410" s="172"/>
      <c r="BB410" s="172"/>
      <c r="BC410" s="172"/>
      <c r="BD410" s="172"/>
      <c r="BE410" s="172"/>
      <c r="BF410" s="172"/>
      <c r="BG410" s="172"/>
      <c r="BH410" s="172"/>
      <c r="BI410" s="172"/>
      <c r="BJ410" s="172"/>
      <c r="BK410" s="172"/>
      <c r="BL410" s="172"/>
      <c r="BM410" s="172"/>
      <c r="BN410" s="172"/>
      <c r="BO410" s="162"/>
      <c r="BP410" s="162"/>
      <c r="BQ410" s="162"/>
      <c r="BR410" s="162"/>
      <c r="BS410" s="162"/>
      <c r="BT410" s="162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157"/>
      <c r="CR410" s="157"/>
      <c r="CS410" s="157"/>
      <c r="CT410" s="157"/>
      <c r="CU410" s="157"/>
    </row>
    <row r="411" spans="1:99" s="159" customFormat="1" x14ac:dyDescent="0.25">
      <c r="A411" s="172"/>
      <c r="B411" s="172"/>
      <c r="Z411" s="157"/>
      <c r="AA411" s="172"/>
      <c r="AB411" s="172"/>
      <c r="AC411" s="172"/>
      <c r="AD411" s="172"/>
      <c r="AE411" s="172"/>
      <c r="AF411" s="172"/>
      <c r="AG411" s="172"/>
      <c r="AH411" s="172"/>
      <c r="AI411" s="172"/>
      <c r="AJ411" s="172"/>
      <c r="AK411" s="172"/>
      <c r="AL411" s="172"/>
      <c r="AM411" s="172"/>
      <c r="AN411" s="172"/>
      <c r="AO411" s="172"/>
      <c r="AP411" s="172"/>
      <c r="AQ411" s="172"/>
      <c r="AR411" s="172"/>
      <c r="AS411" s="172"/>
      <c r="AT411" s="172"/>
      <c r="AU411" s="172"/>
      <c r="AV411" s="172"/>
      <c r="AW411" s="172"/>
      <c r="AX411" s="172"/>
      <c r="AY411" s="172"/>
      <c r="AZ411" s="172"/>
      <c r="BA411" s="172"/>
      <c r="BB411" s="172"/>
      <c r="BC411" s="172"/>
      <c r="BD411" s="172"/>
      <c r="BE411" s="172"/>
      <c r="BF411" s="172"/>
      <c r="BG411" s="172"/>
      <c r="BH411" s="172"/>
      <c r="BI411" s="172"/>
      <c r="BJ411" s="172"/>
      <c r="BK411" s="172"/>
      <c r="BL411" s="172"/>
      <c r="BM411" s="172"/>
      <c r="BN411" s="172"/>
      <c r="BO411" s="162"/>
      <c r="BP411" s="162"/>
      <c r="BQ411" s="162"/>
      <c r="BR411" s="162"/>
      <c r="BS411" s="162"/>
      <c r="BT411" s="162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157"/>
      <c r="CR411" s="157"/>
      <c r="CS411" s="157"/>
      <c r="CT411" s="157"/>
      <c r="CU411" s="157"/>
    </row>
    <row r="412" spans="1:99" s="159" customFormat="1" x14ac:dyDescent="0.25">
      <c r="A412" s="172"/>
      <c r="B412" s="172"/>
      <c r="Z412" s="157"/>
      <c r="AA412" s="172"/>
      <c r="AB412" s="172"/>
      <c r="AC412" s="172"/>
      <c r="AD412" s="172"/>
      <c r="AE412" s="172"/>
      <c r="AF412" s="172"/>
      <c r="AG412" s="172"/>
      <c r="AH412" s="172"/>
      <c r="AI412" s="172"/>
      <c r="AJ412" s="172"/>
      <c r="AK412" s="172"/>
      <c r="AL412" s="172"/>
      <c r="AM412" s="172"/>
      <c r="AN412" s="172"/>
      <c r="AO412" s="172"/>
      <c r="AP412" s="172"/>
      <c r="AQ412" s="172"/>
      <c r="AR412" s="172"/>
      <c r="AS412" s="172"/>
      <c r="AT412" s="172"/>
      <c r="AU412" s="172"/>
      <c r="AV412" s="172"/>
      <c r="AW412" s="172"/>
      <c r="AX412" s="172"/>
      <c r="AY412" s="172"/>
      <c r="AZ412" s="172"/>
      <c r="BA412" s="172"/>
      <c r="BB412" s="172"/>
      <c r="BC412" s="172"/>
      <c r="BD412" s="172"/>
      <c r="BE412" s="172"/>
      <c r="BF412" s="172"/>
      <c r="BG412" s="172"/>
      <c r="BH412" s="172"/>
      <c r="BI412" s="172"/>
      <c r="BJ412" s="172"/>
      <c r="BK412" s="172"/>
      <c r="BL412" s="172"/>
      <c r="BM412" s="172"/>
      <c r="BN412" s="172"/>
      <c r="BO412" s="162"/>
      <c r="BP412" s="162"/>
      <c r="BQ412" s="162"/>
      <c r="BR412" s="162"/>
      <c r="BS412" s="162"/>
      <c r="BT412" s="162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157"/>
      <c r="CR412" s="157"/>
      <c r="CS412" s="157"/>
      <c r="CT412" s="157"/>
      <c r="CU412" s="157"/>
    </row>
    <row r="413" spans="1:99" s="159" customFormat="1" x14ac:dyDescent="0.25">
      <c r="A413" s="172"/>
      <c r="B413" s="172"/>
      <c r="Z413" s="157"/>
      <c r="AA413" s="172"/>
      <c r="AB413" s="172"/>
      <c r="AC413" s="172"/>
      <c r="AD413" s="172"/>
      <c r="AE413" s="172"/>
      <c r="AF413" s="172"/>
      <c r="AG413" s="172"/>
      <c r="AH413" s="172"/>
      <c r="AI413" s="172"/>
      <c r="AJ413" s="172"/>
      <c r="AK413" s="172"/>
      <c r="AL413" s="172"/>
      <c r="AM413" s="172"/>
      <c r="AN413" s="172"/>
      <c r="AO413" s="172"/>
      <c r="AP413" s="172"/>
      <c r="AQ413" s="172"/>
      <c r="AR413" s="172"/>
      <c r="AS413" s="172"/>
      <c r="AT413" s="172"/>
      <c r="AU413" s="172"/>
      <c r="AV413" s="172"/>
      <c r="AW413" s="172"/>
      <c r="AX413" s="172"/>
      <c r="AY413" s="172"/>
      <c r="AZ413" s="172"/>
      <c r="BA413" s="172"/>
      <c r="BB413" s="172"/>
      <c r="BC413" s="172"/>
      <c r="BD413" s="172"/>
      <c r="BE413" s="172"/>
      <c r="BF413" s="172"/>
      <c r="BG413" s="172"/>
      <c r="BH413" s="172"/>
      <c r="BI413" s="172"/>
      <c r="BJ413" s="172"/>
      <c r="BK413" s="172"/>
      <c r="BL413" s="172"/>
      <c r="BM413" s="172"/>
      <c r="BN413" s="172"/>
      <c r="BO413" s="162"/>
      <c r="BP413" s="162"/>
      <c r="BQ413" s="162"/>
      <c r="BR413" s="162"/>
      <c r="BS413" s="162"/>
      <c r="BT413" s="162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157"/>
      <c r="CR413" s="157"/>
      <c r="CS413" s="157"/>
      <c r="CT413" s="157"/>
      <c r="CU413" s="157"/>
    </row>
    <row r="414" spans="1:99" s="159" customFormat="1" x14ac:dyDescent="0.25">
      <c r="A414" s="172"/>
      <c r="B414" s="172"/>
      <c r="Z414" s="157"/>
      <c r="AA414" s="172"/>
      <c r="AB414" s="172"/>
      <c r="AC414" s="172"/>
      <c r="AD414" s="172"/>
      <c r="AE414" s="172"/>
      <c r="AF414" s="172"/>
      <c r="AG414" s="172"/>
      <c r="AH414" s="172"/>
      <c r="AI414" s="172"/>
      <c r="AJ414" s="172"/>
      <c r="AK414" s="172"/>
      <c r="AL414" s="172"/>
      <c r="AM414" s="172"/>
      <c r="AN414" s="172"/>
      <c r="AO414" s="172"/>
      <c r="AP414" s="172"/>
      <c r="AQ414" s="172"/>
      <c r="AR414" s="172"/>
      <c r="AS414" s="172"/>
      <c r="AT414" s="172"/>
      <c r="AU414" s="172"/>
      <c r="AV414" s="172"/>
      <c r="AW414" s="172"/>
      <c r="AX414" s="172"/>
      <c r="AY414" s="172"/>
      <c r="AZ414" s="172"/>
      <c r="BA414" s="172"/>
      <c r="BB414" s="172"/>
      <c r="BC414" s="172"/>
      <c r="BD414" s="172"/>
      <c r="BE414" s="172"/>
      <c r="BF414" s="172"/>
      <c r="BG414" s="172"/>
      <c r="BH414" s="172"/>
      <c r="BI414" s="172"/>
      <c r="BJ414" s="172"/>
      <c r="BK414" s="172"/>
      <c r="BL414" s="172"/>
      <c r="BM414" s="172"/>
      <c r="BN414" s="172"/>
      <c r="BO414" s="162"/>
      <c r="BP414" s="162"/>
      <c r="BQ414" s="162"/>
      <c r="BR414" s="162"/>
      <c r="BS414" s="162"/>
      <c r="BT414" s="162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157"/>
      <c r="CR414" s="157"/>
      <c r="CS414" s="157"/>
      <c r="CT414" s="157"/>
      <c r="CU414" s="157"/>
    </row>
    <row r="415" spans="1:99" s="159" customFormat="1" x14ac:dyDescent="0.25">
      <c r="A415" s="172"/>
      <c r="B415" s="172"/>
      <c r="Z415" s="157"/>
      <c r="AA415" s="172"/>
      <c r="AB415" s="172"/>
      <c r="AC415" s="172"/>
      <c r="AD415" s="172"/>
      <c r="AE415" s="172"/>
      <c r="AF415" s="172"/>
      <c r="AG415" s="172"/>
      <c r="AH415" s="172"/>
      <c r="AI415" s="172"/>
      <c r="AJ415" s="172"/>
      <c r="AK415" s="172"/>
      <c r="AL415" s="172"/>
      <c r="AM415" s="172"/>
      <c r="AN415" s="172"/>
      <c r="AO415" s="172"/>
      <c r="AP415" s="172"/>
      <c r="AQ415" s="172"/>
      <c r="AR415" s="172"/>
      <c r="AS415" s="172"/>
      <c r="AT415" s="172"/>
      <c r="AU415" s="172"/>
      <c r="AV415" s="172"/>
      <c r="AW415" s="172"/>
      <c r="AX415" s="172"/>
      <c r="AY415" s="172"/>
      <c r="AZ415" s="172"/>
      <c r="BA415" s="172"/>
      <c r="BB415" s="172"/>
      <c r="BC415" s="172"/>
      <c r="BD415" s="172"/>
      <c r="BE415" s="172"/>
      <c r="BF415" s="172"/>
      <c r="BG415" s="172"/>
      <c r="BH415" s="172"/>
      <c r="BI415" s="172"/>
      <c r="BJ415" s="172"/>
      <c r="BK415" s="172"/>
      <c r="BL415" s="172"/>
      <c r="BM415" s="172"/>
      <c r="BN415" s="172"/>
      <c r="BO415" s="162"/>
      <c r="BP415" s="162"/>
      <c r="BQ415" s="162"/>
      <c r="BR415" s="162"/>
      <c r="BS415" s="162"/>
      <c r="BT415" s="162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157"/>
      <c r="CR415" s="157"/>
      <c r="CS415" s="157"/>
      <c r="CT415" s="157"/>
      <c r="CU415" s="157"/>
    </row>
    <row r="416" spans="1:99" s="159" customFormat="1" x14ac:dyDescent="0.25">
      <c r="A416" s="172"/>
      <c r="B416" s="172"/>
      <c r="Z416" s="157"/>
      <c r="AA416" s="172"/>
      <c r="AB416" s="172"/>
      <c r="AC416" s="172"/>
      <c r="AD416" s="172"/>
      <c r="AE416" s="172"/>
      <c r="AF416" s="172"/>
      <c r="AG416" s="172"/>
      <c r="AH416" s="172"/>
      <c r="AI416" s="172"/>
      <c r="AJ416" s="172"/>
      <c r="AK416" s="172"/>
      <c r="AL416" s="172"/>
      <c r="AM416" s="172"/>
      <c r="AN416" s="172"/>
      <c r="AO416" s="172"/>
      <c r="AP416" s="172"/>
      <c r="AQ416" s="172"/>
      <c r="AR416" s="172"/>
      <c r="AS416" s="172"/>
      <c r="AT416" s="172"/>
      <c r="AU416" s="172"/>
      <c r="AV416" s="172"/>
      <c r="AW416" s="172"/>
      <c r="AX416" s="172"/>
      <c r="AY416" s="172"/>
      <c r="AZ416" s="172"/>
      <c r="BA416" s="172"/>
      <c r="BB416" s="172"/>
      <c r="BC416" s="172"/>
      <c r="BD416" s="172"/>
      <c r="BE416" s="172"/>
      <c r="BF416" s="172"/>
      <c r="BG416" s="172"/>
      <c r="BH416" s="172"/>
      <c r="BI416" s="172"/>
      <c r="BJ416" s="172"/>
      <c r="BK416" s="172"/>
      <c r="BL416" s="172"/>
      <c r="BM416" s="172"/>
      <c r="BN416" s="172"/>
      <c r="BO416" s="162"/>
      <c r="BP416" s="162"/>
      <c r="BQ416" s="162"/>
      <c r="BR416" s="162"/>
      <c r="BS416" s="162"/>
      <c r="BT416" s="162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157"/>
      <c r="CR416" s="157"/>
      <c r="CS416" s="157"/>
      <c r="CT416" s="157"/>
      <c r="CU416" s="157"/>
    </row>
    <row r="417" spans="1:99" s="159" customFormat="1" x14ac:dyDescent="0.25">
      <c r="A417" s="172"/>
      <c r="B417" s="172"/>
      <c r="Z417" s="157"/>
      <c r="AA417" s="172"/>
      <c r="AB417" s="172"/>
      <c r="AC417" s="172"/>
      <c r="AD417" s="172"/>
      <c r="AE417" s="172"/>
      <c r="AF417" s="172"/>
      <c r="AG417" s="172"/>
      <c r="AH417" s="172"/>
      <c r="AI417" s="172"/>
      <c r="AJ417" s="172"/>
      <c r="AK417" s="172"/>
      <c r="AL417" s="172"/>
      <c r="AM417" s="172"/>
      <c r="AN417" s="172"/>
      <c r="AO417" s="172"/>
      <c r="AP417" s="172"/>
      <c r="AQ417" s="172"/>
      <c r="AR417" s="172"/>
      <c r="AS417" s="172"/>
      <c r="AT417" s="172"/>
      <c r="AU417" s="172"/>
      <c r="AV417" s="172"/>
      <c r="AW417" s="172"/>
      <c r="AX417" s="172"/>
      <c r="AY417" s="172"/>
      <c r="AZ417" s="172"/>
      <c r="BA417" s="172"/>
      <c r="BB417" s="172"/>
      <c r="BC417" s="172"/>
      <c r="BD417" s="172"/>
      <c r="BE417" s="172"/>
      <c r="BF417" s="172"/>
      <c r="BG417" s="172"/>
      <c r="BH417" s="172"/>
      <c r="BI417" s="172"/>
      <c r="BJ417" s="172"/>
      <c r="BK417" s="172"/>
      <c r="BL417" s="172"/>
      <c r="BM417" s="172"/>
      <c r="BN417" s="172"/>
      <c r="BO417" s="162"/>
      <c r="BP417" s="162"/>
      <c r="BQ417" s="162"/>
      <c r="BR417" s="162"/>
      <c r="BS417" s="162"/>
      <c r="BT417" s="162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157"/>
      <c r="CR417" s="157"/>
      <c r="CS417" s="157"/>
      <c r="CT417" s="157"/>
      <c r="CU417" s="157"/>
    </row>
    <row r="418" spans="1:99" s="159" customFormat="1" x14ac:dyDescent="0.25">
      <c r="A418" s="172"/>
      <c r="B418" s="172"/>
      <c r="Z418" s="157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  <c r="AL418" s="172"/>
      <c r="AM418" s="172"/>
      <c r="AN418" s="172"/>
      <c r="AO418" s="172"/>
      <c r="AP418" s="172"/>
      <c r="AQ418" s="172"/>
      <c r="AR418" s="172"/>
      <c r="AS418" s="172"/>
      <c r="AT418" s="172"/>
      <c r="AU418" s="172"/>
      <c r="AV418" s="172"/>
      <c r="AW418" s="172"/>
      <c r="AX418" s="172"/>
      <c r="AY418" s="172"/>
      <c r="AZ418" s="172"/>
      <c r="BA418" s="172"/>
      <c r="BB418" s="172"/>
      <c r="BC418" s="172"/>
      <c r="BD418" s="172"/>
      <c r="BE418" s="172"/>
      <c r="BF418" s="172"/>
      <c r="BG418" s="172"/>
      <c r="BH418" s="172"/>
      <c r="BI418" s="172"/>
      <c r="BJ418" s="172"/>
      <c r="BK418" s="172"/>
      <c r="BL418" s="172"/>
      <c r="BM418" s="172"/>
      <c r="BN418" s="172"/>
      <c r="BO418" s="162"/>
      <c r="BP418" s="162"/>
      <c r="BQ418" s="162"/>
      <c r="BR418" s="162"/>
      <c r="BS418" s="162"/>
      <c r="BT418" s="162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157"/>
      <c r="CR418" s="157"/>
      <c r="CS418" s="157"/>
      <c r="CT418" s="157"/>
      <c r="CU418" s="157"/>
    </row>
    <row r="419" spans="1:99" s="159" customFormat="1" x14ac:dyDescent="0.25">
      <c r="A419" s="172"/>
      <c r="B419" s="172"/>
      <c r="Z419" s="157"/>
      <c r="AA419" s="172"/>
      <c r="AB419" s="172"/>
      <c r="AC419" s="172"/>
      <c r="AD419" s="172"/>
      <c r="AE419" s="172"/>
      <c r="AF419" s="172"/>
      <c r="AG419" s="172"/>
      <c r="AH419" s="172"/>
      <c r="AI419" s="172"/>
      <c r="AJ419" s="172"/>
      <c r="AK419" s="172"/>
      <c r="AL419" s="172"/>
      <c r="AM419" s="172"/>
      <c r="AN419" s="172"/>
      <c r="AO419" s="172"/>
      <c r="AP419" s="172"/>
      <c r="AQ419" s="172"/>
      <c r="AR419" s="172"/>
      <c r="AS419" s="172"/>
      <c r="AT419" s="172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72"/>
      <c r="BE419" s="172"/>
      <c r="BF419" s="172"/>
      <c r="BG419" s="172"/>
      <c r="BH419" s="172"/>
      <c r="BI419" s="172"/>
      <c r="BJ419" s="172"/>
      <c r="BK419" s="172"/>
      <c r="BL419" s="172"/>
      <c r="BM419" s="172"/>
      <c r="BN419" s="172"/>
      <c r="BO419" s="162"/>
      <c r="BP419" s="162"/>
      <c r="BQ419" s="162"/>
      <c r="BR419" s="162"/>
      <c r="BS419" s="162"/>
      <c r="BT419" s="162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157"/>
      <c r="CR419" s="157"/>
      <c r="CS419" s="157"/>
      <c r="CT419" s="157"/>
      <c r="CU419" s="157"/>
    </row>
    <row r="420" spans="1:99" s="159" customFormat="1" x14ac:dyDescent="0.25">
      <c r="A420" s="172"/>
      <c r="B420" s="172"/>
      <c r="Z420" s="157"/>
      <c r="AA420" s="172"/>
      <c r="AB420" s="172"/>
      <c r="AC420" s="172"/>
      <c r="AD420" s="172"/>
      <c r="AE420" s="172"/>
      <c r="AF420" s="172"/>
      <c r="AG420" s="172"/>
      <c r="AH420" s="172"/>
      <c r="AI420" s="172"/>
      <c r="AJ420" s="172"/>
      <c r="AK420" s="172"/>
      <c r="AL420" s="172"/>
      <c r="AM420" s="172"/>
      <c r="AN420" s="172"/>
      <c r="AO420" s="172"/>
      <c r="AP420" s="172"/>
      <c r="AQ420" s="172"/>
      <c r="AR420" s="172"/>
      <c r="AS420" s="172"/>
      <c r="AT420" s="172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72"/>
      <c r="BE420" s="172"/>
      <c r="BF420" s="172"/>
      <c r="BG420" s="172"/>
      <c r="BH420" s="172"/>
      <c r="BI420" s="172"/>
      <c r="BJ420" s="172"/>
      <c r="BK420" s="172"/>
      <c r="BL420" s="172"/>
      <c r="BM420" s="172"/>
      <c r="BN420" s="172"/>
      <c r="BO420" s="162"/>
      <c r="BP420" s="162"/>
      <c r="BQ420" s="162"/>
      <c r="BR420" s="162"/>
      <c r="BS420" s="162"/>
      <c r="BT420" s="162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157"/>
      <c r="CR420" s="157"/>
      <c r="CS420" s="157"/>
      <c r="CT420" s="157"/>
      <c r="CU420" s="157"/>
    </row>
    <row r="421" spans="1:99" s="159" customFormat="1" x14ac:dyDescent="0.25">
      <c r="A421" s="172"/>
      <c r="B421" s="172"/>
      <c r="Z421" s="157"/>
      <c r="AA421" s="172"/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  <c r="AL421" s="172"/>
      <c r="AM421" s="172"/>
      <c r="AN421" s="172"/>
      <c r="AO421" s="172"/>
      <c r="AP421" s="172"/>
      <c r="AQ421" s="172"/>
      <c r="AR421" s="172"/>
      <c r="AS421" s="172"/>
      <c r="AT421" s="172"/>
      <c r="AU421" s="172"/>
      <c r="AV421" s="172"/>
      <c r="AW421" s="172"/>
      <c r="AX421" s="172"/>
      <c r="AY421" s="172"/>
      <c r="AZ421" s="172"/>
      <c r="BA421" s="172"/>
      <c r="BB421" s="172"/>
      <c r="BC421" s="172"/>
      <c r="BD421" s="172"/>
      <c r="BE421" s="172"/>
      <c r="BF421" s="172"/>
      <c r="BG421" s="172"/>
      <c r="BH421" s="172"/>
      <c r="BI421" s="172"/>
      <c r="BJ421" s="172"/>
      <c r="BK421" s="172"/>
      <c r="BL421" s="172"/>
      <c r="BM421" s="172"/>
      <c r="BN421" s="172"/>
      <c r="BO421" s="162"/>
      <c r="BP421" s="162"/>
      <c r="BQ421" s="162"/>
      <c r="BR421" s="162"/>
      <c r="BS421" s="162"/>
      <c r="BT421" s="162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157"/>
      <c r="CR421" s="157"/>
      <c r="CS421" s="157"/>
      <c r="CT421" s="157"/>
      <c r="CU421" s="157"/>
    </row>
    <row r="422" spans="1:99" s="159" customFormat="1" x14ac:dyDescent="0.25">
      <c r="A422" s="172"/>
      <c r="B422" s="172"/>
      <c r="Z422" s="157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  <c r="AL422" s="172"/>
      <c r="AM422" s="172"/>
      <c r="AN422" s="172"/>
      <c r="AO422" s="172"/>
      <c r="AP422" s="172"/>
      <c r="AQ422" s="172"/>
      <c r="AR422" s="172"/>
      <c r="AS422" s="172"/>
      <c r="AT422" s="172"/>
      <c r="AU422" s="172"/>
      <c r="AV422" s="172"/>
      <c r="AW422" s="172"/>
      <c r="AX422" s="172"/>
      <c r="AY422" s="172"/>
      <c r="AZ422" s="172"/>
      <c r="BA422" s="172"/>
      <c r="BB422" s="172"/>
      <c r="BC422" s="172"/>
      <c r="BD422" s="172"/>
      <c r="BE422" s="172"/>
      <c r="BF422" s="172"/>
      <c r="BG422" s="172"/>
      <c r="BH422" s="172"/>
      <c r="BI422" s="172"/>
      <c r="BJ422" s="172"/>
      <c r="BK422" s="172"/>
      <c r="BL422" s="172"/>
      <c r="BM422" s="172"/>
      <c r="BN422" s="172"/>
      <c r="BO422" s="162"/>
      <c r="BP422" s="162"/>
      <c r="BQ422" s="162"/>
      <c r="BR422" s="162"/>
      <c r="BS422" s="162"/>
      <c r="BT422" s="162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157"/>
      <c r="CR422" s="157"/>
      <c r="CS422" s="157"/>
      <c r="CT422" s="157"/>
      <c r="CU422" s="157"/>
    </row>
    <row r="423" spans="1:99" s="159" customFormat="1" x14ac:dyDescent="0.25">
      <c r="A423" s="172"/>
      <c r="B423" s="172"/>
      <c r="Z423" s="157"/>
      <c r="AA423" s="172"/>
      <c r="AB423" s="172"/>
      <c r="AC423" s="172"/>
      <c r="AD423" s="172"/>
      <c r="AE423" s="172"/>
      <c r="AF423" s="172"/>
      <c r="AG423" s="172"/>
      <c r="AH423" s="172"/>
      <c r="AI423" s="172"/>
      <c r="AJ423" s="172"/>
      <c r="AK423" s="172"/>
      <c r="AL423" s="172"/>
      <c r="AM423" s="172"/>
      <c r="AN423" s="172"/>
      <c r="AO423" s="172"/>
      <c r="AP423" s="172"/>
      <c r="AQ423" s="172"/>
      <c r="AR423" s="172"/>
      <c r="AS423" s="172"/>
      <c r="AT423" s="172"/>
      <c r="AU423" s="172"/>
      <c r="AV423" s="172"/>
      <c r="AW423" s="172"/>
      <c r="AX423" s="172"/>
      <c r="AY423" s="172"/>
      <c r="AZ423" s="172"/>
      <c r="BA423" s="172"/>
      <c r="BB423" s="172"/>
      <c r="BC423" s="172"/>
      <c r="BD423" s="172"/>
      <c r="BE423" s="172"/>
      <c r="BF423" s="172"/>
      <c r="BG423" s="172"/>
      <c r="BH423" s="172"/>
      <c r="BI423" s="172"/>
      <c r="BJ423" s="172"/>
      <c r="BK423" s="172"/>
      <c r="BL423" s="172"/>
      <c r="BM423" s="172"/>
      <c r="BN423" s="172"/>
      <c r="BO423" s="162"/>
      <c r="BP423" s="162"/>
      <c r="BQ423" s="162"/>
      <c r="BR423" s="162"/>
      <c r="BS423" s="162"/>
      <c r="BT423" s="162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  <c r="CK423" s="23"/>
      <c r="CL423" s="23"/>
      <c r="CM423" s="23"/>
      <c r="CN423" s="23"/>
      <c r="CO423" s="23"/>
      <c r="CP423" s="23"/>
      <c r="CQ423" s="157"/>
      <c r="CR423" s="157"/>
      <c r="CS423" s="157"/>
      <c r="CT423" s="157"/>
      <c r="CU423" s="157"/>
    </row>
    <row r="424" spans="1:99" s="159" customFormat="1" x14ac:dyDescent="0.25">
      <c r="A424" s="172"/>
      <c r="B424" s="172"/>
      <c r="Z424" s="157"/>
      <c r="AA424" s="172"/>
      <c r="AB424" s="172"/>
      <c r="AC424" s="172"/>
      <c r="AD424" s="172"/>
      <c r="AE424" s="172"/>
      <c r="AF424" s="172"/>
      <c r="AG424" s="172"/>
      <c r="AH424" s="172"/>
      <c r="AI424" s="172"/>
      <c r="AJ424" s="172"/>
      <c r="AK424" s="172"/>
      <c r="AL424" s="172"/>
      <c r="AM424" s="172"/>
      <c r="AN424" s="172"/>
      <c r="AO424" s="172"/>
      <c r="AP424" s="172"/>
      <c r="AQ424" s="172"/>
      <c r="AR424" s="172"/>
      <c r="AS424" s="172"/>
      <c r="AT424" s="172"/>
      <c r="AU424" s="172"/>
      <c r="AV424" s="172"/>
      <c r="AW424" s="172"/>
      <c r="AX424" s="172"/>
      <c r="AY424" s="172"/>
      <c r="AZ424" s="172"/>
      <c r="BA424" s="172"/>
      <c r="BB424" s="172"/>
      <c r="BC424" s="172"/>
      <c r="BD424" s="172"/>
      <c r="BE424" s="172"/>
      <c r="BF424" s="172"/>
      <c r="BG424" s="172"/>
      <c r="BH424" s="172"/>
      <c r="BI424" s="172"/>
      <c r="BJ424" s="172"/>
      <c r="BK424" s="172"/>
      <c r="BL424" s="172"/>
      <c r="BM424" s="172"/>
      <c r="BN424" s="172"/>
      <c r="BO424" s="162"/>
      <c r="BP424" s="162"/>
      <c r="BQ424" s="162"/>
      <c r="BR424" s="162"/>
      <c r="BS424" s="162"/>
      <c r="BT424" s="162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  <c r="CH424" s="23"/>
      <c r="CI424" s="23"/>
      <c r="CJ424" s="23"/>
      <c r="CK424" s="23"/>
      <c r="CL424" s="23"/>
      <c r="CM424" s="23"/>
      <c r="CN424" s="23"/>
      <c r="CO424" s="23"/>
      <c r="CP424" s="23"/>
      <c r="CQ424" s="157"/>
      <c r="CR424" s="157"/>
      <c r="CS424" s="157"/>
      <c r="CT424" s="157"/>
      <c r="CU424" s="157"/>
    </row>
    <row r="425" spans="1:99" s="159" customFormat="1" x14ac:dyDescent="0.25">
      <c r="A425" s="172"/>
      <c r="B425" s="172"/>
      <c r="Z425" s="157"/>
      <c r="AA425" s="172"/>
      <c r="AB425" s="172"/>
      <c r="AC425" s="172"/>
      <c r="AD425" s="172"/>
      <c r="AE425" s="172"/>
      <c r="AF425" s="172"/>
      <c r="AG425" s="172"/>
      <c r="AH425" s="172"/>
      <c r="AI425" s="172"/>
      <c r="AJ425" s="172"/>
      <c r="AK425" s="172"/>
      <c r="AL425" s="172"/>
      <c r="AM425" s="172"/>
      <c r="AN425" s="172"/>
      <c r="AO425" s="17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72"/>
      <c r="BE425" s="172"/>
      <c r="BF425" s="172"/>
      <c r="BG425" s="172"/>
      <c r="BH425" s="172"/>
      <c r="BI425" s="172"/>
      <c r="BJ425" s="172"/>
      <c r="BK425" s="172"/>
      <c r="BL425" s="172"/>
      <c r="BM425" s="172"/>
      <c r="BN425" s="172"/>
      <c r="BO425" s="162"/>
      <c r="BP425" s="162"/>
      <c r="BQ425" s="162"/>
      <c r="BR425" s="162"/>
      <c r="BS425" s="162"/>
      <c r="BT425" s="162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  <c r="CH425" s="23"/>
      <c r="CI425" s="23"/>
      <c r="CJ425" s="23"/>
      <c r="CK425" s="23"/>
      <c r="CL425" s="23"/>
      <c r="CM425" s="23"/>
      <c r="CN425" s="23"/>
      <c r="CO425" s="23"/>
      <c r="CP425" s="23"/>
      <c r="CQ425" s="157"/>
      <c r="CR425" s="157"/>
      <c r="CS425" s="157"/>
      <c r="CT425" s="157"/>
      <c r="CU425" s="157"/>
    </row>
    <row r="426" spans="1:99" s="159" customFormat="1" x14ac:dyDescent="0.25">
      <c r="A426" s="172"/>
      <c r="B426" s="172"/>
      <c r="Z426" s="157"/>
      <c r="AA426" s="172"/>
      <c r="AB426" s="172"/>
      <c r="AC426" s="172"/>
      <c r="AD426" s="172"/>
      <c r="AE426" s="172"/>
      <c r="AF426" s="172"/>
      <c r="AG426" s="172"/>
      <c r="AH426" s="172"/>
      <c r="AI426" s="172"/>
      <c r="AJ426" s="172"/>
      <c r="AK426" s="172"/>
      <c r="AL426" s="172"/>
      <c r="AM426" s="172"/>
      <c r="AN426" s="172"/>
      <c r="AO426" s="172"/>
      <c r="AP426" s="172"/>
      <c r="AQ426" s="172"/>
      <c r="AR426" s="172"/>
      <c r="AS426" s="172"/>
      <c r="AT426" s="172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72"/>
      <c r="BE426" s="172"/>
      <c r="BF426" s="172"/>
      <c r="BG426" s="172"/>
      <c r="BH426" s="172"/>
      <c r="BI426" s="172"/>
      <c r="BJ426" s="172"/>
      <c r="BK426" s="172"/>
      <c r="BL426" s="172"/>
      <c r="BM426" s="172"/>
      <c r="BN426" s="172"/>
      <c r="BO426" s="162"/>
      <c r="BP426" s="162"/>
      <c r="BQ426" s="162"/>
      <c r="BR426" s="162"/>
      <c r="BS426" s="162"/>
      <c r="BT426" s="162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157"/>
      <c r="CR426" s="157"/>
      <c r="CS426" s="157"/>
      <c r="CT426" s="157"/>
      <c r="CU426" s="157"/>
    </row>
    <row r="427" spans="1:99" s="159" customFormat="1" x14ac:dyDescent="0.25">
      <c r="A427" s="172"/>
      <c r="B427" s="172"/>
      <c r="Z427" s="157"/>
      <c r="AA427" s="172"/>
      <c r="AB427" s="172"/>
      <c r="AC427" s="172"/>
      <c r="AD427" s="172"/>
      <c r="AE427" s="172"/>
      <c r="AF427" s="172"/>
      <c r="AG427" s="172"/>
      <c r="AH427" s="172"/>
      <c r="AI427" s="172"/>
      <c r="AJ427" s="172"/>
      <c r="AK427" s="172"/>
      <c r="AL427" s="172"/>
      <c r="AM427" s="172"/>
      <c r="AN427" s="172"/>
      <c r="AO427" s="172"/>
      <c r="AP427" s="172"/>
      <c r="AQ427" s="172"/>
      <c r="AR427" s="172"/>
      <c r="AS427" s="172"/>
      <c r="AT427" s="172"/>
      <c r="AU427" s="172"/>
      <c r="AV427" s="172"/>
      <c r="AW427" s="172"/>
      <c r="AX427" s="172"/>
      <c r="AY427" s="172"/>
      <c r="AZ427" s="172"/>
      <c r="BA427" s="172"/>
      <c r="BB427" s="172"/>
      <c r="BC427" s="172"/>
      <c r="BD427" s="172"/>
      <c r="BE427" s="172"/>
      <c r="BF427" s="172"/>
      <c r="BG427" s="172"/>
      <c r="BH427" s="172"/>
      <c r="BI427" s="172"/>
      <c r="BJ427" s="172"/>
      <c r="BK427" s="172"/>
      <c r="BL427" s="172"/>
      <c r="BM427" s="172"/>
      <c r="BN427" s="172"/>
      <c r="BO427" s="162"/>
      <c r="BP427" s="162"/>
      <c r="BQ427" s="162"/>
      <c r="BR427" s="162"/>
      <c r="BS427" s="162"/>
      <c r="BT427" s="162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  <c r="CK427" s="23"/>
      <c r="CL427" s="23"/>
      <c r="CM427" s="23"/>
      <c r="CN427" s="23"/>
      <c r="CO427" s="23"/>
      <c r="CP427" s="23"/>
      <c r="CQ427" s="157"/>
      <c r="CR427" s="157"/>
      <c r="CS427" s="157"/>
      <c r="CT427" s="157"/>
      <c r="CU427" s="157"/>
    </row>
    <row r="428" spans="1:99" s="159" customFormat="1" x14ac:dyDescent="0.25">
      <c r="A428" s="172"/>
      <c r="B428" s="172"/>
      <c r="Z428" s="157"/>
      <c r="AA428" s="172"/>
      <c r="AB428" s="172"/>
      <c r="AC428" s="172"/>
      <c r="AD428" s="172"/>
      <c r="AE428" s="172"/>
      <c r="AF428" s="172"/>
      <c r="AG428" s="172"/>
      <c r="AH428" s="172"/>
      <c r="AI428" s="172"/>
      <c r="AJ428" s="172"/>
      <c r="AK428" s="172"/>
      <c r="AL428" s="172"/>
      <c r="AM428" s="172"/>
      <c r="AN428" s="172"/>
      <c r="AO428" s="172"/>
      <c r="AP428" s="172"/>
      <c r="AQ428" s="172"/>
      <c r="AR428" s="172"/>
      <c r="AS428" s="172"/>
      <c r="AT428" s="172"/>
      <c r="AU428" s="172"/>
      <c r="AV428" s="172"/>
      <c r="AW428" s="172"/>
      <c r="AX428" s="172"/>
      <c r="AY428" s="172"/>
      <c r="AZ428" s="172"/>
      <c r="BA428" s="172"/>
      <c r="BB428" s="172"/>
      <c r="BC428" s="172"/>
      <c r="BD428" s="172"/>
      <c r="BE428" s="172"/>
      <c r="BF428" s="172"/>
      <c r="BG428" s="172"/>
      <c r="BH428" s="172"/>
      <c r="BI428" s="172"/>
      <c r="BJ428" s="172"/>
      <c r="BK428" s="172"/>
      <c r="BL428" s="172"/>
      <c r="BM428" s="172"/>
      <c r="BN428" s="172"/>
      <c r="BO428" s="162"/>
      <c r="BP428" s="162"/>
      <c r="BQ428" s="162"/>
      <c r="BR428" s="162"/>
      <c r="BS428" s="162"/>
      <c r="BT428" s="162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  <c r="CH428" s="23"/>
      <c r="CI428" s="23"/>
      <c r="CJ428" s="23"/>
      <c r="CK428" s="23"/>
      <c r="CL428" s="23"/>
      <c r="CM428" s="23"/>
      <c r="CN428" s="23"/>
      <c r="CO428" s="23"/>
      <c r="CP428" s="23"/>
      <c r="CQ428" s="157"/>
      <c r="CR428" s="157"/>
      <c r="CS428" s="157"/>
      <c r="CT428" s="157"/>
      <c r="CU428" s="157"/>
    </row>
    <row r="429" spans="1:99" s="159" customFormat="1" x14ac:dyDescent="0.25">
      <c r="A429" s="172"/>
      <c r="B429" s="172"/>
      <c r="Z429" s="157"/>
      <c r="AA429" s="172"/>
      <c r="AB429" s="172"/>
      <c r="AC429" s="172"/>
      <c r="AD429" s="172"/>
      <c r="AE429" s="172"/>
      <c r="AF429" s="172"/>
      <c r="AG429" s="172"/>
      <c r="AH429" s="172"/>
      <c r="AI429" s="172"/>
      <c r="AJ429" s="172"/>
      <c r="AK429" s="172"/>
      <c r="AL429" s="172"/>
      <c r="AM429" s="172"/>
      <c r="AN429" s="172"/>
      <c r="AO429" s="172"/>
      <c r="AP429" s="172"/>
      <c r="AQ429" s="172"/>
      <c r="AR429" s="172"/>
      <c r="AS429" s="172"/>
      <c r="AT429" s="172"/>
      <c r="AU429" s="172"/>
      <c r="AV429" s="172"/>
      <c r="AW429" s="172"/>
      <c r="AX429" s="172"/>
      <c r="AY429" s="172"/>
      <c r="AZ429" s="172"/>
      <c r="BA429" s="172"/>
      <c r="BB429" s="172"/>
      <c r="BC429" s="172"/>
      <c r="BD429" s="172"/>
      <c r="BE429" s="172"/>
      <c r="BF429" s="172"/>
      <c r="BG429" s="172"/>
      <c r="BH429" s="172"/>
      <c r="BI429" s="172"/>
      <c r="BJ429" s="172"/>
      <c r="BK429" s="172"/>
      <c r="BL429" s="172"/>
      <c r="BM429" s="172"/>
      <c r="BN429" s="172"/>
      <c r="BO429" s="162"/>
      <c r="BP429" s="162"/>
      <c r="BQ429" s="162"/>
      <c r="BR429" s="162"/>
      <c r="BS429" s="162"/>
      <c r="BT429" s="162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  <c r="CH429" s="23"/>
      <c r="CI429" s="23"/>
      <c r="CJ429" s="23"/>
      <c r="CK429" s="23"/>
      <c r="CL429" s="23"/>
      <c r="CM429" s="23"/>
      <c r="CN429" s="23"/>
      <c r="CO429" s="23"/>
      <c r="CP429" s="23"/>
      <c r="CQ429" s="157"/>
      <c r="CR429" s="157"/>
      <c r="CS429" s="157"/>
      <c r="CT429" s="157"/>
      <c r="CU429" s="157"/>
    </row>
    <row r="430" spans="1:99" s="159" customFormat="1" x14ac:dyDescent="0.25">
      <c r="A430" s="172"/>
      <c r="B430" s="172"/>
      <c r="Z430" s="157"/>
      <c r="AA430" s="172"/>
      <c r="AB430" s="172"/>
      <c r="AC430" s="172"/>
      <c r="AD430" s="172"/>
      <c r="AE430" s="172"/>
      <c r="AF430" s="172"/>
      <c r="AG430" s="172"/>
      <c r="AH430" s="172"/>
      <c r="AI430" s="172"/>
      <c r="AJ430" s="172"/>
      <c r="AK430" s="172"/>
      <c r="AL430" s="172"/>
      <c r="AM430" s="172"/>
      <c r="AN430" s="172"/>
      <c r="AO430" s="172"/>
      <c r="AP430" s="172"/>
      <c r="AQ430" s="172"/>
      <c r="AR430" s="172"/>
      <c r="AS430" s="172"/>
      <c r="AT430" s="172"/>
      <c r="AU430" s="172"/>
      <c r="AV430" s="172"/>
      <c r="AW430" s="172"/>
      <c r="AX430" s="172"/>
      <c r="AY430" s="172"/>
      <c r="AZ430" s="172"/>
      <c r="BA430" s="172"/>
      <c r="BB430" s="172"/>
      <c r="BC430" s="172"/>
      <c r="BD430" s="172"/>
      <c r="BE430" s="172"/>
      <c r="BF430" s="172"/>
      <c r="BG430" s="172"/>
      <c r="BH430" s="172"/>
      <c r="BI430" s="172"/>
      <c r="BJ430" s="172"/>
      <c r="BK430" s="172"/>
      <c r="BL430" s="172"/>
      <c r="BM430" s="172"/>
      <c r="BN430" s="172"/>
      <c r="BO430" s="162"/>
      <c r="BP430" s="162"/>
      <c r="BQ430" s="162"/>
      <c r="BR430" s="162"/>
      <c r="BS430" s="162"/>
      <c r="BT430" s="162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  <c r="CH430" s="23"/>
      <c r="CI430" s="23"/>
      <c r="CJ430" s="23"/>
      <c r="CK430" s="23"/>
      <c r="CL430" s="23"/>
      <c r="CM430" s="23"/>
      <c r="CN430" s="23"/>
      <c r="CO430" s="23"/>
      <c r="CP430" s="23"/>
      <c r="CQ430" s="157"/>
      <c r="CR430" s="157"/>
      <c r="CS430" s="157"/>
      <c r="CT430" s="157"/>
      <c r="CU430" s="157"/>
    </row>
    <row r="431" spans="1:99" s="159" customFormat="1" x14ac:dyDescent="0.25">
      <c r="A431" s="172"/>
      <c r="B431" s="172"/>
      <c r="Z431" s="157"/>
      <c r="AA431" s="172"/>
      <c r="AB431" s="172"/>
      <c r="AC431" s="172"/>
      <c r="AD431" s="172"/>
      <c r="AE431" s="172"/>
      <c r="AF431" s="172"/>
      <c r="AG431" s="172"/>
      <c r="AH431" s="172"/>
      <c r="AI431" s="172"/>
      <c r="AJ431" s="172"/>
      <c r="AK431" s="172"/>
      <c r="AL431" s="172"/>
      <c r="AM431" s="172"/>
      <c r="AN431" s="172"/>
      <c r="AO431" s="172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72"/>
      <c r="BE431" s="172"/>
      <c r="BF431" s="172"/>
      <c r="BG431" s="172"/>
      <c r="BH431" s="172"/>
      <c r="BI431" s="172"/>
      <c r="BJ431" s="172"/>
      <c r="BK431" s="172"/>
      <c r="BL431" s="172"/>
      <c r="BM431" s="172"/>
      <c r="BN431" s="172"/>
      <c r="BO431" s="162"/>
      <c r="BP431" s="162"/>
      <c r="BQ431" s="162"/>
      <c r="BR431" s="162"/>
      <c r="BS431" s="162"/>
      <c r="BT431" s="162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157"/>
      <c r="CR431" s="157"/>
      <c r="CS431" s="157"/>
      <c r="CT431" s="157"/>
      <c r="CU431" s="157"/>
    </row>
    <row r="432" spans="1:99" s="159" customFormat="1" x14ac:dyDescent="0.25">
      <c r="A432" s="172"/>
      <c r="B432" s="172"/>
      <c r="Z432" s="157"/>
      <c r="AA432" s="172"/>
      <c r="AB432" s="172"/>
      <c r="AC432" s="172"/>
      <c r="AD432" s="172"/>
      <c r="AE432" s="172"/>
      <c r="AF432" s="172"/>
      <c r="AG432" s="172"/>
      <c r="AH432" s="172"/>
      <c r="AI432" s="172"/>
      <c r="AJ432" s="172"/>
      <c r="AK432" s="172"/>
      <c r="AL432" s="172"/>
      <c r="AM432" s="172"/>
      <c r="AN432" s="172"/>
      <c r="AO432" s="172"/>
      <c r="AP432" s="172"/>
      <c r="AQ432" s="172"/>
      <c r="AR432" s="172"/>
      <c r="AS432" s="172"/>
      <c r="AT432" s="172"/>
      <c r="AU432" s="172"/>
      <c r="AV432" s="172"/>
      <c r="AW432" s="172"/>
      <c r="AX432" s="172"/>
      <c r="AY432" s="172"/>
      <c r="AZ432" s="172"/>
      <c r="BA432" s="172"/>
      <c r="BB432" s="172"/>
      <c r="BC432" s="172"/>
      <c r="BD432" s="172"/>
      <c r="BE432" s="172"/>
      <c r="BF432" s="172"/>
      <c r="BG432" s="172"/>
      <c r="BH432" s="172"/>
      <c r="BI432" s="172"/>
      <c r="BJ432" s="172"/>
      <c r="BK432" s="172"/>
      <c r="BL432" s="172"/>
      <c r="BM432" s="172"/>
      <c r="BN432" s="172"/>
      <c r="BO432" s="162"/>
      <c r="BP432" s="162"/>
      <c r="BQ432" s="162"/>
      <c r="BR432" s="162"/>
      <c r="BS432" s="162"/>
      <c r="BT432" s="162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/>
      <c r="CI432" s="23"/>
      <c r="CJ432" s="23"/>
      <c r="CK432" s="23"/>
      <c r="CL432" s="23"/>
      <c r="CM432" s="23"/>
      <c r="CN432" s="23"/>
      <c r="CO432" s="23"/>
      <c r="CP432" s="23"/>
      <c r="CQ432" s="157"/>
      <c r="CR432" s="157"/>
      <c r="CS432" s="157"/>
      <c r="CT432" s="157"/>
      <c r="CU432" s="157"/>
    </row>
    <row r="433" spans="1:99" s="159" customFormat="1" x14ac:dyDescent="0.25">
      <c r="A433" s="172"/>
      <c r="B433" s="172"/>
      <c r="Z433" s="157"/>
      <c r="AA433" s="172"/>
      <c r="AB433" s="172"/>
      <c r="AC433" s="172"/>
      <c r="AD433" s="172"/>
      <c r="AE433" s="172"/>
      <c r="AF433" s="172"/>
      <c r="AG433" s="172"/>
      <c r="AH433" s="172"/>
      <c r="AI433" s="172"/>
      <c r="AJ433" s="172"/>
      <c r="AK433" s="172"/>
      <c r="AL433" s="172"/>
      <c r="AM433" s="172"/>
      <c r="AN433" s="172"/>
      <c r="AO433" s="172"/>
      <c r="AP433" s="172"/>
      <c r="AQ433" s="172"/>
      <c r="AR433" s="172"/>
      <c r="AS433" s="172"/>
      <c r="AT433" s="172"/>
      <c r="AU433" s="172"/>
      <c r="AV433" s="172"/>
      <c r="AW433" s="172"/>
      <c r="AX433" s="172"/>
      <c r="AY433" s="172"/>
      <c r="AZ433" s="172"/>
      <c r="BA433" s="172"/>
      <c r="BB433" s="172"/>
      <c r="BC433" s="172"/>
      <c r="BD433" s="172"/>
      <c r="BE433" s="172"/>
      <c r="BF433" s="172"/>
      <c r="BG433" s="172"/>
      <c r="BH433" s="172"/>
      <c r="BI433" s="172"/>
      <c r="BJ433" s="172"/>
      <c r="BK433" s="172"/>
      <c r="BL433" s="172"/>
      <c r="BM433" s="172"/>
      <c r="BN433" s="172"/>
      <c r="BO433" s="162"/>
      <c r="BP433" s="162"/>
      <c r="BQ433" s="162"/>
      <c r="BR433" s="162"/>
      <c r="BS433" s="162"/>
      <c r="BT433" s="162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  <c r="CH433" s="23"/>
      <c r="CI433" s="23"/>
      <c r="CJ433" s="23"/>
      <c r="CK433" s="23"/>
      <c r="CL433" s="23"/>
      <c r="CM433" s="23"/>
      <c r="CN433" s="23"/>
      <c r="CO433" s="23"/>
      <c r="CP433" s="23"/>
      <c r="CQ433" s="157"/>
      <c r="CR433" s="157"/>
      <c r="CS433" s="157"/>
      <c r="CT433" s="157"/>
      <c r="CU433" s="157"/>
    </row>
    <row r="434" spans="1:99" s="159" customFormat="1" x14ac:dyDescent="0.25">
      <c r="A434" s="172"/>
      <c r="B434" s="172"/>
      <c r="Z434" s="157"/>
      <c r="AA434" s="172"/>
      <c r="AB434" s="172"/>
      <c r="AC434" s="172"/>
      <c r="AD434" s="172"/>
      <c r="AE434" s="172"/>
      <c r="AF434" s="172"/>
      <c r="AG434" s="172"/>
      <c r="AH434" s="172"/>
      <c r="AI434" s="172"/>
      <c r="AJ434" s="172"/>
      <c r="AK434" s="172"/>
      <c r="AL434" s="172"/>
      <c r="AM434" s="172"/>
      <c r="AN434" s="172"/>
      <c r="AO434" s="172"/>
      <c r="AP434" s="172"/>
      <c r="AQ434" s="172"/>
      <c r="AR434" s="172"/>
      <c r="AS434" s="172"/>
      <c r="AT434" s="172"/>
      <c r="AU434" s="172"/>
      <c r="AV434" s="172"/>
      <c r="AW434" s="172"/>
      <c r="AX434" s="172"/>
      <c r="AY434" s="172"/>
      <c r="AZ434" s="172"/>
      <c r="BA434" s="172"/>
      <c r="BB434" s="172"/>
      <c r="BC434" s="172"/>
      <c r="BD434" s="172"/>
      <c r="BE434" s="172"/>
      <c r="BF434" s="172"/>
      <c r="BG434" s="172"/>
      <c r="BH434" s="172"/>
      <c r="BI434" s="172"/>
      <c r="BJ434" s="172"/>
      <c r="BK434" s="172"/>
      <c r="BL434" s="172"/>
      <c r="BM434" s="172"/>
      <c r="BN434" s="172"/>
      <c r="BO434" s="162"/>
      <c r="BP434" s="162"/>
      <c r="BQ434" s="162"/>
      <c r="BR434" s="162"/>
      <c r="BS434" s="162"/>
      <c r="BT434" s="162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  <c r="CH434" s="23"/>
      <c r="CI434" s="23"/>
      <c r="CJ434" s="23"/>
      <c r="CK434" s="23"/>
      <c r="CL434" s="23"/>
      <c r="CM434" s="23"/>
      <c r="CN434" s="23"/>
      <c r="CO434" s="23"/>
      <c r="CP434" s="23"/>
      <c r="CQ434" s="157"/>
      <c r="CR434" s="157"/>
      <c r="CS434" s="157"/>
      <c r="CT434" s="157"/>
      <c r="CU434" s="157"/>
    </row>
    <row r="435" spans="1:99" s="159" customFormat="1" x14ac:dyDescent="0.25">
      <c r="A435" s="172"/>
      <c r="B435" s="172"/>
      <c r="Z435" s="157"/>
      <c r="AA435" s="172"/>
      <c r="AB435" s="172"/>
      <c r="AC435" s="172"/>
      <c r="AD435" s="172"/>
      <c r="AE435" s="172"/>
      <c r="AF435" s="172"/>
      <c r="AG435" s="172"/>
      <c r="AH435" s="172"/>
      <c r="AI435" s="172"/>
      <c r="AJ435" s="172"/>
      <c r="AK435" s="172"/>
      <c r="AL435" s="172"/>
      <c r="AM435" s="172"/>
      <c r="AN435" s="172"/>
      <c r="AO435" s="172"/>
      <c r="AP435" s="172"/>
      <c r="AQ435" s="172"/>
      <c r="AR435" s="172"/>
      <c r="AS435" s="172"/>
      <c r="AT435" s="172"/>
      <c r="AU435" s="172"/>
      <c r="AV435" s="172"/>
      <c r="AW435" s="172"/>
      <c r="AX435" s="172"/>
      <c r="AY435" s="172"/>
      <c r="AZ435" s="172"/>
      <c r="BA435" s="172"/>
      <c r="BB435" s="172"/>
      <c r="BC435" s="172"/>
      <c r="BD435" s="172"/>
      <c r="BE435" s="172"/>
      <c r="BF435" s="172"/>
      <c r="BG435" s="172"/>
      <c r="BH435" s="172"/>
      <c r="BI435" s="172"/>
      <c r="BJ435" s="172"/>
      <c r="BK435" s="172"/>
      <c r="BL435" s="172"/>
      <c r="BM435" s="172"/>
      <c r="BN435" s="172"/>
      <c r="BO435" s="162"/>
      <c r="BP435" s="162"/>
      <c r="BQ435" s="162"/>
      <c r="BR435" s="162"/>
      <c r="BS435" s="162"/>
      <c r="BT435" s="162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157"/>
      <c r="CR435" s="157"/>
      <c r="CS435" s="157"/>
      <c r="CT435" s="157"/>
      <c r="CU435" s="157"/>
    </row>
    <row r="436" spans="1:99" s="159" customFormat="1" x14ac:dyDescent="0.25">
      <c r="A436" s="172"/>
      <c r="B436" s="172"/>
      <c r="Z436" s="157"/>
      <c r="AA436" s="172"/>
      <c r="AB436" s="172"/>
      <c r="AC436" s="172"/>
      <c r="AD436" s="172"/>
      <c r="AE436" s="172"/>
      <c r="AF436" s="172"/>
      <c r="AG436" s="172"/>
      <c r="AH436" s="172"/>
      <c r="AI436" s="172"/>
      <c r="AJ436" s="172"/>
      <c r="AK436" s="172"/>
      <c r="AL436" s="172"/>
      <c r="AM436" s="172"/>
      <c r="AN436" s="172"/>
      <c r="AO436" s="172"/>
      <c r="AP436" s="172"/>
      <c r="AQ436" s="172"/>
      <c r="AR436" s="172"/>
      <c r="AS436" s="172"/>
      <c r="AT436" s="172"/>
      <c r="AU436" s="172"/>
      <c r="AV436" s="172"/>
      <c r="AW436" s="172"/>
      <c r="AX436" s="172"/>
      <c r="AY436" s="172"/>
      <c r="AZ436" s="172"/>
      <c r="BA436" s="172"/>
      <c r="BB436" s="172"/>
      <c r="BC436" s="172"/>
      <c r="BD436" s="172"/>
      <c r="BE436" s="172"/>
      <c r="BF436" s="172"/>
      <c r="BG436" s="172"/>
      <c r="BH436" s="172"/>
      <c r="BI436" s="172"/>
      <c r="BJ436" s="172"/>
      <c r="BK436" s="172"/>
      <c r="BL436" s="172"/>
      <c r="BM436" s="172"/>
      <c r="BN436" s="172"/>
      <c r="BO436" s="162"/>
      <c r="BP436" s="162"/>
      <c r="BQ436" s="162"/>
      <c r="BR436" s="162"/>
      <c r="BS436" s="162"/>
      <c r="BT436" s="162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157"/>
      <c r="CR436" s="157"/>
      <c r="CS436" s="157"/>
      <c r="CT436" s="157"/>
      <c r="CU436" s="157"/>
    </row>
    <row r="437" spans="1:99" s="159" customFormat="1" x14ac:dyDescent="0.25">
      <c r="A437" s="172"/>
      <c r="B437" s="172"/>
      <c r="Z437" s="157"/>
      <c r="AA437" s="172"/>
      <c r="AB437" s="172"/>
      <c r="AC437" s="172"/>
      <c r="AD437" s="172"/>
      <c r="AE437" s="172"/>
      <c r="AF437" s="172"/>
      <c r="AG437" s="172"/>
      <c r="AH437" s="172"/>
      <c r="AI437" s="172"/>
      <c r="AJ437" s="172"/>
      <c r="AK437" s="172"/>
      <c r="AL437" s="172"/>
      <c r="AM437" s="172"/>
      <c r="AN437" s="172"/>
      <c r="AO437" s="172"/>
      <c r="AP437" s="172"/>
      <c r="AQ437" s="172"/>
      <c r="AR437" s="172"/>
      <c r="AS437" s="172"/>
      <c r="AT437" s="172"/>
      <c r="AU437" s="172"/>
      <c r="AV437" s="172"/>
      <c r="AW437" s="172"/>
      <c r="AX437" s="172"/>
      <c r="AY437" s="172"/>
      <c r="AZ437" s="172"/>
      <c r="BA437" s="172"/>
      <c r="BB437" s="172"/>
      <c r="BC437" s="172"/>
      <c r="BD437" s="172"/>
      <c r="BE437" s="172"/>
      <c r="BF437" s="172"/>
      <c r="BG437" s="172"/>
      <c r="BH437" s="172"/>
      <c r="BI437" s="172"/>
      <c r="BJ437" s="172"/>
      <c r="BK437" s="172"/>
      <c r="BL437" s="172"/>
      <c r="BM437" s="172"/>
      <c r="BN437" s="172"/>
      <c r="BO437" s="162"/>
      <c r="BP437" s="162"/>
      <c r="BQ437" s="162"/>
      <c r="BR437" s="162"/>
      <c r="BS437" s="162"/>
      <c r="BT437" s="162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157"/>
      <c r="CR437" s="157"/>
      <c r="CS437" s="157"/>
      <c r="CT437" s="157"/>
      <c r="CU437" s="157"/>
    </row>
    <row r="438" spans="1:99" s="159" customFormat="1" x14ac:dyDescent="0.25">
      <c r="A438" s="172"/>
      <c r="B438" s="172"/>
      <c r="Z438" s="157"/>
      <c r="AA438" s="172"/>
      <c r="AB438" s="172"/>
      <c r="AC438" s="172"/>
      <c r="AD438" s="172"/>
      <c r="AE438" s="172"/>
      <c r="AF438" s="172"/>
      <c r="AG438" s="172"/>
      <c r="AH438" s="172"/>
      <c r="AI438" s="172"/>
      <c r="AJ438" s="172"/>
      <c r="AK438" s="172"/>
      <c r="AL438" s="172"/>
      <c r="AM438" s="172"/>
      <c r="AN438" s="172"/>
      <c r="AO438" s="172"/>
      <c r="AP438" s="172"/>
      <c r="AQ438" s="172"/>
      <c r="AR438" s="172"/>
      <c r="AS438" s="172"/>
      <c r="AT438" s="172"/>
      <c r="AU438" s="172"/>
      <c r="AV438" s="172"/>
      <c r="AW438" s="172"/>
      <c r="AX438" s="172"/>
      <c r="AY438" s="172"/>
      <c r="AZ438" s="172"/>
      <c r="BA438" s="172"/>
      <c r="BB438" s="172"/>
      <c r="BC438" s="172"/>
      <c r="BD438" s="172"/>
      <c r="BE438" s="172"/>
      <c r="BF438" s="172"/>
      <c r="BG438" s="172"/>
      <c r="BH438" s="172"/>
      <c r="BI438" s="172"/>
      <c r="BJ438" s="172"/>
      <c r="BK438" s="172"/>
      <c r="BL438" s="172"/>
      <c r="BM438" s="172"/>
      <c r="BN438" s="172"/>
      <c r="BO438" s="162"/>
      <c r="BP438" s="162"/>
      <c r="BQ438" s="162"/>
      <c r="BR438" s="162"/>
      <c r="BS438" s="162"/>
      <c r="BT438" s="162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  <c r="CH438" s="23"/>
      <c r="CI438" s="23"/>
      <c r="CJ438" s="23"/>
      <c r="CK438" s="23"/>
      <c r="CL438" s="23"/>
      <c r="CM438" s="23"/>
      <c r="CN438" s="23"/>
      <c r="CO438" s="23"/>
      <c r="CP438" s="23"/>
      <c r="CQ438" s="157"/>
      <c r="CR438" s="157"/>
      <c r="CS438" s="157"/>
      <c r="CT438" s="157"/>
      <c r="CU438" s="157"/>
    </row>
    <row r="439" spans="1:99" s="159" customFormat="1" x14ac:dyDescent="0.25">
      <c r="A439" s="172"/>
      <c r="B439" s="172"/>
      <c r="Z439" s="157"/>
      <c r="AA439" s="172"/>
      <c r="AB439" s="172"/>
      <c r="AC439" s="172"/>
      <c r="AD439" s="172"/>
      <c r="AE439" s="172"/>
      <c r="AF439" s="172"/>
      <c r="AG439" s="172"/>
      <c r="AH439" s="172"/>
      <c r="AI439" s="172"/>
      <c r="AJ439" s="172"/>
      <c r="AK439" s="172"/>
      <c r="AL439" s="172"/>
      <c r="AM439" s="172"/>
      <c r="AN439" s="172"/>
      <c r="AO439" s="172"/>
      <c r="AP439" s="172"/>
      <c r="AQ439" s="172"/>
      <c r="AR439" s="172"/>
      <c r="AS439" s="172"/>
      <c r="AT439" s="172"/>
      <c r="AU439" s="172"/>
      <c r="AV439" s="172"/>
      <c r="AW439" s="172"/>
      <c r="AX439" s="172"/>
      <c r="AY439" s="172"/>
      <c r="AZ439" s="172"/>
      <c r="BA439" s="172"/>
      <c r="BB439" s="172"/>
      <c r="BC439" s="172"/>
      <c r="BD439" s="172"/>
      <c r="BE439" s="172"/>
      <c r="BF439" s="172"/>
      <c r="BG439" s="172"/>
      <c r="BH439" s="172"/>
      <c r="BI439" s="172"/>
      <c r="BJ439" s="172"/>
      <c r="BK439" s="172"/>
      <c r="BL439" s="172"/>
      <c r="BM439" s="172"/>
      <c r="BN439" s="172"/>
      <c r="BO439" s="162"/>
      <c r="BP439" s="162"/>
      <c r="BQ439" s="162"/>
      <c r="BR439" s="162"/>
      <c r="BS439" s="162"/>
      <c r="BT439" s="162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  <c r="CH439" s="23"/>
      <c r="CI439" s="23"/>
      <c r="CJ439" s="23"/>
      <c r="CK439" s="23"/>
      <c r="CL439" s="23"/>
      <c r="CM439" s="23"/>
      <c r="CN439" s="23"/>
      <c r="CO439" s="23"/>
      <c r="CP439" s="23"/>
      <c r="CQ439" s="157"/>
      <c r="CR439" s="157"/>
      <c r="CS439" s="157"/>
      <c r="CT439" s="157"/>
      <c r="CU439" s="157"/>
    </row>
    <row r="440" spans="1:99" s="159" customFormat="1" x14ac:dyDescent="0.25">
      <c r="A440" s="172"/>
      <c r="B440" s="172"/>
      <c r="Z440" s="157"/>
      <c r="AA440" s="172"/>
      <c r="AB440" s="172"/>
      <c r="AC440" s="172"/>
      <c r="AD440" s="172"/>
      <c r="AE440" s="172"/>
      <c r="AF440" s="172"/>
      <c r="AG440" s="172"/>
      <c r="AH440" s="172"/>
      <c r="AI440" s="172"/>
      <c r="AJ440" s="172"/>
      <c r="AK440" s="172"/>
      <c r="AL440" s="172"/>
      <c r="AM440" s="172"/>
      <c r="AN440" s="172"/>
      <c r="AO440" s="172"/>
      <c r="AP440" s="172"/>
      <c r="AQ440" s="172"/>
      <c r="AR440" s="172"/>
      <c r="AS440" s="172"/>
      <c r="AT440" s="172"/>
      <c r="AU440" s="172"/>
      <c r="AV440" s="172"/>
      <c r="AW440" s="172"/>
      <c r="AX440" s="172"/>
      <c r="AY440" s="172"/>
      <c r="AZ440" s="172"/>
      <c r="BA440" s="172"/>
      <c r="BB440" s="172"/>
      <c r="BC440" s="172"/>
      <c r="BD440" s="172"/>
      <c r="BE440" s="172"/>
      <c r="BF440" s="172"/>
      <c r="BG440" s="172"/>
      <c r="BH440" s="172"/>
      <c r="BI440" s="172"/>
      <c r="BJ440" s="172"/>
      <c r="BK440" s="172"/>
      <c r="BL440" s="172"/>
      <c r="BM440" s="172"/>
      <c r="BN440" s="172"/>
      <c r="BO440" s="162"/>
      <c r="BP440" s="162"/>
      <c r="BQ440" s="162"/>
      <c r="BR440" s="162"/>
      <c r="BS440" s="162"/>
      <c r="BT440" s="162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  <c r="CN440" s="23"/>
      <c r="CO440" s="23"/>
      <c r="CP440" s="23"/>
      <c r="CQ440" s="157"/>
      <c r="CR440" s="157"/>
      <c r="CS440" s="157"/>
      <c r="CT440" s="157"/>
      <c r="CU440" s="157"/>
    </row>
    <row r="441" spans="1:99" s="159" customFormat="1" x14ac:dyDescent="0.25">
      <c r="A441" s="172"/>
      <c r="B441" s="172"/>
      <c r="Z441" s="157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  <c r="AS441" s="172"/>
      <c r="AT441" s="172"/>
      <c r="AU441" s="172"/>
      <c r="AV441" s="172"/>
      <c r="AW441" s="172"/>
      <c r="AX441" s="172"/>
      <c r="AY441" s="172"/>
      <c r="AZ441" s="172"/>
      <c r="BA441" s="172"/>
      <c r="BB441" s="172"/>
      <c r="BC441" s="172"/>
      <c r="BD441" s="172"/>
      <c r="BE441" s="172"/>
      <c r="BF441" s="172"/>
      <c r="BG441" s="172"/>
      <c r="BH441" s="172"/>
      <c r="BI441" s="172"/>
      <c r="BJ441" s="172"/>
      <c r="BK441" s="172"/>
      <c r="BL441" s="172"/>
      <c r="BM441" s="172"/>
      <c r="BN441" s="172"/>
      <c r="BO441" s="162"/>
      <c r="BP441" s="162"/>
      <c r="BQ441" s="162"/>
      <c r="BR441" s="162"/>
      <c r="BS441" s="162"/>
      <c r="BT441" s="162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  <c r="CH441" s="23"/>
      <c r="CI441" s="23"/>
      <c r="CJ441" s="23"/>
      <c r="CK441" s="23"/>
      <c r="CL441" s="23"/>
      <c r="CM441" s="23"/>
      <c r="CN441" s="23"/>
      <c r="CO441" s="23"/>
      <c r="CP441" s="23"/>
      <c r="CQ441" s="157"/>
      <c r="CR441" s="157"/>
      <c r="CS441" s="157"/>
      <c r="CT441" s="157"/>
      <c r="CU441" s="157"/>
    </row>
    <row r="442" spans="1:99" s="159" customFormat="1" x14ac:dyDescent="0.25">
      <c r="A442" s="172"/>
      <c r="B442" s="172"/>
      <c r="Z442" s="157"/>
      <c r="AA442" s="172"/>
      <c r="AB442" s="172"/>
      <c r="AC442" s="172"/>
      <c r="AD442" s="172"/>
      <c r="AE442" s="172"/>
      <c r="AF442" s="172"/>
      <c r="AG442" s="172"/>
      <c r="AH442" s="172"/>
      <c r="AI442" s="172"/>
      <c r="AJ442" s="172"/>
      <c r="AK442" s="172"/>
      <c r="AL442" s="172"/>
      <c r="AM442" s="172"/>
      <c r="AN442" s="172"/>
      <c r="AO442" s="172"/>
      <c r="AP442" s="172"/>
      <c r="AQ442" s="172"/>
      <c r="AR442" s="172"/>
      <c r="AS442" s="172"/>
      <c r="AT442" s="172"/>
      <c r="AU442" s="172"/>
      <c r="AV442" s="172"/>
      <c r="AW442" s="172"/>
      <c r="AX442" s="172"/>
      <c r="AY442" s="172"/>
      <c r="AZ442" s="172"/>
      <c r="BA442" s="172"/>
      <c r="BB442" s="172"/>
      <c r="BC442" s="172"/>
      <c r="BD442" s="172"/>
      <c r="BE442" s="172"/>
      <c r="BF442" s="172"/>
      <c r="BG442" s="172"/>
      <c r="BH442" s="172"/>
      <c r="BI442" s="172"/>
      <c r="BJ442" s="172"/>
      <c r="BK442" s="172"/>
      <c r="BL442" s="172"/>
      <c r="BM442" s="172"/>
      <c r="BN442" s="172"/>
      <c r="BO442" s="162"/>
      <c r="BP442" s="162"/>
      <c r="BQ442" s="162"/>
      <c r="BR442" s="162"/>
      <c r="BS442" s="162"/>
      <c r="BT442" s="162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157"/>
      <c r="CR442" s="157"/>
      <c r="CS442" s="157"/>
      <c r="CT442" s="157"/>
      <c r="CU442" s="157"/>
    </row>
    <row r="443" spans="1:99" s="159" customFormat="1" x14ac:dyDescent="0.25">
      <c r="A443" s="172"/>
      <c r="B443" s="172"/>
      <c r="Z443" s="157"/>
      <c r="AA443" s="172"/>
      <c r="AB443" s="172"/>
      <c r="AC443" s="172"/>
      <c r="AD443" s="172"/>
      <c r="AE443" s="172"/>
      <c r="AF443" s="172"/>
      <c r="AG443" s="172"/>
      <c r="AH443" s="172"/>
      <c r="AI443" s="172"/>
      <c r="AJ443" s="172"/>
      <c r="AK443" s="172"/>
      <c r="AL443" s="172"/>
      <c r="AM443" s="172"/>
      <c r="AN443" s="172"/>
      <c r="AO443" s="172"/>
      <c r="AP443" s="172"/>
      <c r="AQ443" s="172"/>
      <c r="AR443" s="172"/>
      <c r="AS443" s="172"/>
      <c r="AT443" s="172"/>
      <c r="AU443" s="172"/>
      <c r="AV443" s="172"/>
      <c r="AW443" s="172"/>
      <c r="AX443" s="172"/>
      <c r="AY443" s="172"/>
      <c r="AZ443" s="172"/>
      <c r="BA443" s="172"/>
      <c r="BB443" s="172"/>
      <c r="BC443" s="172"/>
      <c r="BD443" s="172"/>
      <c r="BE443" s="172"/>
      <c r="BF443" s="172"/>
      <c r="BG443" s="172"/>
      <c r="BH443" s="172"/>
      <c r="BI443" s="172"/>
      <c r="BJ443" s="172"/>
      <c r="BK443" s="172"/>
      <c r="BL443" s="172"/>
      <c r="BM443" s="172"/>
      <c r="BN443" s="172"/>
      <c r="BO443" s="162"/>
      <c r="BP443" s="162"/>
      <c r="BQ443" s="162"/>
      <c r="BR443" s="162"/>
      <c r="BS443" s="162"/>
      <c r="BT443" s="162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  <c r="CH443" s="23"/>
      <c r="CI443" s="23"/>
      <c r="CJ443" s="23"/>
      <c r="CK443" s="23"/>
      <c r="CL443" s="23"/>
      <c r="CM443" s="23"/>
      <c r="CN443" s="23"/>
      <c r="CO443" s="23"/>
      <c r="CP443" s="23"/>
      <c r="CQ443" s="157"/>
      <c r="CR443" s="157"/>
      <c r="CS443" s="157"/>
      <c r="CT443" s="157"/>
      <c r="CU443" s="157"/>
    </row>
    <row r="444" spans="1:99" s="159" customFormat="1" x14ac:dyDescent="0.25">
      <c r="A444" s="172"/>
      <c r="B444" s="172"/>
      <c r="Z444" s="157"/>
      <c r="AA444" s="172"/>
      <c r="AB444" s="172"/>
      <c r="AC444" s="172"/>
      <c r="AD444" s="172"/>
      <c r="AE444" s="172"/>
      <c r="AF444" s="172"/>
      <c r="AG444" s="172"/>
      <c r="AH444" s="172"/>
      <c r="AI444" s="172"/>
      <c r="AJ444" s="172"/>
      <c r="AK444" s="172"/>
      <c r="AL444" s="172"/>
      <c r="AM444" s="172"/>
      <c r="AN444" s="172"/>
      <c r="AO444" s="172"/>
      <c r="AP444" s="172"/>
      <c r="AQ444" s="172"/>
      <c r="AR444" s="172"/>
      <c r="AS444" s="172"/>
      <c r="AT444" s="172"/>
      <c r="AU444" s="172"/>
      <c r="AV444" s="172"/>
      <c r="AW444" s="172"/>
      <c r="AX444" s="172"/>
      <c r="AY444" s="172"/>
      <c r="AZ444" s="172"/>
      <c r="BA444" s="172"/>
      <c r="BB444" s="172"/>
      <c r="BC444" s="172"/>
      <c r="BD444" s="172"/>
      <c r="BE444" s="172"/>
      <c r="BF444" s="172"/>
      <c r="BG444" s="172"/>
      <c r="BH444" s="172"/>
      <c r="BI444" s="172"/>
      <c r="BJ444" s="172"/>
      <c r="BK444" s="172"/>
      <c r="BL444" s="172"/>
      <c r="BM444" s="172"/>
      <c r="BN444" s="172"/>
      <c r="BO444" s="162"/>
      <c r="BP444" s="162"/>
      <c r="BQ444" s="162"/>
      <c r="BR444" s="162"/>
      <c r="BS444" s="162"/>
      <c r="BT444" s="162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157"/>
      <c r="CR444" s="157"/>
      <c r="CS444" s="157"/>
      <c r="CT444" s="157"/>
      <c r="CU444" s="157"/>
    </row>
    <row r="445" spans="1:99" s="159" customFormat="1" x14ac:dyDescent="0.25">
      <c r="A445" s="172"/>
      <c r="B445" s="172"/>
      <c r="Z445" s="157"/>
      <c r="AA445" s="172"/>
      <c r="AB445" s="172"/>
      <c r="AC445" s="172"/>
      <c r="AD445" s="172"/>
      <c r="AE445" s="172"/>
      <c r="AF445" s="172"/>
      <c r="AG445" s="172"/>
      <c r="AH445" s="172"/>
      <c r="AI445" s="172"/>
      <c r="AJ445" s="172"/>
      <c r="AK445" s="172"/>
      <c r="AL445" s="172"/>
      <c r="AM445" s="172"/>
      <c r="AN445" s="172"/>
      <c r="AO445" s="172"/>
      <c r="AP445" s="172"/>
      <c r="AQ445" s="172"/>
      <c r="AR445" s="172"/>
      <c r="AS445" s="172"/>
      <c r="AT445" s="172"/>
      <c r="AU445" s="172"/>
      <c r="AV445" s="172"/>
      <c r="AW445" s="172"/>
      <c r="AX445" s="172"/>
      <c r="AY445" s="172"/>
      <c r="AZ445" s="172"/>
      <c r="BA445" s="172"/>
      <c r="BB445" s="172"/>
      <c r="BC445" s="172"/>
      <c r="BD445" s="172"/>
      <c r="BE445" s="172"/>
      <c r="BF445" s="172"/>
      <c r="BG445" s="172"/>
      <c r="BH445" s="172"/>
      <c r="BI445" s="172"/>
      <c r="BJ445" s="172"/>
      <c r="BK445" s="172"/>
      <c r="BL445" s="172"/>
      <c r="BM445" s="172"/>
      <c r="BN445" s="172"/>
      <c r="BO445" s="162"/>
      <c r="BP445" s="162"/>
      <c r="BQ445" s="162"/>
      <c r="BR445" s="162"/>
      <c r="BS445" s="162"/>
      <c r="BT445" s="162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157"/>
      <c r="CR445" s="157"/>
      <c r="CS445" s="157"/>
      <c r="CT445" s="157"/>
      <c r="CU445" s="157"/>
    </row>
    <row r="446" spans="1:99" s="159" customFormat="1" x14ac:dyDescent="0.25">
      <c r="A446" s="172"/>
      <c r="B446" s="172"/>
      <c r="Z446" s="157"/>
      <c r="AA446" s="172"/>
      <c r="AB446" s="172"/>
      <c r="AC446" s="172"/>
      <c r="AD446" s="172"/>
      <c r="AE446" s="172"/>
      <c r="AF446" s="172"/>
      <c r="AG446" s="172"/>
      <c r="AH446" s="172"/>
      <c r="AI446" s="172"/>
      <c r="AJ446" s="172"/>
      <c r="AK446" s="172"/>
      <c r="AL446" s="172"/>
      <c r="AM446" s="172"/>
      <c r="AN446" s="172"/>
      <c r="AO446" s="172"/>
      <c r="AP446" s="172"/>
      <c r="AQ446" s="172"/>
      <c r="AR446" s="172"/>
      <c r="AS446" s="172"/>
      <c r="AT446" s="172"/>
      <c r="AU446" s="172"/>
      <c r="AV446" s="172"/>
      <c r="AW446" s="172"/>
      <c r="AX446" s="172"/>
      <c r="AY446" s="172"/>
      <c r="AZ446" s="172"/>
      <c r="BA446" s="172"/>
      <c r="BB446" s="172"/>
      <c r="BC446" s="172"/>
      <c r="BD446" s="172"/>
      <c r="BE446" s="172"/>
      <c r="BF446" s="172"/>
      <c r="BG446" s="172"/>
      <c r="BH446" s="172"/>
      <c r="BI446" s="172"/>
      <c r="BJ446" s="172"/>
      <c r="BK446" s="172"/>
      <c r="BL446" s="172"/>
      <c r="BM446" s="172"/>
      <c r="BN446" s="172"/>
      <c r="BO446" s="162"/>
      <c r="BP446" s="162"/>
      <c r="BQ446" s="162"/>
      <c r="BR446" s="162"/>
      <c r="BS446" s="162"/>
      <c r="BT446" s="162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157"/>
      <c r="CR446" s="157"/>
      <c r="CS446" s="157"/>
      <c r="CT446" s="157"/>
      <c r="CU446" s="157"/>
    </row>
    <row r="447" spans="1:99" s="159" customFormat="1" x14ac:dyDescent="0.25">
      <c r="A447" s="172"/>
      <c r="B447" s="172"/>
      <c r="Z447" s="157"/>
      <c r="AA447" s="172"/>
      <c r="AB447" s="172"/>
      <c r="AC447" s="172"/>
      <c r="AD447" s="172"/>
      <c r="AE447" s="172"/>
      <c r="AF447" s="172"/>
      <c r="AG447" s="172"/>
      <c r="AH447" s="172"/>
      <c r="AI447" s="172"/>
      <c r="AJ447" s="172"/>
      <c r="AK447" s="172"/>
      <c r="AL447" s="172"/>
      <c r="AM447" s="172"/>
      <c r="AN447" s="172"/>
      <c r="AO447" s="172"/>
      <c r="AP447" s="172"/>
      <c r="AQ447" s="172"/>
      <c r="AR447" s="172"/>
      <c r="AS447" s="172"/>
      <c r="AT447" s="172"/>
      <c r="AU447" s="172"/>
      <c r="AV447" s="172"/>
      <c r="AW447" s="172"/>
      <c r="AX447" s="172"/>
      <c r="AY447" s="172"/>
      <c r="AZ447" s="172"/>
      <c r="BA447" s="172"/>
      <c r="BB447" s="172"/>
      <c r="BC447" s="172"/>
      <c r="BD447" s="172"/>
      <c r="BE447" s="172"/>
      <c r="BF447" s="172"/>
      <c r="BG447" s="172"/>
      <c r="BH447" s="172"/>
      <c r="BI447" s="172"/>
      <c r="BJ447" s="172"/>
      <c r="BK447" s="172"/>
      <c r="BL447" s="172"/>
      <c r="BM447" s="172"/>
      <c r="BN447" s="172"/>
      <c r="BO447" s="162"/>
      <c r="BP447" s="162"/>
      <c r="BQ447" s="162"/>
      <c r="BR447" s="162"/>
      <c r="BS447" s="162"/>
      <c r="BT447" s="162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  <c r="CH447" s="23"/>
      <c r="CI447" s="23"/>
      <c r="CJ447" s="23"/>
      <c r="CK447" s="23"/>
      <c r="CL447" s="23"/>
      <c r="CM447" s="23"/>
      <c r="CN447" s="23"/>
      <c r="CO447" s="23"/>
      <c r="CP447" s="23"/>
      <c r="CQ447" s="157"/>
      <c r="CR447" s="157"/>
      <c r="CS447" s="157"/>
      <c r="CT447" s="157"/>
      <c r="CU447" s="157"/>
    </row>
    <row r="448" spans="1:99" s="159" customFormat="1" x14ac:dyDescent="0.25">
      <c r="A448" s="172"/>
      <c r="B448" s="172"/>
      <c r="Z448" s="157"/>
      <c r="AA448" s="172"/>
      <c r="AB448" s="172"/>
      <c r="AC448" s="172"/>
      <c r="AD448" s="172"/>
      <c r="AE448" s="172"/>
      <c r="AF448" s="172"/>
      <c r="AG448" s="172"/>
      <c r="AH448" s="172"/>
      <c r="AI448" s="172"/>
      <c r="AJ448" s="172"/>
      <c r="AK448" s="172"/>
      <c r="AL448" s="172"/>
      <c r="AM448" s="172"/>
      <c r="AN448" s="172"/>
      <c r="AO448" s="172"/>
      <c r="AP448" s="172"/>
      <c r="AQ448" s="172"/>
      <c r="AR448" s="172"/>
      <c r="AS448" s="172"/>
      <c r="AT448" s="172"/>
      <c r="AU448" s="172"/>
      <c r="AV448" s="172"/>
      <c r="AW448" s="172"/>
      <c r="AX448" s="172"/>
      <c r="AY448" s="172"/>
      <c r="AZ448" s="172"/>
      <c r="BA448" s="172"/>
      <c r="BB448" s="172"/>
      <c r="BC448" s="172"/>
      <c r="BD448" s="172"/>
      <c r="BE448" s="172"/>
      <c r="BF448" s="172"/>
      <c r="BG448" s="172"/>
      <c r="BH448" s="172"/>
      <c r="BI448" s="172"/>
      <c r="BJ448" s="172"/>
      <c r="BK448" s="172"/>
      <c r="BL448" s="172"/>
      <c r="BM448" s="172"/>
      <c r="BN448" s="172"/>
      <c r="BO448" s="162"/>
      <c r="BP448" s="162"/>
      <c r="BQ448" s="162"/>
      <c r="BR448" s="162"/>
      <c r="BS448" s="162"/>
      <c r="BT448" s="162"/>
      <c r="BU448" s="23"/>
      <c r="BV448" s="23"/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  <c r="CH448" s="23"/>
      <c r="CI448" s="23"/>
      <c r="CJ448" s="23"/>
      <c r="CK448" s="23"/>
      <c r="CL448" s="23"/>
      <c r="CM448" s="23"/>
      <c r="CN448" s="23"/>
      <c r="CO448" s="23"/>
      <c r="CP448" s="23"/>
      <c r="CQ448" s="157"/>
      <c r="CR448" s="157"/>
      <c r="CS448" s="157"/>
      <c r="CT448" s="157"/>
      <c r="CU448" s="157"/>
    </row>
    <row r="449" spans="1:99" s="159" customFormat="1" x14ac:dyDescent="0.25">
      <c r="A449" s="172"/>
      <c r="B449" s="172"/>
      <c r="Z449" s="157"/>
      <c r="AA449" s="172"/>
      <c r="AB449" s="172"/>
      <c r="AC449" s="172"/>
      <c r="AD449" s="172"/>
      <c r="AE449" s="172"/>
      <c r="AF449" s="172"/>
      <c r="AG449" s="172"/>
      <c r="AH449" s="172"/>
      <c r="AI449" s="172"/>
      <c r="AJ449" s="172"/>
      <c r="AK449" s="172"/>
      <c r="AL449" s="172"/>
      <c r="AM449" s="172"/>
      <c r="AN449" s="172"/>
      <c r="AO449" s="172"/>
      <c r="AP449" s="172"/>
      <c r="AQ449" s="172"/>
      <c r="AR449" s="172"/>
      <c r="AS449" s="172"/>
      <c r="AT449" s="172"/>
      <c r="AU449" s="172"/>
      <c r="AV449" s="172"/>
      <c r="AW449" s="172"/>
      <c r="AX449" s="172"/>
      <c r="AY449" s="172"/>
      <c r="AZ449" s="172"/>
      <c r="BA449" s="172"/>
      <c r="BB449" s="172"/>
      <c r="BC449" s="172"/>
      <c r="BD449" s="172"/>
      <c r="BE449" s="172"/>
      <c r="BF449" s="172"/>
      <c r="BG449" s="172"/>
      <c r="BH449" s="172"/>
      <c r="BI449" s="172"/>
      <c r="BJ449" s="172"/>
      <c r="BK449" s="172"/>
      <c r="BL449" s="172"/>
      <c r="BM449" s="172"/>
      <c r="BN449" s="172"/>
      <c r="BO449" s="162"/>
      <c r="BP449" s="162"/>
      <c r="BQ449" s="162"/>
      <c r="BR449" s="162"/>
      <c r="BS449" s="162"/>
      <c r="BT449" s="162"/>
      <c r="BU449" s="23"/>
      <c r="BV449" s="23"/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  <c r="CH449" s="23"/>
      <c r="CI449" s="23"/>
      <c r="CJ449" s="23"/>
      <c r="CK449" s="23"/>
      <c r="CL449" s="23"/>
      <c r="CM449" s="23"/>
      <c r="CN449" s="23"/>
      <c r="CO449" s="23"/>
      <c r="CP449" s="23"/>
      <c r="CQ449" s="157"/>
      <c r="CR449" s="157"/>
      <c r="CS449" s="157"/>
      <c r="CT449" s="157"/>
      <c r="CU449" s="157"/>
    </row>
    <row r="450" spans="1:99" s="159" customFormat="1" x14ac:dyDescent="0.25">
      <c r="A450" s="172"/>
      <c r="B450" s="172"/>
      <c r="Z450" s="157"/>
      <c r="AA450" s="172"/>
      <c r="AB450" s="172"/>
      <c r="AC450" s="172"/>
      <c r="AD450" s="172"/>
      <c r="AE450" s="172"/>
      <c r="AF450" s="172"/>
      <c r="AG450" s="172"/>
      <c r="AH450" s="172"/>
      <c r="AI450" s="172"/>
      <c r="AJ450" s="172"/>
      <c r="AK450" s="172"/>
      <c r="AL450" s="172"/>
      <c r="AM450" s="172"/>
      <c r="AN450" s="172"/>
      <c r="AO450" s="172"/>
      <c r="AP450" s="172"/>
      <c r="AQ450" s="172"/>
      <c r="AR450" s="172"/>
      <c r="AS450" s="172"/>
      <c r="AT450" s="172"/>
      <c r="AU450" s="172"/>
      <c r="AV450" s="172"/>
      <c r="AW450" s="172"/>
      <c r="AX450" s="172"/>
      <c r="AY450" s="172"/>
      <c r="AZ450" s="172"/>
      <c r="BA450" s="172"/>
      <c r="BB450" s="172"/>
      <c r="BC450" s="172"/>
      <c r="BD450" s="172"/>
      <c r="BE450" s="172"/>
      <c r="BF450" s="172"/>
      <c r="BG450" s="172"/>
      <c r="BH450" s="172"/>
      <c r="BI450" s="172"/>
      <c r="BJ450" s="172"/>
      <c r="BK450" s="172"/>
      <c r="BL450" s="172"/>
      <c r="BM450" s="172"/>
      <c r="BN450" s="172"/>
      <c r="BO450" s="162"/>
      <c r="BP450" s="162"/>
      <c r="BQ450" s="162"/>
      <c r="BR450" s="162"/>
      <c r="BS450" s="162"/>
      <c r="BT450" s="162"/>
      <c r="BU450" s="23"/>
      <c r="BV450" s="23"/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  <c r="CH450" s="23"/>
      <c r="CI450" s="23"/>
      <c r="CJ450" s="23"/>
      <c r="CK450" s="23"/>
      <c r="CL450" s="23"/>
      <c r="CM450" s="23"/>
      <c r="CN450" s="23"/>
      <c r="CO450" s="23"/>
      <c r="CP450" s="23"/>
      <c r="CQ450" s="157"/>
      <c r="CR450" s="157"/>
      <c r="CS450" s="157"/>
      <c r="CT450" s="157"/>
      <c r="CU450" s="157"/>
    </row>
    <row r="451" spans="1:99" s="159" customFormat="1" x14ac:dyDescent="0.25">
      <c r="A451" s="172"/>
      <c r="B451" s="172"/>
      <c r="Z451" s="157"/>
      <c r="AA451" s="172"/>
      <c r="AB451" s="172"/>
      <c r="AC451" s="172"/>
      <c r="AD451" s="172"/>
      <c r="AE451" s="172"/>
      <c r="AF451" s="172"/>
      <c r="AG451" s="172"/>
      <c r="AH451" s="172"/>
      <c r="AI451" s="172"/>
      <c r="AJ451" s="172"/>
      <c r="AK451" s="172"/>
      <c r="AL451" s="172"/>
      <c r="AM451" s="172"/>
      <c r="AN451" s="172"/>
      <c r="AO451" s="172"/>
      <c r="AP451" s="172"/>
      <c r="AQ451" s="172"/>
      <c r="AR451" s="172"/>
      <c r="AS451" s="172"/>
      <c r="AT451" s="172"/>
      <c r="AU451" s="172"/>
      <c r="AV451" s="172"/>
      <c r="AW451" s="172"/>
      <c r="AX451" s="172"/>
      <c r="AY451" s="172"/>
      <c r="AZ451" s="172"/>
      <c r="BA451" s="172"/>
      <c r="BB451" s="172"/>
      <c r="BC451" s="172"/>
      <c r="BD451" s="172"/>
      <c r="BE451" s="172"/>
      <c r="BF451" s="172"/>
      <c r="BG451" s="172"/>
      <c r="BH451" s="172"/>
      <c r="BI451" s="172"/>
      <c r="BJ451" s="172"/>
      <c r="BK451" s="172"/>
      <c r="BL451" s="172"/>
      <c r="BM451" s="172"/>
      <c r="BN451" s="172"/>
      <c r="BO451" s="162"/>
      <c r="BP451" s="162"/>
      <c r="BQ451" s="162"/>
      <c r="BR451" s="162"/>
      <c r="BS451" s="162"/>
      <c r="BT451" s="162"/>
      <c r="BU451" s="23"/>
      <c r="BV451" s="23"/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  <c r="CH451" s="23"/>
      <c r="CI451" s="23"/>
      <c r="CJ451" s="23"/>
      <c r="CK451" s="23"/>
      <c r="CL451" s="23"/>
      <c r="CM451" s="23"/>
      <c r="CN451" s="23"/>
      <c r="CO451" s="23"/>
      <c r="CP451" s="23"/>
      <c r="CQ451" s="157"/>
      <c r="CR451" s="157"/>
      <c r="CS451" s="157"/>
      <c r="CT451" s="157"/>
      <c r="CU451" s="157"/>
    </row>
    <row r="452" spans="1:99" s="159" customFormat="1" x14ac:dyDescent="0.25">
      <c r="A452" s="172"/>
      <c r="B452" s="172"/>
      <c r="Z452" s="157"/>
      <c r="AA452" s="172"/>
      <c r="AB452" s="172"/>
      <c r="AC452" s="172"/>
      <c r="AD452" s="172"/>
      <c r="AE452" s="172"/>
      <c r="AF452" s="172"/>
      <c r="AG452" s="172"/>
      <c r="AH452" s="172"/>
      <c r="AI452" s="172"/>
      <c r="AJ452" s="172"/>
      <c r="AK452" s="172"/>
      <c r="AL452" s="172"/>
      <c r="AM452" s="172"/>
      <c r="AN452" s="172"/>
      <c r="AO452" s="172"/>
      <c r="AP452" s="172"/>
      <c r="AQ452" s="172"/>
      <c r="AR452" s="172"/>
      <c r="AS452" s="172"/>
      <c r="AT452" s="172"/>
      <c r="AU452" s="172"/>
      <c r="AV452" s="172"/>
      <c r="AW452" s="172"/>
      <c r="AX452" s="172"/>
      <c r="AY452" s="172"/>
      <c r="AZ452" s="172"/>
      <c r="BA452" s="172"/>
      <c r="BB452" s="172"/>
      <c r="BC452" s="172"/>
      <c r="BD452" s="172"/>
      <c r="BE452" s="172"/>
      <c r="BF452" s="172"/>
      <c r="BG452" s="172"/>
      <c r="BH452" s="172"/>
      <c r="BI452" s="172"/>
      <c r="BJ452" s="172"/>
      <c r="BK452" s="172"/>
      <c r="BL452" s="172"/>
      <c r="BM452" s="172"/>
      <c r="BN452" s="172"/>
      <c r="BO452" s="162"/>
      <c r="BP452" s="162"/>
      <c r="BQ452" s="162"/>
      <c r="BR452" s="162"/>
      <c r="BS452" s="162"/>
      <c r="BT452" s="162"/>
      <c r="BU452" s="23"/>
      <c r="BV452" s="23"/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  <c r="CH452" s="23"/>
      <c r="CI452" s="23"/>
      <c r="CJ452" s="23"/>
      <c r="CK452" s="23"/>
      <c r="CL452" s="23"/>
      <c r="CM452" s="23"/>
      <c r="CN452" s="23"/>
      <c r="CO452" s="23"/>
      <c r="CP452" s="23"/>
      <c r="CQ452" s="157"/>
      <c r="CR452" s="157"/>
      <c r="CS452" s="157"/>
      <c r="CT452" s="157"/>
      <c r="CU452" s="157"/>
    </row>
    <row r="453" spans="1:99" s="159" customFormat="1" x14ac:dyDescent="0.25">
      <c r="A453" s="172"/>
      <c r="B453" s="172"/>
      <c r="Z453" s="157"/>
      <c r="AA453" s="172"/>
      <c r="AB453" s="172"/>
      <c r="AC453" s="172"/>
      <c r="AD453" s="172"/>
      <c r="AE453" s="172"/>
      <c r="AF453" s="172"/>
      <c r="AG453" s="172"/>
      <c r="AH453" s="172"/>
      <c r="AI453" s="172"/>
      <c r="AJ453" s="172"/>
      <c r="AK453" s="172"/>
      <c r="AL453" s="172"/>
      <c r="AM453" s="172"/>
      <c r="AN453" s="172"/>
      <c r="AO453" s="172"/>
      <c r="AP453" s="172"/>
      <c r="AQ453" s="172"/>
      <c r="AR453" s="172"/>
      <c r="AS453" s="172"/>
      <c r="AT453" s="172"/>
      <c r="AU453" s="172"/>
      <c r="AV453" s="172"/>
      <c r="AW453" s="172"/>
      <c r="AX453" s="172"/>
      <c r="AY453" s="172"/>
      <c r="AZ453" s="172"/>
      <c r="BA453" s="172"/>
      <c r="BB453" s="172"/>
      <c r="BC453" s="172"/>
      <c r="BD453" s="172"/>
      <c r="BE453" s="172"/>
      <c r="BF453" s="172"/>
      <c r="BG453" s="172"/>
      <c r="BH453" s="172"/>
      <c r="BI453" s="172"/>
      <c r="BJ453" s="172"/>
      <c r="BK453" s="172"/>
      <c r="BL453" s="172"/>
      <c r="BM453" s="172"/>
      <c r="BN453" s="172"/>
      <c r="BO453" s="162"/>
      <c r="BP453" s="162"/>
      <c r="BQ453" s="162"/>
      <c r="BR453" s="162"/>
      <c r="BS453" s="162"/>
      <c r="BT453" s="162"/>
      <c r="BU453" s="23"/>
      <c r="BV453" s="23"/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157"/>
      <c r="CR453" s="157"/>
      <c r="CS453" s="157"/>
      <c r="CT453" s="157"/>
      <c r="CU453" s="157"/>
    </row>
    <row r="454" spans="1:99" s="159" customFormat="1" x14ac:dyDescent="0.25">
      <c r="A454" s="172"/>
      <c r="B454" s="172"/>
      <c r="Z454" s="157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  <c r="AS454" s="172"/>
      <c r="AT454" s="172"/>
      <c r="AU454" s="172"/>
      <c r="AV454" s="172"/>
      <c r="AW454" s="172"/>
      <c r="AX454" s="172"/>
      <c r="AY454" s="172"/>
      <c r="AZ454" s="172"/>
      <c r="BA454" s="172"/>
      <c r="BB454" s="172"/>
      <c r="BC454" s="172"/>
      <c r="BD454" s="172"/>
      <c r="BE454" s="172"/>
      <c r="BF454" s="172"/>
      <c r="BG454" s="172"/>
      <c r="BH454" s="172"/>
      <c r="BI454" s="172"/>
      <c r="BJ454" s="172"/>
      <c r="BK454" s="172"/>
      <c r="BL454" s="172"/>
      <c r="BM454" s="172"/>
      <c r="BN454" s="172"/>
      <c r="BO454" s="162"/>
      <c r="BP454" s="162"/>
      <c r="BQ454" s="162"/>
      <c r="BR454" s="162"/>
      <c r="BS454" s="162"/>
      <c r="BT454" s="162"/>
      <c r="BU454" s="23"/>
      <c r="BV454" s="23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  <c r="CN454" s="23"/>
      <c r="CO454" s="23"/>
      <c r="CP454" s="23"/>
      <c r="CQ454" s="157"/>
      <c r="CR454" s="157"/>
      <c r="CS454" s="157"/>
      <c r="CT454" s="157"/>
      <c r="CU454" s="157"/>
    </row>
    <row r="455" spans="1:99" s="159" customFormat="1" x14ac:dyDescent="0.25">
      <c r="A455" s="172"/>
      <c r="B455" s="172"/>
      <c r="Z455" s="157"/>
      <c r="AA455" s="172"/>
      <c r="AB455" s="172"/>
      <c r="AC455" s="172"/>
      <c r="AD455" s="172"/>
      <c r="AE455" s="172"/>
      <c r="AF455" s="172"/>
      <c r="AG455" s="172"/>
      <c r="AH455" s="172"/>
      <c r="AI455" s="172"/>
      <c r="AJ455" s="172"/>
      <c r="AK455" s="172"/>
      <c r="AL455" s="172"/>
      <c r="AM455" s="172"/>
      <c r="AN455" s="172"/>
      <c r="AO455" s="172"/>
      <c r="AP455" s="172"/>
      <c r="AQ455" s="172"/>
      <c r="AR455" s="172"/>
      <c r="AS455" s="172"/>
      <c r="AT455" s="172"/>
      <c r="AU455" s="172"/>
      <c r="AV455" s="172"/>
      <c r="AW455" s="172"/>
      <c r="AX455" s="172"/>
      <c r="AY455" s="172"/>
      <c r="AZ455" s="172"/>
      <c r="BA455" s="172"/>
      <c r="BB455" s="172"/>
      <c r="BC455" s="172"/>
      <c r="BD455" s="172"/>
      <c r="BE455" s="172"/>
      <c r="BF455" s="172"/>
      <c r="BG455" s="172"/>
      <c r="BH455" s="172"/>
      <c r="BI455" s="172"/>
      <c r="BJ455" s="172"/>
      <c r="BK455" s="172"/>
      <c r="BL455" s="172"/>
      <c r="BM455" s="172"/>
      <c r="BN455" s="172"/>
      <c r="BO455" s="162"/>
      <c r="BP455" s="162"/>
      <c r="BQ455" s="162"/>
      <c r="BR455" s="162"/>
      <c r="BS455" s="162"/>
      <c r="BT455" s="162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157"/>
      <c r="CR455" s="157"/>
      <c r="CS455" s="157"/>
      <c r="CT455" s="157"/>
      <c r="CU455" s="157"/>
    </row>
    <row r="456" spans="1:99" s="159" customFormat="1" x14ac:dyDescent="0.25">
      <c r="A456" s="172"/>
      <c r="B456" s="172"/>
      <c r="Z456" s="157"/>
      <c r="AA456" s="172"/>
      <c r="AB456" s="172"/>
      <c r="AC456" s="172"/>
      <c r="AD456" s="172"/>
      <c r="AE456" s="172"/>
      <c r="AF456" s="172"/>
      <c r="AG456" s="172"/>
      <c r="AH456" s="172"/>
      <c r="AI456" s="172"/>
      <c r="AJ456" s="172"/>
      <c r="AK456" s="172"/>
      <c r="AL456" s="172"/>
      <c r="AM456" s="172"/>
      <c r="AN456" s="172"/>
      <c r="AO456" s="172"/>
      <c r="AP456" s="172"/>
      <c r="AQ456" s="172"/>
      <c r="AR456" s="172"/>
      <c r="AS456" s="172"/>
      <c r="AT456" s="172"/>
      <c r="AU456" s="172"/>
      <c r="AV456" s="172"/>
      <c r="AW456" s="172"/>
      <c r="AX456" s="172"/>
      <c r="AY456" s="172"/>
      <c r="AZ456" s="172"/>
      <c r="BA456" s="172"/>
      <c r="BB456" s="172"/>
      <c r="BC456" s="172"/>
      <c r="BD456" s="172"/>
      <c r="BE456" s="172"/>
      <c r="BF456" s="172"/>
      <c r="BG456" s="172"/>
      <c r="BH456" s="172"/>
      <c r="BI456" s="172"/>
      <c r="BJ456" s="172"/>
      <c r="BK456" s="172"/>
      <c r="BL456" s="172"/>
      <c r="BM456" s="172"/>
      <c r="BN456" s="172"/>
      <c r="BO456" s="162"/>
      <c r="BP456" s="162"/>
      <c r="BQ456" s="162"/>
      <c r="BR456" s="162"/>
      <c r="BS456" s="162"/>
      <c r="BT456" s="162"/>
      <c r="BU456" s="23"/>
      <c r="BV456" s="23"/>
      <c r="BW456" s="23"/>
      <c r="BX456" s="23"/>
      <c r="BY456" s="23"/>
      <c r="BZ456" s="23"/>
      <c r="CA456" s="23"/>
      <c r="CB456" s="23"/>
      <c r="CC456" s="23"/>
      <c r="CD456" s="23"/>
      <c r="CE456" s="23"/>
      <c r="CF456" s="23"/>
      <c r="CG456" s="23"/>
      <c r="CH456" s="23"/>
      <c r="CI456" s="23"/>
      <c r="CJ456" s="23"/>
      <c r="CK456" s="23"/>
      <c r="CL456" s="23"/>
      <c r="CM456" s="23"/>
      <c r="CN456" s="23"/>
      <c r="CO456" s="23"/>
      <c r="CP456" s="23"/>
      <c r="CQ456" s="157"/>
      <c r="CR456" s="157"/>
      <c r="CS456" s="157"/>
      <c r="CT456" s="157"/>
      <c r="CU456" s="157"/>
    </row>
    <row r="457" spans="1:99" s="159" customFormat="1" x14ac:dyDescent="0.25">
      <c r="A457" s="172"/>
      <c r="B457" s="172"/>
      <c r="Z457" s="157"/>
      <c r="AA457" s="172"/>
      <c r="AB457" s="172"/>
      <c r="AC457" s="172"/>
      <c r="AD457" s="172"/>
      <c r="AE457" s="172"/>
      <c r="AF457" s="172"/>
      <c r="AG457" s="172"/>
      <c r="AH457" s="172"/>
      <c r="AI457" s="172"/>
      <c r="AJ457" s="172"/>
      <c r="AK457" s="172"/>
      <c r="AL457" s="172"/>
      <c r="AM457" s="172"/>
      <c r="AN457" s="172"/>
      <c r="AO457" s="172"/>
      <c r="AP457" s="172"/>
      <c r="AQ457" s="172"/>
      <c r="AR457" s="172"/>
      <c r="AS457" s="172"/>
      <c r="AT457" s="172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72"/>
      <c r="BE457" s="172"/>
      <c r="BF457" s="172"/>
      <c r="BG457" s="172"/>
      <c r="BH457" s="172"/>
      <c r="BI457" s="172"/>
      <c r="BJ457" s="172"/>
      <c r="BK457" s="172"/>
      <c r="BL457" s="172"/>
      <c r="BM457" s="172"/>
      <c r="BN457" s="172"/>
      <c r="BO457" s="162"/>
      <c r="BP457" s="162"/>
      <c r="BQ457" s="162"/>
      <c r="BR457" s="162"/>
      <c r="BS457" s="162"/>
      <c r="BT457" s="162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/>
      <c r="CM457" s="23"/>
      <c r="CN457" s="23"/>
      <c r="CO457" s="23"/>
      <c r="CP457" s="23"/>
      <c r="CQ457" s="157"/>
      <c r="CR457" s="157"/>
      <c r="CS457" s="157"/>
      <c r="CT457" s="157"/>
      <c r="CU457" s="157"/>
    </row>
    <row r="458" spans="1:99" s="159" customFormat="1" x14ac:dyDescent="0.25">
      <c r="A458" s="172"/>
      <c r="B458" s="172"/>
      <c r="Z458" s="157"/>
      <c r="AA458" s="172"/>
      <c r="AB458" s="172"/>
      <c r="AC458" s="172"/>
      <c r="AD458" s="172"/>
      <c r="AE458" s="172"/>
      <c r="AF458" s="172"/>
      <c r="AG458" s="172"/>
      <c r="AH458" s="172"/>
      <c r="AI458" s="172"/>
      <c r="AJ458" s="172"/>
      <c r="AK458" s="172"/>
      <c r="AL458" s="172"/>
      <c r="AM458" s="172"/>
      <c r="AN458" s="172"/>
      <c r="AO458" s="172"/>
      <c r="AP458" s="172"/>
      <c r="AQ458" s="172"/>
      <c r="AR458" s="172"/>
      <c r="AS458" s="172"/>
      <c r="AT458" s="172"/>
      <c r="AU458" s="172"/>
      <c r="AV458" s="172"/>
      <c r="AW458" s="172"/>
      <c r="AX458" s="172"/>
      <c r="AY458" s="172"/>
      <c r="AZ458" s="172"/>
      <c r="BA458" s="172"/>
      <c r="BB458" s="172"/>
      <c r="BC458" s="172"/>
      <c r="BD458" s="172"/>
      <c r="BE458" s="172"/>
      <c r="BF458" s="172"/>
      <c r="BG458" s="172"/>
      <c r="BH458" s="172"/>
      <c r="BI458" s="172"/>
      <c r="BJ458" s="172"/>
      <c r="BK458" s="172"/>
      <c r="BL458" s="172"/>
      <c r="BM458" s="172"/>
      <c r="BN458" s="172"/>
      <c r="BO458" s="162"/>
      <c r="BP458" s="162"/>
      <c r="BQ458" s="162"/>
      <c r="BR458" s="162"/>
      <c r="BS458" s="162"/>
      <c r="BT458" s="162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/>
      <c r="CE458" s="23"/>
      <c r="CF458" s="23"/>
      <c r="CG458" s="23"/>
      <c r="CH458" s="23"/>
      <c r="CI458" s="23"/>
      <c r="CJ458" s="23"/>
      <c r="CK458" s="23"/>
      <c r="CL458" s="23"/>
      <c r="CM458" s="23"/>
      <c r="CN458" s="23"/>
      <c r="CO458" s="23"/>
      <c r="CP458" s="23"/>
      <c r="CQ458" s="157"/>
      <c r="CR458" s="157"/>
      <c r="CS458" s="157"/>
      <c r="CT458" s="157"/>
      <c r="CU458" s="157"/>
    </row>
    <row r="459" spans="1:99" s="159" customFormat="1" x14ac:dyDescent="0.25">
      <c r="A459" s="172"/>
      <c r="B459" s="172"/>
      <c r="Z459" s="157"/>
      <c r="AA459" s="172"/>
      <c r="AB459" s="172"/>
      <c r="AC459" s="172"/>
      <c r="AD459" s="172"/>
      <c r="AE459" s="172"/>
      <c r="AF459" s="172"/>
      <c r="AG459" s="172"/>
      <c r="AH459" s="172"/>
      <c r="AI459" s="172"/>
      <c r="AJ459" s="172"/>
      <c r="AK459" s="172"/>
      <c r="AL459" s="172"/>
      <c r="AM459" s="172"/>
      <c r="AN459" s="172"/>
      <c r="AO459" s="172"/>
      <c r="AP459" s="172"/>
      <c r="AQ459" s="172"/>
      <c r="AR459" s="172"/>
      <c r="AS459" s="172"/>
      <c r="AT459" s="172"/>
      <c r="AU459" s="172"/>
      <c r="AV459" s="172"/>
      <c r="AW459" s="172"/>
      <c r="AX459" s="172"/>
      <c r="AY459" s="172"/>
      <c r="AZ459" s="172"/>
      <c r="BA459" s="172"/>
      <c r="BB459" s="172"/>
      <c r="BC459" s="172"/>
      <c r="BD459" s="172"/>
      <c r="BE459" s="172"/>
      <c r="BF459" s="172"/>
      <c r="BG459" s="172"/>
      <c r="BH459" s="172"/>
      <c r="BI459" s="172"/>
      <c r="BJ459" s="172"/>
      <c r="BK459" s="172"/>
      <c r="BL459" s="172"/>
      <c r="BM459" s="172"/>
      <c r="BN459" s="172"/>
      <c r="BO459" s="162"/>
      <c r="BP459" s="162"/>
      <c r="BQ459" s="162"/>
      <c r="BR459" s="162"/>
      <c r="BS459" s="162"/>
      <c r="BT459" s="162"/>
      <c r="BU459" s="23"/>
      <c r="BV459" s="23"/>
      <c r="BW459" s="23"/>
      <c r="BX459" s="23"/>
      <c r="BY459" s="23"/>
      <c r="BZ459" s="23"/>
      <c r="CA459" s="23"/>
      <c r="CB459" s="23"/>
      <c r="CC459" s="23"/>
      <c r="CD459" s="23"/>
      <c r="CE459" s="23"/>
      <c r="CF459" s="23"/>
      <c r="CG459" s="23"/>
      <c r="CH459" s="23"/>
      <c r="CI459" s="23"/>
      <c r="CJ459" s="23"/>
      <c r="CK459" s="23"/>
      <c r="CL459" s="23"/>
      <c r="CM459" s="23"/>
      <c r="CN459" s="23"/>
      <c r="CO459" s="23"/>
      <c r="CP459" s="23"/>
      <c r="CQ459" s="157"/>
      <c r="CR459" s="157"/>
      <c r="CS459" s="157"/>
      <c r="CT459" s="157"/>
      <c r="CU459" s="157"/>
    </row>
    <row r="460" spans="1:99" s="159" customFormat="1" x14ac:dyDescent="0.25">
      <c r="A460" s="172"/>
      <c r="B460" s="172"/>
      <c r="Z460" s="157"/>
      <c r="AA460" s="172"/>
      <c r="AB460" s="172"/>
      <c r="AC460" s="172"/>
      <c r="AD460" s="172"/>
      <c r="AE460" s="172"/>
      <c r="AF460" s="172"/>
      <c r="AG460" s="172"/>
      <c r="AH460" s="172"/>
      <c r="AI460" s="172"/>
      <c r="AJ460" s="172"/>
      <c r="AK460" s="172"/>
      <c r="AL460" s="172"/>
      <c r="AM460" s="172"/>
      <c r="AN460" s="172"/>
      <c r="AO460" s="172"/>
      <c r="AP460" s="172"/>
      <c r="AQ460" s="172"/>
      <c r="AR460" s="172"/>
      <c r="AS460" s="172"/>
      <c r="AT460" s="172"/>
      <c r="AU460" s="172"/>
      <c r="AV460" s="172"/>
      <c r="AW460" s="172"/>
      <c r="AX460" s="172"/>
      <c r="AY460" s="172"/>
      <c r="AZ460" s="172"/>
      <c r="BA460" s="172"/>
      <c r="BB460" s="172"/>
      <c r="BC460" s="172"/>
      <c r="BD460" s="172"/>
      <c r="BE460" s="172"/>
      <c r="BF460" s="172"/>
      <c r="BG460" s="172"/>
      <c r="BH460" s="172"/>
      <c r="BI460" s="172"/>
      <c r="BJ460" s="172"/>
      <c r="BK460" s="172"/>
      <c r="BL460" s="172"/>
      <c r="BM460" s="172"/>
      <c r="BN460" s="172"/>
      <c r="BO460" s="162"/>
      <c r="BP460" s="162"/>
      <c r="BQ460" s="162"/>
      <c r="BR460" s="162"/>
      <c r="BS460" s="162"/>
      <c r="BT460" s="162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157"/>
      <c r="CR460" s="157"/>
      <c r="CS460" s="157"/>
      <c r="CT460" s="157"/>
      <c r="CU460" s="157"/>
    </row>
    <row r="461" spans="1:99" s="159" customFormat="1" x14ac:dyDescent="0.25">
      <c r="A461" s="172"/>
      <c r="B461" s="172"/>
      <c r="Z461" s="157"/>
      <c r="AA461" s="172"/>
      <c r="AB461" s="172"/>
      <c r="AC461" s="172"/>
      <c r="AD461" s="172"/>
      <c r="AE461" s="172"/>
      <c r="AF461" s="172"/>
      <c r="AG461" s="172"/>
      <c r="AH461" s="172"/>
      <c r="AI461" s="172"/>
      <c r="AJ461" s="172"/>
      <c r="AK461" s="172"/>
      <c r="AL461" s="172"/>
      <c r="AM461" s="172"/>
      <c r="AN461" s="172"/>
      <c r="AO461" s="172"/>
      <c r="AP461" s="172"/>
      <c r="AQ461" s="172"/>
      <c r="AR461" s="172"/>
      <c r="AS461" s="172"/>
      <c r="AT461" s="172"/>
      <c r="AU461" s="172"/>
      <c r="AV461" s="172"/>
      <c r="AW461" s="172"/>
      <c r="AX461" s="172"/>
      <c r="AY461" s="172"/>
      <c r="AZ461" s="172"/>
      <c r="BA461" s="172"/>
      <c r="BB461" s="172"/>
      <c r="BC461" s="172"/>
      <c r="BD461" s="172"/>
      <c r="BE461" s="172"/>
      <c r="BF461" s="172"/>
      <c r="BG461" s="172"/>
      <c r="BH461" s="172"/>
      <c r="BI461" s="172"/>
      <c r="BJ461" s="172"/>
      <c r="BK461" s="172"/>
      <c r="BL461" s="172"/>
      <c r="BM461" s="172"/>
      <c r="BN461" s="172"/>
      <c r="BO461" s="162"/>
      <c r="BP461" s="162"/>
      <c r="BQ461" s="162"/>
      <c r="BR461" s="162"/>
      <c r="BS461" s="162"/>
      <c r="BT461" s="162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157"/>
      <c r="CR461" s="157"/>
      <c r="CS461" s="157"/>
      <c r="CT461" s="157"/>
      <c r="CU461" s="157"/>
    </row>
    <row r="462" spans="1:99" s="159" customFormat="1" x14ac:dyDescent="0.25">
      <c r="A462" s="172"/>
      <c r="B462" s="172"/>
      <c r="Z462" s="157"/>
      <c r="AA462" s="172"/>
      <c r="AB462" s="172"/>
      <c r="AC462" s="172"/>
      <c r="AD462" s="172"/>
      <c r="AE462" s="172"/>
      <c r="AF462" s="172"/>
      <c r="AG462" s="172"/>
      <c r="AH462" s="172"/>
      <c r="AI462" s="172"/>
      <c r="AJ462" s="172"/>
      <c r="AK462" s="172"/>
      <c r="AL462" s="172"/>
      <c r="AM462" s="172"/>
      <c r="AN462" s="172"/>
      <c r="AO462" s="172"/>
      <c r="AP462" s="172"/>
      <c r="AQ462" s="172"/>
      <c r="AR462" s="172"/>
      <c r="AS462" s="172"/>
      <c r="AT462" s="172"/>
      <c r="AU462" s="172"/>
      <c r="AV462" s="172"/>
      <c r="AW462" s="172"/>
      <c r="AX462" s="172"/>
      <c r="AY462" s="172"/>
      <c r="AZ462" s="172"/>
      <c r="BA462" s="172"/>
      <c r="BB462" s="172"/>
      <c r="BC462" s="172"/>
      <c r="BD462" s="172"/>
      <c r="BE462" s="172"/>
      <c r="BF462" s="172"/>
      <c r="BG462" s="172"/>
      <c r="BH462" s="172"/>
      <c r="BI462" s="172"/>
      <c r="BJ462" s="172"/>
      <c r="BK462" s="172"/>
      <c r="BL462" s="172"/>
      <c r="BM462" s="172"/>
      <c r="BN462" s="172"/>
      <c r="BO462" s="162"/>
      <c r="BP462" s="162"/>
      <c r="BQ462" s="162"/>
      <c r="BR462" s="162"/>
      <c r="BS462" s="162"/>
      <c r="BT462" s="162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  <c r="CH462" s="23"/>
      <c r="CI462" s="23"/>
      <c r="CJ462" s="23"/>
      <c r="CK462" s="23"/>
      <c r="CL462" s="23"/>
      <c r="CM462" s="23"/>
      <c r="CN462" s="23"/>
      <c r="CO462" s="23"/>
      <c r="CP462" s="23"/>
      <c r="CQ462" s="157"/>
      <c r="CR462" s="157"/>
      <c r="CS462" s="157"/>
      <c r="CT462" s="157"/>
      <c r="CU462" s="157"/>
    </row>
    <row r="463" spans="1:99" s="159" customFormat="1" x14ac:dyDescent="0.25">
      <c r="A463" s="172"/>
      <c r="B463" s="172"/>
      <c r="Z463" s="157"/>
      <c r="AA463" s="172"/>
      <c r="AB463" s="172"/>
      <c r="AC463" s="172"/>
      <c r="AD463" s="172"/>
      <c r="AE463" s="172"/>
      <c r="AF463" s="172"/>
      <c r="AG463" s="172"/>
      <c r="AH463" s="172"/>
      <c r="AI463" s="172"/>
      <c r="AJ463" s="172"/>
      <c r="AK463" s="172"/>
      <c r="AL463" s="172"/>
      <c r="AM463" s="172"/>
      <c r="AN463" s="172"/>
      <c r="AO463" s="172"/>
      <c r="AP463" s="172"/>
      <c r="AQ463" s="172"/>
      <c r="AR463" s="172"/>
      <c r="AS463" s="172"/>
      <c r="AT463" s="172"/>
      <c r="AU463" s="172"/>
      <c r="AV463" s="172"/>
      <c r="AW463" s="172"/>
      <c r="AX463" s="172"/>
      <c r="AY463" s="172"/>
      <c r="AZ463" s="172"/>
      <c r="BA463" s="172"/>
      <c r="BB463" s="172"/>
      <c r="BC463" s="172"/>
      <c r="BD463" s="172"/>
      <c r="BE463" s="172"/>
      <c r="BF463" s="172"/>
      <c r="BG463" s="172"/>
      <c r="BH463" s="172"/>
      <c r="BI463" s="172"/>
      <c r="BJ463" s="172"/>
      <c r="BK463" s="172"/>
      <c r="BL463" s="172"/>
      <c r="BM463" s="172"/>
      <c r="BN463" s="172"/>
      <c r="BO463" s="162"/>
      <c r="BP463" s="162"/>
      <c r="BQ463" s="162"/>
      <c r="BR463" s="162"/>
      <c r="BS463" s="162"/>
      <c r="BT463" s="162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/>
      <c r="CM463" s="23"/>
      <c r="CN463" s="23"/>
      <c r="CO463" s="23"/>
      <c r="CP463" s="23"/>
      <c r="CQ463" s="157"/>
      <c r="CR463" s="157"/>
      <c r="CS463" s="157"/>
      <c r="CT463" s="157"/>
      <c r="CU463" s="157"/>
    </row>
    <row r="464" spans="1:99" s="159" customFormat="1" x14ac:dyDescent="0.25">
      <c r="A464" s="172"/>
      <c r="B464" s="172"/>
      <c r="Z464" s="157"/>
      <c r="AA464" s="172"/>
      <c r="AB464" s="172"/>
      <c r="AC464" s="172"/>
      <c r="AD464" s="172"/>
      <c r="AE464" s="172"/>
      <c r="AF464" s="172"/>
      <c r="AG464" s="172"/>
      <c r="AH464" s="172"/>
      <c r="AI464" s="172"/>
      <c r="AJ464" s="172"/>
      <c r="AK464" s="172"/>
      <c r="AL464" s="172"/>
      <c r="AM464" s="172"/>
      <c r="AN464" s="172"/>
      <c r="AO464" s="172"/>
      <c r="AP464" s="172"/>
      <c r="AQ464" s="172"/>
      <c r="AR464" s="172"/>
      <c r="AS464" s="172"/>
      <c r="AT464" s="172"/>
      <c r="AU464" s="172"/>
      <c r="AV464" s="172"/>
      <c r="AW464" s="172"/>
      <c r="AX464" s="172"/>
      <c r="AY464" s="172"/>
      <c r="AZ464" s="172"/>
      <c r="BA464" s="172"/>
      <c r="BB464" s="172"/>
      <c r="BC464" s="172"/>
      <c r="BD464" s="172"/>
      <c r="BE464" s="172"/>
      <c r="BF464" s="172"/>
      <c r="BG464" s="172"/>
      <c r="BH464" s="172"/>
      <c r="BI464" s="172"/>
      <c r="BJ464" s="172"/>
      <c r="BK464" s="172"/>
      <c r="BL464" s="172"/>
      <c r="BM464" s="172"/>
      <c r="BN464" s="172"/>
      <c r="BO464" s="162"/>
      <c r="BP464" s="162"/>
      <c r="BQ464" s="162"/>
      <c r="BR464" s="162"/>
      <c r="BS464" s="162"/>
      <c r="BT464" s="162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/>
      <c r="CM464" s="23"/>
      <c r="CN464" s="23"/>
      <c r="CO464" s="23"/>
      <c r="CP464" s="23"/>
      <c r="CQ464" s="157"/>
      <c r="CR464" s="157"/>
      <c r="CS464" s="157"/>
      <c r="CT464" s="157"/>
      <c r="CU464" s="157"/>
    </row>
    <row r="465" spans="1:99" s="159" customFormat="1" x14ac:dyDescent="0.25">
      <c r="A465" s="172"/>
      <c r="B465" s="172"/>
      <c r="Z465" s="157"/>
      <c r="AA465" s="172"/>
      <c r="AB465" s="172"/>
      <c r="AC465" s="172"/>
      <c r="AD465" s="172"/>
      <c r="AE465" s="172"/>
      <c r="AF465" s="172"/>
      <c r="AG465" s="172"/>
      <c r="AH465" s="172"/>
      <c r="AI465" s="172"/>
      <c r="AJ465" s="172"/>
      <c r="AK465" s="172"/>
      <c r="AL465" s="172"/>
      <c r="AM465" s="172"/>
      <c r="AN465" s="172"/>
      <c r="AO465" s="172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72"/>
      <c r="BE465" s="172"/>
      <c r="BF465" s="172"/>
      <c r="BG465" s="172"/>
      <c r="BH465" s="172"/>
      <c r="BI465" s="172"/>
      <c r="BJ465" s="172"/>
      <c r="BK465" s="172"/>
      <c r="BL465" s="172"/>
      <c r="BM465" s="172"/>
      <c r="BN465" s="172"/>
      <c r="BO465" s="162"/>
      <c r="BP465" s="162"/>
      <c r="BQ465" s="162"/>
      <c r="BR465" s="162"/>
      <c r="BS465" s="162"/>
      <c r="BT465" s="162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157"/>
      <c r="CR465" s="157"/>
      <c r="CS465" s="157"/>
      <c r="CT465" s="157"/>
      <c r="CU465" s="157"/>
    </row>
    <row r="466" spans="1:99" s="159" customFormat="1" x14ac:dyDescent="0.25">
      <c r="A466" s="172"/>
      <c r="B466" s="172"/>
      <c r="Z466" s="157"/>
      <c r="AA466" s="172"/>
      <c r="AB466" s="172"/>
      <c r="AC466" s="172"/>
      <c r="AD466" s="172"/>
      <c r="AE466" s="172"/>
      <c r="AF466" s="172"/>
      <c r="AG466" s="172"/>
      <c r="AH466" s="172"/>
      <c r="AI466" s="172"/>
      <c r="AJ466" s="172"/>
      <c r="AK466" s="172"/>
      <c r="AL466" s="172"/>
      <c r="AM466" s="172"/>
      <c r="AN466" s="172"/>
      <c r="AO466" s="172"/>
      <c r="AP466" s="172"/>
      <c r="AQ466" s="172"/>
      <c r="AR466" s="172"/>
      <c r="AS466" s="172"/>
      <c r="AT466" s="172"/>
      <c r="AU466" s="172"/>
      <c r="AV466" s="172"/>
      <c r="AW466" s="172"/>
      <c r="AX466" s="172"/>
      <c r="AY466" s="172"/>
      <c r="AZ466" s="172"/>
      <c r="BA466" s="172"/>
      <c r="BB466" s="172"/>
      <c r="BC466" s="172"/>
      <c r="BD466" s="172"/>
      <c r="BE466" s="172"/>
      <c r="BF466" s="172"/>
      <c r="BG466" s="172"/>
      <c r="BH466" s="172"/>
      <c r="BI466" s="172"/>
      <c r="BJ466" s="172"/>
      <c r="BK466" s="172"/>
      <c r="BL466" s="172"/>
      <c r="BM466" s="172"/>
      <c r="BN466" s="172"/>
      <c r="BO466" s="162"/>
      <c r="BP466" s="162"/>
      <c r="BQ466" s="162"/>
      <c r="BR466" s="162"/>
      <c r="BS466" s="162"/>
      <c r="BT466" s="162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157"/>
      <c r="CR466" s="157"/>
      <c r="CS466" s="157"/>
      <c r="CT466" s="157"/>
      <c r="CU466" s="157"/>
    </row>
    <row r="467" spans="1:99" s="159" customFormat="1" x14ac:dyDescent="0.25">
      <c r="A467" s="172"/>
      <c r="B467" s="172"/>
      <c r="Z467" s="157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  <c r="AS467" s="172"/>
      <c r="AT467" s="172"/>
      <c r="AU467" s="172"/>
      <c r="AV467" s="172"/>
      <c r="AW467" s="172"/>
      <c r="AX467" s="172"/>
      <c r="AY467" s="172"/>
      <c r="AZ467" s="172"/>
      <c r="BA467" s="172"/>
      <c r="BB467" s="172"/>
      <c r="BC467" s="172"/>
      <c r="BD467" s="172"/>
      <c r="BE467" s="172"/>
      <c r="BF467" s="172"/>
      <c r="BG467" s="172"/>
      <c r="BH467" s="172"/>
      <c r="BI467" s="172"/>
      <c r="BJ467" s="172"/>
      <c r="BK467" s="172"/>
      <c r="BL467" s="172"/>
      <c r="BM467" s="172"/>
      <c r="BN467" s="172"/>
      <c r="BO467" s="162"/>
      <c r="BP467" s="162"/>
      <c r="BQ467" s="162"/>
      <c r="BR467" s="162"/>
      <c r="BS467" s="162"/>
      <c r="BT467" s="162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157"/>
      <c r="CR467" s="157"/>
      <c r="CS467" s="157"/>
      <c r="CT467" s="157"/>
      <c r="CU467" s="157"/>
    </row>
    <row r="468" spans="1:99" s="155" customFormat="1" x14ac:dyDescent="0.25">
      <c r="A468" s="172"/>
      <c r="B468" s="172"/>
      <c r="Z468" s="154"/>
      <c r="AA468" s="172"/>
      <c r="AB468" s="172"/>
      <c r="AC468" s="172"/>
      <c r="AD468" s="172"/>
      <c r="AE468" s="172"/>
      <c r="AF468" s="172"/>
      <c r="AG468" s="172"/>
      <c r="AH468" s="172"/>
      <c r="AI468" s="172"/>
      <c r="AJ468" s="172"/>
      <c r="AK468" s="172"/>
      <c r="AL468" s="172"/>
      <c r="AM468" s="172"/>
      <c r="AN468" s="172"/>
      <c r="AO468" s="172"/>
      <c r="AP468" s="172"/>
      <c r="AQ468" s="172"/>
      <c r="AR468" s="172"/>
      <c r="AS468" s="172"/>
      <c r="AT468" s="172"/>
      <c r="AU468" s="172"/>
      <c r="AV468" s="172"/>
      <c r="AW468" s="172"/>
      <c r="AX468" s="172"/>
      <c r="AY468" s="172"/>
      <c r="AZ468" s="172"/>
      <c r="BA468" s="172"/>
      <c r="BB468" s="172"/>
      <c r="BC468" s="172"/>
      <c r="BD468" s="172"/>
      <c r="BE468" s="172"/>
      <c r="BF468" s="172"/>
      <c r="BG468" s="172"/>
      <c r="BH468" s="172"/>
      <c r="BI468" s="172"/>
      <c r="BJ468" s="172"/>
      <c r="BK468" s="172"/>
      <c r="BL468" s="172"/>
      <c r="BM468" s="172"/>
      <c r="BN468" s="172"/>
      <c r="BO468" s="162"/>
      <c r="BP468" s="162"/>
      <c r="BQ468" s="162"/>
      <c r="BR468" s="162"/>
      <c r="BS468" s="162"/>
      <c r="BT468" s="162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  <c r="CH468" s="23"/>
      <c r="CI468" s="23"/>
      <c r="CJ468" s="23"/>
      <c r="CK468" s="23"/>
      <c r="CL468" s="23"/>
      <c r="CM468" s="23"/>
      <c r="CN468" s="23"/>
      <c r="CO468" s="23"/>
      <c r="CP468" s="23"/>
      <c r="CQ468" s="154"/>
      <c r="CR468" s="154"/>
      <c r="CS468" s="154"/>
      <c r="CT468" s="154"/>
      <c r="CU468" s="154"/>
    </row>
    <row r="469" spans="1:99" s="155" customFormat="1" x14ac:dyDescent="0.25">
      <c r="A469" s="172"/>
      <c r="B469" s="172"/>
      <c r="Z469" s="154"/>
      <c r="AA469" s="172"/>
      <c r="AB469" s="172"/>
      <c r="AC469" s="172"/>
      <c r="AD469" s="172"/>
      <c r="AE469" s="172"/>
      <c r="AF469" s="172"/>
      <c r="AG469" s="172"/>
      <c r="AH469" s="172"/>
      <c r="AI469" s="172"/>
      <c r="AJ469" s="172"/>
      <c r="AK469" s="172"/>
      <c r="AL469" s="172"/>
      <c r="AM469" s="172"/>
      <c r="AN469" s="172"/>
      <c r="AO469" s="172"/>
      <c r="AP469" s="172"/>
      <c r="AQ469" s="172"/>
      <c r="AR469" s="172"/>
      <c r="AS469" s="172"/>
      <c r="AT469" s="172"/>
      <c r="AU469" s="172"/>
      <c r="AV469" s="172"/>
      <c r="AW469" s="172"/>
      <c r="AX469" s="172"/>
      <c r="AY469" s="172"/>
      <c r="AZ469" s="172"/>
      <c r="BA469" s="172"/>
      <c r="BB469" s="172"/>
      <c r="BC469" s="172"/>
      <c r="BD469" s="172"/>
      <c r="BE469" s="172"/>
      <c r="BF469" s="172"/>
      <c r="BG469" s="172"/>
      <c r="BH469" s="172"/>
      <c r="BI469" s="172"/>
      <c r="BJ469" s="172"/>
      <c r="BK469" s="172"/>
      <c r="BL469" s="172"/>
      <c r="BM469" s="172"/>
      <c r="BN469" s="172"/>
      <c r="BO469" s="162"/>
      <c r="BP469" s="162"/>
      <c r="BQ469" s="162"/>
      <c r="BR469" s="162"/>
      <c r="BS469" s="162"/>
      <c r="BT469" s="162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  <c r="CH469" s="23"/>
      <c r="CI469" s="23"/>
      <c r="CJ469" s="23"/>
      <c r="CK469" s="23"/>
      <c r="CL469" s="23"/>
      <c r="CM469" s="23"/>
      <c r="CN469" s="23"/>
      <c r="CO469" s="23"/>
      <c r="CP469" s="23"/>
      <c r="CQ469" s="154"/>
      <c r="CR469" s="154"/>
      <c r="CS469" s="154"/>
      <c r="CT469" s="154"/>
      <c r="CU469" s="154"/>
    </row>
    <row r="470" spans="1:99" s="155" customFormat="1" x14ac:dyDescent="0.25">
      <c r="A470" s="172"/>
      <c r="B470" s="172"/>
      <c r="Z470" s="154"/>
      <c r="AA470" s="172"/>
      <c r="AB470" s="172"/>
      <c r="AC470" s="172"/>
      <c r="AD470" s="172"/>
      <c r="AE470" s="172"/>
      <c r="AF470" s="172"/>
      <c r="AG470" s="172"/>
      <c r="AH470" s="172"/>
      <c r="AI470" s="172"/>
      <c r="AJ470" s="172"/>
      <c r="AK470" s="172"/>
      <c r="AL470" s="172"/>
      <c r="AM470" s="172"/>
      <c r="AN470" s="172"/>
      <c r="AO470" s="172"/>
      <c r="AP470" s="172"/>
      <c r="AQ470" s="172"/>
      <c r="AR470" s="172"/>
      <c r="AS470" s="172"/>
      <c r="AT470" s="172"/>
      <c r="AU470" s="172"/>
      <c r="AV470" s="172"/>
      <c r="AW470" s="172"/>
      <c r="AX470" s="172"/>
      <c r="AY470" s="172"/>
      <c r="AZ470" s="172"/>
      <c r="BA470" s="172"/>
      <c r="BB470" s="172"/>
      <c r="BC470" s="172"/>
      <c r="BD470" s="172"/>
      <c r="BE470" s="172"/>
      <c r="BF470" s="172"/>
      <c r="BG470" s="172"/>
      <c r="BH470" s="172"/>
      <c r="BI470" s="172"/>
      <c r="BJ470" s="172"/>
      <c r="BK470" s="172"/>
      <c r="BL470" s="172"/>
      <c r="BM470" s="172"/>
      <c r="BN470" s="172"/>
      <c r="BO470" s="162"/>
      <c r="BP470" s="162"/>
      <c r="BQ470" s="162"/>
      <c r="BR470" s="162"/>
      <c r="BS470" s="162"/>
      <c r="BT470" s="162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  <c r="CH470" s="23"/>
      <c r="CI470" s="23"/>
      <c r="CJ470" s="23"/>
      <c r="CK470" s="23"/>
      <c r="CL470" s="23"/>
      <c r="CM470" s="23"/>
      <c r="CN470" s="23"/>
      <c r="CO470" s="23"/>
      <c r="CP470" s="23"/>
      <c r="CQ470" s="154"/>
      <c r="CR470" s="154"/>
      <c r="CS470" s="154"/>
      <c r="CT470" s="154"/>
      <c r="CU470" s="154"/>
    </row>
    <row r="471" spans="1:99" s="155" customFormat="1" x14ac:dyDescent="0.25">
      <c r="A471" s="172"/>
      <c r="B471" s="172"/>
      <c r="Z471" s="154"/>
      <c r="AA471" s="172"/>
      <c r="AB471" s="172"/>
      <c r="AC471" s="172"/>
      <c r="AD471" s="172"/>
      <c r="AE471" s="172"/>
      <c r="AF471" s="172"/>
      <c r="AG471" s="172"/>
      <c r="AH471" s="172"/>
      <c r="AI471" s="172"/>
      <c r="AJ471" s="172"/>
      <c r="AK471" s="172"/>
      <c r="AL471" s="172"/>
      <c r="AM471" s="172"/>
      <c r="AN471" s="172"/>
      <c r="AO471" s="172"/>
      <c r="AP471" s="172"/>
      <c r="AQ471" s="172"/>
      <c r="AR471" s="172"/>
      <c r="AS471" s="172"/>
      <c r="AT471" s="172"/>
      <c r="AU471" s="172"/>
      <c r="AV471" s="172"/>
      <c r="AW471" s="172"/>
      <c r="AX471" s="172"/>
      <c r="AY471" s="172"/>
      <c r="AZ471" s="172"/>
      <c r="BA471" s="172"/>
      <c r="BB471" s="172"/>
      <c r="BC471" s="172"/>
      <c r="BD471" s="172"/>
      <c r="BE471" s="172"/>
      <c r="BF471" s="172"/>
      <c r="BG471" s="172"/>
      <c r="BH471" s="172"/>
      <c r="BI471" s="172"/>
      <c r="BJ471" s="172"/>
      <c r="BK471" s="172"/>
      <c r="BL471" s="172"/>
      <c r="BM471" s="172"/>
      <c r="BN471" s="172"/>
      <c r="BO471" s="162"/>
      <c r="BP471" s="162"/>
      <c r="BQ471" s="162"/>
      <c r="BR471" s="162"/>
      <c r="BS471" s="162"/>
      <c r="BT471" s="162"/>
      <c r="BU471" s="23"/>
      <c r="BV471" s="23"/>
      <c r="BW471" s="23"/>
      <c r="BX471" s="23"/>
      <c r="BY471" s="23"/>
      <c r="BZ471" s="23"/>
      <c r="CA471" s="23"/>
      <c r="CB471" s="23"/>
      <c r="CC471" s="23"/>
      <c r="CD471" s="23"/>
      <c r="CE471" s="23"/>
      <c r="CF471" s="23"/>
      <c r="CG471" s="23"/>
      <c r="CH471" s="23"/>
      <c r="CI471" s="23"/>
      <c r="CJ471" s="23"/>
      <c r="CK471" s="23"/>
      <c r="CL471" s="23"/>
      <c r="CM471" s="23"/>
      <c r="CN471" s="23"/>
      <c r="CO471" s="23"/>
      <c r="CP471" s="23"/>
      <c r="CQ471" s="154"/>
      <c r="CR471" s="154"/>
      <c r="CS471" s="154"/>
      <c r="CT471" s="154"/>
      <c r="CU471" s="154"/>
    </row>
    <row r="472" spans="1:99" s="155" customFormat="1" x14ac:dyDescent="0.25">
      <c r="A472" s="172"/>
      <c r="B472" s="172"/>
      <c r="Z472" s="154"/>
      <c r="AA472" s="172"/>
      <c r="AB472" s="172"/>
      <c r="AC472" s="172"/>
      <c r="AD472" s="172"/>
      <c r="AE472" s="172"/>
      <c r="AF472" s="172"/>
      <c r="AG472" s="172"/>
      <c r="AH472" s="172"/>
      <c r="AI472" s="172"/>
      <c r="AJ472" s="172"/>
      <c r="AK472" s="172"/>
      <c r="AL472" s="172"/>
      <c r="AM472" s="172"/>
      <c r="AN472" s="172"/>
      <c r="AO472" s="172"/>
      <c r="AP472" s="172"/>
      <c r="AQ472" s="172"/>
      <c r="AR472" s="172"/>
      <c r="AS472" s="172"/>
      <c r="AT472" s="172"/>
      <c r="AU472" s="172"/>
      <c r="AV472" s="172"/>
      <c r="AW472" s="172"/>
      <c r="AX472" s="172"/>
      <c r="AY472" s="172"/>
      <c r="AZ472" s="172"/>
      <c r="BA472" s="172"/>
      <c r="BB472" s="172"/>
      <c r="BC472" s="172"/>
      <c r="BD472" s="172"/>
      <c r="BE472" s="172"/>
      <c r="BF472" s="172"/>
      <c r="BG472" s="172"/>
      <c r="BH472" s="172"/>
      <c r="BI472" s="172"/>
      <c r="BJ472" s="172"/>
      <c r="BK472" s="172"/>
      <c r="BL472" s="172"/>
      <c r="BM472" s="172"/>
      <c r="BN472" s="172"/>
      <c r="BO472" s="162"/>
      <c r="BP472" s="162"/>
      <c r="BQ472" s="162"/>
      <c r="BR472" s="162"/>
      <c r="BS472" s="162"/>
      <c r="BT472" s="162"/>
      <c r="BU472" s="23"/>
      <c r="BV472" s="23"/>
      <c r="BW472" s="23"/>
      <c r="BX472" s="23"/>
      <c r="BY472" s="23"/>
      <c r="BZ472" s="23"/>
      <c r="CA472" s="23"/>
      <c r="CB472" s="23"/>
      <c r="CC472" s="23"/>
      <c r="CD472" s="23"/>
      <c r="CE472" s="23"/>
      <c r="CF472" s="23"/>
      <c r="CG472" s="23"/>
      <c r="CH472" s="23"/>
      <c r="CI472" s="23"/>
      <c r="CJ472" s="23"/>
      <c r="CK472" s="23"/>
      <c r="CL472" s="23"/>
      <c r="CM472" s="23"/>
      <c r="CN472" s="23"/>
      <c r="CO472" s="23"/>
      <c r="CP472" s="23"/>
      <c r="CQ472" s="154"/>
      <c r="CR472" s="154"/>
      <c r="CS472" s="154"/>
      <c r="CT472" s="154"/>
      <c r="CU472" s="154"/>
    </row>
    <row r="473" spans="1:99" s="155" customFormat="1" x14ac:dyDescent="0.25">
      <c r="A473" s="172"/>
      <c r="B473" s="172"/>
      <c r="Z473" s="154"/>
      <c r="AA473" s="172"/>
      <c r="AB473" s="172"/>
      <c r="AC473" s="172"/>
      <c r="AD473" s="172"/>
      <c r="AE473" s="172"/>
      <c r="AF473" s="172"/>
      <c r="AG473" s="172"/>
      <c r="AH473" s="172"/>
      <c r="AI473" s="172"/>
      <c r="AJ473" s="172"/>
      <c r="AK473" s="172"/>
      <c r="AL473" s="172"/>
      <c r="AM473" s="172"/>
      <c r="AN473" s="172"/>
      <c r="AO473" s="172"/>
      <c r="AP473" s="172"/>
      <c r="AQ473" s="172"/>
      <c r="AR473" s="172"/>
      <c r="AS473" s="172"/>
      <c r="AT473" s="172"/>
      <c r="AU473" s="172"/>
      <c r="AV473" s="172"/>
      <c r="AW473" s="172"/>
      <c r="AX473" s="172"/>
      <c r="AY473" s="172"/>
      <c r="AZ473" s="172"/>
      <c r="BA473" s="172"/>
      <c r="BB473" s="172"/>
      <c r="BC473" s="172"/>
      <c r="BD473" s="172"/>
      <c r="BE473" s="172"/>
      <c r="BF473" s="172"/>
      <c r="BG473" s="172"/>
      <c r="BH473" s="172"/>
      <c r="BI473" s="172"/>
      <c r="BJ473" s="172"/>
      <c r="BK473" s="172"/>
      <c r="BL473" s="172"/>
      <c r="BM473" s="172"/>
      <c r="BN473" s="172"/>
      <c r="BO473" s="162"/>
      <c r="BP473" s="162"/>
      <c r="BQ473" s="162"/>
      <c r="BR473" s="162"/>
      <c r="BS473" s="162"/>
      <c r="BT473" s="162"/>
      <c r="BU473" s="23"/>
      <c r="BV473" s="23"/>
      <c r="BW473" s="23"/>
      <c r="BX473" s="23"/>
      <c r="BY473" s="23"/>
      <c r="BZ473" s="23"/>
      <c r="CA473" s="23"/>
      <c r="CB473" s="23"/>
      <c r="CC473" s="23"/>
      <c r="CD473" s="23"/>
      <c r="CE473" s="23"/>
      <c r="CF473" s="23"/>
      <c r="CG473" s="23"/>
      <c r="CH473" s="23"/>
      <c r="CI473" s="23"/>
      <c r="CJ473" s="23"/>
      <c r="CK473" s="23"/>
      <c r="CL473" s="23"/>
      <c r="CM473" s="23"/>
      <c r="CN473" s="23"/>
      <c r="CO473" s="23"/>
      <c r="CP473" s="23"/>
      <c r="CQ473" s="154"/>
      <c r="CR473" s="154"/>
      <c r="CS473" s="154"/>
      <c r="CT473" s="154"/>
      <c r="CU473" s="154"/>
    </row>
    <row r="474" spans="1:99" s="150" customFormat="1" x14ac:dyDescent="0.25">
      <c r="A474" s="172"/>
      <c r="B474" s="172"/>
      <c r="Z474" s="149"/>
      <c r="AA474" s="172"/>
      <c r="AB474" s="172"/>
      <c r="AC474" s="172"/>
      <c r="AD474" s="172"/>
      <c r="AE474" s="172"/>
      <c r="AF474" s="172"/>
      <c r="AG474" s="172"/>
      <c r="AH474" s="172"/>
      <c r="AI474" s="172"/>
      <c r="AJ474" s="172"/>
      <c r="AK474" s="172"/>
      <c r="AL474" s="172"/>
      <c r="AM474" s="172"/>
      <c r="AN474" s="172"/>
      <c r="AO474" s="172"/>
      <c r="AP474" s="172"/>
      <c r="AQ474" s="172"/>
      <c r="AR474" s="172"/>
      <c r="AS474" s="172"/>
      <c r="AT474" s="172"/>
      <c r="AU474" s="172"/>
      <c r="AV474" s="172"/>
      <c r="AW474" s="172"/>
      <c r="AX474" s="172"/>
      <c r="AY474" s="172"/>
      <c r="AZ474" s="172"/>
      <c r="BA474" s="172"/>
      <c r="BB474" s="172"/>
      <c r="BC474" s="172"/>
      <c r="BD474" s="172"/>
      <c r="BE474" s="172"/>
      <c r="BF474" s="172"/>
      <c r="BG474" s="172"/>
      <c r="BH474" s="172"/>
      <c r="BI474" s="172"/>
      <c r="BJ474" s="172"/>
      <c r="BK474" s="172"/>
      <c r="BL474" s="172"/>
      <c r="BM474" s="172"/>
      <c r="BN474" s="172"/>
      <c r="BO474" s="162"/>
      <c r="BP474" s="162"/>
      <c r="BQ474" s="162"/>
      <c r="BR474" s="162"/>
      <c r="BS474" s="162"/>
      <c r="BT474" s="162"/>
      <c r="BU474" s="23"/>
      <c r="BV474" s="23"/>
      <c r="BW474" s="23"/>
      <c r="BX474" s="23"/>
      <c r="BY474" s="23"/>
      <c r="BZ474" s="23"/>
      <c r="CA474" s="23"/>
      <c r="CB474" s="23"/>
      <c r="CC474" s="23"/>
      <c r="CD474" s="23"/>
      <c r="CE474" s="23"/>
      <c r="CF474" s="23"/>
      <c r="CG474" s="23"/>
      <c r="CH474" s="23"/>
      <c r="CI474" s="23"/>
      <c r="CJ474" s="23"/>
      <c r="CK474" s="23"/>
      <c r="CL474" s="23"/>
      <c r="CM474" s="23"/>
      <c r="CN474" s="23"/>
      <c r="CO474" s="23"/>
      <c r="CP474" s="23"/>
      <c r="CQ474" s="149"/>
      <c r="CR474" s="149"/>
      <c r="CS474" s="149"/>
      <c r="CT474" s="149"/>
      <c r="CU474" s="149"/>
    </row>
    <row r="475" spans="1:99" s="150" customFormat="1" x14ac:dyDescent="0.25">
      <c r="A475" s="172"/>
      <c r="B475" s="172"/>
      <c r="Z475" s="149"/>
      <c r="AA475" s="172"/>
      <c r="AB475" s="172"/>
      <c r="AC475" s="172"/>
      <c r="AD475" s="172"/>
      <c r="AE475" s="172"/>
      <c r="AF475" s="172"/>
      <c r="AG475" s="172"/>
      <c r="AH475" s="172"/>
      <c r="AI475" s="172"/>
      <c r="AJ475" s="172"/>
      <c r="AK475" s="172"/>
      <c r="AL475" s="172"/>
      <c r="AM475" s="172"/>
      <c r="AN475" s="172"/>
      <c r="AO475" s="172"/>
      <c r="AP475" s="172"/>
      <c r="AQ475" s="172"/>
      <c r="AR475" s="172"/>
      <c r="AS475" s="172"/>
      <c r="AT475" s="172"/>
      <c r="AU475" s="172"/>
      <c r="AV475" s="172"/>
      <c r="AW475" s="172"/>
      <c r="AX475" s="172"/>
      <c r="AY475" s="172"/>
      <c r="AZ475" s="172"/>
      <c r="BA475" s="172"/>
      <c r="BB475" s="172"/>
      <c r="BC475" s="172"/>
      <c r="BD475" s="172"/>
      <c r="BE475" s="172"/>
      <c r="BF475" s="172"/>
      <c r="BG475" s="172"/>
      <c r="BH475" s="172"/>
      <c r="BI475" s="172"/>
      <c r="BJ475" s="172"/>
      <c r="BK475" s="172"/>
      <c r="BL475" s="172"/>
      <c r="BM475" s="172"/>
      <c r="BN475" s="172"/>
      <c r="BO475" s="162"/>
      <c r="BP475" s="162"/>
      <c r="BQ475" s="162"/>
      <c r="BR475" s="162"/>
      <c r="BS475" s="162"/>
      <c r="BT475" s="162"/>
      <c r="BU475" s="23"/>
      <c r="BV475" s="23"/>
      <c r="BW475" s="23"/>
      <c r="BX475" s="23"/>
      <c r="BY475" s="23"/>
      <c r="BZ475" s="23"/>
      <c r="CA475" s="23"/>
      <c r="CB475" s="23"/>
      <c r="CC475" s="23"/>
      <c r="CD475" s="23"/>
      <c r="CE475" s="23"/>
      <c r="CF475" s="23"/>
      <c r="CG475" s="23"/>
      <c r="CH475" s="23"/>
      <c r="CI475" s="23"/>
      <c r="CJ475" s="23"/>
      <c r="CK475" s="23"/>
      <c r="CL475" s="23"/>
      <c r="CM475" s="23"/>
      <c r="CN475" s="23"/>
      <c r="CO475" s="23"/>
      <c r="CP475" s="23"/>
      <c r="CQ475" s="149"/>
      <c r="CR475" s="149"/>
      <c r="CS475" s="149"/>
      <c r="CT475" s="149"/>
      <c r="CU475" s="149"/>
    </row>
  </sheetData>
  <sheetProtection algorithmName="SHA-512" hashValue="F9BjOlJCwxUH/Bh+hl24E+VOiGv8avYSD7V/8RjbCT8n5joxvXipJ6X7DlbAoNKXnSD+L5/27fNfowf+2I+rAQ==" saltValue="ykfATAbI0ZpHrWrxxrMNSw==" spinCount="100000" sheet="1" objects="1" scenarios="1" selectLockedCells="1" autoFilter="0"/>
  <protectedRanges>
    <protectedRange algorithmName="SHA-512" hashValue="xMFfV8eooflJxdK4jt9DFNvQEwbdE+CWWMQGwa8l7vng3o97fkK2AmTfSOx9jgewHApcFuMOFUC5WZFMCiM/0g==" saltValue="4+ae1/VGo15ALQLp9G0seA==" spinCount="100000" sqref="D2:Y119" name="INVOICE_3"/>
  </protectedRanges>
  <mergeCells count="286">
    <mergeCell ref="N56:O56"/>
    <mergeCell ref="N57:O57"/>
    <mergeCell ref="Q53:T53"/>
    <mergeCell ref="Q54:T54"/>
    <mergeCell ref="Q55:T55"/>
    <mergeCell ref="Q56:T56"/>
    <mergeCell ref="Q57:T57"/>
    <mergeCell ref="V53:X53"/>
    <mergeCell ref="V54:X54"/>
    <mergeCell ref="V55:X55"/>
    <mergeCell ref="V56:X56"/>
    <mergeCell ref="V57:X57"/>
    <mergeCell ref="E3:X3"/>
    <mergeCell ref="E7:G7"/>
    <mergeCell ref="H7:L7"/>
    <mergeCell ref="O7:R7"/>
    <mergeCell ref="S7:U7"/>
    <mergeCell ref="V7:X7"/>
    <mergeCell ref="I9:K9"/>
    <mergeCell ref="O9:R9"/>
    <mergeCell ref="S9:U9"/>
    <mergeCell ref="V9:X9"/>
    <mergeCell ref="E13:H13"/>
    <mergeCell ref="I13:K13"/>
    <mergeCell ref="N13:O13"/>
    <mergeCell ref="Q13:R13"/>
    <mergeCell ref="S13:V13"/>
    <mergeCell ref="W13:X13"/>
    <mergeCell ref="N17:O17"/>
    <mergeCell ref="S10:U10"/>
    <mergeCell ref="E11:H11"/>
    <mergeCell ref="I11:K11"/>
    <mergeCell ref="O11:R11"/>
    <mergeCell ref="S11:U11"/>
    <mergeCell ref="V11:X11"/>
    <mergeCell ref="I15:L15"/>
    <mergeCell ref="O15:X15"/>
    <mergeCell ref="I17:K17"/>
    <mergeCell ref="E17:H17"/>
    <mergeCell ref="Q17:W17"/>
    <mergeCell ref="E21:L21"/>
    <mergeCell ref="N21:O21"/>
    <mergeCell ref="Q21:T21"/>
    <mergeCell ref="V21:X21"/>
    <mergeCell ref="E15:H15"/>
    <mergeCell ref="E19:L19"/>
    <mergeCell ref="E24:L24"/>
    <mergeCell ref="N24:O24"/>
    <mergeCell ref="Q24:T24"/>
    <mergeCell ref="V24:X24"/>
    <mergeCell ref="N19:P19"/>
    <mergeCell ref="Q19:U19"/>
    <mergeCell ref="V19:X19"/>
    <mergeCell ref="E25:L25"/>
    <mergeCell ref="N25:O25"/>
    <mergeCell ref="Q25:T25"/>
    <mergeCell ref="V25:X25"/>
    <mergeCell ref="E22:L22"/>
    <mergeCell ref="N22:O22"/>
    <mergeCell ref="Q22:T22"/>
    <mergeCell ref="V22:X22"/>
    <mergeCell ref="E23:L23"/>
    <mergeCell ref="N23:O23"/>
    <mergeCell ref="Q23:T23"/>
    <mergeCell ref="V23:X23"/>
    <mergeCell ref="E28:L28"/>
    <mergeCell ref="N28:O28"/>
    <mergeCell ref="Q28:T28"/>
    <mergeCell ref="V28:X28"/>
    <mergeCell ref="E29:L29"/>
    <mergeCell ref="N29:O29"/>
    <mergeCell ref="Q29:T29"/>
    <mergeCell ref="V29:X29"/>
    <mergeCell ref="E26:L26"/>
    <mergeCell ref="N26:O26"/>
    <mergeCell ref="Q26:T26"/>
    <mergeCell ref="V26:X26"/>
    <mergeCell ref="E27:L27"/>
    <mergeCell ref="N27:O27"/>
    <mergeCell ref="Q27:T27"/>
    <mergeCell ref="V27:X27"/>
    <mergeCell ref="E32:L32"/>
    <mergeCell ref="N32:O32"/>
    <mergeCell ref="Q32:T32"/>
    <mergeCell ref="V32:X32"/>
    <mergeCell ref="E33:L33"/>
    <mergeCell ref="N33:O33"/>
    <mergeCell ref="Q33:T33"/>
    <mergeCell ref="V33:X33"/>
    <mergeCell ref="E30:L30"/>
    <mergeCell ref="N30:O30"/>
    <mergeCell ref="Q30:T30"/>
    <mergeCell ref="V30:X30"/>
    <mergeCell ref="E31:L31"/>
    <mergeCell ref="N31:O31"/>
    <mergeCell ref="Q31:T31"/>
    <mergeCell ref="V31:X31"/>
    <mergeCell ref="E36:L36"/>
    <mergeCell ref="N36:O36"/>
    <mergeCell ref="Q36:T36"/>
    <mergeCell ref="V36:X36"/>
    <mergeCell ref="E37:L37"/>
    <mergeCell ref="N37:O37"/>
    <mergeCell ref="Q37:T37"/>
    <mergeCell ref="V37:X37"/>
    <mergeCell ref="E34:L34"/>
    <mergeCell ref="N34:O34"/>
    <mergeCell ref="Q34:T34"/>
    <mergeCell ref="V34:X34"/>
    <mergeCell ref="E35:L35"/>
    <mergeCell ref="N35:O35"/>
    <mergeCell ref="Q35:T35"/>
    <mergeCell ref="V35:X35"/>
    <mergeCell ref="E40:L40"/>
    <mergeCell ref="N40:O40"/>
    <mergeCell ref="Q40:T40"/>
    <mergeCell ref="V40:X40"/>
    <mergeCell ref="E41:L41"/>
    <mergeCell ref="N41:O41"/>
    <mergeCell ref="Q41:T41"/>
    <mergeCell ref="V41:X41"/>
    <mergeCell ref="E38:L38"/>
    <mergeCell ref="N38:O38"/>
    <mergeCell ref="Q38:T38"/>
    <mergeCell ref="V38:X38"/>
    <mergeCell ref="E39:L39"/>
    <mergeCell ref="N39:O39"/>
    <mergeCell ref="Q39:T39"/>
    <mergeCell ref="V39:X39"/>
    <mergeCell ref="E45:L45"/>
    <mergeCell ref="N45:O45"/>
    <mergeCell ref="Q45:T45"/>
    <mergeCell ref="V45:X45"/>
    <mergeCell ref="E47:L47"/>
    <mergeCell ref="N47:O47"/>
    <mergeCell ref="Q47:T47"/>
    <mergeCell ref="V47:X47"/>
    <mergeCell ref="E42:L42"/>
    <mergeCell ref="N42:O42"/>
    <mergeCell ref="Q42:T42"/>
    <mergeCell ref="V42:X42"/>
    <mergeCell ref="E43:L43"/>
    <mergeCell ref="N43:O43"/>
    <mergeCell ref="Q43:T43"/>
    <mergeCell ref="V43:X43"/>
    <mergeCell ref="E50:L50"/>
    <mergeCell ref="N50:O50"/>
    <mergeCell ref="Q50:T50"/>
    <mergeCell ref="V50:X50"/>
    <mergeCell ref="E51:L51"/>
    <mergeCell ref="N51:O51"/>
    <mergeCell ref="Q51:T51"/>
    <mergeCell ref="V51:X51"/>
    <mergeCell ref="E48:L48"/>
    <mergeCell ref="N48:O48"/>
    <mergeCell ref="Q48:T48"/>
    <mergeCell ref="V48:X48"/>
    <mergeCell ref="E49:L49"/>
    <mergeCell ref="N49:O49"/>
    <mergeCell ref="Q49:T49"/>
    <mergeCell ref="V49:X49"/>
    <mergeCell ref="E61:L61"/>
    <mergeCell ref="N61:O61"/>
    <mergeCell ref="Q61:T61"/>
    <mergeCell ref="V61:X61"/>
    <mergeCell ref="E63:L63"/>
    <mergeCell ref="N63:O63"/>
    <mergeCell ref="Q63:T63"/>
    <mergeCell ref="V63:X63"/>
    <mergeCell ref="E52:L52"/>
    <mergeCell ref="N52:O52"/>
    <mergeCell ref="Q52:T52"/>
    <mergeCell ref="V52:X52"/>
    <mergeCell ref="E59:L59"/>
    <mergeCell ref="N59:O59"/>
    <mergeCell ref="Q59:T59"/>
    <mergeCell ref="V59:X59"/>
    <mergeCell ref="E53:L53"/>
    <mergeCell ref="E54:L54"/>
    <mergeCell ref="E55:L55"/>
    <mergeCell ref="E56:L56"/>
    <mergeCell ref="E57:L57"/>
    <mergeCell ref="N53:O53"/>
    <mergeCell ref="N54:O54"/>
    <mergeCell ref="N55:O55"/>
    <mergeCell ref="E68:L68"/>
    <mergeCell ref="N68:O68"/>
    <mergeCell ref="Q68:T68"/>
    <mergeCell ref="V68:X68"/>
    <mergeCell ref="E70:L70"/>
    <mergeCell ref="N70:O70"/>
    <mergeCell ref="Q70:T70"/>
    <mergeCell ref="V70:X70"/>
    <mergeCell ref="E64:L64"/>
    <mergeCell ref="N64:O64"/>
    <mergeCell ref="Q64:T64"/>
    <mergeCell ref="V64:X64"/>
    <mergeCell ref="Q66:T66"/>
    <mergeCell ref="V66:X66"/>
    <mergeCell ref="E73:L73"/>
    <mergeCell ref="N73:O73"/>
    <mergeCell ref="Q73:T73"/>
    <mergeCell ref="V73:X73"/>
    <mergeCell ref="E74:L74"/>
    <mergeCell ref="N74:O74"/>
    <mergeCell ref="Q74:T74"/>
    <mergeCell ref="V74:X74"/>
    <mergeCell ref="E71:L71"/>
    <mergeCell ref="N71:O71"/>
    <mergeCell ref="Q71:T71"/>
    <mergeCell ref="V71:X71"/>
    <mergeCell ref="E72:L72"/>
    <mergeCell ref="N72:O72"/>
    <mergeCell ref="Q72:T72"/>
    <mergeCell ref="V72:X72"/>
    <mergeCell ref="E77:L77"/>
    <mergeCell ref="N77:O77"/>
    <mergeCell ref="Q77:T77"/>
    <mergeCell ref="V77:X77"/>
    <mergeCell ref="E78:L78"/>
    <mergeCell ref="N78:O78"/>
    <mergeCell ref="Q78:T78"/>
    <mergeCell ref="V78:X78"/>
    <mergeCell ref="E75:L75"/>
    <mergeCell ref="N75:O75"/>
    <mergeCell ref="Q75:T75"/>
    <mergeCell ref="V75:X75"/>
    <mergeCell ref="E76:L76"/>
    <mergeCell ref="N76:O76"/>
    <mergeCell ref="Q76:T76"/>
    <mergeCell ref="V76:X76"/>
    <mergeCell ref="E83:O83"/>
    <mergeCell ref="Q83:T83"/>
    <mergeCell ref="V83:X83"/>
    <mergeCell ref="E85:L85"/>
    <mergeCell ref="N85:O85"/>
    <mergeCell ref="Q85:T85"/>
    <mergeCell ref="V85:X85"/>
    <mergeCell ref="E79:L79"/>
    <mergeCell ref="N79:O79"/>
    <mergeCell ref="Q79:T79"/>
    <mergeCell ref="V79:X79"/>
    <mergeCell ref="N80:O80"/>
    <mergeCell ref="E81:L81"/>
    <mergeCell ref="N81:O81"/>
    <mergeCell ref="Q81:T81"/>
    <mergeCell ref="V81:X81"/>
    <mergeCell ref="E89:L89"/>
    <mergeCell ref="N89:O89"/>
    <mergeCell ref="Q89:T89"/>
    <mergeCell ref="V89:X89"/>
    <mergeCell ref="E90:L90"/>
    <mergeCell ref="N90:O90"/>
    <mergeCell ref="Q90:T90"/>
    <mergeCell ref="V90:X90"/>
    <mergeCell ref="E87:L87"/>
    <mergeCell ref="N87:O87"/>
    <mergeCell ref="Q87:T87"/>
    <mergeCell ref="V87:X87"/>
    <mergeCell ref="E88:L88"/>
    <mergeCell ref="N88:O88"/>
    <mergeCell ref="Q88:T88"/>
    <mergeCell ref="V88:X88"/>
    <mergeCell ref="Q94:T94"/>
    <mergeCell ref="V94:X94"/>
    <mergeCell ref="H96:K96"/>
    <mergeCell ref="N96:O96"/>
    <mergeCell ref="Q96:S96"/>
    <mergeCell ref="V97:X97"/>
    <mergeCell ref="E91:L91"/>
    <mergeCell ref="N91:O91"/>
    <mergeCell ref="Q91:T91"/>
    <mergeCell ref="V91:X91"/>
    <mergeCell ref="E92:L92"/>
    <mergeCell ref="N92:O92"/>
    <mergeCell ref="Q92:T92"/>
    <mergeCell ref="V92:X92"/>
    <mergeCell ref="Q106:S106"/>
    <mergeCell ref="H112:V112"/>
    <mergeCell ref="E117:X117"/>
    <mergeCell ref="Q100:S100"/>
    <mergeCell ref="Q101:S101"/>
    <mergeCell ref="Q102:S102"/>
    <mergeCell ref="Q103:S103"/>
    <mergeCell ref="Q104:S104"/>
    <mergeCell ref="Q105:S105"/>
  </mergeCells>
  <conditionalFormatting sqref="I9:K9">
    <cfRule type="cellIs" dxfId="7" priority="1" stopIfTrue="1" operator="between">
      <formula>111111111</formula>
      <formula>150000000</formula>
    </cfRule>
    <cfRule type="cellIs" priority="2" operator="between">
      <formula>111111111</formula>
      <formula>150000000</formula>
    </cfRule>
  </conditionalFormatting>
  <dataValidations count="1">
    <dataValidation type="whole" allowBlank="1" showInputMessage="1" showErrorMessage="1" sqref="H9" xr:uid="{DDB72F26-D804-4B98-8096-1374B8C2A824}">
      <formula1>140000000</formula1>
      <formula2>150000000</formula2>
    </dataValidation>
  </dataValidations>
  <pageMargins left="0.7" right="0.7" top="0.75" bottom="0.75" header="0.3" footer="0.3"/>
  <pageSetup paperSize="2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3">
        <x14:dataValidation type="list" allowBlank="1" showInputMessage="1" showErrorMessage="1" xr:uid="{39359053-C83A-44E2-89D2-B45ABED11EFC}">
          <x14:formula1>
            <xm:f>DATA!$B$7:$B$11</xm:f>
          </x14:formula1>
          <xm:sqref>E3:X3</xm:sqref>
        </x14:dataValidation>
        <x14:dataValidation type="list" allowBlank="1" showInputMessage="1" showErrorMessage="1" xr:uid="{DD9511DC-94E3-4D27-9041-3BB9175D95CE}">
          <x14:formula1>
            <xm:f>'C:\Users\dah47\OneDrive - Sky\Desktop\excel\[June (1).xlsx]Sheet2'!#REF!</xm:f>
          </x14:formula1>
          <xm:sqref>V8:X8 V10:X10</xm:sqref>
        </x14:dataValidation>
        <x14:dataValidation type="list" allowBlank="1" showInputMessage="1" showErrorMessage="1" xr:uid="{9EAC5CF0-F5E7-4F1C-9DB6-5E26E61D2446}">
          <x14:formula1>
            <xm:f>DATA!$J$19:$J$32</xm:f>
          </x14:formula1>
          <xm:sqref>E70:L81</xm:sqref>
        </x14:dataValidation>
        <x14:dataValidation type="list" allowBlank="1" showInputMessage="1" showErrorMessage="1" xr:uid="{D9286C46-480B-4D71-9E2D-D2810F2F4BDD}">
          <x14:formula1>
            <xm:f>DATA!$K$17:$K$18</xm:f>
          </x14:formula1>
          <xm:sqref>E63:L64</xm:sqref>
        </x14:dataValidation>
        <x14:dataValidation type="list" allowBlank="1" showInputMessage="1" showErrorMessage="1" xr:uid="{1D52AC6C-9192-40CA-A29D-477B085E0282}">
          <x14:formula1>
            <xm:f>DATA!$U$21:$U$52</xm:f>
          </x14:formula1>
          <xm:sqref>I17:K17</xm:sqref>
        </x14:dataValidation>
        <x14:dataValidation type="list" allowBlank="1" showInputMessage="1" showErrorMessage="1" xr:uid="{E520A103-30A6-40A5-AA55-A2CEA989741C}">
          <x14:formula1>
            <xm:f>DATA!$U$4:$U$12</xm:f>
          </x14:formula1>
          <xm:sqref>I11:K11</xm:sqref>
        </x14:dataValidation>
        <x14:dataValidation type="list" allowBlank="1" showInputMessage="1" showErrorMessage="1" xr:uid="{7FF69940-F12B-4AA1-89A8-22AD9709DFF3}">
          <x14:formula1>
            <xm:f>DATA!$B$47:$B$54</xm:f>
          </x14:formula1>
          <xm:sqref>M15</xm:sqref>
        </x14:dataValidation>
        <x14:dataValidation type="list" allowBlank="1" showInputMessage="1" showErrorMessage="1" xr:uid="{4016D150-F857-4910-8A71-1E8E122E2022}">
          <x14:formula1>
            <xm:f>DATA!$B$47:$B$56</xm:f>
          </x14:formula1>
          <xm:sqref>I15:L15</xm:sqref>
        </x14:dataValidation>
        <x14:dataValidation type="list" allowBlank="1" showInputMessage="1" showErrorMessage="1" xr:uid="{C126392D-0091-4D2D-B71D-CFA637929D48}">
          <x14:formula1>
            <xm:f>DATA!$B$14:$B$46</xm:f>
          </x14:formula1>
          <xm:sqref>I13:K13</xm:sqref>
        </x14:dataValidation>
        <x14:dataValidation type="list" allowBlank="1" showInputMessage="1" showErrorMessage="1" xr:uid="{87904B5F-F982-416D-BF4D-D72734A6FA22}">
          <x14:formula1>
            <xm:f>DATA!$I$4:$I$34</xm:f>
          </x14:formula1>
          <xm:sqref>O11:R11</xm:sqref>
        </x14:dataValidation>
        <x14:dataValidation type="list" allowBlank="1" showInputMessage="1" showErrorMessage="1" xr:uid="{09D55725-2FDD-4BE6-9E04-F5B2485E0B00}">
          <x14:formula1>
            <xm:f>DATA!$I$4:$I$38</xm:f>
          </x14:formula1>
          <xm:sqref>Q13:R13</xm:sqref>
        </x14:dataValidation>
        <x14:dataValidation type="list" allowBlank="1" showInputMessage="1" showErrorMessage="1" xr:uid="{7BA78180-82BF-4E4F-86D7-A5F2AD407C6E}">
          <x14:formula1>
            <xm:f>DATA!$D$8:$D$176</xm:f>
          </x14:formula1>
          <xm:sqref>E21:L43</xm:sqref>
        </x14:dataValidation>
        <x14:dataValidation type="list" allowBlank="1" showInputMessage="1" showErrorMessage="1" xr:uid="{88655ADE-2270-43FB-998C-373328BE63CC}">
          <x14:formula1>
            <xm:f>DATA!$B$14:$B$38</xm:f>
          </x14:formula1>
          <xm:sqref>V11:X11 V7:X7 V9:X9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D843E-22BF-4FDF-9402-08D3C7ED605E}">
  <dimension ref="B3:J19"/>
  <sheetViews>
    <sheetView showGridLines="0" workbookViewId="0">
      <selection activeCell="B4" sqref="B4:J12"/>
    </sheetView>
  </sheetViews>
  <sheetFormatPr defaultRowHeight="15" x14ac:dyDescent="0.25"/>
  <cols>
    <col min="1" max="1" width="15.5703125" customWidth="1"/>
    <col min="2" max="2" width="1.140625" customWidth="1"/>
    <col min="4" max="4" width="4.85546875" customWidth="1"/>
    <col min="5" max="5" width="0.85546875" customWidth="1"/>
    <col min="7" max="7" width="10.85546875" customWidth="1"/>
    <col min="8" max="8" width="0.85546875" customWidth="1"/>
    <col min="9" max="9" width="14.5703125" customWidth="1"/>
    <col min="10" max="10" width="0.85546875" customWidth="1"/>
  </cols>
  <sheetData>
    <row r="3" spans="2:10" ht="23.1" customHeight="1" thickBot="1" x14ac:dyDescent="0.3"/>
    <row r="4" spans="2:10" ht="5.45" customHeight="1" thickBot="1" x14ac:dyDescent="0.3">
      <c r="B4" s="179"/>
      <c r="C4" s="180"/>
      <c r="D4" s="180"/>
      <c r="E4" s="180"/>
      <c r="F4" s="180"/>
      <c r="G4" s="180"/>
      <c r="H4" s="180"/>
      <c r="I4" s="180"/>
      <c r="J4" s="181"/>
    </row>
    <row r="5" spans="2:10" ht="14.45" customHeight="1" x14ac:dyDescent="0.25">
      <c r="B5" s="182"/>
      <c r="C5" s="188"/>
      <c r="D5" s="189"/>
      <c r="E5" s="189"/>
      <c r="F5" s="189"/>
      <c r="G5" s="189"/>
      <c r="H5" s="189"/>
      <c r="I5" s="190"/>
      <c r="J5" s="183"/>
    </row>
    <row r="6" spans="2:10" ht="15.75" x14ac:dyDescent="0.25">
      <c r="B6" s="182"/>
      <c r="C6" s="191" t="s">
        <v>14</v>
      </c>
      <c r="D6" s="33"/>
      <c r="F6" s="33" t="s">
        <v>16</v>
      </c>
      <c r="G6" s="33"/>
      <c r="I6" s="192" t="s">
        <v>17</v>
      </c>
      <c r="J6" s="184"/>
    </row>
    <row r="7" spans="2:10" ht="14.45" customHeight="1" x14ac:dyDescent="0.25">
      <c r="B7" s="182"/>
      <c r="C7" s="272"/>
      <c r="D7" s="273"/>
      <c r="F7" s="271"/>
      <c r="G7" s="271"/>
      <c r="I7" s="198"/>
      <c r="J7" s="183"/>
    </row>
    <row r="8" spans="2:10" ht="14.45" customHeight="1" x14ac:dyDescent="0.25">
      <c r="B8" s="182"/>
      <c r="C8" s="193"/>
      <c r="I8" s="194"/>
      <c r="J8" s="183"/>
    </row>
    <row r="9" spans="2:10" ht="14.45" customHeight="1" x14ac:dyDescent="0.25">
      <c r="B9" s="182"/>
      <c r="C9" s="193"/>
      <c r="I9" s="194"/>
      <c r="J9" s="183"/>
    </row>
    <row r="10" spans="2:10" ht="14.45" customHeight="1" x14ac:dyDescent="0.25">
      <c r="B10" s="182"/>
      <c r="C10" s="193"/>
      <c r="I10" s="194"/>
      <c r="J10" s="183"/>
    </row>
    <row r="11" spans="2:10" ht="14.45" customHeight="1" thickBot="1" x14ac:dyDescent="0.3">
      <c r="B11" s="182"/>
      <c r="C11" s="195"/>
      <c r="D11" s="196"/>
      <c r="E11" s="196"/>
      <c r="F11" s="196"/>
      <c r="G11" s="196"/>
      <c r="H11" s="196"/>
      <c r="I11" s="197"/>
      <c r="J11" s="183"/>
    </row>
    <row r="12" spans="2:10" ht="6.6" customHeight="1" thickBot="1" x14ac:dyDescent="0.3">
      <c r="B12" s="185"/>
      <c r="C12" s="186"/>
      <c r="D12" s="186"/>
      <c r="E12" s="186"/>
      <c r="F12" s="186"/>
      <c r="G12" s="186"/>
      <c r="H12" s="186"/>
      <c r="I12" s="186"/>
      <c r="J12" s="187"/>
    </row>
    <row r="13" spans="2:10" ht="14.45" customHeight="1" x14ac:dyDescent="0.25"/>
    <row r="14" spans="2:10" ht="14.45" customHeight="1" x14ac:dyDescent="0.25"/>
    <row r="15" spans="2:10" ht="14.45" customHeight="1" x14ac:dyDescent="0.25"/>
    <row r="16" spans="2:10" ht="14.45" customHeight="1" x14ac:dyDescent="0.25"/>
    <row r="17" ht="14.45" customHeight="1" x14ac:dyDescent="0.25"/>
    <row r="18" ht="14.45" customHeight="1" x14ac:dyDescent="0.25"/>
    <row r="19" ht="14.45" customHeight="1" x14ac:dyDescent="0.25"/>
  </sheetData>
  <protectedRanges>
    <protectedRange algorithmName="SHA-512" hashValue="xMFfV8eooflJxdK4jt9DFNvQEwbdE+CWWMQGwa8l7vng3o97fkK2AmTfSOx9jgewHApcFuMOFUC5WZFMCiM/0g==" saltValue="4+ae1/VGo15ALQLp9G0seA==" spinCount="100000" sqref="C6:D6" name="INVOICE"/>
    <protectedRange algorithmName="SHA-512" hashValue="xMFfV8eooflJxdK4jt9DFNvQEwbdE+CWWMQGwa8l7vng3o97fkK2AmTfSOx9jgewHApcFuMOFUC5WZFMCiM/0g==" saltValue="4+ae1/VGo15ALQLp9G0seA==" spinCount="100000" sqref="F6" name="INVOICE_1"/>
    <protectedRange algorithmName="SHA-512" hashValue="xMFfV8eooflJxdK4jt9DFNvQEwbdE+CWWMQGwa8l7vng3o97fkK2AmTfSOx9jgewHApcFuMOFUC5WZFMCiM/0g==" saltValue="4+ae1/VGo15ALQLp9G0seA==" spinCount="100000" sqref="I6:J6" name="INVOICE_2"/>
  </protectedRanges>
  <mergeCells count="2">
    <mergeCell ref="F7:G7"/>
    <mergeCell ref="C7:D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CC256-CCB1-472E-9D3B-51DC2124E12D}">
  <sheetPr>
    <tabColor theme="7"/>
  </sheetPr>
  <dimension ref="A1:DA470"/>
  <sheetViews>
    <sheetView topLeftCell="A13" zoomScaleNormal="100" workbookViewId="0">
      <selection activeCell="E3" sqref="E3:X3"/>
    </sheetView>
  </sheetViews>
  <sheetFormatPr defaultColWidth="8.5703125" defaultRowHeight="15" x14ac:dyDescent="0.25"/>
  <cols>
    <col min="1" max="1" width="0.85546875" style="172" customWidth="1"/>
    <col min="2" max="2" width="2.140625" style="172" customWidth="1"/>
    <col min="3" max="3" width="0.42578125" style="1" customWidth="1"/>
    <col min="4" max="4" width="1.42578125" style="1" customWidth="1"/>
    <col min="5" max="5" width="8.5703125" style="1"/>
    <col min="6" max="6" width="0.85546875" style="1" customWidth="1"/>
    <col min="7" max="7" width="8.5703125" style="1"/>
    <col min="8" max="8" width="9.28515625" style="1" customWidth="1"/>
    <col min="9" max="9" width="8.5703125" style="1"/>
    <col min="10" max="10" width="3.42578125" style="1" customWidth="1"/>
    <col min="11" max="12" width="11.42578125" style="1" customWidth="1"/>
    <col min="13" max="13" width="0.42578125" style="1" customWidth="1"/>
    <col min="14" max="14" width="10.5703125" style="1" customWidth="1"/>
    <col min="15" max="15" width="11.7109375" style="1" customWidth="1"/>
    <col min="16" max="16" width="0.42578125" style="1" customWidth="1"/>
    <col min="17" max="17" width="12.5703125" style="1" customWidth="1"/>
    <col min="18" max="19" width="8.5703125" style="1"/>
    <col min="20" max="20" width="8.140625" style="1" customWidth="1"/>
    <col min="21" max="21" width="0.42578125" style="1" customWidth="1"/>
    <col min="22" max="24" width="8.5703125" style="1"/>
    <col min="25" max="25" width="1.42578125" style="1" customWidth="1"/>
    <col min="26" max="26" width="0.42578125" style="9" customWidth="1"/>
    <col min="27" max="27" width="9.140625" style="149" customWidth="1"/>
    <col min="28" max="66" width="8.5703125" style="149"/>
    <col min="67" max="99" width="8.5703125" style="23"/>
    <col min="100" max="105" width="8.5703125" style="10"/>
    <col min="106" max="16384" width="8.5703125" style="1"/>
  </cols>
  <sheetData>
    <row r="1" spans="1:72" s="149" customFormat="1" ht="15.75" thickBot="1" x14ac:dyDescent="0.3">
      <c r="A1" s="172"/>
      <c r="B1" s="172"/>
      <c r="C1" s="172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2"/>
      <c r="AB1" s="172"/>
      <c r="AC1" s="172"/>
      <c r="AD1" s="172"/>
      <c r="AE1" s="172"/>
      <c r="AF1" s="172"/>
      <c r="AG1" s="172"/>
      <c r="AH1" s="172"/>
      <c r="AI1" s="172"/>
      <c r="AJ1" s="172"/>
      <c r="AK1" s="172"/>
      <c r="AL1" s="172"/>
      <c r="AM1" s="172"/>
      <c r="AN1" s="172"/>
      <c r="AO1" s="172"/>
      <c r="AP1" s="172"/>
      <c r="AQ1" s="172"/>
      <c r="AR1" s="172"/>
      <c r="AS1" s="172"/>
      <c r="AT1" s="172"/>
      <c r="AU1" s="172"/>
      <c r="AV1" s="172"/>
      <c r="AW1" s="172"/>
      <c r="AX1" s="172"/>
      <c r="AY1" s="172"/>
      <c r="AZ1" s="172"/>
      <c r="BA1" s="172"/>
      <c r="BB1" s="172"/>
      <c r="BC1" s="172"/>
      <c r="BD1" s="172"/>
      <c r="BE1" s="172"/>
      <c r="BF1" s="172"/>
      <c r="BG1" s="172"/>
      <c r="BH1" s="172"/>
      <c r="BI1" s="172"/>
      <c r="BJ1" s="172"/>
      <c r="BK1" s="172"/>
    </row>
    <row r="2" spans="1:72" ht="2.4500000000000002" customHeight="1" thickBot="1" x14ac:dyDescent="0.3">
      <c r="C2" s="83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13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2"/>
      <c r="AZ2" s="172"/>
      <c r="BA2" s="172"/>
      <c r="BB2" s="172"/>
      <c r="BC2" s="172"/>
      <c r="BD2" s="172"/>
      <c r="BE2" s="172"/>
      <c r="BF2" s="172"/>
      <c r="BG2" s="172"/>
      <c r="BH2" s="172"/>
      <c r="BI2" s="172"/>
      <c r="BJ2" s="172"/>
      <c r="BK2" s="172"/>
    </row>
    <row r="3" spans="1:72" ht="42.6" customHeight="1" thickBot="1" x14ac:dyDescent="0.3">
      <c r="C3" s="78"/>
      <c r="D3" s="2"/>
      <c r="E3" s="258" t="s">
        <v>0</v>
      </c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3"/>
      <c r="Z3" s="133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172"/>
      <c r="BA3" s="172"/>
      <c r="BB3" s="172"/>
      <c r="BC3" s="172"/>
      <c r="BD3" s="172"/>
      <c r="BE3" s="172"/>
      <c r="BF3" s="172"/>
      <c r="BG3" s="172"/>
      <c r="BH3" s="172"/>
      <c r="BI3" s="172"/>
      <c r="BJ3" s="172"/>
      <c r="BK3" s="172"/>
      <c r="BL3" s="172"/>
      <c r="BM3" s="172"/>
      <c r="BN3" s="172"/>
      <c r="BO3" s="162"/>
      <c r="BP3" s="162"/>
      <c r="BQ3" s="162"/>
      <c r="BR3" s="162"/>
      <c r="BS3" s="162"/>
      <c r="BT3" s="162"/>
    </row>
    <row r="4" spans="1:72" ht="2.4500000000000002" customHeight="1" thickBot="1" x14ac:dyDescent="0.3">
      <c r="C4" s="79"/>
      <c r="E4" s="28"/>
      <c r="F4" s="28"/>
      <c r="G4" s="69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1"/>
      <c r="X4" s="28"/>
      <c r="Y4" s="28"/>
      <c r="Z4" s="80"/>
      <c r="AA4" s="172"/>
      <c r="AB4" s="172"/>
      <c r="AC4" s="172"/>
      <c r="AD4" s="172"/>
      <c r="AE4" s="172"/>
      <c r="AF4" s="172"/>
      <c r="AG4" s="172"/>
      <c r="AH4" s="172"/>
      <c r="AI4" s="172"/>
      <c r="AJ4" s="172"/>
      <c r="AK4" s="172"/>
      <c r="AL4" s="172"/>
      <c r="AM4" s="172"/>
      <c r="AN4" s="172"/>
      <c r="AO4" s="172"/>
      <c r="AP4" s="172"/>
      <c r="AQ4" s="172"/>
      <c r="AR4" s="172"/>
      <c r="AS4" s="172"/>
      <c r="AT4" s="172"/>
      <c r="AU4" s="172"/>
      <c r="AV4" s="172"/>
      <c r="AW4" s="172"/>
      <c r="AX4" s="172"/>
      <c r="AY4" s="172"/>
      <c r="AZ4" s="172"/>
      <c r="BA4" s="172"/>
      <c r="BB4" s="172"/>
      <c r="BC4" s="172"/>
      <c r="BD4" s="172"/>
      <c r="BE4" s="172"/>
      <c r="BF4" s="172"/>
      <c r="BG4" s="172"/>
      <c r="BH4" s="172"/>
      <c r="BI4" s="172"/>
      <c r="BJ4" s="172"/>
      <c r="BK4" s="172"/>
      <c r="BL4" s="172"/>
      <c r="BM4" s="172"/>
      <c r="BN4" s="172"/>
      <c r="BO4" s="162"/>
      <c r="BP4" s="162"/>
      <c r="BQ4" s="162"/>
      <c r="BR4" s="162"/>
      <c r="BS4" s="162"/>
      <c r="BT4" s="162"/>
    </row>
    <row r="5" spans="1:72" ht="15.75" thickBot="1" x14ac:dyDescent="0.3">
      <c r="C5" s="80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80"/>
      <c r="AA5" s="172"/>
      <c r="AB5" s="172"/>
      <c r="AC5" s="172"/>
      <c r="AD5" s="172"/>
      <c r="AE5" s="172"/>
      <c r="AF5" s="172"/>
      <c r="AG5" s="172"/>
      <c r="AH5" s="172"/>
      <c r="AI5" s="172"/>
      <c r="AJ5" s="172"/>
      <c r="AK5" s="172"/>
      <c r="AL5" s="172"/>
      <c r="AM5" s="172"/>
      <c r="AN5" s="172"/>
      <c r="AO5" s="172"/>
      <c r="AP5" s="172"/>
      <c r="AQ5" s="172"/>
      <c r="AR5" s="172"/>
      <c r="AS5" s="172"/>
      <c r="AT5" s="172"/>
      <c r="AU5" s="172"/>
      <c r="AV5" s="172"/>
      <c r="AW5" s="172"/>
      <c r="AX5" s="172"/>
      <c r="AY5" s="172"/>
      <c r="AZ5" s="172"/>
      <c r="BA5" s="172"/>
      <c r="BB5" s="172"/>
      <c r="BC5" s="172"/>
      <c r="BD5" s="172"/>
      <c r="BE5" s="172"/>
      <c r="BF5" s="172"/>
      <c r="BG5" s="172"/>
      <c r="BH5" s="172"/>
      <c r="BI5" s="172"/>
      <c r="BJ5" s="172"/>
      <c r="BK5" s="172"/>
      <c r="BL5" s="172"/>
      <c r="BM5" s="172"/>
      <c r="BN5" s="172"/>
      <c r="BO5" s="162"/>
      <c r="BP5" s="162"/>
      <c r="BQ5" s="162"/>
      <c r="BR5" s="162"/>
      <c r="BS5" s="162"/>
      <c r="BT5" s="162"/>
    </row>
    <row r="6" spans="1:72" ht="2.4500000000000002" customHeight="1" thickBot="1" x14ac:dyDescent="0.3">
      <c r="C6" s="79"/>
      <c r="E6" s="69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1"/>
      <c r="Y6" s="28"/>
      <c r="Z6" s="80"/>
      <c r="AA6" s="172"/>
      <c r="AB6" s="172"/>
      <c r="AC6" s="172"/>
      <c r="AD6" s="172"/>
      <c r="AE6" s="172"/>
      <c r="AF6" s="172"/>
      <c r="AG6" s="172"/>
      <c r="AH6" s="172"/>
      <c r="AI6" s="172"/>
      <c r="AJ6" s="172"/>
      <c r="AK6" s="172"/>
      <c r="AL6" s="172"/>
      <c r="AM6" s="172"/>
      <c r="AN6" s="172"/>
      <c r="AO6" s="172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2"/>
      <c r="BI6" s="172"/>
      <c r="BJ6" s="172"/>
      <c r="BK6" s="172"/>
      <c r="BL6" s="172"/>
      <c r="BM6" s="172"/>
      <c r="BN6" s="172"/>
      <c r="BO6" s="162"/>
      <c r="BP6" s="162"/>
      <c r="BQ6" s="162"/>
      <c r="BR6" s="162"/>
      <c r="BS6" s="162"/>
      <c r="BT6" s="162"/>
    </row>
    <row r="7" spans="1:72" ht="15.75" thickBot="1" x14ac:dyDescent="0.3">
      <c r="C7" s="79"/>
      <c r="D7" s="28"/>
      <c r="E7" s="243" t="s">
        <v>1</v>
      </c>
      <c r="F7" s="243"/>
      <c r="G7" s="243"/>
      <c r="H7" s="252"/>
      <c r="I7" s="252"/>
      <c r="J7" s="252"/>
      <c r="K7" s="252"/>
      <c r="L7" s="252"/>
      <c r="M7" s="30"/>
      <c r="N7" s="31" t="s">
        <v>2</v>
      </c>
      <c r="O7" s="252"/>
      <c r="P7" s="252"/>
      <c r="Q7" s="252"/>
      <c r="R7" s="252"/>
      <c r="S7" s="243" t="s">
        <v>3</v>
      </c>
      <c r="T7" s="243"/>
      <c r="U7" s="243"/>
      <c r="V7" s="253"/>
      <c r="W7" s="253"/>
      <c r="X7" s="253"/>
      <c r="Y7" s="28"/>
      <c r="Z7" s="80"/>
      <c r="AA7" s="172"/>
      <c r="AB7" s="172"/>
      <c r="AC7" s="172"/>
      <c r="AD7" s="172"/>
      <c r="AE7" s="172"/>
      <c r="AF7" s="172"/>
      <c r="AG7" s="172"/>
      <c r="AH7" s="172"/>
      <c r="AI7" s="172"/>
      <c r="AJ7" s="172"/>
      <c r="AK7" s="172"/>
      <c r="AL7" s="172"/>
      <c r="AM7" s="172"/>
      <c r="AN7" s="172"/>
      <c r="AO7" s="172"/>
      <c r="AP7" s="172"/>
      <c r="AQ7" s="172"/>
      <c r="AR7" s="172"/>
      <c r="AS7" s="172"/>
      <c r="AT7" s="172"/>
      <c r="AU7" s="172"/>
      <c r="AV7" s="172"/>
      <c r="AW7" s="172"/>
      <c r="AX7" s="172"/>
      <c r="AY7" s="172"/>
      <c r="AZ7" s="172"/>
      <c r="BA7" s="172"/>
      <c r="BB7" s="172"/>
      <c r="BC7" s="172"/>
      <c r="BD7" s="172"/>
      <c r="BE7" s="172"/>
      <c r="BF7" s="172"/>
      <c r="BG7" s="172"/>
      <c r="BH7" s="172"/>
      <c r="BI7" s="172"/>
      <c r="BJ7" s="172"/>
      <c r="BK7" s="172"/>
      <c r="BL7" s="172"/>
      <c r="BM7" s="172"/>
      <c r="BN7" s="172"/>
      <c r="BO7" s="162"/>
      <c r="BP7" s="162"/>
      <c r="BQ7" s="162"/>
      <c r="BR7" s="162"/>
      <c r="BS7" s="162"/>
      <c r="BT7" s="162"/>
    </row>
    <row r="8" spans="1:72" ht="2.4500000000000002" customHeight="1" thickBot="1" x14ac:dyDescent="0.3">
      <c r="C8" s="79"/>
      <c r="D8" s="28"/>
      <c r="E8" s="86"/>
      <c r="F8" s="169"/>
      <c r="G8" s="169"/>
      <c r="H8" s="169"/>
      <c r="I8" s="87"/>
      <c r="J8" s="87"/>
      <c r="K8" s="87"/>
      <c r="L8" s="87"/>
      <c r="M8" s="88"/>
      <c r="N8" s="87"/>
      <c r="O8" s="88"/>
      <c r="P8" s="88"/>
      <c r="Q8" s="88"/>
      <c r="R8" s="164"/>
      <c r="S8" s="169"/>
      <c r="T8" s="169"/>
      <c r="U8" s="169"/>
      <c r="V8" s="87"/>
      <c r="W8" s="87"/>
      <c r="X8" s="89"/>
      <c r="Y8" s="28"/>
      <c r="Z8" s="80"/>
      <c r="AA8" s="172"/>
      <c r="AB8" s="172"/>
      <c r="AC8" s="172"/>
      <c r="AD8" s="172"/>
      <c r="AE8" s="172"/>
      <c r="AF8" s="172"/>
      <c r="AG8" s="172"/>
      <c r="AH8" s="172"/>
      <c r="AI8" s="172"/>
      <c r="AJ8" s="172"/>
      <c r="AK8" s="172"/>
      <c r="AL8" s="172"/>
      <c r="AM8" s="172"/>
      <c r="AN8" s="172"/>
      <c r="AO8" s="172"/>
      <c r="AP8" s="172"/>
      <c r="AQ8" s="172"/>
      <c r="AR8" s="172"/>
      <c r="AS8" s="172"/>
      <c r="AT8" s="172"/>
      <c r="AU8" s="172"/>
      <c r="AV8" s="172"/>
      <c r="AW8" s="172"/>
      <c r="AX8" s="172"/>
      <c r="AY8" s="172"/>
      <c r="AZ8" s="172"/>
      <c r="BA8" s="172"/>
      <c r="BB8" s="172"/>
      <c r="BC8" s="172"/>
      <c r="BD8" s="172"/>
      <c r="BE8" s="172"/>
      <c r="BF8" s="172"/>
      <c r="BG8" s="172"/>
      <c r="BH8" s="172"/>
      <c r="BI8" s="172"/>
      <c r="BJ8" s="172"/>
      <c r="BK8" s="172"/>
      <c r="BL8" s="172"/>
      <c r="BM8" s="172"/>
      <c r="BN8" s="172"/>
      <c r="BO8" s="162"/>
      <c r="BP8" s="162"/>
      <c r="BQ8" s="162"/>
      <c r="BR8" s="162"/>
      <c r="BS8" s="162"/>
      <c r="BT8" s="162"/>
    </row>
    <row r="9" spans="1:72" ht="15.75" thickBot="1" x14ac:dyDescent="0.3">
      <c r="C9" s="79"/>
      <c r="D9" s="28"/>
      <c r="E9" s="167" t="s">
        <v>5</v>
      </c>
      <c r="F9" s="167"/>
      <c r="G9" s="167"/>
      <c r="H9" s="167"/>
      <c r="I9" s="259"/>
      <c r="J9" s="259"/>
      <c r="K9" s="259"/>
      <c r="L9" s="31"/>
      <c r="M9" s="30"/>
      <c r="N9" s="31" t="s">
        <v>6</v>
      </c>
      <c r="O9" s="260"/>
      <c r="P9" s="260"/>
      <c r="Q9" s="260"/>
      <c r="R9" s="260"/>
      <c r="S9" s="243" t="s">
        <v>7</v>
      </c>
      <c r="T9" s="243"/>
      <c r="U9" s="243"/>
      <c r="V9" s="253"/>
      <c r="W9" s="253"/>
      <c r="X9" s="253"/>
      <c r="Y9" s="28"/>
      <c r="Z9" s="80"/>
      <c r="AA9" s="172"/>
      <c r="AB9" s="172"/>
      <c r="AC9" s="172"/>
      <c r="AD9" s="172"/>
      <c r="AE9" s="172"/>
      <c r="AF9" s="172"/>
      <c r="AG9" s="172"/>
      <c r="AH9" s="172"/>
      <c r="AI9" s="172"/>
      <c r="AJ9" s="172"/>
      <c r="AK9" s="172"/>
      <c r="AL9" s="172"/>
      <c r="AM9" s="172"/>
      <c r="AN9" s="172"/>
      <c r="AO9" s="172"/>
      <c r="AP9" s="172"/>
      <c r="AQ9" s="172"/>
      <c r="AR9" s="172"/>
      <c r="AS9" s="172"/>
      <c r="AT9" s="172"/>
      <c r="AU9" s="172"/>
      <c r="AV9" s="172"/>
      <c r="AW9" s="172"/>
      <c r="AX9" s="172"/>
      <c r="AY9" s="172"/>
      <c r="AZ9" s="172"/>
      <c r="BA9" s="172"/>
      <c r="BB9" s="172"/>
      <c r="BC9" s="172"/>
      <c r="BD9" s="172"/>
      <c r="BE9" s="172"/>
      <c r="BF9" s="172"/>
      <c r="BG9" s="172"/>
      <c r="BH9" s="172"/>
      <c r="BI9" s="172"/>
      <c r="BJ9" s="172"/>
      <c r="BK9" s="172"/>
      <c r="BL9" s="172"/>
      <c r="BM9" s="172"/>
      <c r="BN9" s="172"/>
      <c r="BO9" s="162"/>
      <c r="BP9" s="162"/>
      <c r="BQ9" s="162"/>
      <c r="BR9" s="162"/>
      <c r="BS9" s="162"/>
      <c r="BT9" s="162"/>
    </row>
    <row r="10" spans="1:72" ht="2.4500000000000002" customHeight="1" thickBot="1" x14ac:dyDescent="0.3">
      <c r="C10" s="79"/>
      <c r="D10" s="28"/>
      <c r="E10" s="86"/>
      <c r="F10" s="169"/>
      <c r="G10" s="169"/>
      <c r="H10" s="169"/>
      <c r="I10" s="87"/>
      <c r="J10" s="87"/>
      <c r="K10" s="87"/>
      <c r="L10" s="87"/>
      <c r="M10" s="88"/>
      <c r="N10" s="87"/>
      <c r="O10" s="88"/>
      <c r="P10" s="88"/>
      <c r="Q10" s="88"/>
      <c r="R10" s="164"/>
      <c r="S10" s="250"/>
      <c r="T10" s="250"/>
      <c r="U10" s="250"/>
      <c r="V10" s="87"/>
      <c r="W10" s="87"/>
      <c r="X10" s="89"/>
      <c r="Y10" s="28"/>
      <c r="Z10" s="80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172"/>
      <c r="BC10" s="172"/>
      <c r="BD10" s="172"/>
      <c r="BE10" s="172"/>
      <c r="BF10" s="172"/>
      <c r="BG10" s="172"/>
      <c r="BH10" s="172"/>
      <c r="BI10" s="172"/>
      <c r="BJ10" s="172"/>
      <c r="BK10" s="172"/>
      <c r="BL10" s="172"/>
      <c r="BM10" s="172"/>
      <c r="BN10" s="172"/>
      <c r="BO10" s="162"/>
      <c r="BP10" s="162"/>
      <c r="BQ10" s="162"/>
      <c r="BR10" s="162"/>
      <c r="BS10" s="162"/>
      <c r="BT10" s="162"/>
    </row>
    <row r="11" spans="1:72" ht="15.75" thickBot="1" x14ac:dyDescent="0.3">
      <c r="C11" s="81"/>
      <c r="D11" s="28"/>
      <c r="E11" s="243" t="s">
        <v>8</v>
      </c>
      <c r="F11" s="243"/>
      <c r="G11" s="243"/>
      <c r="H11" s="243"/>
      <c r="I11" s="251"/>
      <c r="J11" s="251"/>
      <c r="K11" s="251"/>
      <c r="L11" s="100"/>
      <c r="M11" s="30"/>
      <c r="N11" s="31" t="s">
        <v>10</v>
      </c>
      <c r="O11" s="252"/>
      <c r="P11" s="252"/>
      <c r="Q11" s="252"/>
      <c r="R11" s="252"/>
      <c r="S11" s="243" t="s">
        <v>12</v>
      </c>
      <c r="T11" s="243"/>
      <c r="U11" s="243"/>
      <c r="V11" s="253"/>
      <c r="W11" s="253"/>
      <c r="X11" s="253"/>
      <c r="Y11" s="28"/>
      <c r="Z11" s="85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62"/>
      <c r="BP11" s="162"/>
      <c r="BQ11" s="162"/>
      <c r="BR11" s="162"/>
      <c r="BS11" s="162"/>
      <c r="BT11" s="162"/>
    </row>
    <row r="12" spans="1:72" ht="2.4500000000000002" customHeight="1" thickBot="1" x14ac:dyDescent="0.3">
      <c r="C12" s="79"/>
      <c r="D12" s="28"/>
      <c r="E12" s="86"/>
      <c r="F12" s="169"/>
      <c r="G12" s="169"/>
      <c r="H12" s="169"/>
      <c r="I12" s="99"/>
      <c r="J12" s="99"/>
      <c r="K12" s="99"/>
      <c r="L12" s="99"/>
      <c r="M12" s="88"/>
      <c r="N12" s="87"/>
      <c r="O12" s="93"/>
      <c r="P12" s="93"/>
      <c r="Q12" s="93"/>
      <c r="R12" s="98"/>
      <c r="S12" s="90"/>
      <c r="T12" s="90"/>
      <c r="U12" s="90"/>
      <c r="V12" s="87"/>
      <c r="W12" s="87"/>
      <c r="X12" s="89"/>
      <c r="Y12" s="28"/>
      <c r="Z12" s="80"/>
      <c r="AA12" s="172"/>
      <c r="AB12" s="172"/>
      <c r="AC12" s="172"/>
      <c r="AD12" s="172"/>
      <c r="AE12" s="172"/>
      <c r="AF12" s="172"/>
      <c r="AG12" s="172"/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2"/>
      <c r="AU12" s="172"/>
      <c r="AV12" s="172"/>
      <c r="AW12" s="172"/>
      <c r="AX12" s="172"/>
      <c r="AY12" s="172"/>
      <c r="AZ12" s="172"/>
      <c r="BA12" s="172"/>
      <c r="BB12" s="172"/>
      <c r="BC12" s="172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62"/>
      <c r="BP12" s="162"/>
      <c r="BQ12" s="162"/>
      <c r="BR12" s="162"/>
      <c r="BS12" s="162"/>
      <c r="BT12" s="162"/>
    </row>
    <row r="13" spans="1:72" ht="15" customHeight="1" thickBot="1" x14ac:dyDescent="0.3">
      <c r="C13" s="79"/>
      <c r="D13" s="28"/>
      <c r="E13" s="243" t="str">
        <f>IF(OR(O11= "SERVICE Q",O11="SERVICE HD",O11="SRS SERVICE",O11="COMMERCIAL SERVICE"),"Previous Engineer :","")</f>
        <v/>
      </c>
      <c r="F13" s="243"/>
      <c r="G13" s="243"/>
      <c r="H13" s="243"/>
      <c r="I13" s="245"/>
      <c r="J13" s="245"/>
      <c r="K13" s="245"/>
      <c r="L13" s="165"/>
      <c r="M13" s="32"/>
      <c r="N13" s="243" t="str">
        <f>IF(OR(O11= "SERVICE Q",O11="SERVICE HD",O11="SRS SERVICE",O11="COMMERCIAL SERVICE"),"Previous Job Type :","")</f>
        <v/>
      </c>
      <c r="O13" s="243"/>
      <c r="P13" s="167"/>
      <c r="Q13" s="246"/>
      <c r="R13" s="246"/>
      <c r="S13" s="243" t="str">
        <f>IF(OR(O11= "SERVICE Q",O11="SERVICE HD",O11="SRS SERVICE",O11="COMMERCIAL SERVICE"),"Previous Date of Visit :","")</f>
        <v/>
      </c>
      <c r="T13" s="243"/>
      <c r="U13" s="243"/>
      <c r="V13" s="243"/>
      <c r="W13" s="247"/>
      <c r="X13" s="248"/>
      <c r="Y13" s="28"/>
      <c r="Z13" s="80"/>
      <c r="AA13" s="172"/>
      <c r="AB13" s="172"/>
      <c r="AC13" s="172"/>
      <c r="AD13" s="172"/>
      <c r="AE13" s="172"/>
      <c r="AF13" s="172"/>
      <c r="AG13" s="172"/>
      <c r="AH13" s="172"/>
      <c r="AI13" s="172"/>
      <c r="AJ13" s="172"/>
      <c r="AK13" s="172"/>
      <c r="AL13" s="172"/>
      <c r="AM13" s="172"/>
      <c r="AN13" s="172"/>
      <c r="AO13" s="172"/>
      <c r="AP13" s="172"/>
      <c r="AQ13" s="172"/>
      <c r="AR13" s="172"/>
      <c r="AS13" s="172"/>
      <c r="AT13" s="172"/>
      <c r="AU13" s="172"/>
      <c r="AV13" s="172"/>
      <c r="AW13" s="172"/>
      <c r="AX13" s="172"/>
      <c r="AY13" s="172"/>
      <c r="AZ13" s="172"/>
      <c r="BA13" s="172"/>
      <c r="BB13" s="172"/>
      <c r="BC13" s="172"/>
      <c r="BD13" s="172"/>
      <c r="BE13" s="172"/>
      <c r="BF13" s="172"/>
      <c r="BG13" s="172"/>
      <c r="BH13" s="172"/>
      <c r="BI13" s="172"/>
      <c r="BJ13" s="172"/>
      <c r="BK13" s="172"/>
      <c r="BL13" s="172"/>
      <c r="BM13" s="172"/>
      <c r="BN13" s="172"/>
      <c r="BO13" s="162"/>
      <c r="BP13" s="162"/>
      <c r="BQ13" s="162"/>
      <c r="BR13" s="162"/>
      <c r="BS13" s="162"/>
      <c r="BT13" s="162"/>
    </row>
    <row r="14" spans="1:72" ht="2.4500000000000002" customHeight="1" thickBot="1" x14ac:dyDescent="0.3">
      <c r="C14" s="79"/>
      <c r="D14" s="28"/>
      <c r="E14" s="91"/>
      <c r="F14" s="92"/>
      <c r="G14" s="92"/>
      <c r="H14" s="92"/>
      <c r="I14" s="88"/>
      <c r="J14" s="88"/>
      <c r="K14" s="88"/>
      <c r="L14" s="88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4"/>
      <c r="Y14" s="28"/>
      <c r="Z14" s="80"/>
      <c r="AA14" s="172"/>
      <c r="AB14" s="172"/>
      <c r="AC14" s="172"/>
      <c r="AD14" s="172"/>
      <c r="AE14" s="172"/>
      <c r="AF14" s="172"/>
      <c r="AG14" s="172"/>
      <c r="AH14" s="172"/>
      <c r="AI14" s="172"/>
      <c r="AJ14" s="172"/>
      <c r="AK14" s="172"/>
      <c r="AL14" s="172"/>
      <c r="AM14" s="172"/>
      <c r="AN14" s="172"/>
      <c r="AO14" s="172"/>
      <c r="AP14" s="172"/>
      <c r="AQ14" s="172"/>
      <c r="AR14" s="172"/>
      <c r="AS14" s="172"/>
      <c r="AT14" s="172"/>
      <c r="AU14" s="172"/>
      <c r="AV14" s="172"/>
      <c r="AW14" s="172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172"/>
      <c r="BJ14" s="172"/>
      <c r="BK14" s="172"/>
      <c r="BL14" s="172"/>
      <c r="BM14" s="172"/>
      <c r="BN14" s="172"/>
      <c r="BO14" s="162"/>
      <c r="BP14" s="162"/>
      <c r="BQ14" s="162"/>
      <c r="BR14" s="162"/>
      <c r="BS14" s="162"/>
      <c r="BT14" s="162"/>
    </row>
    <row r="15" spans="1:72" ht="15.75" thickBot="1" x14ac:dyDescent="0.3">
      <c r="C15" s="79"/>
      <c r="D15" s="28"/>
      <c r="E15" s="243" t="str">
        <f>IF(OR(O11= "SERVICE Q",O11="SERVICE HD",O11="SRS SERVICE",O11="COMMERCIAL SERVICE"),"Service Call Reason :","")</f>
        <v/>
      </c>
      <c r="F15" s="243"/>
      <c r="G15" s="243"/>
      <c r="H15" s="243"/>
      <c r="I15" s="253"/>
      <c r="J15" s="253"/>
      <c r="K15" s="253"/>
      <c r="L15" s="253"/>
      <c r="M15" s="168"/>
      <c r="N15" s="167" t="str">
        <f>IF(OR(O11="Service Q",O11="Service HD",O11="SRS Service",O11="COMMERCIAL SERVICE"),"Notes :","")</f>
        <v/>
      </c>
      <c r="O15" s="254"/>
      <c r="P15" s="254"/>
      <c r="Q15" s="254"/>
      <c r="R15" s="254"/>
      <c r="S15" s="254"/>
      <c r="T15" s="254"/>
      <c r="U15" s="254"/>
      <c r="V15" s="254"/>
      <c r="W15" s="254"/>
      <c r="X15" s="254"/>
      <c r="Y15" s="28"/>
      <c r="Z15" s="80"/>
      <c r="AA15" s="172"/>
      <c r="AB15" s="172"/>
      <c r="AC15" s="172"/>
      <c r="AD15" s="172"/>
      <c r="AE15" s="172"/>
      <c r="AF15" s="172"/>
      <c r="AG15" s="172"/>
      <c r="AH15" s="172"/>
      <c r="AI15" s="172"/>
      <c r="AJ15" s="172"/>
      <c r="AK15" s="172"/>
      <c r="AL15" s="172"/>
      <c r="AM15" s="172"/>
      <c r="AN15" s="172"/>
      <c r="AO15" s="172"/>
      <c r="AP15" s="172"/>
      <c r="AQ15" s="172"/>
      <c r="AR15" s="172"/>
      <c r="AS15" s="172"/>
      <c r="AT15" s="172"/>
      <c r="AU15" s="172"/>
      <c r="AV15" s="172"/>
      <c r="AW15" s="172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172"/>
      <c r="BJ15" s="172"/>
      <c r="BK15" s="172"/>
      <c r="BL15" s="172"/>
      <c r="BM15" s="172"/>
      <c r="BN15" s="172"/>
      <c r="BO15" s="162"/>
      <c r="BP15" s="162"/>
      <c r="BQ15" s="162"/>
      <c r="BR15" s="162"/>
      <c r="BS15" s="162"/>
      <c r="BT15" s="162"/>
    </row>
    <row r="16" spans="1:72" ht="2.4500000000000002" customHeight="1" thickBot="1" x14ac:dyDescent="0.3">
      <c r="C16" s="79"/>
      <c r="D16" s="28"/>
      <c r="E16" s="69"/>
      <c r="F16" s="70"/>
      <c r="G16" s="70"/>
      <c r="H16" s="70"/>
      <c r="I16" s="88"/>
      <c r="J16" s="88"/>
      <c r="K16" s="88"/>
      <c r="L16" s="88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1"/>
      <c r="Y16" s="28"/>
      <c r="Z16" s="80"/>
      <c r="AA16" s="172"/>
      <c r="AB16" s="172"/>
      <c r="AC16" s="172"/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2"/>
      <c r="AP16" s="172"/>
      <c r="AQ16" s="172"/>
      <c r="AR16" s="172"/>
      <c r="AS16" s="172"/>
      <c r="AT16" s="172"/>
      <c r="AU16" s="172"/>
      <c r="AV16" s="172"/>
      <c r="AW16" s="172"/>
      <c r="AX16" s="172"/>
      <c r="AY16" s="172"/>
      <c r="AZ16" s="172"/>
      <c r="BA16" s="172"/>
      <c r="BB16" s="172"/>
      <c r="BC16" s="172"/>
      <c r="BD16" s="172"/>
      <c r="BE16" s="172"/>
      <c r="BF16" s="172"/>
      <c r="BG16" s="172"/>
      <c r="BH16" s="172"/>
      <c r="BI16" s="172"/>
      <c r="BJ16" s="172"/>
      <c r="BK16" s="172"/>
      <c r="BL16" s="172"/>
      <c r="BM16" s="172"/>
      <c r="BN16" s="172"/>
      <c r="BO16" s="162"/>
      <c r="BP16" s="162"/>
      <c r="BQ16" s="162"/>
      <c r="BR16" s="162"/>
      <c r="BS16" s="162"/>
      <c r="BT16" s="162"/>
    </row>
    <row r="17" spans="1:105" ht="15" customHeight="1" thickBot="1" x14ac:dyDescent="0.3">
      <c r="C17" s="79"/>
      <c r="D17" s="28"/>
      <c r="E17" s="256" t="s">
        <v>13</v>
      </c>
      <c r="F17" s="256"/>
      <c r="G17" s="256"/>
      <c r="H17" s="256"/>
      <c r="I17" s="255"/>
      <c r="J17" s="255"/>
      <c r="K17" s="255"/>
      <c r="L17" s="32"/>
      <c r="M17" s="148"/>
      <c r="N17" s="249" t="str">
        <f>IF(OR(E3="FINAL INVOICE EXTERNAL",E3="ESTIMATE INVOICE EXTERNAL",E3="STOCK"),"","Cost Code :")</f>
        <v/>
      </c>
      <c r="O17" s="249"/>
      <c r="P17" s="148"/>
      <c r="Q17" s="257"/>
      <c r="R17" s="257"/>
      <c r="S17" s="257"/>
      <c r="T17" s="257"/>
      <c r="U17" s="257"/>
      <c r="V17" s="257"/>
      <c r="W17" s="257"/>
      <c r="X17" s="166"/>
      <c r="Y17" s="28"/>
      <c r="Z17" s="80"/>
      <c r="AA17" s="172"/>
      <c r="AB17" s="172"/>
      <c r="AC17" s="172"/>
      <c r="AD17" s="172"/>
      <c r="AE17" s="172"/>
      <c r="AF17" s="172"/>
      <c r="AG17" s="172"/>
      <c r="AH17" s="172"/>
      <c r="AI17" s="172"/>
      <c r="AJ17" s="172"/>
      <c r="AK17" s="172"/>
      <c r="AL17" s="172"/>
      <c r="AM17" s="172"/>
      <c r="AN17" s="172"/>
      <c r="AO17" s="172"/>
      <c r="AP17" s="172"/>
      <c r="AQ17" s="172"/>
      <c r="AR17" s="172"/>
      <c r="AS17" s="172"/>
      <c r="AT17" s="172"/>
      <c r="AU17" s="172"/>
      <c r="AV17" s="172"/>
      <c r="AW17" s="172"/>
      <c r="AX17" s="172"/>
      <c r="AY17" s="172"/>
      <c r="AZ17" s="172"/>
      <c r="BA17" s="172"/>
      <c r="BB17" s="172"/>
      <c r="BC17" s="172"/>
      <c r="BD17" s="172"/>
      <c r="BE17" s="172"/>
      <c r="BF17" s="172"/>
      <c r="BG17" s="172"/>
      <c r="BH17" s="172"/>
      <c r="BI17" s="172"/>
      <c r="BJ17" s="172"/>
      <c r="BK17" s="172"/>
      <c r="BL17" s="172"/>
      <c r="BM17" s="172"/>
      <c r="BN17" s="172"/>
      <c r="BO17" s="162"/>
      <c r="BP17" s="162"/>
      <c r="BQ17" s="162"/>
      <c r="BR17" s="162"/>
      <c r="BS17" s="162"/>
      <c r="BT17" s="162"/>
    </row>
    <row r="18" spans="1:105" ht="3" customHeight="1" thickBot="1" x14ac:dyDescent="0.3">
      <c r="C18" s="79"/>
      <c r="D18" s="28"/>
      <c r="E18" s="69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1"/>
      <c r="Y18" s="28"/>
      <c r="Z18" s="80"/>
      <c r="AA18" s="172"/>
      <c r="AB18" s="172"/>
      <c r="AC18" s="172"/>
      <c r="AD18" s="172"/>
      <c r="AE18" s="172"/>
      <c r="AF18" s="172"/>
      <c r="AG18" s="172"/>
      <c r="AH18" s="172"/>
      <c r="AI18" s="172"/>
      <c r="AJ18" s="172"/>
      <c r="AK18" s="172"/>
      <c r="AL18" s="172"/>
      <c r="AM18" s="172"/>
      <c r="AN18" s="172"/>
      <c r="AO18" s="172"/>
      <c r="AP18" s="172"/>
      <c r="AQ18" s="172"/>
      <c r="AR18" s="172"/>
      <c r="AS18" s="172"/>
      <c r="AT18" s="172"/>
      <c r="AU18" s="172"/>
      <c r="AV18" s="172"/>
      <c r="AW18" s="172"/>
      <c r="AX18" s="172"/>
      <c r="AY18" s="172"/>
      <c r="AZ18" s="172"/>
      <c r="BA18" s="172"/>
      <c r="BB18" s="172"/>
      <c r="BC18" s="172"/>
      <c r="BD18" s="172"/>
      <c r="BE18" s="172"/>
      <c r="BF18" s="172"/>
      <c r="BG18" s="172"/>
      <c r="BH18" s="172"/>
      <c r="BI18" s="172"/>
      <c r="BJ18" s="172"/>
      <c r="BK18" s="172"/>
      <c r="BL18" s="172"/>
      <c r="BM18" s="172"/>
      <c r="BN18" s="172"/>
      <c r="BO18" s="162"/>
      <c r="BP18" s="162"/>
      <c r="BQ18" s="162"/>
      <c r="BR18" s="162"/>
      <c r="BS18" s="162"/>
      <c r="BT18" s="162"/>
    </row>
    <row r="19" spans="1:105" s="13" customFormat="1" ht="16.5" thickBot="1" x14ac:dyDescent="0.3">
      <c r="A19" s="173"/>
      <c r="B19" s="173"/>
      <c r="C19" s="82"/>
      <c r="D19" s="33"/>
      <c r="E19" s="244" t="s">
        <v>14</v>
      </c>
      <c r="F19" s="244"/>
      <c r="G19" s="244"/>
      <c r="H19" s="244"/>
      <c r="I19" s="244"/>
      <c r="J19" s="244"/>
      <c r="K19" s="244"/>
      <c r="L19" s="244"/>
      <c r="M19" s="33"/>
      <c r="N19" s="244" t="s">
        <v>15</v>
      </c>
      <c r="O19" s="244"/>
      <c r="P19" s="244"/>
      <c r="Q19" s="244" t="s">
        <v>16</v>
      </c>
      <c r="R19" s="244"/>
      <c r="S19" s="244"/>
      <c r="T19" s="244"/>
      <c r="U19" s="244"/>
      <c r="V19" s="244" t="s">
        <v>17</v>
      </c>
      <c r="W19" s="244"/>
      <c r="X19" s="244"/>
      <c r="Y19" s="33"/>
      <c r="Z19" s="134"/>
      <c r="AA19" s="172"/>
      <c r="AB19" s="172"/>
      <c r="AC19" s="172"/>
      <c r="AD19" s="172"/>
      <c r="AE19" s="172"/>
      <c r="AF19" s="172"/>
      <c r="AG19" s="172"/>
      <c r="AH19" s="172"/>
      <c r="AI19" s="172"/>
      <c r="AJ19" s="172"/>
      <c r="AK19" s="172"/>
      <c r="AL19" s="172"/>
      <c r="AM19" s="172"/>
      <c r="AN19" s="172"/>
      <c r="AO19" s="172"/>
      <c r="AP19" s="172"/>
      <c r="AQ19" s="172"/>
      <c r="AR19" s="172"/>
      <c r="AS19" s="172"/>
      <c r="AT19" s="172"/>
      <c r="AU19" s="172"/>
      <c r="AV19" s="172"/>
      <c r="AW19" s="172"/>
      <c r="AX19" s="172"/>
      <c r="AY19" s="172"/>
      <c r="AZ19" s="172"/>
      <c r="BA19" s="172"/>
      <c r="BB19" s="172"/>
      <c r="BC19" s="172"/>
      <c r="BD19" s="172"/>
      <c r="BE19" s="172"/>
      <c r="BF19" s="172"/>
      <c r="BG19" s="172"/>
      <c r="BH19" s="172"/>
      <c r="BI19" s="172"/>
      <c r="BJ19" s="172"/>
      <c r="BK19" s="172"/>
      <c r="BL19" s="172"/>
      <c r="BM19" s="172"/>
      <c r="BN19" s="172"/>
      <c r="BO19" s="162"/>
      <c r="BP19" s="162"/>
      <c r="BQ19" s="162"/>
      <c r="BR19" s="162"/>
      <c r="BS19" s="162"/>
      <c r="BT19" s="162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12"/>
      <c r="CW19" s="12"/>
      <c r="CX19" s="12"/>
      <c r="CY19" s="12"/>
      <c r="CZ19" s="12"/>
      <c r="DA19" s="12"/>
    </row>
    <row r="20" spans="1:105" ht="2.4500000000000002" customHeight="1" thickBot="1" x14ac:dyDescent="0.3">
      <c r="C20" s="79"/>
      <c r="D20" s="28"/>
      <c r="E20" s="69"/>
      <c r="F20" s="70"/>
      <c r="G20" s="70"/>
      <c r="H20" s="70"/>
      <c r="I20" s="70"/>
      <c r="J20" s="70"/>
      <c r="K20" s="70"/>
      <c r="L20" s="70"/>
      <c r="M20" s="138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1"/>
      <c r="Y20" s="28"/>
      <c r="Z20" s="80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62"/>
      <c r="BP20" s="162"/>
      <c r="BQ20" s="162"/>
      <c r="BR20" s="162"/>
      <c r="BS20" s="162"/>
      <c r="BT20" s="162"/>
    </row>
    <row r="21" spans="1:105" ht="15" customHeight="1" x14ac:dyDescent="0.25">
      <c r="C21" s="79"/>
      <c r="D21" s="28"/>
      <c r="E21" s="241"/>
      <c r="F21" s="241"/>
      <c r="G21" s="241"/>
      <c r="H21" s="241"/>
      <c r="I21" s="241"/>
      <c r="J21" s="241"/>
      <c r="K21" s="241"/>
      <c r="L21" s="241"/>
      <c r="M21" s="139"/>
      <c r="N21" s="242" t="str">
        <f>IFERROR(VLOOKUP(E21,DATA!D8:E176,2,FALSE),"")</f>
        <v/>
      </c>
      <c r="O21" s="242"/>
      <c r="P21" s="142"/>
      <c r="Q21" s="236"/>
      <c r="R21" s="236"/>
      <c r="S21" s="236"/>
      <c r="T21" s="236"/>
      <c r="U21" s="142"/>
      <c r="V21" s="242" t="str">
        <f>IF(E21="","",SUM(N21*Q21))</f>
        <v/>
      </c>
      <c r="W21" s="242"/>
      <c r="X21" s="242"/>
      <c r="Y21" s="28"/>
      <c r="Z21" s="80"/>
      <c r="AA21" s="172"/>
      <c r="AB21" s="172"/>
      <c r="AC21" s="172"/>
      <c r="AD21" s="172"/>
      <c r="AE21" s="172"/>
      <c r="AF21" s="172"/>
      <c r="AG21" s="172"/>
      <c r="AH21" s="172"/>
      <c r="AI21" s="172"/>
      <c r="AJ21" s="172"/>
      <c r="AK21" s="172"/>
      <c r="AL21" s="172"/>
      <c r="AM21" s="172"/>
      <c r="AN21" s="172"/>
      <c r="AO21" s="172"/>
      <c r="AP21" s="172"/>
      <c r="AQ21" s="172"/>
      <c r="AR21" s="172"/>
      <c r="AS21" s="172"/>
      <c r="AT21" s="172"/>
      <c r="AU21" s="172"/>
      <c r="AV21" s="172"/>
      <c r="AW21" s="172"/>
      <c r="AX21" s="172"/>
      <c r="AY21" s="172"/>
      <c r="AZ21" s="172"/>
      <c r="BA21" s="172"/>
      <c r="BB21" s="172"/>
      <c r="BC21" s="172"/>
      <c r="BD21" s="172"/>
      <c r="BE21" s="172"/>
      <c r="BF21" s="172"/>
      <c r="BG21" s="172"/>
      <c r="BH21" s="172"/>
      <c r="BI21" s="172"/>
      <c r="BJ21" s="172"/>
      <c r="BK21" s="172"/>
      <c r="BL21" s="172"/>
      <c r="BM21" s="172"/>
      <c r="BN21" s="172"/>
      <c r="BO21" s="162"/>
      <c r="BP21" s="162"/>
      <c r="BQ21" s="162"/>
      <c r="BR21" s="162"/>
      <c r="BS21" s="162"/>
      <c r="BT21" s="162"/>
    </row>
    <row r="22" spans="1:105" ht="15" customHeight="1" x14ac:dyDescent="0.25">
      <c r="C22" s="79"/>
      <c r="D22" s="28"/>
      <c r="E22" s="239"/>
      <c r="F22" s="239"/>
      <c r="G22" s="239"/>
      <c r="H22" s="239"/>
      <c r="I22" s="239"/>
      <c r="J22" s="239"/>
      <c r="K22" s="239"/>
      <c r="L22" s="239"/>
      <c r="M22" s="139"/>
      <c r="N22" s="240" t="str">
        <f>IFERROR(VLOOKUP(E22,DATA!D8:E176,2,FALSE),"")</f>
        <v/>
      </c>
      <c r="O22" s="240"/>
      <c r="P22" s="139"/>
      <c r="Q22" s="223"/>
      <c r="R22" s="223"/>
      <c r="S22" s="223"/>
      <c r="T22" s="223"/>
      <c r="U22" s="139"/>
      <c r="V22" s="240" t="str">
        <f t="shared" ref="V22:V43" si="0">IF(E22="","",SUM(N22*Q22))</f>
        <v/>
      </c>
      <c r="W22" s="240"/>
      <c r="X22" s="240"/>
      <c r="Y22" s="28"/>
      <c r="Z22" s="80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2"/>
      <c r="AZ22" s="172"/>
      <c r="BA22" s="172"/>
      <c r="BB22" s="172"/>
      <c r="BC22" s="172"/>
      <c r="BD22" s="172"/>
      <c r="BE22" s="172"/>
      <c r="BF22" s="172"/>
      <c r="BG22" s="172"/>
      <c r="BH22" s="172"/>
      <c r="BI22" s="172"/>
      <c r="BJ22" s="172"/>
      <c r="BK22" s="172"/>
      <c r="BL22" s="172"/>
      <c r="BM22" s="172"/>
      <c r="BN22" s="172"/>
      <c r="BO22" s="162"/>
      <c r="BP22" s="162"/>
      <c r="BQ22" s="162"/>
      <c r="BR22" s="162"/>
      <c r="BS22" s="162"/>
      <c r="BT22" s="162"/>
    </row>
    <row r="23" spans="1:105" ht="15" customHeight="1" x14ac:dyDescent="0.25">
      <c r="C23" s="79"/>
      <c r="D23" s="28"/>
      <c r="E23" s="241"/>
      <c r="F23" s="241"/>
      <c r="G23" s="241"/>
      <c r="H23" s="241"/>
      <c r="I23" s="241"/>
      <c r="J23" s="241"/>
      <c r="K23" s="241"/>
      <c r="L23" s="241"/>
      <c r="M23" s="139"/>
      <c r="N23" s="242" t="str">
        <f>IFERROR(VLOOKUP(E23,DATA!D8:E176,2,FALSE),"")</f>
        <v/>
      </c>
      <c r="O23" s="242"/>
      <c r="P23" s="139"/>
      <c r="Q23" s="236"/>
      <c r="R23" s="236"/>
      <c r="S23" s="236"/>
      <c r="T23" s="236"/>
      <c r="U23" s="139"/>
      <c r="V23" s="242" t="str">
        <f t="shared" si="0"/>
        <v/>
      </c>
      <c r="W23" s="242"/>
      <c r="X23" s="242"/>
      <c r="Y23" s="28"/>
      <c r="Z23" s="80"/>
      <c r="AA23" s="172"/>
      <c r="AB23" s="172"/>
      <c r="AC23" s="172"/>
      <c r="AD23" s="172"/>
      <c r="AE23" s="172"/>
      <c r="AF23" s="172"/>
      <c r="AG23" s="172"/>
      <c r="AH23" s="172"/>
      <c r="AI23" s="172"/>
      <c r="AJ23" s="172"/>
      <c r="AK23" s="172"/>
      <c r="AL23" s="172"/>
      <c r="AM23" s="172"/>
      <c r="AN23" s="172"/>
      <c r="AO23" s="172"/>
      <c r="AP23" s="172"/>
      <c r="AQ23" s="172"/>
      <c r="AR23" s="172"/>
      <c r="AS23" s="172"/>
      <c r="AT23" s="172"/>
      <c r="AU23" s="172"/>
      <c r="AV23" s="172"/>
      <c r="AW23" s="172"/>
      <c r="AX23" s="172"/>
      <c r="AY23" s="172"/>
      <c r="AZ23" s="172"/>
      <c r="BA23" s="172"/>
      <c r="BB23" s="172"/>
      <c r="BC23" s="172"/>
      <c r="BD23" s="172"/>
      <c r="BE23" s="172"/>
      <c r="BF23" s="172"/>
      <c r="BG23" s="172"/>
      <c r="BH23" s="172"/>
      <c r="BI23" s="172"/>
      <c r="BJ23" s="172"/>
      <c r="BK23" s="172"/>
      <c r="BL23" s="172"/>
      <c r="BM23" s="172"/>
      <c r="BN23" s="172"/>
      <c r="BO23" s="162"/>
      <c r="BP23" s="162"/>
      <c r="BQ23" s="162"/>
      <c r="BR23" s="162"/>
      <c r="BS23" s="162"/>
      <c r="BT23" s="162"/>
    </row>
    <row r="24" spans="1:105" ht="15" customHeight="1" x14ac:dyDescent="0.25">
      <c r="C24" s="79"/>
      <c r="D24" s="28"/>
      <c r="E24" s="239"/>
      <c r="F24" s="239"/>
      <c r="G24" s="239"/>
      <c r="H24" s="239"/>
      <c r="I24" s="239"/>
      <c r="J24" s="239"/>
      <c r="K24" s="239"/>
      <c r="L24" s="239"/>
      <c r="M24" s="139"/>
      <c r="N24" s="240" t="str">
        <f>IFERROR(VLOOKUP(E24,DATA!D8:E176,2,FALSE),"")</f>
        <v/>
      </c>
      <c r="O24" s="240"/>
      <c r="P24" s="139"/>
      <c r="Q24" s="223"/>
      <c r="R24" s="223"/>
      <c r="S24" s="223"/>
      <c r="T24" s="223"/>
      <c r="U24" s="139"/>
      <c r="V24" s="240" t="str">
        <f t="shared" si="0"/>
        <v/>
      </c>
      <c r="W24" s="240"/>
      <c r="X24" s="240"/>
      <c r="Y24" s="28"/>
      <c r="Z24" s="80"/>
      <c r="AA24" s="172"/>
      <c r="AB24" s="172"/>
      <c r="AC24" s="172"/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72"/>
      <c r="AQ24" s="172"/>
      <c r="AR24" s="172"/>
      <c r="AS24" s="172"/>
      <c r="AT24" s="172"/>
      <c r="AU24" s="172"/>
      <c r="AV24" s="172"/>
      <c r="AW24" s="172"/>
      <c r="AX24" s="172"/>
      <c r="AY24" s="172"/>
      <c r="AZ24" s="172"/>
      <c r="BA24" s="172"/>
      <c r="BB24" s="172"/>
      <c r="BC24" s="172"/>
      <c r="BD24" s="172"/>
      <c r="BE24" s="172"/>
      <c r="BF24" s="172"/>
      <c r="BG24" s="172"/>
      <c r="BH24" s="172"/>
      <c r="BI24" s="172"/>
      <c r="BJ24" s="172"/>
      <c r="BK24" s="172"/>
      <c r="BL24" s="172"/>
      <c r="BM24" s="172"/>
      <c r="BN24" s="172"/>
      <c r="BO24" s="162"/>
      <c r="BP24" s="162"/>
      <c r="BQ24" s="162"/>
      <c r="BR24" s="162"/>
      <c r="BS24" s="162"/>
      <c r="BT24" s="162"/>
    </row>
    <row r="25" spans="1:105" ht="15" customHeight="1" x14ac:dyDescent="0.25">
      <c r="C25" s="79"/>
      <c r="D25" s="28"/>
      <c r="E25" s="241"/>
      <c r="F25" s="241"/>
      <c r="G25" s="241"/>
      <c r="H25" s="241"/>
      <c r="I25" s="241"/>
      <c r="J25" s="241"/>
      <c r="K25" s="241"/>
      <c r="L25" s="241"/>
      <c r="M25" s="139"/>
      <c r="N25" s="242" t="str">
        <f>IFERROR(VLOOKUP(E25,DATA!D8:E176,2,FALSE),"")</f>
        <v/>
      </c>
      <c r="O25" s="242"/>
      <c r="P25" s="139"/>
      <c r="Q25" s="236"/>
      <c r="R25" s="236"/>
      <c r="S25" s="236"/>
      <c r="T25" s="236"/>
      <c r="U25" s="139"/>
      <c r="V25" s="242" t="str">
        <f t="shared" si="0"/>
        <v/>
      </c>
      <c r="W25" s="242"/>
      <c r="X25" s="242"/>
      <c r="Y25" s="28"/>
      <c r="Z25" s="80"/>
      <c r="AA25" s="172"/>
      <c r="AB25" s="172"/>
      <c r="AC25" s="172"/>
      <c r="AD25" s="172"/>
      <c r="AE25" s="172"/>
      <c r="AF25" s="172"/>
      <c r="AG25" s="172"/>
      <c r="AH25" s="172"/>
      <c r="AI25" s="172"/>
      <c r="AJ25" s="172"/>
      <c r="AK25" s="172"/>
      <c r="AL25" s="172"/>
      <c r="AM25" s="172"/>
      <c r="AN25" s="172"/>
      <c r="AO25" s="172"/>
      <c r="AP25" s="172"/>
      <c r="AQ25" s="172"/>
      <c r="AR25" s="172"/>
      <c r="AS25" s="172"/>
      <c r="AT25" s="172"/>
      <c r="AU25" s="172"/>
      <c r="AV25" s="172"/>
      <c r="AW25" s="172"/>
      <c r="AX25" s="172"/>
      <c r="AY25" s="172"/>
      <c r="AZ25" s="172"/>
      <c r="BA25" s="172"/>
      <c r="BB25" s="172"/>
      <c r="BC25" s="172"/>
      <c r="BD25" s="172"/>
      <c r="BE25" s="172"/>
      <c r="BF25" s="172"/>
      <c r="BG25" s="172"/>
      <c r="BH25" s="172"/>
      <c r="BI25" s="172"/>
      <c r="BJ25" s="172"/>
      <c r="BK25" s="172"/>
      <c r="BL25" s="172"/>
      <c r="BM25" s="172"/>
      <c r="BN25" s="172"/>
      <c r="BO25" s="162"/>
      <c r="BP25" s="162"/>
      <c r="BQ25" s="162"/>
      <c r="BR25" s="162"/>
      <c r="BS25" s="162"/>
      <c r="BT25" s="162"/>
    </row>
    <row r="26" spans="1:105" ht="15" customHeight="1" x14ac:dyDescent="0.25">
      <c r="C26" s="79"/>
      <c r="D26" s="28"/>
      <c r="E26" s="239"/>
      <c r="F26" s="239"/>
      <c r="G26" s="239"/>
      <c r="H26" s="239"/>
      <c r="I26" s="239"/>
      <c r="J26" s="239"/>
      <c r="K26" s="239"/>
      <c r="L26" s="239"/>
      <c r="M26" s="139"/>
      <c r="N26" s="240" t="str">
        <f>IFERROR(VLOOKUP(E26,DATA!D8:E176,2,FALSE),"")</f>
        <v/>
      </c>
      <c r="O26" s="240"/>
      <c r="P26" s="139"/>
      <c r="Q26" s="223"/>
      <c r="R26" s="223"/>
      <c r="S26" s="223"/>
      <c r="T26" s="223"/>
      <c r="U26" s="139"/>
      <c r="V26" s="240" t="str">
        <f t="shared" si="0"/>
        <v/>
      </c>
      <c r="W26" s="240"/>
      <c r="X26" s="240"/>
      <c r="Y26" s="28"/>
      <c r="Z26" s="80"/>
      <c r="AA26" s="172"/>
      <c r="AB26" s="172"/>
      <c r="AC26" s="172"/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/>
      <c r="BH26" s="172"/>
      <c r="BI26" s="172"/>
      <c r="BJ26" s="172"/>
      <c r="BK26" s="172"/>
      <c r="BL26" s="172"/>
      <c r="BM26" s="172"/>
      <c r="BN26" s="172"/>
      <c r="BO26" s="162"/>
      <c r="BP26" s="162"/>
      <c r="BQ26" s="162"/>
      <c r="BR26" s="162"/>
      <c r="BS26" s="162"/>
      <c r="BT26" s="162"/>
    </row>
    <row r="27" spans="1:105" ht="15" customHeight="1" x14ac:dyDescent="0.25">
      <c r="C27" s="79"/>
      <c r="D27" s="28"/>
      <c r="E27" s="241"/>
      <c r="F27" s="241"/>
      <c r="G27" s="241"/>
      <c r="H27" s="241"/>
      <c r="I27" s="241"/>
      <c r="J27" s="241"/>
      <c r="K27" s="241"/>
      <c r="L27" s="241"/>
      <c r="M27" s="139"/>
      <c r="N27" s="242" t="str">
        <f>IFERROR(VLOOKUP(E27,DATA!D8:E176,2,FALSE),"")</f>
        <v/>
      </c>
      <c r="O27" s="242"/>
      <c r="P27" s="139"/>
      <c r="Q27" s="236"/>
      <c r="R27" s="236"/>
      <c r="S27" s="236"/>
      <c r="T27" s="236"/>
      <c r="U27" s="139"/>
      <c r="V27" s="242" t="str">
        <f t="shared" si="0"/>
        <v/>
      </c>
      <c r="W27" s="242"/>
      <c r="X27" s="242"/>
      <c r="Y27" s="28"/>
      <c r="Z27" s="80"/>
      <c r="AA27" s="172"/>
      <c r="AB27" s="172"/>
      <c r="AC27" s="172"/>
      <c r="AD27" s="172"/>
      <c r="AE27" s="172"/>
      <c r="AF27" s="172"/>
      <c r="AG27" s="172"/>
      <c r="AH27" s="172"/>
      <c r="AI27" s="172"/>
      <c r="AJ27" s="172"/>
      <c r="AK27" s="172"/>
      <c r="AL27" s="172"/>
      <c r="AM27" s="172"/>
      <c r="AN27" s="172"/>
      <c r="AO27" s="172"/>
      <c r="AP27" s="172"/>
      <c r="AQ27" s="172"/>
      <c r="AR27" s="172"/>
      <c r="AS27" s="172"/>
      <c r="AT27" s="172"/>
      <c r="AU27" s="172"/>
      <c r="AV27" s="172"/>
      <c r="AW27" s="172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/>
      <c r="BI27" s="172"/>
      <c r="BJ27" s="172"/>
      <c r="BK27" s="172"/>
      <c r="BL27" s="172"/>
      <c r="BM27" s="172"/>
      <c r="BN27" s="172"/>
      <c r="BO27" s="162"/>
      <c r="BP27" s="162"/>
      <c r="BQ27" s="162"/>
      <c r="BR27" s="162"/>
      <c r="BS27" s="162"/>
      <c r="BT27" s="162"/>
    </row>
    <row r="28" spans="1:105" ht="15" customHeight="1" x14ac:dyDescent="0.25">
      <c r="C28" s="79"/>
      <c r="D28" s="28"/>
      <c r="E28" s="239"/>
      <c r="F28" s="239"/>
      <c r="G28" s="239"/>
      <c r="H28" s="239"/>
      <c r="I28" s="239"/>
      <c r="J28" s="239"/>
      <c r="K28" s="239"/>
      <c r="L28" s="239"/>
      <c r="M28" s="139"/>
      <c r="N28" s="240" t="str">
        <f>IFERROR(VLOOKUP(E28,DATA!D8:E176,2,FALSE),"")</f>
        <v/>
      </c>
      <c r="O28" s="240"/>
      <c r="P28" s="139"/>
      <c r="Q28" s="223"/>
      <c r="R28" s="223"/>
      <c r="S28" s="223"/>
      <c r="T28" s="223"/>
      <c r="U28" s="139"/>
      <c r="V28" s="240" t="str">
        <f t="shared" si="0"/>
        <v/>
      </c>
      <c r="W28" s="240"/>
      <c r="X28" s="240"/>
      <c r="Y28" s="28"/>
      <c r="Z28" s="80"/>
      <c r="AA28" s="172"/>
      <c r="AB28" s="172"/>
      <c r="AC28" s="172"/>
      <c r="AD28" s="172"/>
      <c r="AE28" s="172"/>
      <c r="AF28" s="172"/>
      <c r="AG28" s="172"/>
      <c r="AH28" s="172"/>
      <c r="AI28" s="172"/>
      <c r="AJ28" s="172"/>
      <c r="AK28" s="172"/>
      <c r="AL28" s="172"/>
      <c r="AM28" s="172"/>
      <c r="AN28" s="172"/>
      <c r="AO28" s="172"/>
      <c r="AP28" s="172"/>
      <c r="AQ28" s="172"/>
      <c r="AR28" s="172"/>
      <c r="AS28" s="172"/>
      <c r="AT28" s="172"/>
      <c r="AU28" s="172"/>
      <c r="AV28" s="172"/>
      <c r="AW28" s="172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172"/>
      <c r="BJ28" s="172"/>
      <c r="BK28" s="172"/>
      <c r="BL28" s="172"/>
      <c r="BM28" s="172"/>
      <c r="BN28" s="172"/>
      <c r="BO28" s="162"/>
      <c r="BP28" s="162"/>
      <c r="BQ28" s="162"/>
      <c r="BR28" s="162"/>
      <c r="BS28" s="162"/>
      <c r="BT28" s="162"/>
    </row>
    <row r="29" spans="1:105" ht="15" customHeight="1" x14ac:dyDescent="0.25">
      <c r="C29" s="79"/>
      <c r="D29" s="28"/>
      <c r="E29" s="241"/>
      <c r="F29" s="241"/>
      <c r="G29" s="241"/>
      <c r="H29" s="241"/>
      <c r="I29" s="241"/>
      <c r="J29" s="241"/>
      <c r="K29" s="241"/>
      <c r="L29" s="241"/>
      <c r="M29" s="139"/>
      <c r="N29" s="242" t="str">
        <f>IFERROR(VLOOKUP(E29,DATA!D8:E176,2,FALSE),"")</f>
        <v/>
      </c>
      <c r="O29" s="242"/>
      <c r="P29" s="139"/>
      <c r="Q29" s="236"/>
      <c r="R29" s="236"/>
      <c r="S29" s="236"/>
      <c r="T29" s="236"/>
      <c r="U29" s="139"/>
      <c r="V29" s="242" t="str">
        <f t="shared" si="0"/>
        <v/>
      </c>
      <c r="W29" s="242"/>
      <c r="X29" s="242"/>
      <c r="Y29" s="28"/>
      <c r="Z29" s="80"/>
      <c r="AA29" s="172"/>
      <c r="AB29" s="172"/>
      <c r="AC29" s="172"/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2"/>
      <c r="AP29" s="172"/>
      <c r="AQ29" s="172"/>
      <c r="AR29" s="172"/>
      <c r="AS29" s="172"/>
      <c r="AT29" s="172"/>
      <c r="AU29" s="172"/>
      <c r="AV29" s="172"/>
      <c r="AW29" s="172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172"/>
      <c r="BJ29" s="172"/>
      <c r="BK29" s="172"/>
      <c r="BL29" s="172"/>
      <c r="BM29" s="172"/>
      <c r="BN29" s="172"/>
      <c r="BO29" s="162"/>
      <c r="BP29" s="162"/>
      <c r="BQ29" s="162"/>
      <c r="BR29" s="162"/>
      <c r="BS29" s="162"/>
      <c r="BT29" s="162"/>
    </row>
    <row r="30" spans="1:105" ht="15" customHeight="1" x14ac:dyDescent="0.25">
      <c r="C30" s="79"/>
      <c r="D30" s="28"/>
      <c r="E30" s="239"/>
      <c r="F30" s="239"/>
      <c r="G30" s="239"/>
      <c r="H30" s="239"/>
      <c r="I30" s="239"/>
      <c r="J30" s="239"/>
      <c r="K30" s="239"/>
      <c r="L30" s="239"/>
      <c r="M30" s="139"/>
      <c r="N30" s="240" t="str">
        <f>IFERROR(VLOOKUP(E30,DATA!D8:E176,2,FALSE),"")</f>
        <v/>
      </c>
      <c r="O30" s="240"/>
      <c r="P30" s="139"/>
      <c r="Q30" s="223"/>
      <c r="R30" s="223"/>
      <c r="S30" s="223"/>
      <c r="T30" s="223"/>
      <c r="U30" s="139"/>
      <c r="V30" s="240" t="str">
        <f t="shared" si="0"/>
        <v/>
      </c>
      <c r="W30" s="240"/>
      <c r="X30" s="240"/>
      <c r="Y30" s="28"/>
      <c r="Z30" s="80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62"/>
      <c r="BP30" s="162"/>
      <c r="BQ30" s="162"/>
      <c r="BR30" s="162"/>
      <c r="BS30" s="162"/>
      <c r="BT30" s="162"/>
    </row>
    <row r="31" spans="1:105" ht="15" customHeight="1" x14ac:dyDescent="0.25">
      <c r="C31" s="79"/>
      <c r="D31" s="28"/>
      <c r="E31" s="241"/>
      <c r="F31" s="241"/>
      <c r="G31" s="241"/>
      <c r="H31" s="241"/>
      <c r="I31" s="241"/>
      <c r="J31" s="241"/>
      <c r="K31" s="241"/>
      <c r="L31" s="241"/>
      <c r="M31" s="139"/>
      <c r="N31" s="242" t="str">
        <f>IFERROR(VLOOKUP(E31,DATA!D8:E176,2,FALSE),"")</f>
        <v/>
      </c>
      <c r="O31" s="242"/>
      <c r="P31" s="139"/>
      <c r="Q31" s="236"/>
      <c r="R31" s="236"/>
      <c r="S31" s="236"/>
      <c r="T31" s="236"/>
      <c r="U31" s="139"/>
      <c r="V31" s="242" t="str">
        <f t="shared" si="0"/>
        <v/>
      </c>
      <c r="W31" s="242"/>
      <c r="X31" s="242"/>
      <c r="Y31" s="28"/>
      <c r="Z31" s="80"/>
      <c r="AA31" s="172"/>
      <c r="AB31" s="172"/>
      <c r="AC31" s="172"/>
      <c r="AD31" s="172"/>
      <c r="AE31" s="172"/>
      <c r="AF31" s="172"/>
      <c r="AG31" s="172"/>
      <c r="AH31" s="172"/>
      <c r="AI31" s="172"/>
      <c r="AJ31" s="172"/>
      <c r="AK31" s="172"/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172"/>
      <c r="AY31" s="172"/>
      <c r="AZ31" s="172"/>
      <c r="BA31" s="172"/>
      <c r="BB31" s="172"/>
      <c r="BC31" s="172"/>
      <c r="BD31" s="172"/>
      <c r="BE31" s="172"/>
      <c r="BF31" s="172"/>
      <c r="BG31" s="172"/>
      <c r="BH31" s="172"/>
      <c r="BI31" s="172"/>
      <c r="BJ31" s="172"/>
      <c r="BK31" s="172"/>
      <c r="BL31" s="172"/>
      <c r="BM31" s="172"/>
      <c r="BN31" s="172"/>
      <c r="BO31" s="162"/>
      <c r="BP31" s="162"/>
      <c r="BQ31" s="162"/>
      <c r="BR31" s="162"/>
      <c r="BS31" s="162"/>
      <c r="BT31" s="162"/>
    </row>
    <row r="32" spans="1:105" ht="15" customHeight="1" x14ac:dyDescent="0.25">
      <c r="C32" s="79"/>
      <c r="D32" s="28"/>
      <c r="E32" s="239"/>
      <c r="F32" s="239"/>
      <c r="G32" s="239"/>
      <c r="H32" s="239"/>
      <c r="I32" s="239"/>
      <c r="J32" s="239"/>
      <c r="K32" s="239"/>
      <c r="L32" s="239"/>
      <c r="M32" s="139"/>
      <c r="N32" s="240" t="str">
        <f>IFERROR(VLOOKUP(E32,DATA!D8:E176,2,FALSE),"")</f>
        <v/>
      </c>
      <c r="O32" s="240"/>
      <c r="P32" s="139"/>
      <c r="Q32" s="223"/>
      <c r="R32" s="223"/>
      <c r="S32" s="223"/>
      <c r="T32" s="223"/>
      <c r="U32" s="139"/>
      <c r="V32" s="240" t="str">
        <f t="shared" si="0"/>
        <v/>
      </c>
      <c r="W32" s="240"/>
      <c r="X32" s="240"/>
      <c r="Y32" s="28"/>
      <c r="Z32" s="80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62"/>
      <c r="BP32" s="162"/>
      <c r="BQ32" s="162"/>
      <c r="BR32" s="162"/>
      <c r="BS32" s="162"/>
      <c r="BT32" s="162"/>
    </row>
    <row r="33" spans="1:105" ht="15" customHeight="1" x14ac:dyDescent="0.25">
      <c r="C33" s="79"/>
      <c r="D33" s="28"/>
      <c r="E33" s="241"/>
      <c r="F33" s="241"/>
      <c r="G33" s="241"/>
      <c r="H33" s="241"/>
      <c r="I33" s="241"/>
      <c r="J33" s="241"/>
      <c r="K33" s="241"/>
      <c r="L33" s="241"/>
      <c r="M33" s="139"/>
      <c r="N33" s="242" t="str">
        <f>IFERROR(VLOOKUP(E33,DATA!D8:E176,2,FALSE),"")</f>
        <v/>
      </c>
      <c r="O33" s="242"/>
      <c r="P33" s="139"/>
      <c r="Q33" s="236"/>
      <c r="R33" s="236"/>
      <c r="S33" s="236"/>
      <c r="T33" s="236"/>
      <c r="U33" s="139"/>
      <c r="V33" s="242" t="str">
        <f t="shared" si="0"/>
        <v/>
      </c>
      <c r="W33" s="242"/>
      <c r="X33" s="242"/>
      <c r="Y33" s="28"/>
      <c r="Z33" s="80"/>
      <c r="AA33" s="172"/>
      <c r="AB33" s="172"/>
      <c r="AC33" s="172"/>
      <c r="AD33" s="172"/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172"/>
      <c r="AY33" s="172"/>
      <c r="AZ33" s="172"/>
      <c r="BA33" s="172"/>
      <c r="BB33" s="172"/>
      <c r="BC33" s="172"/>
      <c r="BD33" s="172"/>
      <c r="BE33" s="172"/>
      <c r="BF33" s="172"/>
      <c r="BG33" s="172"/>
      <c r="BH33" s="172"/>
      <c r="BI33" s="172"/>
      <c r="BJ33" s="172"/>
      <c r="BK33" s="172"/>
      <c r="BL33" s="172"/>
      <c r="BM33" s="172"/>
      <c r="BN33" s="172"/>
      <c r="BO33" s="162"/>
      <c r="BP33" s="162"/>
      <c r="BQ33" s="162"/>
      <c r="BR33" s="162"/>
      <c r="BS33" s="162"/>
      <c r="BT33" s="162"/>
    </row>
    <row r="34" spans="1:105" ht="15" customHeight="1" x14ac:dyDescent="0.25">
      <c r="C34" s="79"/>
      <c r="D34" s="28"/>
      <c r="E34" s="239"/>
      <c r="F34" s="239"/>
      <c r="G34" s="239"/>
      <c r="H34" s="239"/>
      <c r="I34" s="239"/>
      <c r="J34" s="239"/>
      <c r="K34" s="239"/>
      <c r="L34" s="239"/>
      <c r="M34" s="139"/>
      <c r="N34" s="240" t="str">
        <f>IFERROR(VLOOKUP(E34,DATA!D8:E176,2,FALSE),"")</f>
        <v/>
      </c>
      <c r="O34" s="240"/>
      <c r="P34" s="139"/>
      <c r="Q34" s="223"/>
      <c r="R34" s="223"/>
      <c r="S34" s="223"/>
      <c r="T34" s="223"/>
      <c r="U34" s="139"/>
      <c r="V34" s="240" t="str">
        <f t="shared" si="0"/>
        <v/>
      </c>
      <c r="W34" s="240"/>
      <c r="X34" s="240"/>
      <c r="Y34" s="28"/>
      <c r="Z34" s="80"/>
      <c r="AA34" s="172"/>
      <c r="AB34" s="172"/>
      <c r="AC34" s="172"/>
      <c r="AD34" s="172"/>
      <c r="AE34" s="172"/>
      <c r="AF34" s="172"/>
      <c r="AG34" s="172"/>
      <c r="AH34" s="172"/>
      <c r="AI34" s="172"/>
      <c r="AJ34" s="172"/>
      <c r="AK34" s="172"/>
      <c r="AL34" s="172"/>
      <c r="AM34" s="172"/>
      <c r="AN34" s="172"/>
      <c r="AO34" s="172"/>
      <c r="AP34" s="172"/>
      <c r="AQ34" s="172"/>
      <c r="AR34" s="172"/>
      <c r="AS34" s="172"/>
      <c r="AT34" s="172"/>
      <c r="AU34" s="172"/>
      <c r="AV34" s="172"/>
      <c r="AW34" s="172"/>
      <c r="AX34" s="172"/>
      <c r="AY34" s="172"/>
      <c r="AZ34" s="172"/>
      <c r="BA34" s="172"/>
      <c r="BB34" s="172"/>
      <c r="BC34" s="172"/>
      <c r="BD34" s="172"/>
      <c r="BE34" s="172"/>
      <c r="BF34" s="172"/>
      <c r="BG34" s="172"/>
      <c r="BH34" s="172"/>
      <c r="BI34" s="172"/>
      <c r="BJ34" s="172"/>
      <c r="BK34" s="172"/>
      <c r="BL34" s="172"/>
      <c r="BM34" s="172"/>
      <c r="BN34" s="172"/>
      <c r="BO34" s="162"/>
      <c r="BP34" s="162"/>
      <c r="BQ34" s="162"/>
      <c r="BR34" s="162"/>
      <c r="BS34" s="162"/>
      <c r="BT34" s="162"/>
    </row>
    <row r="35" spans="1:105" ht="15" customHeight="1" x14ac:dyDescent="0.25">
      <c r="C35" s="79"/>
      <c r="D35" s="28"/>
      <c r="E35" s="241"/>
      <c r="F35" s="241"/>
      <c r="G35" s="241"/>
      <c r="H35" s="241"/>
      <c r="I35" s="241"/>
      <c r="J35" s="241"/>
      <c r="K35" s="241"/>
      <c r="L35" s="241"/>
      <c r="M35" s="139"/>
      <c r="N35" s="242" t="str">
        <f>IFERROR(VLOOKUP(E35,DATA!D8:E176,2,FALSE),"")</f>
        <v/>
      </c>
      <c r="O35" s="242"/>
      <c r="P35" s="139"/>
      <c r="Q35" s="236"/>
      <c r="R35" s="236"/>
      <c r="S35" s="236"/>
      <c r="T35" s="236"/>
      <c r="U35" s="139"/>
      <c r="V35" s="242" t="str">
        <f t="shared" si="0"/>
        <v/>
      </c>
      <c r="W35" s="242"/>
      <c r="X35" s="242"/>
      <c r="Y35" s="28"/>
      <c r="Z35" s="80"/>
      <c r="AA35" s="172"/>
      <c r="AB35" s="172"/>
      <c r="AC35" s="172"/>
      <c r="AD35" s="172"/>
      <c r="AE35" s="172"/>
      <c r="AF35" s="172"/>
      <c r="AG35" s="172"/>
      <c r="AH35" s="172"/>
      <c r="AI35" s="172"/>
      <c r="AJ35" s="172"/>
      <c r="AK35" s="172"/>
      <c r="AL35" s="172"/>
      <c r="AM35" s="172"/>
      <c r="AN35" s="172"/>
      <c r="AO35" s="172"/>
      <c r="AP35" s="172"/>
      <c r="AQ35" s="172"/>
      <c r="AR35" s="172"/>
      <c r="AS35" s="172"/>
      <c r="AT35" s="172"/>
      <c r="AU35" s="172"/>
      <c r="AV35" s="172"/>
      <c r="AW35" s="172"/>
      <c r="AX35" s="172"/>
      <c r="AY35" s="172"/>
      <c r="AZ35" s="172"/>
      <c r="BA35" s="172"/>
      <c r="BB35" s="172"/>
      <c r="BC35" s="172"/>
      <c r="BD35" s="172"/>
      <c r="BE35" s="172"/>
      <c r="BF35" s="172"/>
      <c r="BG35" s="172"/>
      <c r="BH35" s="172"/>
      <c r="BI35" s="172"/>
      <c r="BJ35" s="172"/>
      <c r="BK35" s="172"/>
      <c r="BL35" s="172"/>
      <c r="BM35" s="172"/>
      <c r="BN35" s="172"/>
      <c r="BO35" s="162"/>
      <c r="BP35" s="162"/>
      <c r="BQ35" s="162"/>
      <c r="BR35" s="162"/>
      <c r="BS35" s="162"/>
      <c r="BT35" s="162"/>
    </row>
    <row r="36" spans="1:105" ht="15" customHeight="1" x14ac:dyDescent="0.25">
      <c r="C36" s="79"/>
      <c r="D36" s="28"/>
      <c r="E36" s="239"/>
      <c r="F36" s="239"/>
      <c r="G36" s="239"/>
      <c r="H36" s="239"/>
      <c r="I36" s="239"/>
      <c r="J36" s="239"/>
      <c r="K36" s="239"/>
      <c r="L36" s="239"/>
      <c r="M36" s="139"/>
      <c r="N36" s="240" t="str">
        <f>IFERROR(VLOOKUP(E36,DATA!D8:E176,2,FALSE),"")</f>
        <v/>
      </c>
      <c r="O36" s="240"/>
      <c r="P36" s="139"/>
      <c r="Q36" s="223"/>
      <c r="R36" s="223"/>
      <c r="S36" s="223"/>
      <c r="T36" s="223"/>
      <c r="U36" s="139"/>
      <c r="V36" s="240" t="str">
        <f t="shared" si="0"/>
        <v/>
      </c>
      <c r="W36" s="240"/>
      <c r="X36" s="240"/>
      <c r="Y36" s="28"/>
      <c r="Z36" s="80"/>
      <c r="AA36" s="172"/>
      <c r="AB36" s="172"/>
      <c r="AC36" s="172"/>
      <c r="AD36" s="172"/>
      <c r="AE36" s="172"/>
      <c r="AF36" s="172"/>
      <c r="AG36" s="172"/>
      <c r="AH36" s="172"/>
      <c r="AI36" s="172"/>
      <c r="AJ36" s="172"/>
      <c r="AK36" s="172"/>
      <c r="AL36" s="172"/>
      <c r="AM36" s="172"/>
      <c r="AN36" s="172"/>
      <c r="AO36" s="172"/>
      <c r="AP36" s="172"/>
      <c r="AQ36" s="172"/>
      <c r="AR36" s="172"/>
      <c r="AS36" s="172"/>
      <c r="AT36" s="172"/>
      <c r="AU36" s="172"/>
      <c r="AV36" s="172"/>
      <c r="AW36" s="172"/>
      <c r="AX36" s="172"/>
      <c r="AY36" s="172"/>
      <c r="AZ36" s="172"/>
      <c r="BA36" s="172"/>
      <c r="BB36" s="172"/>
      <c r="BC36" s="172"/>
      <c r="BD36" s="172"/>
      <c r="BE36" s="172"/>
      <c r="BF36" s="172"/>
      <c r="BG36" s="172"/>
      <c r="BH36" s="172"/>
      <c r="BI36" s="172"/>
      <c r="BJ36" s="172"/>
      <c r="BK36" s="172"/>
      <c r="BL36" s="172"/>
      <c r="BM36" s="172"/>
      <c r="BN36" s="172"/>
      <c r="BO36" s="162"/>
      <c r="BP36" s="162"/>
      <c r="BQ36" s="162"/>
      <c r="BR36" s="162"/>
      <c r="BS36" s="162"/>
      <c r="BT36" s="162"/>
    </row>
    <row r="37" spans="1:105" ht="15" customHeight="1" x14ac:dyDescent="0.25">
      <c r="C37" s="79"/>
      <c r="D37" s="148"/>
      <c r="E37" s="241"/>
      <c r="F37" s="241"/>
      <c r="G37" s="241"/>
      <c r="H37" s="241"/>
      <c r="I37" s="241"/>
      <c r="J37" s="241"/>
      <c r="K37" s="241"/>
      <c r="L37" s="241"/>
      <c r="M37" s="139"/>
      <c r="N37" s="242" t="str">
        <f>IFERROR(VLOOKUP(E37,DATA!D8:E176,2,FALSE),"")</f>
        <v/>
      </c>
      <c r="O37" s="242"/>
      <c r="P37" s="139"/>
      <c r="Q37" s="236"/>
      <c r="R37" s="236"/>
      <c r="S37" s="236"/>
      <c r="T37" s="236"/>
      <c r="U37" s="139"/>
      <c r="V37" s="242" t="str">
        <f t="shared" si="0"/>
        <v/>
      </c>
      <c r="W37" s="242"/>
      <c r="X37" s="242"/>
      <c r="Y37" s="28"/>
      <c r="Z37" s="80"/>
      <c r="AA37" s="172"/>
      <c r="AB37" s="172"/>
      <c r="AC37" s="172"/>
      <c r="AD37" s="172"/>
      <c r="AE37" s="172"/>
      <c r="AF37" s="172"/>
      <c r="AG37" s="172"/>
      <c r="AH37" s="172"/>
      <c r="AI37" s="172"/>
      <c r="AJ37" s="172"/>
      <c r="AK37" s="172"/>
      <c r="AL37" s="172"/>
      <c r="AM37" s="172"/>
      <c r="AN37" s="172"/>
      <c r="AO37" s="172"/>
      <c r="AP37" s="172"/>
      <c r="AQ37" s="172"/>
      <c r="AR37" s="172"/>
      <c r="AS37" s="172"/>
      <c r="AT37" s="172"/>
      <c r="AU37" s="172"/>
      <c r="AV37" s="172"/>
      <c r="AW37" s="172"/>
      <c r="AX37" s="172"/>
      <c r="AY37" s="172"/>
      <c r="AZ37" s="172"/>
      <c r="BA37" s="172"/>
      <c r="BB37" s="172"/>
      <c r="BC37" s="172"/>
      <c r="BD37" s="172"/>
      <c r="BE37" s="172"/>
      <c r="BF37" s="172"/>
      <c r="BG37" s="172"/>
      <c r="BH37" s="172"/>
      <c r="BI37" s="172"/>
      <c r="BJ37" s="172"/>
      <c r="BK37" s="172"/>
      <c r="BL37" s="172"/>
      <c r="BM37" s="172"/>
      <c r="BN37" s="172"/>
      <c r="BO37" s="162"/>
      <c r="BP37" s="162"/>
      <c r="BQ37" s="162"/>
      <c r="BR37" s="162"/>
      <c r="BS37" s="162"/>
      <c r="BT37" s="162"/>
    </row>
    <row r="38" spans="1:105" ht="15" customHeight="1" x14ac:dyDescent="0.25">
      <c r="C38" s="79"/>
      <c r="D38" s="148"/>
      <c r="E38" s="239"/>
      <c r="F38" s="239"/>
      <c r="G38" s="239"/>
      <c r="H38" s="239"/>
      <c r="I38" s="239"/>
      <c r="J38" s="239"/>
      <c r="K38" s="239"/>
      <c r="L38" s="239"/>
      <c r="M38" s="139"/>
      <c r="N38" s="240" t="str">
        <f>IFERROR(VLOOKUP(E38,DATA!D8:E176,2,FALSE),"")</f>
        <v/>
      </c>
      <c r="O38" s="240"/>
      <c r="P38" s="139"/>
      <c r="Q38" s="223"/>
      <c r="R38" s="223"/>
      <c r="S38" s="223"/>
      <c r="T38" s="223"/>
      <c r="U38" s="139"/>
      <c r="V38" s="240" t="str">
        <f t="shared" si="0"/>
        <v/>
      </c>
      <c r="W38" s="240"/>
      <c r="X38" s="240"/>
      <c r="Y38" s="28"/>
      <c r="Z38" s="80"/>
      <c r="AA38" s="172"/>
      <c r="AB38" s="172"/>
      <c r="AC38" s="172"/>
      <c r="AD38" s="172"/>
      <c r="AE38" s="172"/>
      <c r="AF38" s="172"/>
      <c r="AG38" s="172"/>
      <c r="AH38" s="172"/>
      <c r="AI38" s="172"/>
      <c r="AJ38" s="172"/>
      <c r="AK38" s="172"/>
      <c r="AL38" s="172"/>
      <c r="AM38" s="172"/>
      <c r="AN38" s="172"/>
      <c r="AO38" s="172"/>
      <c r="AP38" s="172"/>
      <c r="AQ38" s="172"/>
      <c r="AR38" s="172"/>
      <c r="AS38" s="172"/>
      <c r="AT38" s="172"/>
      <c r="AU38" s="172"/>
      <c r="AV38" s="172"/>
      <c r="AW38" s="172"/>
      <c r="AX38" s="172"/>
      <c r="AY38" s="172"/>
      <c r="AZ38" s="172"/>
      <c r="BA38" s="172"/>
      <c r="BB38" s="172"/>
      <c r="BC38" s="172"/>
      <c r="BD38" s="172"/>
      <c r="BE38" s="172"/>
      <c r="BF38" s="172"/>
      <c r="BG38" s="172"/>
      <c r="BH38" s="172"/>
      <c r="BI38" s="172"/>
      <c r="BJ38" s="172"/>
      <c r="BK38" s="172"/>
      <c r="BL38" s="172"/>
      <c r="BM38" s="172"/>
      <c r="BN38" s="172"/>
      <c r="BO38" s="162"/>
      <c r="BP38" s="162"/>
      <c r="BQ38" s="162"/>
      <c r="BR38" s="162"/>
      <c r="BS38" s="162"/>
      <c r="BT38" s="162"/>
    </row>
    <row r="39" spans="1:105" ht="15" customHeight="1" x14ac:dyDescent="0.25">
      <c r="C39" s="79"/>
      <c r="D39" s="148"/>
      <c r="E39" s="241"/>
      <c r="F39" s="241"/>
      <c r="G39" s="241"/>
      <c r="H39" s="241"/>
      <c r="I39" s="241"/>
      <c r="J39" s="241"/>
      <c r="K39" s="241"/>
      <c r="L39" s="241"/>
      <c r="M39" s="139"/>
      <c r="N39" s="242" t="str">
        <f>IFERROR(VLOOKUP(E39,DATA!D8:E176,2,FALSE),"")</f>
        <v/>
      </c>
      <c r="O39" s="242"/>
      <c r="P39" s="139"/>
      <c r="Q39" s="236"/>
      <c r="R39" s="236"/>
      <c r="S39" s="236"/>
      <c r="T39" s="236"/>
      <c r="U39" s="139"/>
      <c r="V39" s="242" t="str">
        <f t="shared" si="0"/>
        <v/>
      </c>
      <c r="W39" s="242"/>
      <c r="X39" s="242"/>
      <c r="Y39" s="28"/>
      <c r="Z39" s="80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62"/>
      <c r="BP39" s="162"/>
      <c r="BQ39" s="162"/>
      <c r="BR39" s="162"/>
      <c r="BS39" s="162"/>
      <c r="BT39" s="162"/>
    </row>
    <row r="40" spans="1:105" ht="15" customHeight="1" x14ac:dyDescent="0.25">
      <c r="C40" s="79"/>
      <c r="D40" s="75"/>
      <c r="E40" s="239"/>
      <c r="F40" s="239"/>
      <c r="G40" s="239"/>
      <c r="H40" s="239"/>
      <c r="I40" s="239"/>
      <c r="J40" s="239"/>
      <c r="K40" s="239"/>
      <c r="L40" s="239"/>
      <c r="M40" s="139"/>
      <c r="N40" s="240" t="str">
        <f>IFERROR(VLOOKUP(E40,DATA!D8:E176,2,FALSE),"")</f>
        <v/>
      </c>
      <c r="O40" s="240"/>
      <c r="P40" s="139"/>
      <c r="Q40" s="223"/>
      <c r="R40" s="223"/>
      <c r="S40" s="223"/>
      <c r="T40" s="223"/>
      <c r="U40" s="139"/>
      <c r="V40" s="240" t="str">
        <f t="shared" si="0"/>
        <v/>
      </c>
      <c r="W40" s="240"/>
      <c r="X40" s="240"/>
      <c r="Y40" s="28"/>
      <c r="Z40" s="80"/>
      <c r="AA40" s="172"/>
      <c r="AB40" s="172"/>
      <c r="AC40" s="172"/>
      <c r="AD40" s="172"/>
      <c r="AE40" s="172"/>
      <c r="AF40" s="172"/>
      <c r="AG40" s="172"/>
      <c r="AH40" s="172"/>
      <c r="AI40" s="172"/>
      <c r="AJ40" s="172"/>
      <c r="AK40" s="172"/>
      <c r="AL40" s="172"/>
      <c r="AM40" s="172"/>
      <c r="AN40" s="172"/>
      <c r="AO40" s="172"/>
      <c r="AP40" s="172"/>
      <c r="AQ40" s="172"/>
      <c r="AR40" s="172"/>
      <c r="AS40" s="172"/>
      <c r="AT40" s="172"/>
      <c r="AU40" s="172"/>
      <c r="AV40" s="172"/>
      <c r="AW40" s="172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172"/>
      <c r="BJ40" s="172"/>
      <c r="BK40" s="172"/>
      <c r="BL40" s="172"/>
      <c r="BM40" s="172"/>
      <c r="BN40" s="172"/>
      <c r="BO40" s="162"/>
      <c r="BP40" s="162"/>
      <c r="BQ40" s="162"/>
      <c r="BR40" s="162"/>
      <c r="BS40" s="162"/>
      <c r="BT40" s="162"/>
    </row>
    <row r="41" spans="1:105" ht="15" customHeight="1" x14ac:dyDescent="0.25">
      <c r="C41" s="79"/>
      <c r="D41" s="75"/>
      <c r="E41" s="241"/>
      <c r="F41" s="241"/>
      <c r="G41" s="241"/>
      <c r="H41" s="241"/>
      <c r="I41" s="241"/>
      <c r="J41" s="241"/>
      <c r="K41" s="241"/>
      <c r="L41" s="241"/>
      <c r="M41" s="139"/>
      <c r="N41" s="242" t="str">
        <f>IFERROR(VLOOKUP(E41,DATA!D8:E176,2,FALSE),"")</f>
        <v/>
      </c>
      <c r="O41" s="242"/>
      <c r="P41" s="139"/>
      <c r="Q41" s="236"/>
      <c r="R41" s="236"/>
      <c r="S41" s="236"/>
      <c r="T41" s="236"/>
      <c r="U41" s="139"/>
      <c r="V41" s="242" t="str">
        <f t="shared" si="0"/>
        <v/>
      </c>
      <c r="W41" s="242"/>
      <c r="X41" s="242"/>
      <c r="Y41" s="28"/>
      <c r="Z41" s="80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62"/>
      <c r="BP41" s="162"/>
      <c r="BQ41" s="162"/>
      <c r="BR41" s="162"/>
      <c r="BS41" s="162"/>
      <c r="BT41" s="162"/>
    </row>
    <row r="42" spans="1:105" ht="15" customHeight="1" x14ac:dyDescent="0.25">
      <c r="C42" s="79"/>
      <c r="D42" s="75"/>
      <c r="E42" s="239"/>
      <c r="F42" s="239"/>
      <c r="G42" s="239"/>
      <c r="H42" s="239"/>
      <c r="I42" s="239"/>
      <c r="J42" s="239"/>
      <c r="K42" s="239"/>
      <c r="L42" s="239"/>
      <c r="M42" s="139"/>
      <c r="N42" s="240" t="str">
        <f>IFERROR(VLOOKUP(E42,DATA!D8:E176,2,FALSE),"")</f>
        <v/>
      </c>
      <c r="O42" s="240"/>
      <c r="P42" s="139"/>
      <c r="Q42" s="223"/>
      <c r="R42" s="223"/>
      <c r="S42" s="223"/>
      <c r="T42" s="223"/>
      <c r="U42" s="139"/>
      <c r="V42" s="240" t="str">
        <f t="shared" si="0"/>
        <v/>
      </c>
      <c r="W42" s="240"/>
      <c r="X42" s="240"/>
      <c r="Y42" s="28"/>
      <c r="Z42" s="80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2"/>
      <c r="AZ42" s="172"/>
      <c r="BA42" s="172"/>
      <c r="BB42" s="172"/>
      <c r="BC42" s="172"/>
      <c r="BD42" s="172"/>
      <c r="BE42" s="172"/>
      <c r="BF42" s="172"/>
      <c r="BG42" s="172"/>
      <c r="BH42" s="172"/>
      <c r="BI42" s="172"/>
      <c r="BJ42" s="172"/>
      <c r="BK42" s="172"/>
      <c r="BL42" s="172"/>
      <c r="BM42" s="172"/>
      <c r="BN42" s="172"/>
      <c r="BO42" s="162"/>
      <c r="BP42" s="162"/>
      <c r="BQ42" s="162"/>
      <c r="BR42" s="162"/>
      <c r="BS42" s="162"/>
      <c r="BT42" s="162"/>
    </row>
    <row r="43" spans="1:105" ht="15" customHeight="1" thickBot="1" x14ac:dyDescent="0.3">
      <c r="C43" s="79"/>
      <c r="D43" s="75"/>
      <c r="E43" s="241"/>
      <c r="F43" s="241"/>
      <c r="G43" s="241"/>
      <c r="H43" s="241"/>
      <c r="I43" s="241"/>
      <c r="J43" s="241"/>
      <c r="K43" s="241"/>
      <c r="L43" s="241"/>
      <c r="M43" s="139"/>
      <c r="N43" s="242" t="str">
        <f>IFERROR(VLOOKUP(E43,DATA!D8:E176,2,FALSE),"")</f>
        <v/>
      </c>
      <c r="O43" s="242"/>
      <c r="P43" s="139"/>
      <c r="Q43" s="236"/>
      <c r="R43" s="236"/>
      <c r="S43" s="236"/>
      <c r="T43" s="236"/>
      <c r="U43" s="145"/>
      <c r="V43" s="242" t="str">
        <f t="shared" si="0"/>
        <v/>
      </c>
      <c r="W43" s="242"/>
      <c r="X43" s="242"/>
      <c r="Y43" s="28"/>
      <c r="Z43" s="80"/>
      <c r="AA43" s="172"/>
      <c r="AB43" s="172"/>
      <c r="AC43" s="172"/>
      <c r="AD43" s="172"/>
      <c r="AE43" s="172"/>
      <c r="AF43" s="172"/>
      <c r="AG43" s="172"/>
      <c r="AH43" s="172"/>
      <c r="AI43" s="172"/>
      <c r="AJ43" s="172"/>
      <c r="AK43" s="172"/>
      <c r="AL43" s="172"/>
      <c r="AM43" s="172"/>
      <c r="AN43" s="172"/>
      <c r="AO43" s="172"/>
      <c r="AP43" s="172"/>
      <c r="AQ43" s="172"/>
      <c r="AR43" s="172"/>
      <c r="AS43" s="172"/>
      <c r="AT43" s="172"/>
      <c r="AU43" s="172"/>
      <c r="AV43" s="172"/>
      <c r="AW43" s="172"/>
      <c r="AX43" s="172"/>
      <c r="AY43" s="172"/>
      <c r="AZ43" s="172"/>
      <c r="BA43" s="172"/>
      <c r="BB43" s="172"/>
      <c r="BC43" s="172"/>
      <c r="BD43" s="172"/>
      <c r="BE43" s="172"/>
      <c r="BF43" s="172"/>
      <c r="BG43" s="172"/>
      <c r="BH43" s="172"/>
      <c r="BI43" s="172"/>
      <c r="BJ43" s="172"/>
      <c r="BK43" s="172"/>
      <c r="BL43" s="172"/>
      <c r="BM43" s="172"/>
      <c r="BN43" s="172"/>
      <c r="BO43" s="162"/>
      <c r="BP43" s="162"/>
      <c r="BQ43" s="162"/>
      <c r="BR43" s="162"/>
      <c r="BS43" s="162"/>
      <c r="BT43" s="162"/>
    </row>
    <row r="44" spans="1:105" ht="2.4500000000000002" customHeight="1" thickBot="1" x14ac:dyDescent="0.3">
      <c r="C44" s="79"/>
      <c r="D44" s="75"/>
      <c r="E44" s="69"/>
      <c r="F44" s="70"/>
      <c r="G44" s="70"/>
      <c r="H44" s="70"/>
      <c r="I44" s="70"/>
      <c r="J44" s="70"/>
      <c r="K44" s="70"/>
      <c r="L44" s="70"/>
      <c r="M44" s="138"/>
      <c r="N44" s="70"/>
      <c r="O44" s="70"/>
      <c r="P44" s="138"/>
      <c r="Q44" s="70"/>
      <c r="R44" s="70"/>
      <c r="S44" s="70"/>
      <c r="T44" s="70"/>
      <c r="U44" s="70"/>
      <c r="V44" s="70"/>
      <c r="W44" s="70"/>
      <c r="X44" s="71"/>
      <c r="Y44" s="28"/>
      <c r="Z44" s="80"/>
      <c r="AA44" s="172"/>
      <c r="AB44" s="172"/>
      <c r="AC44" s="172"/>
      <c r="AD44" s="172"/>
      <c r="AE44" s="172"/>
      <c r="AF44" s="172"/>
      <c r="AG44" s="172"/>
      <c r="AH44" s="172"/>
      <c r="AI44" s="172"/>
      <c r="AJ44" s="172"/>
      <c r="AK44" s="172"/>
      <c r="AL44" s="172"/>
      <c r="AM44" s="172"/>
      <c r="AN44" s="172"/>
      <c r="AO44" s="172"/>
      <c r="AP44" s="172"/>
      <c r="AQ44" s="172"/>
      <c r="AR44" s="172"/>
      <c r="AS44" s="172"/>
      <c r="AT44" s="172"/>
      <c r="AU44" s="172"/>
      <c r="AV44" s="172"/>
      <c r="AW44" s="172"/>
      <c r="AX44" s="172"/>
      <c r="AY44" s="172"/>
      <c r="AZ44" s="172"/>
      <c r="BA44" s="172"/>
      <c r="BB44" s="172"/>
      <c r="BC44" s="172"/>
      <c r="BD44" s="172"/>
      <c r="BE44" s="172"/>
      <c r="BF44" s="172"/>
      <c r="BG44" s="172"/>
      <c r="BH44" s="172"/>
      <c r="BI44" s="172"/>
      <c r="BJ44" s="172"/>
      <c r="BK44" s="172"/>
      <c r="BL44" s="172"/>
      <c r="BM44" s="172"/>
      <c r="BN44" s="172"/>
      <c r="BO44" s="162"/>
      <c r="BP44" s="162"/>
      <c r="BQ44" s="162"/>
      <c r="BR44" s="162"/>
      <c r="BS44" s="162"/>
      <c r="BT44" s="162"/>
    </row>
    <row r="45" spans="1:105" s="13" customFormat="1" ht="18" customHeight="1" thickBot="1" x14ac:dyDescent="0.3">
      <c r="A45" s="173"/>
      <c r="B45" s="173"/>
      <c r="C45" s="82"/>
      <c r="D45" s="76"/>
      <c r="E45" s="210" t="s">
        <v>19</v>
      </c>
      <c r="F45" s="210"/>
      <c r="G45" s="210"/>
      <c r="H45" s="210"/>
      <c r="I45" s="210"/>
      <c r="J45" s="210"/>
      <c r="K45" s="210"/>
      <c r="L45" s="210"/>
      <c r="M45" s="67"/>
      <c r="N45" s="210" t="s">
        <v>15</v>
      </c>
      <c r="O45" s="210"/>
      <c r="P45" s="67"/>
      <c r="Q45" s="210" t="s">
        <v>16</v>
      </c>
      <c r="R45" s="210"/>
      <c r="S45" s="210"/>
      <c r="T45" s="210"/>
      <c r="U45" s="66"/>
      <c r="V45" s="210" t="s">
        <v>17</v>
      </c>
      <c r="W45" s="210"/>
      <c r="X45" s="210"/>
      <c r="Y45" s="33"/>
      <c r="Z45" s="134"/>
      <c r="AA45" s="172"/>
      <c r="AB45" s="172"/>
      <c r="AC45" s="172"/>
      <c r="AD45" s="172"/>
      <c r="AE45" s="172"/>
      <c r="AF45" s="172"/>
      <c r="AG45" s="172"/>
      <c r="AH45" s="172"/>
      <c r="AI45" s="172"/>
      <c r="AJ45" s="172"/>
      <c r="AK45" s="172"/>
      <c r="AL45" s="172"/>
      <c r="AM45" s="172"/>
      <c r="AN45" s="172"/>
      <c r="AO45" s="172"/>
      <c r="AP45" s="172"/>
      <c r="AQ45" s="172"/>
      <c r="AR45" s="172"/>
      <c r="AS45" s="172"/>
      <c r="AT45" s="172"/>
      <c r="AU45" s="172"/>
      <c r="AV45" s="172"/>
      <c r="AW45" s="172"/>
      <c r="AX45" s="172"/>
      <c r="AY45" s="172"/>
      <c r="AZ45" s="172"/>
      <c r="BA45" s="172"/>
      <c r="BB45" s="172"/>
      <c r="BC45" s="172"/>
      <c r="BD45" s="172"/>
      <c r="BE45" s="172"/>
      <c r="BF45" s="172"/>
      <c r="BG45" s="172"/>
      <c r="BH45" s="172"/>
      <c r="BI45" s="172"/>
      <c r="BJ45" s="172"/>
      <c r="BK45" s="172"/>
      <c r="BL45" s="172"/>
      <c r="BM45" s="172"/>
      <c r="BN45" s="172"/>
      <c r="BO45" s="162"/>
      <c r="BP45" s="162"/>
      <c r="BQ45" s="162"/>
      <c r="BR45" s="162"/>
      <c r="BS45" s="162"/>
      <c r="BT45" s="162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12"/>
      <c r="CW45" s="12"/>
      <c r="CX45" s="12"/>
      <c r="CY45" s="12"/>
      <c r="CZ45" s="12"/>
      <c r="DA45" s="12"/>
    </row>
    <row r="46" spans="1:105" ht="2.4500000000000002" customHeight="1" thickBot="1" x14ac:dyDescent="0.3">
      <c r="C46" s="79"/>
      <c r="D46" s="75"/>
      <c r="E46" s="69"/>
      <c r="F46" s="70"/>
      <c r="G46" s="70"/>
      <c r="H46" s="70"/>
      <c r="I46" s="70"/>
      <c r="J46" s="70"/>
      <c r="K46" s="70"/>
      <c r="L46" s="70"/>
      <c r="M46" s="138"/>
      <c r="N46" s="70"/>
      <c r="O46" s="70"/>
      <c r="P46" s="138"/>
      <c r="Q46" s="70"/>
      <c r="R46" s="70"/>
      <c r="S46" s="70"/>
      <c r="T46" s="70"/>
      <c r="U46" s="138"/>
      <c r="V46" s="70"/>
      <c r="W46" s="70"/>
      <c r="X46" s="71"/>
      <c r="Y46" s="28"/>
      <c r="Z46" s="80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  <c r="BM46" s="172"/>
      <c r="BN46" s="172"/>
      <c r="BO46" s="162"/>
      <c r="BP46" s="162"/>
      <c r="BQ46" s="162"/>
      <c r="BR46" s="162"/>
      <c r="BS46" s="162"/>
      <c r="BT46" s="162"/>
    </row>
    <row r="47" spans="1:105" ht="15" customHeight="1" x14ac:dyDescent="0.25">
      <c r="C47" s="79"/>
      <c r="D47" s="75"/>
      <c r="E47" s="236"/>
      <c r="F47" s="236"/>
      <c r="G47" s="236"/>
      <c r="H47" s="236"/>
      <c r="I47" s="236"/>
      <c r="J47" s="236"/>
      <c r="K47" s="236"/>
      <c r="L47" s="236"/>
      <c r="M47" s="140"/>
      <c r="N47" s="237"/>
      <c r="O47" s="237"/>
      <c r="P47" s="143"/>
      <c r="Q47" s="236"/>
      <c r="R47" s="236"/>
      <c r="S47" s="236"/>
      <c r="T47" s="236"/>
      <c r="U47" s="143"/>
      <c r="V47" s="238" t="str">
        <f>IF(E47="","",SUM(N47*Q47))</f>
        <v/>
      </c>
      <c r="W47" s="238"/>
      <c r="X47" s="238"/>
      <c r="Y47" s="28"/>
      <c r="Z47" s="80"/>
      <c r="AA47" s="172"/>
      <c r="AB47" s="172"/>
      <c r="AC47" s="172"/>
      <c r="AD47" s="172"/>
      <c r="AE47" s="172"/>
      <c r="AF47" s="172"/>
      <c r="AG47" s="172"/>
      <c r="AH47" s="172"/>
      <c r="AI47" s="172"/>
      <c r="AJ47" s="172"/>
      <c r="AK47" s="172"/>
      <c r="AL47" s="172"/>
      <c r="AM47" s="172"/>
      <c r="AN47" s="172"/>
      <c r="AO47" s="172"/>
      <c r="AP47" s="172"/>
      <c r="AQ47" s="172"/>
      <c r="AR47" s="172"/>
      <c r="AS47" s="172"/>
      <c r="AT47" s="172"/>
      <c r="AU47" s="172"/>
      <c r="AV47" s="172"/>
      <c r="AW47" s="172"/>
      <c r="AX47" s="172"/>
      <c r="AY47" s="172"/>
      <c r="AZ47" s="172"/>
      <c r="BA47" s="172"/>
      <c r="BB47" s="172"/>
      <c r="BC47" s="172"/>
      <c r="BD47" s="172"/>
      <c r="BE47" s="172"/>
      <c r="BF47" s="172"/>
      <c r="BG47" s="172"/>
      <c r="BH47" s="172"/>
      <c r="BI47" s="172"/>
      <c r="BJ47" s="172"/>
      <c r="BK47" s="172"/>
      <c r="BL47" s="172"/>
      <c r="BM47" s="172"/>
      <c r="BN47" s="172"/>
      <c r="BO47" s="162"/>
      <c r="BP47" s="162"/>
      <c r="BQ47" s="162"/>
      <c r="BR47" s="162"/>
      <c r="BS47" s="162"/>
      <c r="BT47" s="162"/>
    </row>
    <row r="48" spans="1:105" ht="15" customHeight="1" x14ac:dyDescent="0.25">
      <c r="C48" s="79"/>
      <c r="D48" s="75"/>
      <c r="E48" s="223"/>
      <c r="F48" s="223"/>
      <c r="G48" s="223"/>
      <c r="H48" s="223"/>
      <c r="I48" s="223"/>
      <c r="J48" s="223"/>
      <c r="K48" s="223"/>
      <c r="L48" s="223"/>
      <c r="M48" s="140"/>
      <c r="N48" s="224"/>
      <c r="O48" s="224"/>
      <c r="P48" s="143"/>
      <c r="Q48" s="223"/>
      <c r="R48" s="223"/>
      <c r="S48" s="223"/>
      <c r="T48" s="223"/>
      <c r="U48" s="143"/>
      <c r="V48" s="225" t="str">
        <f t="shared" ref="V48:V57" si="1">IF(E48="","",SUM(N48*Q48))</f>
        <v/>
      </c>
      <c r="W48" s="225"/>
      <c r="X48" s="225"/>
      <c r="Y48" s="28"/>
      <c r="Z48" s="80"/>
      <c r="AA48" s="172"/>
      <c r="AB48" s="172"/>
      <c r="AC48" s="172"/>
      <c r="AD48" s="172"/>
      <c r="AE48" s="172"/>
      <c r="AF48" s="172"/>
      <c r="AG48" s="172"/>
      <c r="AH48" s="172"/>
      <c r="AI48" s="172"/>
      <c r="AJ48" s="172"/>
      <c r="AK48" s="172"/>
      <c r="AL48" s="172"/>
      <c r="AM48" s="172"/>
      <c r="AN48" s="172"/>
      <c r="AO48" s="172"/>
      <c r="AP48" s="172"/>
      <c r="AQ48" s="172"/>
      <c r="AR48" s="172"/>
      <c r="AS48" s="172"/>
      <c r="AT48" s="172"/>
      <c r="AU48" s="172"/>
      <c r="AV48" s="172"/>
      <c r="AW48" s="172"/>
      <c r="AX48" s="172"/>
      <c r="AY48" s="172"/>
      <c r="AZ48" s="172"/>
      <c r="BA48" s="172"/>
      <c r="BB48" s="172"/>
      <c r="BC48" s="172"/>
      <c r="BD48" s="172"/>
      <c r="BE48" s="172"/>
      <c r="BF48" s="172"/>
      <c r="BG48" s="172"/>
      <c r="BH48" s="172"/>
      <c r="BI48" s="172"/>
      <c r="BJ48" s="172"/>
      <c r="BK48" s="172"/>
      <c r="BL48" s="172"/>
      <c r="BM48" s="172"/>
      <c r="BN48" s="172"/>
      <c r="BO48" s="162"/>
      <c r="BP48" s="162"/>
      <c r="BQ48" s="162"/>
      <c r="BR48" s="162"/>
      <c r="BS48" s="162"/>
      <c r="BT48" s="162"/>
    </row>
    <row r="49" spans="1:105" ht="15" customHeight="1" x14ac:dyDescent="0.25">
      <c r="C49" s="79"/>
      <c r="D49" s="148"/>
      <c r="E49" s="236"/>
      <c r="F49" s="236"/>
      <c r="G49" s="236"/>
      <c r="H49" s="236"/>
      <c r="I49" s="236"/>
      <c r="J49" s="236"/>
      <c r="K49" s="236"/>
      <c r="L49" s="236"/>
      <c r="M49" s="140"/>
      <c r="N49" s="237"/>
      <c r="O49" s="237"/>
      <c r="P49" s="143"/>
      <c r="Q49" s="236"/>
      <c r="R49" s="236"/>
      <c r="S49" s="236"/>
      <c r="T49" s="236"/>
      <c r="U49" s="143"/>
      <c r="V49" s="238" t="str">
        <f t="shared" si="1"/>
        <v/>
      </c>
      <c r="W49" s="238"/>
      <c r="X49" s="238"/>
      <c r="Y49" s="28"/>
      <c r="Z49" s="80"/>
      <c r="AA49" s="172"/>
      <c r="AB49" s="172"/>
      <c r="AC49" s="172"/>
      <c r="AD49" s="172"/>
      <c r="AE49" s="172"/>
      <c r="AF49" s="172"/>
      <c r="AG49" s="172"/>
      <c r="AH49" s="172"/>
      <c r="AI49" s="172"/>
      <c r="AJ49" s="172"/>
      <c r="AK49" s="172"/>
      <c r="AL49" s="172"/>
      <c r="AM49" s="172"/>
      <c r="AN49" s="172"/>
      <c r="AO49" s="172"/>
      <c r="AP49" s="172"/>
      <c r="AQ49" s="172"/>
      <c r="AR49" s="172"/>
      <c r="AS49" s="172"/>
      <c r="AT49" s="172"/>
      <c r="AU49" s="172"/>
      <c r="AV49" s="172"/>
      <c r="AW49" s="172"/>
      <c r="AX49" s="172"/>
      <c r="AY49" s="172"/>
      <c r="AZ49" s="172"/>
      <c r="BA49" s="172"/>
      <c r="BB49" s="172"/>
      <c r="BC49" s="172"/>
      <c r="BD49" s="172"/>
      <c r="BE49" s="172"/>
      <c r="BF49" s="172"/>
      <c r="BG49" s="172"/>
      <c r="BH49" s="172"/>
      <c r="BI49" s="172"/>
      <c r="BJ49" s="172"/>
      <c r="BK49" s="172"/>
      <c r="BL49" s="172"/>
      <c r="BM49" s="172"/>
      <c r="BN49" s="172"/>
      <c r="BO49" s="162"/>
      <c r="BP49" s="162"/>
      <c r="BQ49" s="162"/>
      <c r="BR49" s="162"/>
      <c r="BS49" s="162"/>
      <c r="BT49" s="162"/>
    </row>
    <row r="50" spans="1:105" ht="15" customHeight="1" x14ac:dyDescent="0.25">
      <c r="C50" s="79"/>
      <c r="D50" s="75"/>
      <c r="E50" s="223"/>
      <c r="F50" s="223"/>
      <c r="G50" s="223"/>
      <c r="H50" s="223"/>
      <c r="I50" s="223"/>
      <c r="J50" s="223"/>
      <c r="K50" s="223"/>
      <c r="L50" s="223"/>
      <c r="M50" s="140"/>
      <c r="N50" s="224"/>
      <c r="O50" s="224"/>
      <c r="P50" s="143"/>
      <c r="Q50" s="223"/>
      <c r="R50" s="223"/>
      <c r="S50" s="223"/>
      <c r="T50" s="223"/>
      <c r="U50" s="143"/>
      <c r="V50" s="225" t="str">
        <f t="shared" si="1"/>
        <v/>
      </c>
      <c r="W50" s="225"/>
      <c r="X50" s="225"/>
      <c r="Y50" s="28"/>
      <c r="Z50" s="80"/>
      <c r="AA50" s="172"/>
      <c r="AB50" s="172"/>
      <c r="AC50" s="172"/>
      <c r="AD50" s="172"/>
      <c r="AE50" s="172"/>
      <c r="AF50" s="172"/>
      <c r="AG50" s="172"/>
      <c r="AH50" s="172"/>
      <c r="AI50" s="172"/>
      <c r="AJ50" s="172"/>
      <c r="AK50" s="172"/>
      <c r="AL50" s="172"/>
      <c r="AM50" s="172"/>
      <c r="AN50" s="172"/>
      <c r="AO50" s="172"/>
      <c r="AP50" s="172"/>
      <c r="AQ50" s="172"/>
      <c r="AR50" s="172"/>
      <c r="AS50" s="172"/>
      <c r="AT50" s="172"/>
      <c r="AU50" s="172"/>
      <c r="AV50" s="172"/>
      <c r="AW50" s="172"/>
      <c r="AX50" s="172"/>
      <c r="AY50" s="172"/>
      <c r="AZ50" s="172"/>
      <c r="BA50" s="172"/>
      <c r="BB50" s="172"/>
      <c r="BC50" s="172"/>
      <c r="BD50" s="172"/>
      <c r="BE50" s="172"/>
      <c r="BF50" s="172"/>
      <c r="BG50" s="172"/>
      <c r="BH50" s="172"/>
      <c r="BI50" s="172"/>
      <c r="BJ50" s="172"/>
      <c r="BK50" s="172"/>
      <c r="BL50" s="172"/>
      <c r="BM50" s="172"/>
      <c r="BN50" s="172"/>
      <c r="BO50" s="162"/>
      <c r="BP50" s="162"/>
      <c r="BQ50" s="162"/>
      <c r="BR50" s="162"/>
      <c r="BS50" s="162"/>
      <c r="BT50" s="162"/>
    </row>
    <row r="51" spans="1:105" ht="15" customHeight="1" x14ac:dyDescent="0.25">
      <c r="C51" s="79"/>
      <c r="D51" s="28"/>
      <c r="E51" s="236"/>
      <c r="F51" s="236"/>
      <c r="G51" s="236"/>
      <c r="H51" s="236"/>
      <c r="I51" s="236"/>
      <c r="J51" s="236"/>
      <c r="K51" s="236"/>
      <c r="L51" s="236"/>
      <c r="M51" s="140"/>
      <c r="N51" s="237"/>
      <c r="O51" s="237"/>
      <c r="P51" s="143"/>
      <c r="Q51" s="236"/>
      <c r="R51" s="236"/>
      <c r="S51" s="236"/>
      <c r="T51" s="236"/>
      <c r="U51" s="143"/>
      <c r="V51" s="238" t="str">
        <f t="shared" si="1"/>
        <v/>
      </c>
      <c r="W51" s="238"/>
      <c r="X51" s="238"/>
      <c r="Y51" s="28"/>
      <c r="Z51" s="80"/>
      <c r="AA51" s="172"/>
      <c r="AB51" s="172"/>
      <c r="AC51" s="172"/>
      <c r="AD51" s="172"/>
      <c r="AE51" s="172"/>
      <c r="AF51" s="172"/>
      <c r="AG51" s="172"/>
      <c r="AH51" s="172"/>
      <c r="AI51" s="172"/>
      <c r="AJ51" s="172"/>
      <c r="AK51" s="172"/>
      <c r="AL51" s="172"/>
      <c r="AM51" s="172"/>
      <c r="AN51" s="172"/>
      <c r="AO51" s="172"/>
      <c r="AP51" s="172"/>
      <c r="AQ51" s="172"/>
      <c r="AR51" s="172"/>
      <c r="AS51" s="172"/>
      <c r="AT51" s="172"/>
      <c r="AU51" s="172"/>
      <c r="AV51" s="172"/>
      <c r="AW51" s="172"/>
      <c r="AX51" s="172"/>
      <c r="AY51" s="172"/>
      <c r="AZ51" s="172"/>
      <c r="BA51" s="172"/>
      <c r="BB51" s="172"/>
      <c r="BC51" s="172"/>
      <c r="BD51" s="172"/>
      <c r="BE51" s="172"/>
      <c r="BF51" s="172"/>
      <c r="BG51" s="172"/>
      <c r="BH51" s="172"/>
      <c r="BI51" s="172"/>
      <c r="BJ51" s="172"/>
      <c r="BK51" s="172"/>
      <c r="BL51" s="172"/>
      <c r="BM51" s="172"/>
      <c r="BN51" s="172"/>
      <c r="BO51" s="162"/>
      <c r="BP51" s="162"/>
      <c r="BQ51" s="162"/>
      <c r="BR51" s="162"/>
      <c r="BS51" s="162"/>
      <c r="BT51" s="162"/>
    </row>
    <row r="52" spans="1:105" ht="15" customHeight="1" x14ac:dyDescent="0.25">
      <c r="C52" s="79"/>
      <c r="D52" s="75"/>
      <c r="E52" s="223"/>
      <c r="F52" s="223"/>
      <c r="G52" s="223"/>
      <c r="H52" s="223"/>
      <c r="I52" s="223"/>
      <c r="J52" s="223"/>
      <c r="K52" s="223"/>
      <c r="L52" s="223"/>
      <c r="M52" s="140"/>
      <c r="N52" s="224"/>
      <c r="O52" s="224"/>
      <c r="P52" s="143"/>
      <c r="Q52" s="223"/>
      <c r="R52" s="223"/>
      <c r="S52" s="223"/>
      <c r="T52" s="223"/>
      <c r="U52" s="143"/>
      <c r="V52" s="225" t="str">
        <f t="shared" si="1"/>
        <v/>
      </c>
      <c r="W52" s="225"/>
      <c r="X52" s="225"/>
      <c r="Y52" s="28"/>
      <c r="Z52" s="80"/>
      <c r="AA52" s="172"/>
      <c r="AB52" s="172"/>
      <c r="AC52" s="172"/>
      <c r="AD52" s="172"/>
      <c r="AE52" s="172"/>
      <c r="AF52" s="172"/>
      <c r="AG52" s="172"/>
      <c r="AH52" s="172"/>
      <c r="AI52" s="172"/>
      <c r="AJ52" s="172"/>
      <c r="AK52" s="172"/>
      <c r="AL52" s="172"/>
      <c r="AM52" s="172"/>
      <c r="AN52" s="172"/>
      <c r="AO52" s="172"/>
      <c r="AP52" s="172"/>
      <c r="AQ52" s="172"/>
      <c r="AR52" s="172"/>
      <c r="AS52" s="172"/>
      <c r="AT52" s="172"/>
      <c r="AU52" s="172"/>
      <c r="AV52" s="172"/>
      <c r="AW52" s="172"/>
      <c r="AX52" s="172"/>
      <c r="AY52" s="172"/>
      <c r="AZ52" s="172"/>
      <c r="BA52" s="172"/>
      <c r="BB52" s="172"/>
      <c r="BC52" s="172"/>
      <c r="BD52" s="172"/>
      <c r="BE52" s="172"/>
      <c r="BF52" s="172"/>
      <c r="BG52" s="172"/>
      <c r="BH52" s="172"/>
      <c r="BI52" s="172"/>
      <c r="BJ52" s="172"/>
      <c r="BK52" s="172"/>
      <c r="BL52" s="172"/>
      <c r="BM52" s="172"/>
      <c r="BN52" s="172"/>
      <c r="BO52" s="162"/>
      <c r="BP52" s="162"/>
      <c r="BQ52" s="162"/>
      <c r="BR52" s="162"/>
      <c r="BS52" s="162"/>
      <c r="BT52" s="162"/>
    </row>
    <row r="53" spans="1:105" ht="15" customHeight="1" x14ac:dyDescent="0.25">
      <c r="C53" s="79"/>
      <c r="D53" s="75"/>
      <c r="E53" s="226"/>
      <c r="F53" s="226"/>
      <c r="G53" s="226"/>
      <c r="H53" s="226"/>
      <c r="I53" s="226"/>
      <c r="J53" s="226"/>
      <c r="K53" s="226"/>
      <c r="L53" s="227"/>
      <c r="M53" s="140"/>
      <c r="N53" s="232"/>
      <c r="O53" s="233"/>
      <c r="P53" s="143"/>
      <c r="Q53" s="265"/>
      <c r="R53" s="226"/>
      <c r="S53" s="226"/>
      <c r="T53" s="227"/>
      <c r="U53" s="143"/>
      <c r="V53" s="270" t="str">
        <f t="shared" si="1"/>
        <v/>
      </c>
      <c r="W53" s="270"/>
      <c r="X53" s="270"/>
      <c r="Y53" s="28"/>
      <c r="Z53" s="80"/>
      <c r="AA53" s="172"/>
      <c r="AB53" s="172"/>
      <c r="AC53" s="172"/>
      <c r="AD53" s="172"/>
      <c r="AE53" s="172"/>
      <c r="AF53" s="172"/>
      <c r="AG53" s="172"/>
      <c r="AH53" s="172"/>
      <c r="AI53" s="172"/>
      <c r="AJ53" s="172"/>
      <c r="AK53" s="172"/>
      <c r="AL53" s="172"/>
      <c r="AM53" s="172"/>
      <c r="AN53" s="172"/>
      <c r="AO53" s="172"/>
      <c r="AP53" s="172"/>
      <c r="AQ53" s="172"/>
      <c r="AR53" s="172"/>
      <c r="AS53" s="172"/>
      <c r="AT53" s="172"/>
      <c r="AU53" s="172"/>
      <c r="AV53" s="172"/>
      <c r="AW53" s="172"/>
      <c r="AX53" s="172"/>
      <c r="AY53" s="172"/>
      <c r="AZ53" s="172"/>
      <c r="BA53" s="172"/>
      <c r="BB53" s="172"/>
      <c r="BC53" s="172"/>
      <c r="BD53" s="172"/>
      <c r="BE53" s="172"/>
      <c r="BF53" s="172"/>
      <c r="BG53" s="172"/>
      <c r="BH53" s="172"/>
      <c r="BI53" s="172"/>
      <c r="BJ53" s="172"/>
      <c r="BK53" s="172"/>
      <c r="BL53" s="172"/>
      <c r="BM53" s="172"/>
      <c r="BN53" s="172"/>
      <c r="BO53" s="162"/>
      <c r="BP53" s="162"/>
      <c r="BQ53" s="162"/>
      <c r="BR53" s="162"/>
      <c r="BS53" s="162"/>
      <c r="BT53" s="162"/>
    </row>
    <row r="54" spans="1:105" ht="15" customHeight="1" x14ac:dyDescent="0.25">
      <c r="C54" s="79"/>
      <c r="D54" s="75"/>
      <c r="E54" s="228"/>
      <c r="F54" s="228"/>
      <c r="G54" s="228"/>
      <c r="H54" s="228"/>
      <c r="I54" s="228"/>
      <c r="J54" s="228"/>
      <c r="K54" s="228"/>
      <c r="L54" s="229"/>
      <c r="M54" s="140"/>
      <c r="N54" s="234"/>
      <c r="O54" s="235"/>
      <c r="P54" s="143"/>
      <c r="Q54" s="266"/>
      <c r="R54" s="223"/>
      <c r="S54" s="223"/>
      <c r="T54" s="267"/>
      <c r="U54" s="143"/>
      <c r="V54" s="225" t="str">
        <f t="shared" si="1"/>
        <v/>
      </c>
      <c r="W54" s="225"/>
      <c r="X54" s="225"/>
      <c r="Y54" s="28"/>
      <c r="Z54" s="80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  <c r="BK54" s="172"/>
      <c r="BL54" s="172"/>
      <c r="BM54" s="172"/>
      <c r="BN54" s="172"/>
      <c r="BO54" s="162"/>
      <c r="BP54" s="162"/>
      <c r="BQ54" s="162"/>
      <c r="BR54" s="162"/>
      <c r="BS54" s="162"/>
      <c r="BT54" s="162"/>
    </row>
    <row r="55" spans="1:105" ht="15" customHeight="1" x14ac:dyDescent="0.25">
      <c r="C55" s="79"/>
      <c r="D55" s="75"/>
      <c r="E55" s="226"/>
      <c r="F55" s="226"/>
      <c r="G55" s="226"/>
      <c r="H55" s="226"/>
      <c r="I55" s="226"/>
      <c r="J55" s="226"/>
      <c r="K55" s="226"/>
      <c r="L55" s="227"/>
      <c r="M55" s="140"/>
      <c r="N55" s="232"/>
      <c r="O55" s="233"/>
      <c r="P55" s="143"/>
      <c r="Q55" s="265"/>
      <c r="R55" s="226"/>
      <c r="S55" s="226"/>
      <c r="T55" s="227"/>
      <c r="U55" s="143"/>
      <c r="V55" s="270" t="str">
        <f t="shared" si="1"/>
        <v/>
      </c>
      <c r="W55" s="270"/>
      <c r="X55" s="270"/>
      <c r="Y55" s="28"/>
      <c r="Z55" s="80"/>
      <c r="AA55" s="172"/>
      <c r="AB55" s="172"/>
      <c r="AC55" s="172"/>
      <c r="AD55" s="172"/>
      <c r="AE55" s="172"/>
      <c r="AF55" s="172"/>
      <c r="AG55" s="172"/>
      <c r="AH55" s="172"/>
      <c r="AI55" s="172"/>
      <c r="AJ55" s="172"/>
      <c r="AK55" s="172"/>
      <c r="AL55" s="172"/>
      <c r="AM55" s="172"/>
      <c r="AN55" s="172"/>
      <c r="AO55" s="172"/>
      <c r="AP55" s="172"/>
      <c r="AQ55" s="172"/>
      <c r="AR55" s="172"/>
      <c r="AS55" s="172"/>
      <c r="AT55" s="172"/>
      <c r="AU55" s="172"/>
      <c r="AV55" s="172"/>
      <c r="AW55" s="172"/>
      <c r="AX55" s="172"/>
      <c r="AY55" s="172"/>
      <c r="AZ55" s="172"/>
      <c r="BA55" s="172"/>
      <c r="BB55" s="172"/>
      <c r="BC55" s="172"/>
      <c r="BD55" s="172"/>
      <c r="BE55" s="172"/>
      <c r="BF55" s="172"/>
      <c r="BG55" s="172"/>
      <c r="BH55" s="172"/>
      <c r="BI55" s="172"/>
      <c r="BJ55" s="172"/>
      <c r="BK55" s="172"/>
      <c r="BL55" s="172"/>
      <c r="BM55" s="172"/>
      <c r="BN55" s="172"/>
      <c r="BO55" s="162"/>
      <c r="BP55" s="162"/>
      <c r="BQ55" s="162"/>
      <c r="BR55" s="162"/>
      <c r="BS55" s="162"/>
      <c r="BT55" s="162"/>
    </row>
    <row r="56" spans="1:105" ht="15" customHeight="1" x14ac:dyDescent="0.25">
      <c r="C56" s="79"/>
      <c r="D56" s="75"/>
      <c r="E56" s="228"/>
      <c r="F56" s="228"/>
      <c r="G56" s="228"/>
      <c r="H56" s="228"/>
      <c r="I56" s="228"/>
      <c r="J56" s="228"/>
      <c r="K56" s="228"/>
      <c r="L56" s="229"/>
      <c r="M56" s="140"/>
      <c r="N56" s="261"/>
      <c r="O56" s="262"/>
      <c r="P56" s="143"/>
      <c r="Q56" s="268"/>
      <c r="R56" s="228"/>
      <c r="S56" s="228"/>
      <c r="T56" s="229"/>
      <c r="U56" s="143"/>
      <c r="V56" s="225" t="str">
        <f t="shared" si="1"/>
        <v/>
      </c>
      <c r="W56" s="225"/>
      <c r="X56" s="225"/>
      <c r="Y56" s="28"/>
      <c r="Z56" s="80"/>
      <c r="AA56" s="172"/>
      <c r="AB56" s="172"/>
      <c r="AC56" s="172"/>
      <c r="AD56" s="172"/>
      <c r="AE56" s="172"/>
      <c r="AF56" s="172"/>
      <c r="AG56" s="172"/>
      <c r="AH56" s="172"/>
      <c r="AI56" s="172"/>
      <c r="AJ56" s="172"/>
      <c r="AK56" s="172"/>
      <c r="AL56" s="172"/>
      <c r="AM56" s="172"/>
      <c r="AN56" s="172"/>
      <c r="AO56" s="172"/>
      <c r="AP56" s="172"/>
      <c r="AQ56" s="172"/>
      <c r="AR56" s="172"/>
      <c r="AS56" s="172"/>
      <c r="AT56" s="172"/>
      <c r="AU56" s="172"/>
      <c r="AV56" s="172"/>
      <c r="AW56" s="172"/>
      <c r="AX56" s="172"/>
      <c r="AY56" s="172"/>
      <c r="AZ56" s="172"/>
      <c r="BA56" s="172"/>
      <c r="BB56" s="172"/>
      <c r="BC56" s="172"/>
      <c r="BD56" s="172"/>
      <c r="BE56" s="172"/>
      <c r="BF56" s="172"/>
      <c r="BG56" s="172"/>
      <c r="BH56" s="172"/>
      <c r="BI56" s="172"/>
      <c r="BJ56" s="172"/>
      <c r="BK56" s="172"/>
      <c r="BL56" s="172"/>
      <c r="BM56" s="172"/>
      <c r="BN56" s="172"/>
      <c r="BO56" s="162"/>
      <c r="BP56" s="162"/>
      <c r="BQ56" s="162"/>
      <c r="BR56" s="162"/>
      <c r="BS56" s="162"/>
      <c r="BT56" s="162"/>
    </row>
    <row r="57" spans="1:105" ht="15" customHeight="1" thickBot="1" x14ac:dyDescent="0.3">
      <c r="C57" s="79"/>
      <c r="D57" s="75"/>
      <c r="E57" s="230"/>
      <c r="F57" s="230"/>
      <c r="G57" s="230"/>
      <c r="H57" s="230"/>
      <c r="I57" s="230"/>
      <c r="J57" s="230"/>
      <c r="K57" s="230"/>
      <c r="L57" s="231"/>
      <c r="M57" s="140"/>
      <c r="N57" s="263"/>
      <c r="O57" s="264"/>
      <c r="P57" s="143"/>
      <c r="Q57" s="269"/>
      <c r="R57" s="230"/>
      <c r="S57" s="230"/>
      <c r="T57" s="231"/>
      <c r="U57" s="143"/>
      <c r="V57" s="270" t="str">
        <f t="shared" si="1"/>
        <v/>
      </c>
      <c r="W57" s="270"/>
      <c r="X57" s="270"/>
      <c r="Y57" s="28"/>
      <c r="Z57" s="80"/>
      <c r="AA57" s="172"/>
      <c r="AB57" s="172"/>
      <c r="AC57" s="172"/>
      <c r="AD57" s="172"/>
      <c r="AE57" s="172"/>
      <c r="AF57" s="172"/>
      <c r="AG57" s="172"/>
      <c r="AH57" s="172"/>
      <c r="AI57" s="172"/>
      <c r="AJ57" s="172"/>
      <c r="AK57" s="172"/>
      <c r="AL57" s="172"/>
      <c r="AM57" s="172"/>
      <c r="AN57" s="172"/>
      <c r="AO57" s="172"/>
      <c r="AP57" s="172"/>
      <c r="AQ57" s="172"/>
      <c r="AR57" s="172"/>
      <c r="AS57" s="172"/>
      <c r="AT57" s="172"/>
      <c r="AU57" s="172"/>
      <c r="AV57" s="172"/>
      <c r="AW57" s="172"/>
      <c r="AX57" s="172"/>
      <c r="AY57" s="172"/>
      <c r="AZ57" s="172"/>
      <c r="BA57" s="172"/>
      <c r="BB57" s="172"/>
      <c r="BC57" s="172"/>
      <c r="BD57" s="172"/>
      <c r="BE57" s="172"/>
      <c r="BF57" s="172"/>
      <c r="BG57" s="172"/>
      <c r="BH57" s="172"/>
      <c r="BI57" s="172"/>
      <c r="BJ57" s="172"/>
      <c r="BK57" s="172"/>
      <c r="BL57" s="172"/>
      <c r="BM57" s="172"/>
      <c r="BN57" s="172"/>
      <c r="BO57" s="162"/>
      <c r="BP57" s="162"/>
      <c r="BQ57" s="162"/>
      <c r="BR57" s="162"/>
      <c r="BS57" s="162"/>
      <c r="BT57" s="162"/>
    </row>
    <row r="58" spans="1:105" ht="2.4500000000000002" customHeight="1" thickBot="1" x14ac:dyDescent="0.3">
      <c r="C58" s="79"/>
      <c r="D58" s="75"/>
      <c r="E58" s="69"/>
      <c r="F58" s="70"/>
      <c r="G58" s="70"/>
      <c r="H58" s="70"/>
      <c r="I58" s="70"/>
      <c r="J58" s="70"/>
      <c r="K58" s="70"/>
      <c r="L58" s="70"/>
      <c r="M58" s="138"/>
      <c r="N58" s="70"/>
      <c r="O58" s="70"/>
      <c r="P58" s="138"/>
      <c r="Q58" s="70"/>
      <c r="R58" s="70"/>
      <c r="S58" s="70"/>
      <c r="T58" s="70"/>
      <c r="U58" s="138"/>
      <c r="V58" s="70"/>
      <c r="W58" s="70"/>
      <c r="X58" s="71"/>
      <c r="Y58" s="28"/>
      <c r="Z58" s="80"/>
      <c r="AA58" s="172"/>
      <c r="AB58" s="172"/>
      <c r="AC58" s="172"/>
      <c r="AD58" s="172"/>
      <c r="AE58" s="172"/>
      <c r="AF58" s="172"/>
      <c r="AG58" s="172"/>
      <c r="AH58" s="172"/>
      <c r="AI58" s="172"/>
      <c r="AJ58" s="172"/>
      <c r="AK58" s="172"/>
      <c r="AL58" s="172"/>
      <c r="AM58" s="172"/>
      <c r="AN58" s="172"/>
      <c r="AO58" s="172"/>
      <c r="AP58" s="172"/>
      <c r="AQ58" s="172"/>
      <c r="AR58" s="172"/>
      <c r="AS58" s="172"/>
      <c r="AT58" s="172"/>
      <c r="AU58" s="172"/>
      <c r="AV58" s="172"/>
      <c r="AW58" s="172"/>
      <c r="AX58" s="172"/>
      <c r="AY58" s="172"/>
      <c r="AZ58" s="172"/>
      <c r="BA58" s="172"/>
      <c r="BB58" s="172"/>
      <c r="BC58" s="172"/>
      <c r="BD58" s="172"/>
      <c r="BE58" s="172"/>
      <c r="BF58" s="172"/>
      <c r="BG58" s="172"/>
      <c r="BH58" s="172"/>
      <c r="BI58" s="172"/>
      <c r="BJ58" s="172"/>
      <c r="BK58" s="172"/>
      <c r="BL58" s="172"/>
      <c r="BM58" s="172"/>
      <c r="BN58" s="172"/>
      <c r="BO58" s="162"/>
      <c r="BP58" s="162"/>
      <c r="BQ58" s="162"/>
      <c r="BR58" s="162"/>
      <c r="BS58" s="162"/>
      <c r="BT58" s="162"/>
    </row>
    <row r="59" spans="1:105" s="13" customFormat="1" ht="18" customHeight="1" thickBot="1" x14ac:dyDescent="0.3">
      <c r="A59" s="173"/>
      <c r="B59" s="173"/>
      <c r="C59" s="82"/>
      <c r="D59" s="76"/>
      <c r="E59" s="220"/>
      <c r="F59" s="220"/>
      <c r="G59" s="220"/>
      <c r="H59" s="220"/>
      <c r="I59" s="220"/>
      <c r="J59" s="220"/>
      <c r="K59" s="220"/>
      <c r="L59" s="220"/>
      <c r="M59" s="67"/>
      <c r="N59" s="210"/>
      <c r="O59" s="210"/>
      <c r="P59" s="67"/>
      <c r="Q59" s="210" t="s">
        <v>20</v>
      </c>
      <c r="R59" s="210"/>
      <c r="S59" s="210"/>
      <c r="T59" s="210"/>
      <c r="U59" s="67"/>
      <c r="V59" s="206">
        <f>SUM(V47:X57)</f>
        <v>0</v>
      </c>
      <c r="W59" s="210"/>
      <c r="X59" s="210"/>
      <c r="Y59" s="33"/>
      <c r="Z59" s="134"/>
      <c r="AA59" s="172"/>
      <c r="AB59" s="172"/>
      <c r="AC59" s="172"/>
      <c r="AD59" s="172"/>
      <c r="AE59" s="172"/>
      <c r="AF59" s="172"/>
      <c r="AG59" s="172"/>
      <c r="AH59" s="172"/>
      <c r="AI59" s="172"/>
      <c r="AJ59" s="172"/>
      <c r="AK59" s="172"/>
      <c r="AL59" s="172"/>
      <c r="AM59" s="172"/>
      <c r="AN59" s="172"/>
      <c r="AO59" s="172"/>
      <c r="AP59" s="172"/>
      <c r="AQ59" s="172"/>
      <c r="AR59" s="172"/>
      <c r="AS59" s="172"/>
      <c r="AT59" s="172"/>
      <c r="AU59" s="172"/>
      <c r="AV59" s="172"/>
      <c r="AW59" s="172"/>
      <c r="AX59" s="172"/>
      <c r="AY59" s="172"/>
      <c r="AZ59" s="172"/>
      <c r="BA59" s="172"/>
      <c r="BB59" s="172"/>
      <c r="BC59" s="172"/>
      <c r="BD59" s="172"/>
      <c r="BE59" s="172"/>
      <c r="BF59" s="172"/>
      <c r="BG59" s="172"/>
      <c r="BH59" s="172"/>
      <c r="BI59" s="172"/>
      <c r="BJ59" s="172"/>
      <c r="BK59" s="172"/>
      <c r="BL59" s="172"/>
      <c r="BM59" s="172"/>
      <c r="BN59" s="172"/>
      <c r="BO59" s="162"/>
      <c r="BP59" s="162"/>
      <c r="BQ59" s="162"/>
      <c r="BR59" s="162"/>
      <c r="BS59" s="162"/>
      <c r="BT59" s="162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12"/>
      <c r="CW59" s="12"/>
      <c r="CX59" s="12"/>
      <c r="CY59" s="12"/>
      <c r="CZ59" s="12"/>
      <c r="DA59" s="12"/>
    </row>
    <row r="60" spans="1:105" ht="2.4500000000000002" customHeight="1" thickBot="1" x14ac:dyDescent="0.3">
      <c r="C60" s="79"/>
      <c r="D60" s="75"/>
      <c r="E60" s="69"/>
      <c r="F60" s="70"/>
      <c r="G60" s="70"/>
      <c r="H60" s="70"/>
      <c r="I60" s="70"/>
      <c r="J60" s="70"/>
      <c r="K60" s="70"/>
      <c r="L60" s="70"/>
      <c r="M60" s="138"/>
      <c r="N60" s="70"/>
      <c r="O60" s="70"/>
      <c r="P60" s="138"/>
      <c r="Q60" s="70"/>
      <c r="R60" s="70"/>
      <c r="S60" s="70"/>
      <c r="T60" s="70"/>
      <c r="U60" s="138"/>
      <c r="V60" s="70"/>
      <c r="W60" s="70"/>
      <c r="X60" s="71"/>
      <c r="Y60" s="28"/>
      <c r="Z60" s="80"/>
      <c r="AA60" s="172"/>
      <c r="AB60" s="172"/>
      <c r="AC60" s="172"/>
      <c r="AD60" s="172"/>
      <c r="AE60" s="172"/>
      <c r="AF60" s="172"/>
      <c r="AG60" s="172"/>
      <c r="AH60" s="172"/>
      <c r="AI60" s="172"/>
      <c r="AJ60" s="172"/>
      <c r="AK60" s="172"/>
      <c r="AL60" s="172"/>
      <c r="AM60" s="172"/>
      <c r="AN60" s="172"/>
      <c r="AO60" s="172"/>
      <c r="AP60" s="172"/>
      <c r="AQ60" s="172"/>
      <c r="AR60" s="172"/>
      <c r="AS60" s="172"/>
      <c r="AT60" s="172"/>
      <c r="AU60" s="172"/>
      <c r="AV60" s="172"/>
      <c r="AW60" s="172"/>
      <c r="AX60" s="172"/>
      <c r="AY60" s="172"/>
      <c r="AZ60" s="172"/>
      <c r="BA60" s="172"/>
      <c r="BB60" s="172"/>
      <c r="BC60" s="172"/>
      <c r="BD60" s="172"/>
      <c r="BE60" s="172"/>
      <c r="BF60" s="172"/>
      <c r="BG60" s="172"/>
      <c r="BH60" s="172"/>
      <c r="BI60" s="172"/>
      <c r="BJ60" s="172"/>
      <c r="BK60" s="172"/>
      <c r="BL60" s="172"/>
      <c r="BM60" s="172"/>
      <c r="BN60" s="172"/>
      <c r="BO60" s="162"/>
      <c r="BP60" s="162"/>
      <c r="BQ60" s="162"/>
      <c r="BR60" s="162"/>
      <c r="BS60" s="162"/>
      <c r="BT60" s="162"/>
    </row>
    <row r="61" spans="1:105" s="13" customFormat="1" ht="18" customHeight="1" thickBot="1" x14ac:dyDescent="0.3">
      <c r="A61" s="173"/>
      <c r="B61" s="173"/>
      <c r="C61" s="82"/>
      <c r="D61" s="76"/>
      <c r="E61" s="220" t="s">
        <v>21</v>
      </c>
      <c r="F61" s="220"/>
      <c r="G61" s="220"/>
      <c r="H61" s="220"/>
      <c r="I61" s="220"/>
      <c r="J61" s="220"/>
      <c r="K61" s="220"/>
      <c r="L61" s="220"/>
      <c r="M61" s="67"/>
      <c r="N61" s="210" t="s">
        <v>15</v>
      </c>
      <c r="O61" s="210"/>
      <c r="P61" s="67"/>
      <c r="Q61" s="210" t="s">
        <v>16</v>
      </c>
      <c r="R61" s="210"/>
      <c r="S61" s="210"/>
      <c r="T61" s="210"/>
      <c r="U61" s="67"/>
      <c r="V61" s="210" t="s">
        <v>17</v>
      </c>
      <c r="W61" s="210"/>
      <c r="X61" s="210"/>
      <c r="Y61" s="33"/>
      <c r="Z61" s="134"/>
      <c r="AA61" s="172"/>
      <c r="AB61" s="172"/>
      <c r="AC61" s="172"/>
      <c r="AD61" s="172"/>
      <c r="AE61" s="172"/>
      <c r="AF61" s="172"/>
      <c r="AG61" s="172"/>
      <c r="AH61" s="172"/>
      <c r="AI61" s="172"/>
      <c r="AJ61" s="172"/>
      <c r="AK61" s="172"/>
      <c r="AL61" s="172"/>
      <c r="AM61" s="172"/>
      <c r="AN61" s="172"/>
      <c r="AO61" s="172"/>
      <c r="AP61" s="172"/>
      <c r="AQ61" s="172"/>
      <c r="AR61" s="172"/>
      <c r="AS61" s="172"/>
      <c r="AT61" s="172"/>
      <c r="AU61" s="172"/>
      <c r="AV61" s="172"/>
      <c r="AW61" s="172"/>
      <c r="AX61" s="172"/>
      <c r="AY61" s="172"/>
      <c r="AZ61" s="172"/>
      <c r="BA61" s="172"/>
      <c r="BB61" s="172"/>
      <c r="BC61" s="172"/>
      <c r="BD61" s="172"/>
      <c r="BE61" s="172"/>
      <c r="BF61" s="172"/>
      <c r="BG61" s="172"/>
      <c r="BH61" s="172"/>
      <c r="BI61" s="172"/>
      <c r="BJ61" s="172"/>
      <c r="BK61" s="172"/>
      <c r="BL61" s="172"/>
      <c r="BM61" s="172"/>
      <c r="BN61" s="172"/>
      <c r="BO61" s="162"/>
      <c r="BP61" s="162"/>
      <c r="BQ61" s="162"/>
      <c r="BR61" s="162"/>
      <c r="BS61" s="162"/>
      <c r="BT61" s="162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12"/>
      <c r="CW61" s="12"/>
      <c r="CX61" s="12"/>
      <c r="CY61" s="12"/>
      <c r="CZ61" s="12"/>
      <c r="DA61" s="12"/>
    </row>
    <row r="62" spans="1:105" ht="2.4500000000000002" customHeight="1" thickBot="1" x14ac:dyDescent="0.3">
      <c r="C62" s="79"/>
      <c r="D62" s="75"/>
      <c r="E62" s="69"/>
      <c r="F62" s="70"/>
      <c r="G62" s="70"/>
      <c r="H62" s="70"/>
      <c r="I62" s="70"/>
      <c r="J62" s="70"/>
      <c r="K62" s="70"/>
      <c r="L62" s="70"/>
      <c r="M62" s="138"/>
      <c r="N62" s="70"/>
      <c r="O62" s="70"/>
      <c r="P62" s="138"/>
      <c r="Q62" s="70"/>
      <c r="R62" s="70"/>
      <c r="S62" s="70"/>
      <c r="T62" s="70"/>
      <c r="U62" s="138"/>
      <c r="V62" s="70"/>
      <c r="W62" s="70"/>
      <c r="X62" s="71"/>
      <c r="Y62" s="28"/>
      <c r="Z62" s="80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2"/>
      <c r="AZ62" s="172"/>
      <c r="BA62" s="172"/>
      <c r="BB62" s="172"/>
      <c r="BC62" s="172"/>
      <c r="BD62" s="172"/>
      <c r="BE62" s="172"/>
      <c r="BF62" s="172"/>
      <c r="BG62" s="172"/>
      <c r="BH62" s="172"/>
      <c r="BI62" s="172"/>
      <c r="BJ62" s="172"/>
      <c r="BK62" s="172"/>
      <c r="BL62" s="172"/>
      <c r="BM62" s="172"/>
      <c r="BN62" s="172"/>
      <c r="BO62" s="162"/>
      <c r="BP62" s="162"/>
      <c r="BQ62" s="162"/>
      <c r="BR62" s="162"/>
      <c r="BS62" s="162"/>
      <c r="BT62" s="162"/>
    </row>
    <row r="63" spans="1:105" s="20" customFormat="1" ht="15" customHeight="1" thickBot="1" x14ac:dyDescent="0.3">
      <c r="A63" s="174"/>
      <c r="B63" s="174"/>
      <c r="C63" s="19"/>
      <c r="D63" s="77"/>
      <c r="E63" s="212"/>
      <c r="F63" s="212"/>
      <c r="G63" s="212"/>
      <c r="H63" s="212"/>
      <c r="I63" s="212"/>
      <c r="J63" s="212"/>
      <c r="K63" s="212"/>
      <c r="L63" s="212"/>
      <c r="M63" s="141"/>
      <c r="N63" s="214" t="str">
        <f>IFERROR(VLOOKUP(E63,DATA!K17:L18,2,FALSE),"")</f>
        <v/>
      </c>
      <c r="O63" s="214"/>
      <c r="P63" s="141"/>
      <c r="Q63" s="212"/>
      <c r="R63" s="212"/>
      <c r="S63" s="212"/>
      <c r="T63" s="212"/>
      <c r="U63" s="141"/>
      <c r="V63" s="214" t="str">
        <f>IF(E63="","",SUM(N63*Q63))</f>
        <v/>
      </c>
      <c r="W63" s="214"/>
      <c r="X63" s="214"/>
      <c r="Y63" s="35"/>
      <c r="Z63" s="135"/>
      <c r="AA63" s="172"/>
      <c r="AB63" s="172"/>
      <c r="AC63" s="172"/>
      <c r="AD63" s="172"/>
      <c r="AE63" s="172"/>
      <c r="AF63" s="172"/>
      <c r="AG63" s="172"/>
      <c r="AH63" s="172"/>
      <c r="AI63" s="172"/>
      <c r="AJ63" s="172"/>
      <c r="AK63" s="172"/>
      <c r="AL63" s="172"/>
      <c r="AM63" s="172"/>
      <c r="AN63" s="172"/>
      <c r="AO63" s="172"/>
      <c r="AP63" s="172"/>
      <c r="AQ63" s="172"/>
      <c r="AR63" s="172"/>
      <c r="AS63" s="172"/>
      <c r="AT63" s="172"/>
      <c r="AU63" s="172"/>
      <c r="AV63" s="172"/>
      <c r="AW63" s="172"/>
      <c r="AX63" s="172"/>
      <c r="AY63" s="172"/>
      <c r="AZ63" s="172"/>
      <c r="BA63" s="172"/>
      <c r="BB63" s="172"/>
      <c r="BC63" s="172"/>
      <c r="BD63" s="172"/>
      <c r="BE63" s="172"/>
      <c r="BF63" s="172"/>
      <c r="BG63" s="172"/>
      <c r="BH63" s="172"/>
      <c r="BI63" s="172"/>
      <c r="BJ63" s="172"/>
      <c r="BK63" s="172"/>
      <c r="BL63" s="172"/>
      <c r="BM63" s="172"/>
      <c r="BN63" s="172"/>
      <c r="BO63" s="162"/>
      <c r="BP63" s="162"/>
      <c r="BQ63" s="162"/>
      <c r="BR63" s="162"/>
      <c r="BS63" s="162"/>
      <c r="BT63" s="162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1"/>
      <c r="CW63" s="21"/>
      <c r="CX63" s="21"/>
      <c r="CY63" s="21"/>
      <c r="CZ63" s="21"/>
      <c r="DA63" s="21"/>
    </row>
    <row r="64" spans="1:105" s="20" customFormat="1" ht="15" customHeight="1" thickBot="1" x14ac:dyDescent="0.3">
      <c r="A64" s="174"/>
      <c r="B64" s="174"/>
      <c r="C64" s="22"/>
      <c r="D64" s="35"/>
      <c r="E64" s="215"/>
      <c r="F64" s="215"/>
      <c r="G64" s="215"/>
      <c r="H64" s="215"/>
      <c r="I64" s="215"/>
      <c r="J64" s="215"/>
      <c r="K64" s="215"/>
      <c r="L64" s="215"/>
      <c r="M64" s="141"/>
      <c r="N64" s="221" t="str">
        <f>IFERROR(VLOOKUP(E64,DATA!K17:L18,2,FALSE),"")</f>
        <v/>
      </c>
      <c r="O64" s="221"/>
      <c r="P64" s="144"/>
      <c r="Q64" s="215"/>
      <c r="R64" s="215"/>
      <c r="S64" s="215"/>
      <c r="T64" s="215"/>
      <c r="U64" s="144"/>
      <c r="V64" s="221" t="str">
        <f>IF(E64="","",SUM(N64*Q64))</f>
        <v/>
      </c>
      <c r="W64" s="221"/>
      <c r="X64" s="221"/>
      <c r="Y64" s="35"/>
      <c r="Z64" s="135"/>
      <c r="AA64" s="172"/>
      <c r="AB64" s="172"/>
      <c r="AC64" s="172"/>
      <c r="AD64" s="172"/>
      <c r="AE64" s="172"/>
      <c r="AF64" s="172"/>
      <c r="AG64" s="172"/>
      <c r="AH64" s="172"/>
      <c r="AI64" s="172"/>
      <c r="AJ64" s="172"/>
      <c r="AK64" s="172"/>
      <c r="AL64" s="172"/>
      <c r="AM64" s="172"/>
      <c r="AN64" s="172"/>
      <c r="AO64" s="172"/>
      <c r="AP64" s="172"/>
      <c r="AQ64" s="172"/>
      <c r="AR64" s="172"/>
      <c r="AS64" s="172"/>
      <c r="AT64" s="172"/>
      <c r="AU64" s="172"/>
      <c r="AV64" s="172"/>
      <c r="AW64" s="172"/>
      <c r="AX64" s="172"/>
      <c r="AY64" s="172"/>
      <c r="AZ64" s="172"/>
      <c r="BA64" s="172"/>
      <c r="BB64" s="172"/>
      <c r="BC64" s="172"/>
      <c r="BD64" s="172"/>
      <c r="BE64" s="172"/>
      <c r="BF64" s="172"/>
      <c r="BG64" s="172"/>
      <c r="BH64" s="172"/>
      <c r="BI64" s="172"/>
      <c r="BJ64" s="172"/>
      <c r="BK64" s="172"/>
      <c r="BL64" s="172"/>
      <c r="BM64" s="172"/>
      <c r="BN64" s="172"/>
      <c r="BO64" s="162"/>
      <c r="BP64" s="162"/>
      <c r="BQ64" s="162"/>
      <c r="BR64" s="162"/>
      <c r="BS64" s="162"/>
      <c r="BT64" s="162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1"/>
      <c r="CW64" s="21"/>
      <c r="CX64" s="21"/>
      <c r="CY64" s="21"/>
      <c r="CZ64" s="21"/>
      <c r="DA64" s="21"/>
    </row>
    <row r="65" spans="1:105" ht="3" customHeight="1" thickBot="1" x14ac:dyDescent="0.3">
      <c r="C65" s="5"/>
      <c r="D65" s="28"/>
      <c r="E65" s="69"/>
      <c r="F65" s="70"/>
      <c r="G65" s="70"/>
      <c r="H65" s="70"/>
      <c r="I65" s="70"/>
      <c r="J65" s="70"/>
      <c r="K65" s="70"/>
      <c r="L65" s="70"/>
      <c r="M65" s="138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1"/>
      <c r="Y65" s="28"/>
      <c r="Z65" s="136"/>
      <c r="AA65" s="172"/>
      <c r="AB65" s="172"/>
      <c r="AC65" s="172"/>
      <c r="AD65" s="172"/>
      <c r="AE65" s="172"/>
      <c r="AF65" s="172"/>
      <c r="AG65" s="172"/>
      <c r="AH65" s="172"/>
      <c r="AI65" s="172"/>
      <c r="AJ65" s="172"/>
      <c r="AK65" s="172"/>
      <c r="AL65" s="172"/>
      <c r="AM65" s="172"/>
      <c r="AN65" s="172"/>
      <c r="AO65" s="172"/>
      <c r="AP65" s="172"/>
      <c r="AQ65" s="172"/>
      <c r="AR65" s="172"/>
      <c r="AS65" s="172"/>
      <c r="AT65" s="172"/>
      <c r="AU65" s="172"/>
      <c r="AV65" s="172"/>
      <c r="AW65" s="172"/>
      <c r="AX65" s="172"/>
      <c r="AY65" s="172"/>
      <c r="AZ65" s="172"/>
      <c r="BA65" s="172"/>
      <c r="BB65" s="172"/>
      <c r="BC65" s="172"/>
      <c r="BD65" s="172"/>
      <c r="BE65" s="172"/>
      <c r="BF65" s="172"/>
      <c r="BG65" s="172"/>
      <c r="BH65" s="172"/>
      <c r="BI65" s="172"/>
      <c r="BJ65" s="172"/>
      <c r="BK65" s="172"/>
      <c r="BL65" s="172"/>
      <c r="BM65" s="172"/>
      <c r="BN65" s="172"/>
      <c r="BO65" s="162"/>
      <c r="BP65" s="162"/>
      <c r="BQ65" s="162"/>
      <c r="BR65" s="162"/>
      <c r="BS65" s="162"/>
      <c r="BT65" s="162"/>
    </row>
    <row r="66" spans="1:105" ht="16.5" thickBot="1" x14ac:dyDescent="0.3">
      <c r="C66" s="5"/>
      <c r="D66" s="28"/>
      <c r="E66" s="36"/>
      <c r="F66" s="36"/>
      <c r="G66" s="36"/>
      <c r="H66" s="36"/>
      <c r="I66" s="36"/>
      <c r="J66" s="36"/>
      <c r="K66" s="36"/>
      <c r="L66" s="36"/>
      <c r="M66" s="29"/>
      <c r="N66" s="29"/>
      <c r="O66" s="29"/>
      <c r="P66" s="29"/>
      <c r="Q66" s="210" t="s">
        <v>22</v>
      </c>
      <c r="R66" s="210"/>
      <c r="S66" s="210"/>
      <c r="T66" s="210"/>
      <c r="U66" s="29"/>
      <c r="V66" s="206">
        <f>SUM(V21:X43,V63:X64)</f>
        <v>0</v>
      </c>
      <c r="W66" s="206"/>
      <c r="X66" s="206"/>
      <c r="Y66" s="28"/>
      <c r="Z66" s="80"/>
      <c r="AA66" s="172"/>
      <c r="AB66" s="172"/>
      <c r="AC66" s="172"/>
      <c r="AD66" s="172"/>
      <c r="AE66" s="172"/>
      <c r="AF66" s="172"/>
      <c r="AG66" s="172"/>
      <c r="AH66" s="172"/>
      <c r="AI66" s="172"/>
      <c r="AJ66" s="172"/>
      <c r="AK66" s="172"/>
      <c r="AL66" s="172"/>
      <c r="AM66" s="172"/>
      <c r="AN66" s="172"/>
      <c r="AO66" s="172"/>
      <c r="AP66" s="172"/>
      <c r="AQ66" s="172"/>
      <c r="AR66" s="172"/>
      <c r="AS66" s="172"/>
      <c r="AT66" s="172"/>
      <c r="AU66" s="172"/>
      <c r="AV66" s="172"/>
      <c r="AW66" s="172"/>
      <c r="AX66" s="172"/>
      <c r="AY66" s="172"/>
      <c r="AZ66" s="172"/>
      <c r="BA66" s="172"/>
      <c r="BB66" s="172"/>
      <c r="BC66" s="172"/>
      <c r="BD66" s="172"/>
      <c r="BE66" s="172"/>
      <c r="BF66" s="172"/>
      <c r="BG66" s="172"/>
      <c r="BH66" s="172"/>
      <c r="BI66" s="172"/>
      <c r="BJ66" s="172"/>
      <c r="BK66" s="172"/>
      <c r="BL66" s="172"/>
      <c r="BM66" s="172"/>
      <c r="BN66" s="172"/>
      <c r="BO66" s="162"/>
      <c r="BP66" s="162"/>
      <c r="BQ66" s="162"/>
      <c r="BR66" s="162"/>
      <c r="BS66" s="162"/>
      <c r="BT66" s="162"/>
    </row>
    <row r="67" spans="1:105" ht="3" customHeight="1" thickBot="1" x14ac:dyDescent="0.3">
      <c r="C67" s="5"/>
      <c r="D67" s="28"/>
      <c r="E67" s="58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60"/>
      <c r="Y67" s="28"/>
      <c r="Z67" s="80"/>
      <c r="AA67" s="172"/>
      <c r="AB67" s="172"/>
      <c r="AC67" s="172"/>
      <c r="AD67" s="172"/>
      <c r="AE67" s="172"/>
      <c r="AF67" s="172"/>
      <c r="AG67" s="172"/>
      <c r="AH67" s="172"/>
      <c r="AI67" s="172"/>
      <c r="AJ67" s="172"/>
      <c r="AK67" s="172"/>
      <c r="AL67" s="172"/>
      <c r="AM67" s="172"/>
      <c r="AN67" s="172"/>
      <c r="AO67" s="172"/>
      <c r="AP67" s="172"/>
      <c r="AQ67" s="172"/>
      <c r="AR67" s="172"/>
      <c r="AS67" s="172"/>
      <c r="AT67" s="172"/>
      <c r="AU67" s="172"/>
      <c r="AV67" s="172"/>
      <c r="AW67" s="172"/>
      <c r="AX67" s="172"/>
      <c r="AY67" s="172"/>
      <c r="AZ67" s="172"/>
      <c r="BA67" s="172"/>
      <c r="BB67" s="172"/>
      <c r="BC67" s="172"/>
      <c r="BD67" s="172"/>
      <c r="BE67" s="172"/>
      <c r="BF67" s="172"/>
      <c r="BG67" s="172"/>
      <c r="BH67" s="172"/>
      <c r="BI67" s="172"/>
      <c r="BJ67" s="172"/>
      <c r="BK67" s="172"/>
      <c r="BL67" s="172"/>
      <c r="BM67" s="172"/>
      <c r="BN67" s="172"/>
      <c r="BO67" s="162"/>
      <c r="BP67" s="162"/>
      <c r="BQ67" s="162"/>
      <c r="BR67" s="162"/>
      <c r="BS67" s="162"/>
      <c r="BT67" s="162"/>
    </row>
    <row r="68" spans="1:105" s="13" customFormat="1" ht="15.6" customHeight="1" thickBot="1" x14ac:dyDescent="0.3">
      <c r="A68" s="173"/>
      <c r="B68" s="173"/>
      <c r="C68" s="11"/>
      <c r="D68" s="33"/>
      <c r="E68" s="220" t="s">
        <v>23</v>
      </c>
      <c r="F68" s="220"/>
      <c r="G68" s="220"/>
      <c r="H68" s="220"/>
      <c r="I68" s="220"/>
      <c r="J68" s="220"/>
      <c r="K68" s="220"/>
      <c r="L68" s="220"/>
      <c r="M68" s="66"/>
      <c r="N68" s="210" t="s">
        <v>15</v>
      </c>
      <c r="O68" s="210"/>
      <c r="P68" s="66"/>
      <c r="Q68" s="210" t="s">
        <v>16</v>
      </c>
      <c r="R68" s="210"/>
      <c r="S68" s="210"/>
      <c r="T68" s="210"/>
      <c r="U68" s="66"/>
      <c r="V68" s="210" t="s">
        <v>17</v>
      </c>
      <c r="W68" s="210"/>
      <c r="X68" s="210"/>
      <c r="Y68" s="33"/>
      <c r="Z68" s="134"/>
      <c r="AA68" s="172"/>
      <c r="AB68" s="172"/>
      <c r="AC68" s="172"/>
      <c r="AD68" s="172"/>
      <c r="AE68" s="172"/>
      <c r="AF68" s="172"/>
      <c r="AG68" s="172"/>
      <c r="AH68" s="172"/>
      <c r="AI68" s="172"/>
      <c r="AJ68" s="172"/>
      <c r="AK68" s="172"/>
      <c r="AL68" s="172"/>
      <c r="AM68" s="172"/>
      <c r="AN68" s="172"/>
      <c r="AO68" s="172"/>
      <c r="AP68" s="172"/>
      <c r="AQ68" s="17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/>
      <c r="BG68" s="172"/>
      <c r="BH68" s="172"/>
      <c r="BI68" s="172"/>
      <c r="BJ68" s="172"/>
      <c r="BK68" s="172"/>
      <c r="BL68" s="172"/>
      <c r="BM68" s="172"/>
      <c r="BN68" s="172"/>
      <c r="BO68" s="162"/>
      <c r="BP68" s="162"/>
      <c r="BQ68" s="162"/>
      <c r="BR68" s="162"/>
      <c r="BS68" s="162"/>
      <c r="BT68" s="162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12"/>
      <c r="CW68" s="12"/>
      <c r="CX68" s="12"/>
      <c r="CY68" s="12"/>
      <c r="CZ68" s="12"/>
      <c r="DA68" s="12"/>
    </row>
    <row r="69" spans="1:105" ht="3" customHeight="1" thickBot="1" x14ac:dyDescent="0.3">
      <c r="C69" s="5"/>
      <c r="D69" s="28"/>
      <c r="E69" s="69"/>
      <c r="F69" s="70"/>
      <c r="G69" s="70"/>
      <c r="H69" s="70"/>
      <c r="I69" s="70"/>
      <c r="J69" s="70"/>
      <c r="K69" s="70"/>
      <c r="L69" s="70"/>
      <c r="M69" s="138"/>
      <c r="N69" s="59"/>
      <c r="O69" s="59"/>
      <c r="P69" s="138"/>
      <c r="Q69" s="70"/>
      <c r="R69" s="70"/>
      <c r="S69" s="70"/>
      <c r="T69" s="70"/>
      <c r="U69" s="138"/>
      <c r="V69" s="70"/>
      <c r="W69" s="70"/>
      <c r="X69" s="71"/>
      <c r="Y69" s="28"/>
      <c r="Z69" s="80"/>
      <c r="AA69" s="172"/>
      <c r="AB69" s="172"/>
      <c r="AC69" s="172"/>
      <c r="AD69" s="172"/>
      <c r="AE69" s="172"/>
      <c r="AF69" s="172"/>
      <c r="AG69" s="172"/>
      <c r="AH69" s="172"/>
      <c r="AI69" s="172"/>
      <c r="AJ69" s="172"/>
      <c r="AK69" s="172"/>
      <c r="AL69" s="172"/>
      <c r="AM69" s="172"/>
      <c r="AN69" s="172"/>
      <c r="AO69" s="172"/>
      <c r="AP69" s="172"/>
      <c r="AQ69" s="172"/>
      <c r="AR69" s="172"/>
      <c r="AS69" s="172"/>
      <c r="AT69" s="172"/>
      <c r="AU69" s="172"/>
      <c r="AV69" s="172"/>
      <c r="AW69" s="172"/>
      <c r="AX69" s="172"/>
      <c r="AY69" s="172"/>
      <c r="AZ69" s="172"/>
      <c r="BA69" s="172"/>
      <c r="BB69" s="172"/>
      <c r="BC69" s="172"/>
      <c r="BD69" s="172"/>
      <c r="BE69" s="172"/>
      <c r="BF69" s="172"/>
      <c r="BG69" s="172"/>
      <c r="BH69" s="172"/>
      <c r="BI69" s="172"/>
      <c r="BJ69" s="172"/>
      <c r="BK69" s="172"/>
      <c r="BL69" s="172"/>
      <c r="BM69" s="172"/>
      <c r="BN69" s="172"/>
      <c r="BO69" s="162"/>
      <c r="BP69" s="162"/>
      <c r="BQ69" s="162"/>
      <c r="BR69" s="162"/>
      <c r="BS69" s="162"/>
      <c r="BT69" s="162"/>
    </row>
    <row r="70" spans="1:105" s="18" customFormat="1" ht="15" customHeight="1" thickBot="1" x14ac:dyDescent="0.3">
      <c r="A70" s="175"/>
      <c r="B70" s="175"/>
      <c r="C70" s="16"/>
      <c r="D70" s="38"/>
      <c r="E70" s="212"/>
      <c r="F70" s="212"/>
      <c r="G70" s="212"/>
      <c r="H70" s="212"/>
      <c r="I70" s="212"/>
      <c r="J70" s="212"/>
      <c r="K70" s="212"/>
      <c r="L70" s="212"/>
      <c r="M70" s="141"/>
      <c r="N70" s="214" t="str">
        <f>IFERROR(VLOOKUP(E70,DATA!J19:K32,2,FALSE),"")</f>
        <v/>
      </c>
      <c r="O70" s="214"/>
      <c r="P70" s="141"/>
      <c r="Q70" s="212"/>
      <c r="R70" s="212"/>
      <c r="S70" s="212"/>
      <c r="T70" s="212"/>
      <c r="U70" s="141"/>
      <c r="V70" s="214" t="str">
        <f>IF(E70="","",SUM(N70*Q70))</f>
        <v/>
      </c>
      <c r="W70" s="214"/>
      <c r="X70" s="214"/>
      <c r="Y70" s="38"/>
      <c r="Z70" s="137"/>
      <c r="AA70" s="172"/>
      <c r="AB70" s="172"/>
      <c r="AC70" s="172"/>
      <c r="AD70" s="172"/>
      <c r="AE70" s="172"/>
      <c r="AF70" s="172"/>
      <c r="AG70" s="172"/>
      <c r="AH70" s="172"/>
      <c r="AI70" s="172"/>
      <c r="AJ70" s="172"/>
      <c r="AK70" s="172"/>
      <c r="AL70" s="172"/>
      <c r="AM70" s="172"/>
      <c r="AN70" s="172"/>
      <c r="AO70" s="172"/>
      <c r="AP70" s="172"/>
      <c r="AQ70" s="172"/>
      <c r="AR70" s="172"/>
      <c r="AS70" s="172"/>
      <c r="AT70" s="172"/>
      <c r="AU70" s="172"/>
      <c r="AV70" s="172"/>
      <c r="AW70" s="172"/>
      <c r="AX70" s="172"/>
      <c r="AY70" s="172"/>
      <c r="AZ70" s="172"/>
      <c r="BA70" s="172"/>
      <c r="BB70" s="172"/>
      <c r="BC70" s="172"/>
      <c r="BD70" s="172"/>
      <c r="BE70" s="172"/>
      <c r="BF70" s="172"/>
      <c r="BG70" s="172"/>
      <c r="BH70" s="172"/>
      <c r="BI70" s="172"/>
      <c r="BJ70" s="172"/>
      <c r="BK70" s="172"/>
      <c r="BL70" s="172"/>
      <c r="BM70" s="172"/>
      <c r="BN70" s="172"/>
      <c r="BO70" s="162"/>
      <c r="BP70" s="162"/>
      <c r="BQ70" s="162"/>
      <c r="BR70" s="162"/>
      <c r="BS70" s="162"/>
      <c r="BT70" s="162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17"/>
      <c r="CW70" s="17"/>
      <c r="CX70" s="17"/>
      <c r="CY70" s="17"/>
      <c r="CZ70" s="17"/>
      <c r="DA70" s="17"/>
    </row>
    <row r="71" spans="1:105" s="18" customFormat="1" ht="15" customHeight="1" thickBot="1" x14ac:dyDescent="0.3">
      <c r="A71" s="175"/>
      <c r="B71" s="175"/>
      <c r="C71" s="16"/>
      <c r="D71" s="38"/>
      <c r="E71" s="215"/>
      <c r="F71" s="215"/>
      <c r="G71" s="215"/>
      <c r="H71" s="215"/>
      <c r="I71" s="215"/>
      <c r="J71" s="215"/>
      <c r="K71" s="215"/>
      <c r="L71" s="215"/>
      <c r="M71" s="141"/>
      <c r="N71" s="221" t="str">
        <f>IFERROR(VLOOKUP(E71,DATA!J19:K32,2,FALSE),"")</f>
        <v/>
      </c>
      <c r="O71" s="221"/>
      <c r="P71" s="141"/>
      <c r="Q71" s="215"/>
      <c r="R71" s="215"/>
      <c r="S71" s="215"/>
      <c r="T71" s="215"/>
      <c r="U71" s="141"/>
      <c r="V71" s="221" t="str">
        <f t="shared" ref="V71:V79" si="2">IF(E71="","",SUM(N71*Q71))</f>
        <v/>
      </c>
      <c r="W71" s="221"/>
      <c r="X71" s="221"/>
      <c r="Y71" s="38"/>
      <c r="Z71" s="137"/>
      <c r="AA71" s="172"/>
      <c r="AB71" s="172"/>
      <c r="AC71" s="172"/>
      <c r="AD71" s="172"/>
      <c r="AE71" s="172"/>
      <c r="AF71" s="172"/>
      <c r="AG71" s="172"/>
      <c r="AH71" s="172"/>
      <c r="AI71" s="172"/>
      <c r="AJ71" s="172"/>
      <c r="AK71" s="172"/>
      <c r="AL71" s="172"/>
      <c r="AM71" s="172"/>
      <c r="AN71" s="172"/>
      <c r="AO71" s="172"/>
      <c r="AP71" s="172"/>
      <c r="AQ71" s="172"/>
      <c r="AR71" s="172"/>
      <c r="AS71" s="172"/>
      <c r="AT71" s="172"/>
      <c r="AU71" s="172"/>
      <c r="AV71" s="172"/>
      <c r="AW71" s="172"/>
      <c r="AX71" s="172"/>
      <c r="AY71" s="172"/>
      <c r="AZ71" s="172"/>
      <c r="BA71" s="172"/>
      <c r="BB71" s="172"/>
      <c r="BC71" s="172"/>
      <c r="BD71" s="172"/>
      <c r="BE71" s="172"/>
      <c r="BF71" s="172"/>
      <c r="BG71" s="172"/>
      <c r="BH71" s="172"/>
      <c r="BI71" s="172"/>
      <c r="BJ71" s="172"/>
      <c r="BK71" s="172"/>
      <c r="BL71" s="172"/>
      <c r="BM71" s="172"/>
      <c r="BN71" s="172"/>
      <c r="BO71" s="162"/>
      <c r="BP71" s="162"/>
      <c r="BQ71" s="162"/>
      <c r="BR71" s="162"/>
      <c r="BS71" s="162"/>
      <c r="BT71" s="162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17"/>
      <c r="CW71" s="17"/>
      <c r="CX71" s="17"/>
      <c r="CY71" s="17"/>
      <c r="CZ71" s="17"/>
      <c r="DA71" s="17"/>
    </row>
    <row r="72" spans="1:105" s="18" customFormat="1" ht="15" customHeight="1" thickBot="1" x14ac:dyDescent="0.3">
      <c r="A72" s="175"/>
      <c r="B72" s="175"/>
      <c r="C72" s="16"/>
      <c r="D72" s="38"/>
      <c r="E72" s="212"/>
      <c r="F72" s="212"/>
      <c r="G72" s="212"/>
      <c r="H72" s="212"/>
      <c r="I72" s="212"/>
      <c r="J72" s="212"/>
      <c r="K72" s="212"/>
      <c r="L72" s="212"/>
      <c r="M72" s="141"/>
      <c r="N72" s="214" t="str">
        <f>IFERROR(VLOOKUP(E72,DATA!J19:K32,2,FALSE),"")</f>
        <v/>
      </c>
      <c r="O72" s="214"/>
      <c r="P72" s="141"/>
      <c r="Q72" s="212"/>
      <c r="R72" s="212"/>
      <c r="S72" s="212"/>
      <c r="T72" s="212"/>
      <c r="U72" s="141"/>
      <c r="V72" s="214" t="str">
        <f t="shared" si="2"/>
        <v/>
      </c>
      <c r="W72" s="214"/>
      <c r="X72" s="214"/>
      <c r="Y72" s="38"/>
      <c r="Z72" s="137"/>
      <c r="AA72" s="172"/>
      <c r="AB72" s="172"/>
      <c r="AC72" s="172"/>
      <c r="AD72" s="172"/>
      <c r="AE72" s="172"/>
      <c r="AF72" s="172"/>
      <c r="AG72" s="172"/>
      <c r="AH72" s="172"/>
      <c r="AI72" s="172"/>
      <c r="AJ72" s="172"/>
      <c r="AK72" s="172"/>
      <c r="AL72" s="172"/>
      <c r="AM72" s="172"/>
      <c r="AN72" s="172"/>
      <c r="AO72" s="172"/>
      <c r="AP72" s="172"/>
      <c r="AQ72" s="172"/>
      <c r="AR72" s="172"/>
      <c r="AS72" s="172"/>
      <c r="AT72" s="172"/>
      <c r="AU72" s="172"/>
      <c r="AV72" s="172"/>
      <c r="AW72" s="172"/>
      <c r="AX72" s="172"/>
      <c r="AY72" s="172"/>
      <c r="AZ72" s="172"/>
      <c r="BA72" s="172"/>
      <c r="BB72" s="172"/>
      <c r="BC72" s="172"/>
      <c r="BD72" s="172"/>
      <c r="BE72" s="172"/>
      <c r="BF72" s="172"/>
      <c r="BG72" s="172"/>
      <c r="BH72" s="172"/>
      <c r="BI72" s="172"/>
      <c r="BJ72" s="172"/>
      <c r="BK72" s="172"/>
      <c r="BL72" s="172"/>
      <c r="BM72" s="172"/>
      <c r="BN72" s="172"/>
      <c r="BO72" s="162"/>
      <c r="BP72" s="162"/>
      <c r="BQ72" s="162"/>
      <c r="BR72" s="162"/>
      <c r="BS72" s="162"/>
      <c r="BT72" s="162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17"/>
      <c r="CW72" s="17"/>
      <c r="CX72" s="17"/>
      <c r="CY72" s="17"/>
      <c r="CZ72" s="17"/>
      <c r="DA72" s="17"/>
    </row>
    <row r="73" spans="1:105" s="18" customFormat="1" ht="15" customHeight="1" thickBot="1" x14ac:dyDescent="0.3">
      <c r="A73" s="175"/>
      <c r="B73" s="175"/>
      <c r="C73" s="16"/>
      <c r="D73" s="38"/>
      <c r="E73" s="215"/>
      <c r="F73" s="215"/>
      <c r="G73" s="215"/>
      <c r="H73" s="215"/>
      <c r="I73" s="215"/>
      <c r="J73" s="215"/>
      <c r="K73" s="215"/>
      <c r="L73" s="215"/>
      <c r="M73" s="141"/>
      <c r="N73" s="221" t="str">
        <f>IFERROR(VLOOKUP(E73,DATA!J19:K32,2,FALSE),"")</f>
        <v/>
      </c>
      <c r="O73" s="221"/>
      <c r="P73" s="141"/>
      <c r="Q73" s="215"/>
      <c r="R73" s="215"/>
      <c r="S73" s="215"/>
      <c r="T73" s="215"/>
      <c r="U73" s="141"/>
      <c r="V73" s="221" t="str">
        <f t="shared" si="2"/>
        <v/>
      </c>
      <c r="W73" s="221"/>
      <c r="X73" s="221"/>
      <c r="Y73" s="38"/>
      <c r="Z73" s="137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62"/>
      <c r="BP73" s="162"/>
      <c r="BQ73" s="162"/>
      <c r="BR73" s="162"/>
      <c r="BS73" s="162"/>
      <c r="BT73" s="162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17"/>
      <c r="CW73" s="17"/>
      <c r="CX73" s="17"/>
      <c r="CY73" s="17"/>
      <c r="CZ73" s="17"/>
      <c r="DA73" s="17"/>
    </row>
    <row r="74" spans="1:105" s="18" customFormat="1" ht="15" customHeight="1" thickBot="1" x14ac:dyDescent="0.3">
      <c r="A74" s="175"/>
      <c r="B74" s="175"/>
      <c r="C74" s="16"/>
      <c r="D74" s="38"/>
      <c r="E74" s="212"/>
      <c r="F74" s="212"/>
      <c r="G74" s="212"/>
      <c r="H74" s="212"/>
      <c r="I74" s="212"/>
      <c r="J74" s="212"/>
      <c r="K74" s="212"/>
      <c r="L74" s="212"/>
      <c r="M74" s="141"/>
      <c r="N74" s="214" t="str">
        <f>IFERROR(VLOOKUP(E74,DATA!J19:K32,2,FALSE),"")</f>
        <v/>
      </c>
      <c r="O74" s="214"/>
      <c r="P74" s="141"/>
      <c r="Q74" s="212"/>
      <c r="R74" s="212"/>
      <c r="S74" s="212"/>
      <c r="T74" s="212"/>
      <c r="U74" s="141"/>
      <c r="V74" s="214" t="str">
        <f t="shared" si="2"/>
        <v/>
      </c>
      <c r="W74" s="214"/>
      <c r="X74" s="214"/>
      <c r="Y74" s="38"/>
      <c r="Z74" s="137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62"/>
      <c r="BP74" s="162"/>
      <c r="BQ74" s="162"/>
      <c r="BR74" s="162"/>
      <c r="BS74" s="162"/>
      <c r="BT74" s="162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17"/>
      <c r="CW74" s="17"/>
      <c r="CX74" s="17"/>
      <c r="CY74" s="17"/>
      <c r="CZ74" s="17"/>
      <c r="DA74" s="17"/>
    </row>
    <row r="75" spans="1:105" s="18" customFormat="1" ht="15.75" thickBot="1" x14ac:dyDescent="0.3">
      <c r="A75" s="175"/>
      <c r="B75" s="175"/>
      <c r="C75" s="16"/>
      <c r="D75" s="38"/>
      <c r="E75" s="215"/>
      <c r="F75" s="215"/>
      <c r="G75" s="215"/>
      <c r="H75" s="215"/>
      <c r="I75" s="215"/>
      <c r="J75" s="215"/>
      <c r="K75" s="215"/>
      <c r="L75" s="215"/>
      <c r="M75" s="141"/>
      <c r="N75" s="221" t="str">
        <f>IFERROR(VLOOKUP(E75,DATA!J19:K32,2,FALSE),"")</f>
        <v/>
      </c>
      <c r="O75" s="221"/>
      <c r="P75" s="141"/>
      <c r="Q75" s="215"/>
      <c r="R75" s="215"/>
      <c r="S75" s="215"/>
      <c r="T75" s="215"/>
      <c r="U75" s="141"/>
      <c r="V75" s="221" t="str">
        <f t="shared" si="2"/>
        <v/>
      </c>
      <c r="W75" s="221"/>
      <c r="X75" s="221"/>
      <c r="Y75" s="38"/>
      <c r="Z75" s="137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62"/>
      <c r="BP75" s="162"/>
      <c r="BQ75" s="162"/>
      <c r="BR75" s="162"/>
      <c r="BS75" s="162"/>
      <c r="BT75" s="162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17"/>
      <c r="CW75" s="17"/>
      <c r="CX75" s="17"/>
      <c r="CY75" s="17"/>
      <c r="CZ75" s="17"/>
      <c r="DA75" s="17"/>
    </row>
    <row r="76" spans="1:105" s="18" customFormat="1" ht="15" customHeight="1" thickBot="1" x14ac:dyDescent="0.3">
      <c r="A76" s="175"/>
      <c r="B76" s="175"/>
      <c r="C76" s="16"/>
      <c r="D76" s="38"/>
      <c r="E76" s="212"/>
      <c r="F76" s="212"/>
      <c r="G76" s="212"/>
      <c r="H76" s="212"/>
      <c r="I76" s="212"/>
      <c r="J76" s="212"/>
      <c r="K76" s="212"/>
      <c r="L76" s="212"/>
      <c r="M76" s="141"/>
      <c r="N76" s="214" t="str">
        <f>IFERROR(VLOOKUP(E76,DATA!J19:K32,2,FALSE),"")</f>
        <v/>
      </c>
      <c r="O76" s="214"/>
      <c r="P76" s="141"/>
      <c r="Q76" s="212"/>
      <c r="R76" s="212"/>
      <c r="S76" s="212"/>
      <c r="T76" s="212"/>
      <c r="U76" s="141"/>
      <c r="V76" s="214" t="str">
        <f t="shared" si="2"/>
        <v/>
      </c>
      <c r="W76" s="214"/>
      <c r="X76" s="214"/>
      <c r="Y76" s="38"/>
      <c r="Z76" s="137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62"/>
      <c r="BP76" s="162"/>
      <c r="BQ76" s="162"/>
      <c r="BR76" s="162"/>
      <c r="BS76" s="162"/>
      <c r="BT76" s="162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17"/>
      <c r="CW76" s="17"/>
      <c r="CX76" s="17"/>
      <c r="CY76" s="17"/>
      <c r="CZ76" s="17"/>
      <c r="DA76" s="17"/>
    </row>
    <row r="77" spans="1:105" s="18" customFormat="1" ht="15" customHeight="1" thickBot="1" x14ac:dyDescent="0.3">
      <c r="A77" s="175"/>
      <c r="B77" s="175"/>
      <c r="C77" s="16"/>
      <c r="D77" s="38"/>
      <c r="E77" s="215"/>
      <c r="F77" s="215"/>
      <c r="G77" s="215"/>
      <c r="H77" s="215"/>
      <c r="I77" s="215"/>
      <c r="J77" s="215"/>
      <c r="K77" s="215"/>
      <c r="L77" s="215"/>
      <c r="M77" s="141"/>
      <c r="N77" s="221" t="str">
        <f>IFERROR(VLOOKUP(E77,DATA!J19:K32,2,FALSE),"")</f>
        <v/>
      </c>
      <c r="O77" s="221"/>
      <c r="P77" s="141"/>
      <c r="Q77" s="215"/>
      <c r="R77" s="215"/>
      <c r="S77" s="215"/>
      <c r="T77" s="215"/>
      <c r="U77" s="141"/>
      <c r="V77" s="221" t="str">
        <f t="shared" si="2"/>
        <v/>
      </c>
      <c r="W77" s="221"/>
      <c r="X77" s="221"/>
      <c r="Y77" s="38"/>
      <c r="Z77" s="137"/>
      <c r="AA77" s="172"/>
      <c r="AB77" s="172"/>
      <c r="AC77" s="172"/>
      <c r="AD77" s="172"/>
      <c r="AE77" s="172"/>
      <c r="AF77" s="172"/>
      <c r="AG77" s="172"/>
      <c r="AH77" s="172"/>
      <c r="AI77" s="172"/>
      <c r="AJ77" s="172"/>
      <c r="AK77" s="172"/>
      <c r="AL77" s="172"/>
      <c r="AM77" s="172"/>
      <c r="AN77" s="172"/>
      <c r="AO77" s="172"/>
      <c r="AP77" s="172"/>
      <c r="AQ77" s="172"/>
      <c r="AR77" s="172"/>
      <c r="AS77" s="172"/>
      <c r="AT77" s="172"/>
      <c r="AU77" s="172"/>
      <c r="AV77" s="172"/>
      <c r="AW77" s="172"/>
      <c r="AX77" s="172"/>
      <c r="AY77" s="172"/>
      <c r="AZ77" s="172"/>
      <c r="BA77" s="172"/>
      <c r="BB77" s="172"/>
      <c r="BC77" s="172"/>
      <c r="BD77" s="172"/>
      <c r="BE77" s="172"/>
      <c r="BF77" s="172"/>
      <c r="BG77" s="172"/>
      <c r="BH77" s="172"/>
      <c r="BI77" s="172"/>
      <c r="BJ77" s="172"/>
      <c r="BK77" s="172"/>
      <c r="BL77" s="172"/>
      <c r="BM77" s="172"/>
      <c r="BN77" s="172"/>
      <c r="BO77" s="162"/>
      <c r="BP77" s="162"/>
      <c r="BQ77" s="162"/>
      <c r="BR77" s="162"/>
      <c r="BS77" s="162"/>
      <c r="BT77" s="162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17"/>
      <c r="CW77" s="17"/>
      <c r="CX77" s="17"/>
      <c r="CY77" s="17"/>
      <c r="CZ77" s="17"/>
      <c r="DA77" s="17"/>
    </row>
    <row r="78" spans="1:105" s="18" customFormat="1" ht="15" customHeight="1" thickBot="1" x14ac:dyDescent="0.3">
      <c r="A78" s="175"/>
      <c r="B78" s="175"/>
      <c r="C78" s="16"/>
      <c r="D78" s="38"/>
      <c r="E78" s="212"/>
      <c r="F78" s="212"/>
      <c r="G78" s="212"/>
      <c r="H78" s="212"/>
      <c r="I78" s="212"/>
      <c r="J78" s="212"/>
      <c r="K78" s="212"/>
      <c r="L78" s="212"/>
      <c r="M78" s="141"/>
      <c r="N78" s="214" t="str">
        <f>IFERROR(VLOOKUP(E78,DATA!J19:K32,2,FALSE),"")</f>
        <v/>
      </c>
      <c r="O78" s="214"/>
      <c r="P78" s="141"/>
      <c r="Q78" s="212"/>
      <c r="R78" s="212"/>
      <c r="S78" s="212"/>
      <c r="T78" s="212"/>
      <c r="U78" s="141"/>
      <c r="V78" s="214" t="str">
        <f t="shared" si="2"/>
        <v/>
      </c>
      <c r="W78" s="214"/>
      <c r="X78" s="214"/>
      <c r="Y78" s="38"/>
      <c r="Z78" s="137"/>
      <c r="AA78" s="172"/>
      <c r="AB78" s="172"/>
      <c r="AC78" s="172"/>
      <c r="AD78" s="172"/>
      <c r="AE78" s="172"/>
      <c r="AF78" s="172"/>
      <c r="AG78" s="172"/>
      <c r="AH78" s="172"/>
      <c r="AI78" s="172"/>
      <c r="AJ78" s="172"/>
      <c r="AK78" s="172"/>
      <c r="AL78" s="172"/>
      <c r="AM78" s="172"/>
      <c r="AN78" s="172"/>
      <c r="AO78" s="172"/>
      <c r="AP78" s="172"/>
      <c r="AQ78" s="172"/>
      <c r="AR78" s="172"/>
      <c r="AS78" s="172"/>
      <c r="AT78" s="172"/>
      <c r="AU78" s="172"/>
      <c r="AV78" s="172"/>
      <c r="AW78" s="172"/>
      <c r="AX78" s="172"/>
      <c r="AY78" s="172"/>
      <c r="AZ78" s="172"/>
      <c r="BA78" s="172"/>
      <c r="BB78" s="172"/>
      <c r="BC78" s="172"/>
      <c r="BD78" s="172"/>
      <c r="BE78" s="172"/>
      <c r="BF78" s="172"/>
      <c r="BG78" s="172"/>
      <c r="BH78" s="172"/>
      <c r="BI78" s="172"/>
      <c r="BJ78" s="172"/>
      <c r="BK78" s="172"/>
      <c r="BL78" s="172"/>
      <c r="BM78" s="172"/>
      <c r="BN78" s="172"/>
      <c r="BO78" s="162"/>
      <c r="BP78" s="162"/>
      <c r="BQ78" s="162"/>
      <c r="BR78" s="162"/>
      <c r="BS78" s="162"/>
      <c r="BT78" s="162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17"/>
      <c r="CW78" s="17"/>
      <c r="CX78" s="17"/>
      <c r="CY78" s="17"/>
      <c r="CZ78" s="17"/>
      <c r="DA78" s="17"/>
    </row>
    <row r="79" spans="1:105" s="18" customFormat="1" ht="15" customHeight="1" thickBot="1" x14ac:dyDescent="0.3">
      <c r="A79" s="175"/>
      <c r="B79" s="175"/>
      <c r="C79" s="16"/>
      <c r="D79" s="38"/>
      <c r="E79" s="215"/>
      <c r="F79" s="215"/>
      <c r="G79" s="215"/>
      <c r="H79" s="215"/>
      <c r="I79" s="215"/>
      <c r="J79" s="215"/>
      <c r="K79" s="215"/>
      <c r="L79" s="215"/>
      <c r="M79" s="141"/>
      <c r="N79" s="221" t="str">
        <f>IFERROR(VLOOKUP(E79,DATA!J19:K32,2,FALSE),"")</f>
        <v/>
      </c>
      <c r="O79" s="221"/>
      <c r="P79" s="141"/>
      <c r="Q79" s="215"/>
      <c r="R79" s="215"/>
      <c r="S79" s="215"/>
      <c r="T79" s="215"/>
      <c r="U79" s="141"/>
      <c r="V79" s="221" t="str">
        <f t="shared" si="2"/>
        <v/>
      </c>
      <c r="W79" s="221"/>
      <c r="X79" s="221"/>
      <c r="Y79" s="38"/>
      <c r="Z79" s="137"/>
      <c r="AA79" s="172"/>
      <c r="AB79" s="172"/>
      <c r="AC79" s="172"/>
      <c r="AD79" s="172"/>
      <c r="AE79" s="172"/>
      <c r="AF79" s="172"/>
      <c r="AG79" s="172"/>
      <c r="AH79" s="172"/>
      <c r="AI79" s="172"/>
      <c r="AJ79" s="172"/>
      <c r="AK79" s="172"/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172"/>
      <c r="AY79" s="172"/>
      <c r="AZ79" s="172"/>
      <c r="BA79" s="172"/>
      <c r="BB79" s="172"/>
      <c r="BC79" s="172"/>
      <c r="BD79" s="172"/>
      <c r="BE79" s="172"/>
      <c r="BF79" s="172"/>
      <c r="BG79" s="172"/>
      <c r="BH79" s="172"/>
      <c r="BI79" s="172"/>
      <c r="BJ79" s="172"/>
      <c r="BK79" s="172"/>
      <c r="BL79" s="172"/>
      <c r="BM79" s="172"/>
      <c r="BN79" s="172"/>
      <c r="BO79" s="162"/>
      <c r="BP79" s="162"/>
      <c r="BQ79" s="162"/>
      <c r="BR79" s="162"/>
      <c r="BS79" s="162"/>
      <c r="BT79" s="162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17"/>
      <c r="CW79" s="17"/>
      <c r="CX79" s="17"/>
      <c r="CY79" s="17"/>
      <c r="CZ79" s="17"/>
      <c r="DA79" s="17"/>
    </row>
    <row r="80" spans="1:105" s="18" customFormat="1" ht="1.5" customHeight="1" thickBot="1" x14ac:dyDescent="0.3">
      <c r="A80" s="175"/>
      <c r="B80" s="175"/>
      <c r="C80" s="16"/>
      <c r="D80" s="38"/>
      <c r="E80" s="39"/>
      <c r="F80" s="39"/>
      <c r="G80" s="39"/>
      <c r="H80" s="39"/>
      <c r="I80" s="39"/>
      <c r="J80" s="39"/>
      <c r="K80" s="39"/>
      <c r="L80" s="40"/>
      <c r="M80" s="146"/>
      <c r="N80" s="222"/>
      <c r="O80" s="222"/>
      <c r="P80" s="141"/>
      <c r="Q80" s="40"/>
      <c r="R80" s="40"/>
      <c r="S80" s="40"/>
      <c r="T80" s="40"/>
      <c r="U80" s="141"/>
      <c r="V80" s="41"/>
      <c r="W80" s="41"/>
      <c r="X80" s="41"/>
      <c r="Y80" s="38"/>
      <c r="Z80" s="137"/>
      <c r="AA80" s="172"/>
      <c r="AB80" s="172"/>
      <c r="AC80" s="172"/>
      <c r="AD80" s="172"/>
      <c r="AE80" s="172"/>
      <c r="AF80" s="172"/>
      <c r="AG80" s="172"/>
      <c r="AH80" s="172"/>
      <c r="AI80" s="172"/>
      <c r="AJ80" s="172"/>
      <c r="AK80" s="172"/>
      <c r="AL80" s="172"/>
      <c r="AM80" s="172"/>
      <c r="AN80" s="172"/>
      <c r="AO80" s="172"/>
      <c r="AP80" s="172"/>
      <c r="AQ80" s="172"/>
      <c r="AR80" s="172"/>
      <c r="AS80" s="172"/>
      <c r="AT80" s="172"/>
      <c r="AU80" s="172"/>
      <c r="AV80" s="172"/>
      <c r="AW80" s="172"/>
      <c r="AX80" s="172"/>
      <c r="AY80" s="172"/>
      <c r="AZ80" s="172"/>
      <c r="BA80" s="172"/>
      <c r="BB80" s="172"/>
      <c r="BC80" s="172"/>
      <c r="BD80" s="172"/>
      <c r="BE80" s="172"/>
      <c r="BF80" s="172"/>
      <c r="BG80" s="172"/>
      <c r="BH80" s="172"/>
      <c r="BI80" s="172"/>
      <c r="BJ80" s="172"/>
      <c r="BK80" s="172"/>
      <c r="BL80" s="172"/>
      <c r="BM80" s="172"/>
      <c r="BN80" s="172"/>
      <c r="BO80" s="162"/>
      <c r="BP80" s="162"/>
      <c r="BQ80" s="162"/>
      <c r="BR80" s="162"/>
      <c r="BS80" s="162"/>
      <c r="BT80" s="162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17"/>
      <c r="CW80" s="17"/>
      <c r="CX80" s="17"/>
      <c r="CY80" s="17"/>
      <c r="CZ80" s="17"/>
      <c r="DA80" s="17"/>
    </row>
    <row r="81" spans="1:105" s="18" customFormat="1" ht="15" customHeight="1" thickBot="1" x14ac:dyDescent="0.3">
      <c r="A81" s="175"/>
      <c r="B81" s="175"/>
      <c r="C81" s="16"/>
      <c r="D81" s="38"/>
      <c r="E81" s="212"/>
      <c r="F81" s="212"/>
      <c r="G81" s="212"/>
      <c r="H81" s="212"/>
      <c r="I81" s="212"/>
      <c r="J81" s="212"/>
      <c r="K81" s="212"/>
      <c r="L81" s="212"/>
      <c r="M81" s="144"/>
      <c r="N81" s="214" t="str">
        <f>IFERROR(VLOOKUP(E81,DATA!J19:K32,2,FALSE),"")</f>
        <v/>
      </c>
      <c r="O81" s="214"/>
      <c r="P81" s="144"/>
      <c r="Q81" s="212"/>
      <c r="R81" s="212"/>
      <c r="S81" s="212"/>
      <c r="T81" s="212"/>
      <c r="U81" s="144"/>
      <c r="V81" s="214"/>
      <c r="W81" s="214"/>
      <c r="X81" s="214"/>
      <c r="Y81" s="38"/>
      <c r="Z81" s="137"/>
      <c r="AA81" s="172"/>
      <c r="AB81" s="172"/>
      <c r="AC81" s="172"/>
      <c r="AD81" s="172"/>
      <c r="AE81" s="172"/>
      <c r="AF81" s="172"/>
      <c r="AG81" s="172"/>
      <c r="AH81" s="172"/>
      <c r="AI81" s="172"/>
      <c r="AJ81" s="172"/>
      <c r="AK81" s="172"/>
      <c r="AL81" s="172"/>
      <c r="AM81" s="172"/>
      <c r="AN81" s="172"/>
      <c r="AO81" s="172"/>
      <c r="AP81" s="172"/>
      <c r="AQ81" s="172"/>
      <c r="AR81" s="172"/>
      <c r="AS81" s="172"/>
      <c r="AT81" s="172"/>
      <c r="AU81" s="172"/>
      <c r="AV81" s="172"/>
      <c r="AW81" s="172"/>
      <c r="AX81" s="172"/>
      <c r="AY81" s="172"/>
      <c r="AZ81" s="172"/>
      <c r="BA81" s="172"/>
      <c r="BB81" s="172"/>
      <c r="BC81" s="172"/>
      <c r="BD81" s="172"/>
      <c r="BE81" s="172"/>
      <c r="BF81" s="172"/>
      <c r="BG81" s="172"/>
      <c r="BH81" s="172"/>
      <c r="BI81" s="172"/>
      <c r="BJ81" s="172"/>
      <c r="BK81" s="172"/>
      <c r="BL81" s="172"/>
      <c r="BM81" s="172"/>
      <c r="BN81" s="172"/>
      <c r="BO81" s="162"/>
      <c r="BP81" s="162"/>
      <c r="BQ81" s="162"/>
      <c r="BR81" s="162"/>
      <c r="BS81" s="162"/>
      <c r="BT81" s="162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17"/>
      <c r="CW81" s="17"/>
      <c r="CX81" s="17"/>
      <c r="CY81" s="17"/>
      <c r="CZ81" s="17"/>
      <c r="DA81" s="17"/>
    </row>
    <row r="82" spans="1:105" ht="2.4500000000000002" customHeight="1" thickBot="1" x14ac:dyDescent="0.3">
      <c r="C82" s="5"/>
      <c r="D82" s="28"/>
      <c r="E82" s="69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1"/>
      <c r="Y82" s="28"/>
      <c r="Z82" s="80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2"/>
      <c r="AZ82" s="172"/>
      <c r="BA82" s="172"/>
      <c r="BB82" s="172"/>
      <c r="BC82" s="172"/>
      <c r="BD82" s="172"/>
      <c r="BE82" s="172"/>
      <c r="BF82" s="172"/>
      <c r="BG82" s="172"/>
      <c r="BH82" s="172"/>
      <c r="BI82" s="172"/>
      <c r="BJ82" s="172"/>
      <c r="BK82" s="172"/>
      <c r="BL82" s="172"/>
      <c r="BM82" s="172"/>
      <c r="BN82" s="172"/>
      <c r="BO82" s="162"/>
      <c r="BP82" s="162"/>
      <c r="BQ82" s="162"/>
      <c r="BR82" s="162"/>
      <c r="BS82" s="162"/>
      <c r="BT82" s="162"/>
    </row>
    <row r="83" spans="1:105" s="13" customFormat="1" ht="16.5" thickBot="1" x14ac:dyDescent="0.3">
      <c r="A83" s="173"/>
      <c r="B83" s="173"/>
      <c r="C83" s="11"/>
      <c r="D83" s="33"/>
      <c r="E83" s="210"/>
      <c r="F83" s="210"/>
      <c r="G83" s="210"/>
      <c r="H83" s="210"/>
      <c r="I83" s="210"/>
      <c r="J83" s="210"/>
      <c r="K83" s="210"/>
      <c r="L83" s="210"/>
      <c r="M83" s="210"/>
      <c r="N83" s="210"/>
      <c r="O83" s="210"/>
      <c r="P83" s="42"/>
      <c r="Q83" s="210" t="s">
        <v>26</v>
      </c>
      <c r="R83" s="210"/>
      <c r="S83" s="210"/>
      <c r="T83" s="210"/>
      <c r="U83" s="42"/>
      <c r="V83" s="219">
        <f>SUM(V70:X81)</f>
        <v>0</v>
      </c>
      <c r="W83" s="219"/>
      <c r="X83" s="219"/>
      <c r="Y83" s="33"/>
      <c r="Z83" s="134"/>
      <c r="AA83" s="172"/>
      <c r="AB83" s="172"/>
      <c r="AC83" s="172"/>
      <c r="AD83" s="172"/>
      <c r="AE83" s="172"/>
      <c r="AF83" s="172"/>
      <c r="AG83" s="172"/>
      <c r="AH83" s="172"/>
      <c r="AI83" s="172"/>
      <c r="AJ83" s="172"/>
      <c r="AK83" s="172"/>
      <c r="AL83" s="172"/>
      <c r="AM83" s="172"/>
      <c r="AN83" s="172"/>
      <c r="AO83" s="172"/>
      <c r="AP83" s="172"/>
      <c r="AQ83" s="172"/>
      <c r="AR83" s="172"/>
      <c r="AS83" s="172"/>
      <c r="AT83" s="172"/>
      <c r="AU83" s="172"/>
      <c r="AV83" s="172"/>
      <c r="AW83" s="172"/>
      <c r="AX83" s="172"/>
      <c r="AY83" s="172"/>
      <c r="AZ83" s="172"/>
      <c r="BA83" s="172"/>
      <c r="BB83" s="172"/>
      <c r="BC83" s="172"/>
      <c r="BD83" s="172"/>
      <c r="BE83" s="172"/>
      <c r="BF83" s="172"/>
      <c r="BG83" s="172"/>
      <c r="BH83" s="172"/>
      <c r="BI83" s="172"/>
      <c r="BJ83" s="172"/>
      <c r="BK83" s="172"/>
      <c r="BL83" s="172"/>
      <c r="BM83" s="172"/>
      <c r="BN83" s="172"/>
      <c r="BO83" s="162"/>
      <c r="BP83" s="162"/>
      <c r="BQ83" s="162"/>
      <c r="BR83" s="162"/>
      <c r="BS83" s="162"/>
      <c r="BT83" s="162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12"/>
      <c r="CW83" s="12"/>
      <c r="CX83" s="12"/>
      <c r="CY83" s="12"/>
      <c r="CZ83" s="12"/>
      <c r="DA83" s="12"/>
    </row>
    <row r="84" spans="1:105" ht="2.4500000000000002" customHeight="1" thickBot="1" x14ac:dyDescent="0.3">
      <c r="C84" s="5"/>
      <c r="D84" s="28"/>
      <c r="E84" s="58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60"/>
      <c r="Y84" s="28"/>
      <c r="Z84" s="80"/>
      <c r="AA84" s="172"/>
      <c r="AB84" s="172"/>
      <c r="AC84" s="172"/>
      <c r="AD84" s="172"/>
      <c r="AE84" s="172"/>
      <c r="AF84" s="172"/>
      <c r="AG84" s="172"/>
      <c r="AH84" s="172"/>
      <c r="AI84" s="172"/>
      <c r="AJ84" s="172"/>
      <c r="AK84" s="172"/>
      <c r="AL84" s="172"/>
      <c r="AM84" s="172"/>
      <c r="AN84" s="172"/>
      <c r="AO84" s="172"/>
      <c r="AP84" s="172"/>
      <c r="AQ84" s="172"/>
      <c r="AR84" s="172"/>
      <c r="AS84" s="172"/>
      <c r="AT84" s="172"/>
      <c r="AU84" s="172"/>
      <c r="AV84" s="172"/>
      <c r="AW84" s="172"/>
      <c r="AX84" s="172"/>
      <c r="AY84" s="172"/>
      <c r="AZ84" s="172"/>
      <c r="BA84" s="172"/>
      <c r="BB84" s="172"/>
      <c r="BC84" s="172"/>
      <c r="BD84" s="172"/>
      <c r="BE84" s="172"/>
      <c r="BF84" s="172"/>
      <c r="BG84" s="172"/>
      <c r="BH84" s="172"/>
      <c r="BI84" s="172"/>
      <c r="BJ84" s="172"/>
      <c r="BK84" s="172"/>
      <c r="BL84" s="172"/>
      <c r="BM84" s="172"/>
      <c r="BN84" s="172"/>
      <c r="BO84" s="162"/>
      <c r="BP84" s="162"/>
      <c r="BQ84" s="162"/>
      <c r="BR84" s="162"/>
      <c r="BS84" s="162"/>
      <c r="BT84" s="162"/>
    </row>
    <row r="85" spans="1:105" s="13" customFormat="1" ht="16.5" thickBot="1" x14ac:dyDescent="0.3">
      <c r="A85" s="173"/>
      <c r="B85" s="173"/>
      <c r="C85" s="11"/>
      <c r="D85" s="33"/>
      <c r="E85" s="220" t="s">
        <v>27</v>
      </c>
      <c r="F85" s="220"/>
      <c r="G85" s="220"/>
      <c r="H85" s="220"/>
      <c r="I85" s="220"/>
      <c r="J85" s="220"/>
      <c r="K85" s="220"/>
      <c r="L85" s="220"/>
      <c r="M85" s="66"/>
      <c r="N85" s="210" t="s">
        <v>28</v>
      </c>
      <c r="O85" s="210"/>
      <c r="P85" s="66"/>
      <c r="Q85" s="220" t="s">
        <v>47</v>
      </c>
      <c r="R85" s="220"/>
      <c r="S85" s="220"/>
      <c r="T85" s="220"/>
      <c r="U85" s="66"/>
      <c r="V85" s="210" t="s">
        <v>17</v>
      </c>
      <c r="W85" s="210"/>
      <c r="X85" s="210"/>
      <c r="Y85" s="33"/>
      <c r="Z85" s="134"/>
      <c r="AA85" s="172"/>
      <c r="AB85" s="172"/>
      <c r="AC85" s="172"/>
      <c r="AD85" s="172"/>
      <c r="AE85" s="172"/>
      <c r="AF85" s="172"/>
      <c r="AG85" s="172"/>
      <c r="AH85" s="172"/>
      <c r="AI85" s="172"/>
      <c r="AJ85" s="172"/>
      <c r="AK85" s="172"/>
      <c r="AL85" s="172"/>
      <c r="AM85" s="172"/>
      <c r="AN85" s="172"/>
      <c r="AO85" s="172"/>
      <c r="AP85" s="172"/>
      <c r="AQ85" s="172"/>
      <c r="AR85" s="172"/>
      <c r="AS85" s="172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172"/>
      <c r="BJ85" s="172"/>
      <c r="BK85" s="172"/>
      <c r="BL85" s="172"/>
      <c r="BM85" s="172"/>
      <c r="BN85" s="172"/>
      <c r="BO85" s="162"/>
      <c r="BP85" s="162"/>
      <c r="BQ85" s="162"/>
      <c r="BR85" s="162"/>
      <c r="BS85" s="162"/>
      <c r="BT85" s="162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12"/>
      <c r="CW85" s="12"/>
      <c r="CX85" s="12"/>
      <c r="CY85" s="12"/>
      <c r="CZ85" s="12"/>
      <c r="DA85" s="12"/>
    </row>
    <row r="86" spans="1:105" ht="2.4500000000000002" customHeight="1" thickBot="1" x14ac:dyDescent="0.3">
      <c r="C86" s="5"/>
      <c r="D86" s="28"/>
      <c r="E86" s="72"/>
      <c r="F86" s="73"/>
      <c r="G86" s="73"/>
      <c r="H86" s="73"/>
      <c r="I86" s="73"/>
      <c r="J86" s="73"/>
      <c r="K86" s="73"/>
      <c r="L86" s="73"/>
      <c r="M86" s="147"/>
      <c r="N86" s="73"/>
      <c r="O86" s="73"/>
      <c r="P86" s="147"/>
      <c r="Q86" s="73"/>
      <c r="R86" s="73"/>
      <c r="S86" s="73"/>
      <c r="T86" s="73"/>
      <c r="U86" s="147"/>
      <c r="V86" s="73"/>
      <c r="W86" s="73"/>
      <c r="X86" s="74"/>
      <c r="Y86" s="28"/>
      <c r="Z86" s="80"/>
      <c r="AA86" s="172"/>
      <c r="AB86" s="172"/>
      <c r="AC86" s="172"/>
      <c r="AD86" s="172"/>
      <c r="AE86" s="172"/>
      <c r="AF86" s="172"/>
      <c r="AG86" s="172"/>
      <c r="AH86" s="172"/>
      <c r="AI86" s="172"/>
      <c r="AJ86" s="172"/>
      <c r="AK86" s="172"/>
      <c r="AL86" s="172"/>
      <c r="AM86" s="172"/>
      <c r="AN86" s="172"/>
      <c r="AO86" s="172"/>
      <c r="AP86" s="172"/>
      <c r="AQ86" s="172"/>
      <c r="AR86" s="172"/>
      <c r="AS86" s="172"/>
      <c r="AT86" s="172"/>
      <c r="AU86" s="172"/>
      <c r="AV86" s="172"/>
      <c r="AW86" s="172"/>
      <c r="AX86" s="172"/>
      <c r="AY86" s="172"/>
      <c r="AZ86" s="172"/>
      <c r="BA86" s="172"/>
      <c r="BB86" s="172"/>
      <c r="BC86" s="172"/>
      <c r="BD86" s="172"/>
      <c r="BE86" s="172"/>
      <c r="BF86" s="172"/>
      <c r="BG86" s="172"/>
      <c r="BH86" s="172"/>
      <c r="BI86" s="172"/>
      <c r="BJ86" s="172"/>
      <c r="BK86" s="172"/>
      <c r="BL86" s="172"/>
      <c r="BM86" s="172"/>
      <c r="BN86" s="172"/>
      <c r="BO86" s="162"/>
      <c r="BP86" s="162"/>
      <c r="BQ86" s="162"/>
      <c r="BR86" s="162"/>
      <c r="BS86" s="162"/>
      <c r="BT86" s="162"/>
    </row>
    <row r="87" spans="1:105" s="13" customFormat="1" ht="15" customHeight="1" thickBot="1" x14ac:dyDescent="0.3">
      <c r="A87" s="173"/>
      <c r="B87" s="173"/>
      <c r="C87" s="11"/>
      <c r="D87" s="33"/>
      <c r="E87" s="212" t="s">
        <v>30</v>
      </c>
      <c r="F87" s="212"/>
      <c r="G87" s="212"/>
      <c r="H87" s="212"/>
      <c r="I87" s="212"/>
      <c r="J87" s="212"/>
      <c r="K87" s="212"/>
      <c r="L87" s="212"/>
      <c r="M87" s="141"/>
      <c r="N87" s="212"/>
      <c r="O87" s="212"/>
      <c r="P87" s="141"/>
      <c r="Q87" s="212"/>
      <c r="R87" s="212"/>
      <c r="S87" s="212"/>
      <c r="T87" s="212"/>
      <c r="U87" s="141"/>
      <c r="V87" s="214">
        <f>IF(E87="","",SUM(N87)*150)*Q87</f>
        <v>0</v>
      </c>
      <c r="W87" s="214"/>
      <c r="X87" s="214"/>
      <c r="Y87" s="33"/>
      <c r="Z87" s="134"/>
      <c r="AA87" s="172"/>
      <c r="AB87" s="172"/>
      <c r="AC87" s="172"/>
      <c r="AD87" s="172"/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172"/>
      <c r="AR87" s="172"/>
      <c r="AS87" s="172"/>
      <c r="AT87" s="172"/>
      <c r="AU87" s="172"/>
      <c r="AV87" s="172"/>
      <c r="AW87" s="172"/>
      <c r="AX87" s="172"/>
      <c r="AY87" s="172"/>
      <c r="AZ87" s="172"/>
      <c r="BA87" s="172"/>
      <c r="BB87" s="172"/>
      <c r="BC87" s="172"/>
      <c r="BD87" s="172"/>
      <c r="BE87" s="172"/>
      <c r="BF87" s="172"/>
      <c r="BG87" s="172"/>
      <c r="BH87" s="172"/>
      <c r="BI87" s="172"/>
      <c r="BJ87" s="172"/>
      <c r="BK87" s="172"/>
      <c r="BL87" s="172"/>
      <c r="BM87" s="172"/>
      <c r="BN87" s="172"/>
      <c r="BO87" s="162"/>
      <c r="BP87" s="162"/>
      <c r="BQ87" s="162"/>
      <c r="BR87" s="162"/>
      <c r="BS87" s="162"/>
      <c r="BT87" s="162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  <c r="CU87" s="24"/>
      <c r="CV87" s="12"/>
      <c r="CW87" s="12"/>
      <c r="CX87" s="12"/>
      <c r="CY87" s="12"/>
      <c r="CZ87" s="12"/>
      <c r="DA87" s="12"/>
    </row>
    <row r="88" spans="1:105" ht="3" customHeight="1" thickBot="1" x14ac:dyDescent="0.3">
      <c r="C88" s="5"/>
      <c r="D88" s="28"/>
      <c r="E88" s="69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1"/>
      <c r="Y88" s="28"/>
      <c r="Z88" s="80"/>
      <c r="AA88" s="172"/>
      <c r="AB88" s="172"/>
      <c r="AC88" s="172"/>
      <c r="AD88" s="172"/>
      <c r="AE88" s="172"/>
      <c r="AF88" s="172"/>
      <c r="AG88" s="172"/>
      <c r="AH88" s="172"/>
      <c r="AI88" s="172"/>
      <c r="AJ88" s="172"/>
      <c r="AK88" s="172"/>
      <c r="AL88" s="172"/>
      <c r="AM88" s="172"/>
      <c r="AN88" s="172"/>
      <c r="AO88" s="172"/>
      <c r="AP88" s="172"/>
      <c r="AQ88" s="172"/>
      <c r="AR88" s="172"/>
      <c r="AS88" s="172"/>
      <c r="AT88" s="172"/>
      <c r="AU88" s="172"/>
      <c r="AV88" s="172"/>
      <c r="AW88" s="172"/>
      <c r="AX88" s="172"/>
      <c r="AY88" s="172"/>
      <c r="AZ88" s="172"/>
      <c r="BA88" s="172"/>
      <c r="BB88" s="172"/>
      <c r="BC88" s="172"/>
      <c r="BD88" s="172"/>
      <c r="BE88" s="172"/>
      <c r="BF88" s="172"/>
      <c r="BG88" s="172"/>
      <c r="BH88" s="172"/>
      <c r="BI88" s="172"/>
      <c r="BJ88" s="172"/>
      <c r="BK88" s="172"/>
      <c r="BL88" s="172"/>
      <c r="BM88" s="172"/>
      <c r="BN88" s="172"/>
      <c r="BO88" s="162"/>
      <c r="BP88" s="162"/>
      <c r="BQ88" s="162"/>
      <c r="BR88" s="162"/>
      <c r="BS88" s="162"/>
      <c r="BT88" s="162"/>
    </row>
    <row r="89" spans="1:105" s="9" customFormat="1" ht="20.100000000000001" customHeight="1" thickBot="1" x14ac:dyDescent="0.3">
      <c r="A89" s="172"/>
      <c r="B89" s="172"/>
      <c r="C89" s="27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10" t="s">
        <v>31</v>
      </c>
      <c r="R89" s="210"/>
      <c r="S89" s="210"/>
      <c r="T89" s="210"/>
      <c r="U89" s="43"/>
      <c r="V89" s="206">
        <f>SUM(V87:X88)</f>
        <v>0</v>
      </c>
      <c r="W89" s="206"/>
      <c r="X89" s="206"/>
      <c r="Y89" s="29"/>
      <c r="Z89" s="80"/>
      <c r="AA89" s="172"/>
      <c r="AB89" s="172"/>
      <c r="AC89" s="172"/>
      <c r="AD89" s="172"/>
      <c r="AE89" s="172"/>
      <c r="AF89" s="172"/>
      <c r="AG89" s="172"/>
      <c r="AH89" s="172"/>
      <c r="AI89" s="172"/>
      <c r="AJ89" s="172"/>
      <c r="AK89" s="172"/>
      <c r="AL89" s="172"/>
      <c r="AM89" s="172"/>
      <c r="AN89" s="172"/>
      <c r="AO89" s="172"/>
      <c r="AP89" s="172"/>
      <c r="AQ89" s="172"/>
      <c r="AR89" s="172"/>
      <c r="AS89" s="172"/>
      <c r="AT89" s="172"/>
      <c r="AU89" s="172"/>
      <c r="AV89" s="172"/>
      <c r="AW89" s="172"/>
      <c r="AX89" s="172"/>
      <c r="AY89" s="172"/>
      <c r="AZ89" s="172"/>
      <c r="BA89" s="172"/>
      <c r="BB89" s="172"/>
      <c r="BC89" s="172"/>
      <c r="BD89" s="172"/>
      <c r="BE89" s="172"/>
      <c r="BF89" s="172"/>
      <c r="BG89" s="172"/>
      <c r="BH89" s="172"/>
      <c r="BI89" s="172"/>
      <c r="BJ89" s="172"/>
      <c r="BK89" s="172"/>
      <c r="BL89" s="172"/>
      <c r="BM89" s="172"/>
      <c r="BN89" s="172"/>
      <c r="BO89" s="162"/>
      <c r="BP89" s="162"/>
      <c r="BQ89" s="162"/>
      <c r="BR89" s="162"/>
      <c r="BS89" s="162"/>
      <c r="BT89" s="162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</row>
    <row r="90" spans="1:105" s="9" customFormat="1" ht="2.4500000000000002" customHeight="1" thickBot="1" x14ac:dyDescent="0.3">
      <c r="A90" s="172"/>
      <c r="B90" s="172"/>
      <c r="C90" s="27"/>
      <c r="D90" s="29"/>
      <c r="E90" s="29"/>
      <c r="F90" s="63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60"/>
      <c r="Y90" s="29"/>
      <c r="Z90" s="80"/>
      <c r="AA90" s="172"/>
      <c r="AB90" s="172"/>
      <c r="AC90" s="172"/>
      <c r="AD90" s="172"/>
      <c r="AE90" s="172"/>
      <c r="AF90" s="172"/>
      <c r="AG90" s="172"/>
      <c r="AH90" s="172"/>
      <c r="AI90" s="172"/>
      <c r="AJ90" s="172"/>
      <c r="AK90" s="172"/>
      <c r="AL90" s="172"/>
      <c r="AM90" s="172"/>
      <c r="AN90" s="172"/>
      <c r="AO90" s="172"/>
      <c r="AP90" s="172"/>
      <c r="AQ90" s="172"/>
      <c r="AR90" s="172"/>
      <c r="AS90" s="172"/>
      <c r="AT90" s="172"/>
      <c r="AU90" s="172"/>
      <c r="AV90" s="172"/>
      <c r="AW90" s="172"/>
      <c r="AX90" s="172"/>
      <c r="AY90" s="172"/>
      <c r="AZ90" s="172"/>
      <c r="BA90" s="172"/>
      <c r="BB90" s="172"/>
      <c r="BC90" s="172"/>
      <c r="BD90" s="172"/>
      <c r="BE90" s="172"/>
      <c r="BF90" s="172"/>
      <c r="BG90" s="172"/>
      <c r="BH90" s="172"/>
      <c r="BI90" s="172"/>
      <c r="BJ90" s="172"/>
      <c r="BK90" s="172"/>
      <c r="BL90" s="172"/>
      <c r="BM90" s="172"/>
      <c r="BN90" s="172"/>
      <c r="BO90" s="162"/>
      <c r="BP90" s="162"/>
      <c r="BQ90" s="162"/>
      <c r="BR90" s="162"/>
      <c r="BS90" s="162"/>
      <c r="BT90" s="162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</row>
    <row r="91" spans="1:105" s="9" customFormat="1" ht="18.75" thickBot="1" x14ac:dyDescent="0.3">
      <c r="A91" s="172"/>
      <c r="B91" s="172"/>
      <c r="C91" s="27"/>
      <c r="D91" s="29"/>
      <c r="E91" s="29"/>
      <c r="F91" s="4"/>
      <c r="G91" s="29"/>
      <c r="H91" s="210" t="s">
        <v>32</v>
      </c>
      <c r="I91" s="210"/>
      <c r="J91" s="210"/>
      <c r="K91" s="210"/>
      <c r="L91" s="42"/>
      <c r="M91" s="42"/>
      <c r="N91" s="210"/>
      <c r="O91" s="210"/>
      <c r="P91" s="42"/>
      <c r="Q91" s="210" t="s">
        <v>33</v>
      </c>
      <c r="R91" s="210"/>
      <c r="S91" s="210"/>
      <c r="T91" s="43"/>
      <c r="U91" s="29"/>
      <c r="V91" s="29"/>
      <c r="W91" s="29"/>
      <c r="X91" s="29"/>
      <c r="Y91" s="29"/>
      <c r="Z91" s="80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62"/>
      <c r="BP91" s="162"/>
      <c r="BQ91" s="162"/>
      <c r="BR91" s="162"/>
      <c r="BS91" s="162"/>
      <c r="BT91" s="162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</row>
    <row r="92" spans="1:105" s="9" customFormat="1" ht="2.4500000000000002" customHeight="1" thickBot="1" x14ac:dyDescent="0.3">
      <c r="A92" s="172"/>
      <c r="B92" s="172"/>
      <c r="C92" s="27"/>
      <c r="D92" s="29"/>
      <c r="E92" s="29"/>
      <c r="F92" s="63"/>
      <c r="G92" s="59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5"/>
      <c r="T92" s="6"/>
      <c r="U92" s="6"/>
      <c r="V92" s="211"/>
      <c r="W92" s="211"/>
      <c r="X92" s="211"/>
      <c r="Y92" s="29"/>
      <c r="Z92" s="80"/>
      <c r="AA92" s="172"/>
      <c r="AB92" s="172"/>
      <c r="AC92" s="172"/>
      <c r="AD92" s="172"/>
      <c r="AE92" s="172"/>
      <c r="AF92" s="172"/>
      <c r="AG92" s="172"/>
      <c r="AH92" s="172"/>
      <c r="AI92" s="172"/>
      <c r="AJ92" s="172"/>
      <c r="AK92" s="172"/>
      <c r="AL92" s="172"/>
      <c r="AM92" s="172"/>
      <c r="AN92" s="172"/>
      <c r="AO92" s="172"/>
      <c r="AP92" s="172"/>
      <c r="AQ92" s="172"/>
      <c r="AR92" s="172"/>
      <c r="AS92" s="172"/>
      <c r="AT92" s="172"/>
      <c r="AU92" s="172"/>
      <c r="AV92" s="172"/>
      <c r="AW92" s="172"/>
      <c r="AX92" s="172"/>
      <c r="AY92" s="172"/>
      <c r="AZ92" s="172"/>
      <c r="BA92" s="172"/>
      <c r="BB92" s="172"/>
      <c r="BC92" s="172"/>
      <c r="BD92" s="172"/>
      <c r="BE92" s="172"/>
      <c r="BF92" s="172"/>
      <c r="BG92" s="172"/>
      <c r="BH92" s="172"/>
      <c r="BI92" s="172"/>
      <c r="BJ92" s="172"/>
      <c r="BK92" s="172"/>
      <c r="BL92" s="172"/>
      <c r="BM92" s="172"/>
      <c r="BN92" s="172"/>
      <c r="BO92" s="162"/>
      <c r="BP92" s="162"/>
      <c r="BQ92" s="162"/>
      <c r="BR92" s="162"/>
      <c r="BS92" s="162"/>
      <c r="BT92" s="162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</row>
    <row r="93" spans="1:105" s="9" customFormat="1" ht="0.6" customHeight="1" thickBot="1" x14ac:dyDescent="0.3">
      <c r="A93" s="172"/>
      <c r="B93" s="172"/>
      <c r="C93" s="27"/>
      <c r="D93" s="29"/>
      <c r="E93" s="29"/>
      <c r="F93" s="4"/>
      <c r="G93" s="29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6"/>
      <c r="U93" s="6"/>
      <c r="V93" s="6"/>
      <c r="W93" s="6"/>
      <c r="X93" s="6"/>
      <c r="Y93" s="29"/>
      <c r="Z93" s="80"/>
      <c r="AA93" s="172"/>
      <c r="AB93" s="172"/>
      <c r="AC93" s="172"/>
      <c r="AD93" s="172"/>
      <c r="AE93" s="172"/>
      <c r="AF93" s="172"/>
      <c r="AG93" s="172"/>
      <c r="AH93" s="172"/>
      <c r="AI93" s="172"/>
      <c r="AJ93" s="172"/>
      <c r="AK93" s="172"/>
      <c r="AL93" s="172"/>
      <c r="AM93" s="172"/>
      <c r="AN93" s="172"/>
      <c r="AO93" s="172"/>
      <c r="AP93" s="172"/>
      <c r="AQ93" s="172"/>
      <c r="AR93" s="172"/>
      <c r="AS93" s="172"/>
      <c r="AT93" s="172"/>
      <c r="AU93" s="172"/>
      <c r="AV93" s="172"/>
      <c r="AW93" s="172"/>
      <c r="AX93" s="172"/>
      <c r="AY93" s="172"/>
      <c r="AZ93" s="172"/>
      <c r="BA93" s="172"/>
      <c r="BB93" s="172"/>
      <c r="BC93" s="172"/>
      <c r="BD93" s="172"/>
      <c r="BE93" s="172"/>
      <c r="BF93" s="172"/>
      <c r="BG93" s="172"/>
      <c r="BH93" s="172"/>
      <c r="BI93" s="172"/>
      <c r="BJ93" s="172"/>
      <c r="BK93" s="172"/>
      <c r="BL93" s="172"/>
      <c r="BM93" s="172"/>
      <c r="BN93" s="172"/>
      <c r="BO93" s="162"/>
      <c r="BP93" s="162"/>
      <c r="BQ93" s="162"/>
      <c r="BR93" s="162"/>
      <c r="BS93" s="162"/>
      <c r="BT93" s="162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</row>
    <row r="94" spans="1:105" s="9" customFormat="1" ht="4.5" hidden="1" customHeight="1" thickBot="1" x14ac:dyDescent="0.3">
      <c r="A94" s="172"/>
      <c r="B94" s="172"/>
      <c r="C94" s="27"/>
      <c r="D94" s="29"/>
      <c r="E94" s="29"/>
      <c r="F94" s="4"/>
      <c r="G94" s="37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6"/>
      <c r="U94" s="6"/>
      <c r="V94" s="7"/>
      <c r="W94" s="7"/>
      <c r="X94" s="7"/>
      <c r="Y94" s="29"/>
      <c r="Z94" s="80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  <c r="AS94" s="172"/>
      <c r="AT94" s="172"/>
      <c r="AU94" s="172"/>
      <c r="AV94" s="172"/>
      <c r="AW94" s="172"/>
      <c r="AX94" s="172"/>
      <c r="AY94" s="172"/>
      <c r="AZ94" s="172"/>
      <c r="BA94" s="172"/>
      <c r="BB94" s="172"/>
      <c r="BC94" s="172"/>
      <c r="BD94" s="172"/>
      <c r="BE94" s="172"/>
      <c r="BF94" s="172"/>
      <c r="BG94" s="172"/>
      <c r="BH94" s="172"/>
      <c r="BI94" s="172"/>
      <c r="BJ94" s="172"/>
      <c r="BK94" s="172"/>
      <c r="BL94" s="172"/>
      <c r="BM94" s="172"/>
      <c r="BN94" s="172"/>
      <c r="BO94" s="162"/>
      <c r="BP94" s="162"/>
      <c r="BQ94" s="162"/>
      <c r="BR94" s="162"/>
      <c r="BS94" s="162"/>
      <c r="BT94" s="162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</row>
    <row r="95" spans="1:105" s="9" customFormat="1" ht="15" customHeight="1" thickBot="1" x14ac:dyDescent="0.3">
      <c r="A95" s="172"/>
      <c r="B95" s="172"/>
      <c r="C95" s="27"/>
      <c r="D95" s="29"/>
      <c r="E95" s="29"/>
      <c r="F95" s="4"/>
      <c r="G95" s="61"/>
      <c r="H95" s="14" t="s">
        <v>34</v>
      </c>
      <c r="I95" s="14"/>
      <c r="J95" s="15"/>
      <c r="K95" s="15"/>
      <c r="L95" s="15"/>
      <c r="M95" s="15"/>
      <c r="N95" s="15"/>
      <c r="O95" s="15"/>
      <c r="P95" s="66"/>
      <c r="Q95" s="209">
        <f>SUM(V83)</f>
        <v>0</v>
      </c>
      <c r="R95" s="209"/>
      <c r="S95" s="209"/>
      <c r="T95" s="8"/>
      <c r="U95" s="6"/>
      <c r="V95" s="7"/>
      <c r="W95" s="7"/>
      <c r="X95" s="6"/>
      <c r="Y95" s="29"/>
      <c r="Z95" s="80"/>
      <c r="AA95" s="172"/>
      <c r="AB95" s="172"/>
      <c r="AC95" s="172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  <c r="AU95" s="172"/>
      <c r="AV95" s="172"/>
      <c r="AW95" s="172"/>
      <c r="AX95" s="172"/>
      <c r="AY95" s="172"/>
      <c r="AZ95" s="172"/>
      <c r="BA95" s="172"/>
      <c r="BB95" s="172"/>
      <c r="BC95" s="172"/>
      <c r="BD95" s="172"/>
      <c r="BE95" s="172"/>
      <c r="BF95" s="172"/>
      <c r="BG95" s="172"/>
      <c r="BH95" s="172"/>
      <c r="BI95" s="172"/>
      <c r="BJ95" s="172"/>
      <c r="BK95" s="172"/>
      <c r="BL95" s="172"/>
      <c r="BM95" s="172"/>
      <c r="BN95" s="172"/>
      <c r="BO95" s="162"/>
      <c r="BP95" s="162"/>
      <c r="BQ95" s="162"/>
      <c r="BR95" s="162"/>
      <c r="BS95" s="162"/>
      <c r="BT95" s="162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</row>
    <row r="96" spans="1:105" s="9" customFormat="1" ht="16.5" thickBot="1" x14ac:dyDescent="0.3">
      <c r="A96" s="172"/>
      <c r="B96" s="172"/>
      <c r="C96" s="27"/>
      <c r="D96" s="29"/>
      <c r="E96" s="29"/>
      <c r="F96" s="4"/>
      <c r="G96" s="62"/>
      <c r="H96" s="44" t="s">
        <v>35</v>
      </c>
      <c r="I96" s="44"/>
      <c r="J96" s="42"/>
      <c r="K96" s="170"/>
      <c r="L96" s="42"/>
      <c r="M96" s="42"/>
      <c r="N96" s="42"/>
      <c r="O96" s="42"/>
      <c r="P96" s="67"/>
      <c r="Q96" s="206">
        <f>V66</f>
        <v>0</v>
      </c>
      <c r="R96" s="206"/>
      <c r="S96" s="206"/>
      <c r="T96" s="8"/>
      <c r="U96" s="6"/>
      <c r="V96" s="7"/>
      <c r="W96" s="7"/>
      <c r="X96" s="6"/>
      <c r="Y96" s="29"/>
      <c r="Z96" s="80"/>
      <c r="AA96" s="172"/>
      <c r="AB96" s="205"/>
      <c r="AC96" s="172"/>
      <c r="AD96" s="172"/>
      <c r="AE96" s="172"/>
      <c r="AF96" s="172"/>
      <c r="AG96" s="172"/>
      <c r="AH96" s="172"/>
      <c r="AI96" s="172"/>
      <c r="AJ96" s="172"/>
      <c r="AK96" s="172"/>
      <c r="AL96" s="172"/>
      <c r="AM96" s="172"/>
      <c r="AN96" s="172"/>
      <c r="AO96" s="172"/>
      <c r="AP96" s="172"/>
      <c r="AQ96" s="172"/>
      <c r="AR96" s="172"/>
      <c r="AS96" s="172"/>
      <c r="AT96" s="172"/>
      <c r="AU96" s="172"/>
      <c r="AV96" s="172"/>
      <c r="AW96" s="172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172"/>
      <c r="BJ96" s="172"/>
      <c r="BK96" s="172"/>
      <c r="BL96" s="172"/>
      <c r="BM96" s="172"/>
      <c r="BN96" s="172"/>
      <c r="BO96" s="162"/>
      <c r="BP96" s="162"/>
      <c r="BQ96" s="162"/>
      <c r="BR96" s="162"/>
      <c r="BS96" s="162"/>
      <c r="BT96" s="162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</row>
    <row r="97" spans="1:105" s="9" customFormat="1" ht="16.5" thickBot="1" x14ac:dyDescent="0.3">
      <c r="A97" s="172"/>
      <c r="B97" s="172"/>
      <c r="C97" s="27"/>
      <c r="D97" s="29"/>
      <c r="E97" s="29"/>
      <c r="F97" s="4"/>
      <c r="G97" s="62"/>
      <c r="H97" s="44" t="s">
        <v>36</v>
      </c>
      <c r="I97" s="44"/>
      <c r="J97" s="42"/>
      <c r="K97" s="42"/>
      <c r="L97" s="42"/>
      <c r="M97" s="42"/>
      <c r="N97" s="42"/>
      <c r="O97" s="42"/>
      <c r="P97" s="67"/>
      <c r="Q97" s="206">
        <f>V59</f>
        <v>0</v>
      </c>
      <c r="R97" s="206"/>
      <c r="S97" s="206"/>
      <c r="T97" s="8"/>
      <c r="U97" s="6"/>
      <c r="V97" s="7"/>
      <c r="W97" s="7"/>
      <c r="X97" s="6"/>
      <c r="Y97" s="29"/>
      <c r="Z97" s="80"/>
      <c r="AA97" s="172"/>
      <c r="AB97" s="172"/>
      <c r="AC97" s="172"/>
      <c r="AD97" s="172"/>
      <c r="AE97" s="172"/>
      <c r="AF97" s="172"/>
      <c r="AG97" s="172"/>
      <c r="AH97" s="172"/>
      <c r="AI97" s="172"/>
      <c r="AJ97" s="172"/>
      <c r="AK97" s="172"/>
      <c r="AL97" s="172"/>
      <c r="AM97" s="172"/>
      <c r="AN97" s="172"/>
      <c r="AO97" s="172"/>
      <c r="AP97" s="172"/>
      <c r="AQ97" s="172"/>
      <c r="AR97" s="172"/>
      <c r="AS97" s="172"/>
      <c r="AT97" s="172"/>
      <c r="AU97" s="172"/>
      <c r="AV97" s="172"/>
      <c r="AW97" s="172"/>
      <c r="AX97" s="172"/>
      <c r="AY97" s="172"/>
      <c r="AZ97" s="172"/>
      <c r="BA97" s="172"/>
      <c r="BB97" s="172"/>
      <c r="BC97" s="172"/>
      <c r="BD97" s="172"/>
      <c r="BE97" s="172"/>
      <c r="BF97" s="172"/>
      <c r="BG97" s="172"/>
      <c r="BH97" s="172"/>
      <c r="BI97" s="172"/>
      <c r="BJ97" s="172"/>
      <c r="BK97" s="172"/>
      <c r="BL97" s="172"/>
      <c r="BM97" s="172"/>
      <c r="BN97" s="172"/>
      <c r="BO97" s="162"/>
      <c r="BP97" s="162"/>
      <c r="BQ97" s="162"/>
      <c r="BR97" s="162"/>
      <c r="BS97" s="162"/>
      <c r="BT97" s="162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</row>
    <row r="98" spans="1:105" s="9" customFormat="1" ht="16.5" thickBot="1" x14ac:dyDescent="0.3">
      <c r="A98" s="172"/>
      <c r="B98" s="172"/>
      <c r="C98" s="27"/>
      <c r="D98" s="29"/>
      <c r="E98" s="29"/>
      <c r="F98" s="4"/>
      <c r="G98" s="62"/>
      <c r="H98" s="44" t="s">
        <v>37</v>
      </c>
      <c r="I98" s="44"/>
      <c r="J98" s="42"/>
      <c r="K98" s="42"/>
      <c r="L98" s="42"/>
      <c r="M98" s="42"/>
      <c r="N98" s="42"/>
      <c r="O98" s="42"/>
      <c r="P98" s="67"/>
      <c r="Q98" s="206">
        <f>SUM(V89)</f>
        <v>0</v>
      </c>
      <c r="R98" s="206"/>
      <c r="S98" s="206"/>
      <c r="T98" s="8"/>
      <c r="U98" s="6"/>
      <c r="V98" s="7"/>
      <c r="W98" s="7"/>
      <c r="X98" s="6"/>
      <c r="Y98" s="29"/>
      <c r="Z98" s="80"/>
      <c r="AA98" s="172"/>
      <c r="AB98" s="172"/>
      <c r="AC98" s="172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  <c r="AU98" s="172"/>
      <c r="AV98" s="172"/>
      <c r="AW98" s="172"/>
      <c r="AX98" s="172"/>
      <c r="AY98" s="172"/>
      <c r="AZ98" s="172"/>
      <c r="BA98" s="172"/>
      <c r="BB98" s="172"/>
      <c r="BC98" s="172"/>
      <c r="BD98" s="172"/>
      <c r="BE98" s="172"/>
      <c r="BF98" s="172"/>
      <c r="BG98" s="172"/>
      <c r="BH98" s="172"/>
      <c r="BI98" s="172"/>
      <c r="BJ98" s="172"/>
      <c r="BK98" s="172"/>
      <c r="BL98" s="172"/>
      <c r="BM98" s="172"/>
      <c r="BN98" s="172"/>
      <c r="BO98" s="162"/>
      <c r="BP98" s="162"/>
      <c r="BQ98" s="162"/>
      <c r="BR98" s="162"/>
      <c r="BS98" s="162"/>
      <c r="BT98" s="162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</row>
    <row r="99" spans="1:105" s="9" customFormat="1" ht="16.5" thickBot="1" x14ac:dyDescent="0.3">
      <c r="A99" s="172"/>
      <c r="B99" s="172"/>
      <c r="C99" s="27"/>
      <c r="D99" s="29"/>
      <c r="E99" s="29"/>
      <c r="F99" s="4"/>
      <c r="G99" s="62"/>
      <c r="H99" s="44" t="s">
        <v>38</v>
      </c>
      <c r="I99" s="44"/>
      <c r="J99" s="42"/>
      <c r="K99" s="42"/>
      <c r="L99" s="42"/>
      <c r="M99" s="42"/>
      <c r="N99" s="42"/>
      <c r="O99" s="42"/>
      <c r="P99" s="67"/>
      <c r="Q99" s="206">
        <f>SUM(Q95:T98)</f>
        <v>0</v>
      </c>
      <c r="R99" s="206"/>
      <c r="S99" s="206"/>
      <c r="T99" s="8"/>
      <c r="U99" s="6"/>
      <c r="V99" s="7"/>
      <c r="W99" s="7"/>
      <c r="X99" s="6"/>
      <c r="Y99" s="29"/>
      <c r="Z99" s="80"/>
      <c r="AA99" s="172"/>
      <c r="AB99" s="172"/>
      <c r="AC99" s="172"/>
      <c r="AD99" s="172"/>
      <c r="AE99" s="172"/>
      <c r="AF99" s="172"/>
      <c r="AG99" s="172"/>
      <c r="AH99" s="172"/>
      <c r="AI99" s="172"/>
      <c r="AJ99" s="172"/>
      <c r="AK99" s="172"/>
      <c r="AL99" s="172"/>
      <c r="AM99" s="172"/>
      <c r="AN99" s="172"/>
      <c r="AO99" s="172"/>
      <c r="AP99" s="172"/>
      <c r="AQ99" s="172"/>
      <c r="AR99" s="172"/>
      <c r="AS99" s="172"/>
      <c r="AT99" s="172"/>
      <c r="AU99" s="172"/>
      <c r="AV99" s="172"/>
      <c r="AW99" s="172"/>
      <c r="AX99" s="172"/>
      <c r="AY99" s="172"/>
      <c r="AZ99" s="172"/>
      <c r="BA99" s="172"/>
      <c r="BB99" s="172"/>
      <c r="BC99" s="172"/>
      <c r="BD99" s="172"/>
      <c r="BE99" s="172"/>
      <c r="BF99" s="172"/>
      <c r="BG99" s="172"/>
      <c r="BH99" s="172"/>
      <c r="BI99" s="172"/>
      <c r="BJ99" s="172"/>
      <c r="BK99" s="172"/>
      <c r="BL99" s="172"/>
      <c r="BM99" s="172"/>
      <c r="BN99" s="172"/>
      <c r="BO99" s="162"/>
      <c r="BP99" s="162"/>
      <c r="BQ99" s="162"/>
      <c r="BR99" s="162"/>
      <c r="BS99" s="162"/>
      <c r="BT99" s="162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</row>
    <row r="100" spans="1:105" s="9" customFormat="1" ht="16.5" thickBot="1" x14ac:dyDescent="0.3">
      <c r="A100" s="172"/>
      <c r="B100" s="172"/>
      <c r="C100" s="27"/>
      <c r="D100" s="29"/>
      <c r="E100" s="29"/>
      <c r="F100" s="4"/>
      <c r="G100" s="62"/>
      <c r="H100" s="44" t="s">
        <v>39</v>
      </c>
      <c r="I100" s="44"/>
      <c r="J100" s="42"/>
      <c r="K100" s="42"/>
      <c r="L100" s="42"/>
      <c r="M100" s="42"/>
      <c r="N100" s="42"/>
      <c r="O100" s="42"/>
      <c r="P100" s="67"/>
      <c r="Q100" s="206">
        <f>IF(OR(E3="FINAL INVOICE EXTERNAL",E3="ESTIMATE INVOICE EXTERNAL"),Q99*0.2,"£0.00")</f>
        <v>0</v>
      </c>
      <c r="R100" s="206"/>
      <c r="S100" s="206"/>
      <c r="T100" s="8"/>
      <c r="U100" s="6"/>
      <c r="V100" s="7"/>
      <c r="W100" s="7"/>
      <c r="X100" s="6"/>
      <c r="Y100" s="29"/>
      <c r="Z100" s="80"/>
      <c r="AA100" s="172"/>
      <c r="AB100" s="172"/>
      <c r="AC100" s="172"/>
      <c r="AD100" s="172"/>
      <c r="AE100" s="172"/>
      <c r="AF100" s="172"/>
      <c r="AG100" s="172"/>
      <c r="AH100" s="172"/>
      <c r="AI100" s="172"/>
      <c r="AJ100" s="172"/>
      <c r="AK100" s="172"/>
      <c r="AL100" s="172"/>
      <c r="AM100" s="172"/>
      <c r="AN100" s="172"/>
      <c r="AO100" s="172"/>
      <c r="AP100" s="172"/>
      <c r="AQ100" s="172"/>
      <c r="AR100" s="172"/>
      <c r="AS100" s="172"/>
      <c r="AT100" s="172"/>
      <c r="AU100" s="172"/>
      <c r="AV100" s="172"/>
      <c r="AW100" s="172"/>
      <c r="AX100" s="172"/>
      <c r="AY100" s="172"/>
      <c r="AZ100" s="172"/>
      <c r="BA100" s="172"/>
      <c r="BB100" s="172"/>
      <c r="BC100" s="172"/>
      <c r="BD100" s="172"/>
      <c r="BE100" s="172"/>
      <c r="BF100" s="172"/>
      <c r="BG100" s="172"/>
      <c r="BH100" s="172"/>
      <c r="BI100" s="172"/>
      <c r="BJ100" s="172"/>
      <c r="BK100" s="172"/>
      <c r="BL100" s="172"/>
      <c r="BM100" s="172"/>
      <c r="BN100" s="172"/>
      <c r="BO100" s="162"/>
      <c r="BP100" s="162"/>
      <c r="BQ100" s="162"/>
      <c r="BR100" s="162"/>
      <c r="BS100" s="162"/>
      <c r="BT100" s="162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</row>
    <row r="101" spans="1:105" s="9" customFormat="1" ht="16.5" thickBot="1" x14ac:dyDescent="0.3">
      <c r="A101" s="172"/>
      <c r="B101" s="172"/>
      <c r="C101" s="27"/>
      <c r="D101" s="29"/>
      <c r="E101" s="29"/>
      <c r="F101" s="4"/>
      <c r="G101" s="62"/>
      <c r="H101" s="44" t="s">
        <v>40</v>
      </c>
      <c r="I101" s="44"/>
      <c r="J101" s="42"/>
      <c r="K101" s="42"/>
      <c r="L101" s="42"/>
      <c r="M101" s="42"/>
      <c r="N101" s="42"/>
      <c r="O101" s="42"/>
      <c r="P101" s="68"/>
      <c r="Q101" s="206">
        <f>SUM(Q99:T100)</f>
        <v>0</v>
      </c>
      <c r="R101" s="206"/>
      <c r="S101" s="206"/>
      <c r="T101" s="8"/>
      <c r="U101" s="6"/>
      <c r="V101" s="7"/>
      <c r="W101" s="7"/>
      <c r="X101" s="6"/>
      <c r="Y101" s="29"/>
      <c r="Z101" s="80"/>
      <c r="AA101" s="172"/>
      <c r="AB101" s="172"/>
      <c r="AC101" s="172"/>
      <c r="AD101" s="172"/>
      <c r="AE101" s="172"/>
      <c r="AF101" s="172"/>
      <c r="AG101" s="172"/>
      <c r="AH101" s="172"/>
      <c r="AI101" s="172"/>
      <c r="AJ101" s="172"/>
      <c r="AK101" s="172"/>
      <c r="AL101" s="172"/>
      <c r="AM101" s="172"/>
      <c r="AN101" s="172"/>
      <c r="AO101" s="172"/>
      <c r="AP101" s="172"/>
      <c r="AQ101" s="172"/>
      <c r="AR101" s="172"/>
      <c r="AS101" s="172"/>
      <c r="AT101" s="172"/>
      <c r="AU101" s="172"/>
      <c r="AV101" s="172"/>
      <c r="AW101" s="172"/>
      <c r="AX101" s="172"/>
      <c r="AY101" s="172"/>
      <c r="AZ101" s="172"/>
      <c r="BA101" s="172"/>
      <c r="BB101" s="172"/>
      <c r="BC101" s="172"/>
      <c r="BD101" s="172"/>
      <c r="BE101" s="172"/>
      <c r="BF101" s="172"/>
      <c r="BG101" s="172"/>
      <c r="BH101" s="172"/>
      <c r="BI101" s="172"/>
      <c r="BJ101" s="172"/>
      <c r="BK101" s="172"/>
      <c r="BL101" s="172"/>
      <c r="BM101" s="172"/>
      <c r="BN101" s="172"/>
      <c r="BO101" s="162"/>
      <c r="BP101" s="162"/>
      <c r="BQ101" s="162"/>
      <c r="BR101" s="162"/>
      <c r="BS101" s="162"/>
      <c r="BT101" s="162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</row>
    <row r="102" spans="1:105" s="9" customFormat="1" ht="2.4500000000000002" customHeight="1" thickBot="1" x14ac:dyDescent="0.3">
      <c r="A102" s="172"/>
      <c r="B102" s="172"/>
      <c r="C102" s="27"/>
      <c r="D102" s="29"/>
      <c r="E102" s="29"/>
      <c r="F102" s="58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60"/>
      <c r="T102" s="6"/>
      <c r="U102" s="6"/>
      <c r="V102" s="7"/>
      <c r="W102" s="7"/>
      <c r="X102" s="6"/>
      <c r="Y102" s="29"/>
      <c r="Z102" s="80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2"/>
      <c r="AZ102" s="172"/>
      <c r="BA102" s="172"/>
      <c r="BB102" s="172"/>
      <c r="BC102" s="172"/>
      <c r="BD102" s="172"/>
      <c r="BE102" s="172"/>
      <c r="BF102" s="172"/>
      <c r="BG102" s="172"/>
      <c r="BH102" s="172"/>
      <c r="BI102" s="172"/>
      <c r="BJ102" s="172"/>
      <c r="BK102" s="172"/>
      <c r="BL102" s="172"/>
      <c r="BM102" s="172"/>
      <c r="BN102" s="172"/>
      <c r="BO102" s="162"/>
      <c r="BP102" s="162"/>
      <c r="BQ102" s="162"/>
      <c r="BR102" s="162"/>
      <c r="BS102" s="162"/>
      <c r="BT102" s="162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</row>
    <row r="103" spans="1:105" s="9" customFormat="1" ht="15.75" thickBot="1" x14ac:dyDescent="0.3">
      <c r="A103" s="172"/>
      <c r="B103" s="172"/>
      <c r="C103" s="27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80"/>
      <c r="AA103" s="172"/>
      <c r="AB103" s="172"/>
      <c r="AC103" s="172"/>
      <c r="AD103" s="172"/>
      <c r="AE103" s="172"/>
      <c r="AF103" s="172"/>
      <c r="AG103" s="172"/>
      <c r="AH103" s="172"/>
      <c r="AI103" s="172"/>
      <c r="AJ103" s="172"/>
      <c r="AK103" s="172"/>
      <c r="AL103" s="172"/>
      <c r="AM103" s="172"/>
      <c r="AN103" s="172"/>
      <c r="AO103" s="172"/>
      <c r="AP103" s="172"/>
      <c r="AQ103" s="172"/>
      <c r="AR103" s="172"/>
      <c r="AS103" s="172"/>
      <c r="AT103" s="172"/>
      <c r="AU103" s="172"/>
      <c r="AV103" s="172"/>
      <c r="AW103" s="172"/>
      <c r="AX103" s="172"/>
      <c r="AY103" s="172"/>
      <c r="AZ103" s="172"/>
      <c r="BA103" s="172"/>
      <c r="BB103" s="172"/>
      <c r="BC103" s="172"/>
      <c r="BD103" s="172"/>
      <c r="BE103" s="172"/>
      <c r="BF103" s="172"/>
      <c r="BG103" s="172"/>
      <c r="BH103" s="172"/>
      <c r="BI103" s="172"/>
      <c r="BJ103" s="172"/>
      <c r="BK103" s="172"/>
      <c r="BL103" s="172"/>
      <c r="BM103" s="172"/>
      <c r="BN103" s="172"/>
      <c r="BO103" s="162"/>
      <c r="BP103" s="162"/>
      <c r="BQ103" s="162"/>
      <c r="BR103" s="162"/>
      <c r="BS103" s="162"/>
      <c r="BT103" s="162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</row>
    <row r="104" spans="1:105" s="9" customFormat="1" ht="21" thickBot="1" x14ac:dyDescent="0.3">
      <c r="A104" s="172"/>
      <c r="B104" s="172"/>
      <c r="C104" s="27"/>
      <c r="D104" s="29"/>
      <c r="E104" s="29"/>
      <c r="F104" s="29"/>
      <c r="G104" s="29"/>
      <c r="H104" s="45"/>
      <c r="I104" s="45"/>
      <c r="J104" s="45"/>
      <c r="K104" s="45"/>
      <c r="L104" s="45"/>
      <c r="M104" s="45"/>
      <c r="N104" s="46"/>
      <c r="O104" s="45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80"/>
      <c r="AA104" s="172"/>
      <c r="AB104" s="172"/>
      <c r="AC104" s="172"/>
      <c r="AD104" s="172"/>
      <c r="AE104" s="172"/>
      <c r="AF104" s="172"/>
      <c r="AG104" s="172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172"/>
      <c r="AY104" s="172"/>
      <c r="AZ104" s="172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172"/>
      <c r="BN104" s="172"/>
      <c r="BO104" s="162"/>
      <c r="BP104" s="162"/>
      <c r="BQ104" s="162"/>
      <c r="BR104" s="162"/>
      <c r="BS104" s="162"/>
      <c r="BT104" s="162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</row>
    <row r="105" spans="1:105" s="9" customFormat="1" ht="21" thickBot="1" x14ac:dyDescent="0.3">
      <c r="A105" s="172"/>
      <c r="B105" s="172"/>
      <c r="C105" s="27"/>
      <c r="D105" s="29"/>
      <c r="E105" s="45"/>
      <c r="F105" s="45"/>
      <c r="G105" s="45"/>
      <c r="H105" s="45" t="s">
        <v>41</v>
      </c>
      <c r="J105" s="45"/>
      <c r="K105" s="45"/>
      <c r="L105" s="45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80"/>
      <c r="AA105" s="172"/>
      <c r="AB105" s="172"/>
      <c r="AC105" s="172"/>
      <c r="AD105" s="172"/>
      <c r="AE105" s="172"/>
      <c r="AF105" s="172"/>
      <c r="AG105" s="172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172"/>
      <c r="AY105" s="172"/>
      <c r="AZ105" s="172"/>
      <c r="BA105" s="172"/>
      <c r="BB105" s="172"/>
      <c r="BC105" s="172"/>
      <c r="BD105" s="172"/>
      <c r="BE105" s="172"/>
      <c r="BF105" s="172"/>
      <c r="BG105" s="172"/>
      <c r="BH105" s="172"/>
      <c r="BI105" s="172"/>
      <c r="BJ105" s="172"/>
      <c r="BK105" s="172"/>
      <c r="BL105" s="172"/>
      <c r="BM105" s="172"/>
      <c r="BN105" s="172"/>
      <c r="BO105" s="162"/>
      <c r="BP105" s="162"/>
      <c r="BQ105" s="162"/>
      <c r="BR105" s="162"/>
      <c r="BS105" s="162"/>
      <c r="BT105" s="162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</row>
    <row r="106" spans="1:105" s="9" customFormat="1" ht="21" thickBot="1" x14ac:dyDescent="0.3">
      <c r="A106" s="172"/>
      <c r="B106" s="172"/>
      <c r="C106" s="27"/>
      <c r="D106" s="29"/>
      <c r="E106" s="45"/>
      <c r="F106" s="45"/>
      <c r="G106" s="45"/>
      <c r="H106" s="171" t="s">
        <v>42</v>
      </c>
      <c r="I106" s="45" t="s">
        <v>43</v>
      </c>
      <c r="J106" s="45"/>
      <c r="K106" s="45"/>
      <c r="L106" s="45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80"/>
      <c r="AA106" s="172"/>
      <c r="AB106" s="172"/>
      <c r="AC106" s="172"/>
      <c r="AD106" s="172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172"/>
      <c r="AT106" s="172"/>
      <c r="AU106" s="172"/>
      <c r="AV106" s="172"/>
      <c r="AW106" s="172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172"/>
      <c r="BJ106" s="172"/>
      <c r="BK106" s="172"/>
      <c r="BL106" s="172"/>
      <c r="BM106" s="172"/>
      <c r="BN106" s="172"/>
      <c r="BO106" s="162"/>
      <c r="BP106" s="162"/>
      <c r="BQ106" s="162"/>
      <c r="BR106" s="162"/>
      <c r="BS106" s="162"/>
      <c r="BT106" s="162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</row>
    <row r="107" spans="1:105" s="9" customFormat="1" ht="21" thickBot="1" x14ac:dyDescent="0.3">
      <c r="A107" s="172"/>
      <c r="B107" s="172"/>
      <c r="C107" s="27"/>
      <c r="D107" s="29"/>
      <c r="E107" s="45"/>
      <c r="F107" s="45"/>
      <c r="G107" s="45"/>
      <c r="H107" s="207" t="s">
        <v>44</v>
      </c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9"/>
      <c r="X107" s="29"/>
      <c r="Y107" s="29"/>
      <c r="Z107" s="80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  <c r="AS107" s="172"/>
      <c r="AT107" s="172"/>
      <c r="AU107" s="172"/>
      <c r="AV107" s="172"/>
      <c r="AW107" s="172"/>
      <c r="AX107" s="172"/>
      <c r="AY107" s="172"/>
      <c r="AZ107" s="172"/>
      <c r="BA107" s="172"/>
      <c r="BB107" s="172"/>
      <c r="BC107" s="172"/>
      <c r="BD107" s="172"/>
      <c r="BE107" s="172"/>
      <c r="BF107" s="172"/>
      <c r="BG107" s="172"/>
      <c r="BH107" s="172"/>
      <c r="BI107" s="172"/>
      <c r="BJ107" s="172"/>
      <c r="BK107" s="172"/>
      <c r="BL107" s="172"/>
      <c r="BM107" s="172"/>
      <c r="BN107" s="172"/>
      <c r="BO107" s="162"/>
      <c r="BP107" s="162"/>
      <c r="BQ107" s="162"/>
      <c r="BR107" s="162"/>
      <c r="BS107" s="162"/>
      <c r="BT107" s="162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</row>
    <row r="108" spans="1:105" s="9" customFormat="1" ht="36" thickBot="1" x14ac:dyDescent="0.3">
      <c r="A108" s="172"/>
      <c r="B108" s="172"/>
      <c r="C108" s="27"/>
      <c r="D108" s="29"/>
      <c r="E108" s="47"/>
      <c r="F108" s="48"/>
      <c r="G108" s="48"/>
      <c r="H108" s="49"/>
      <c r="I108" s="50"/>
      <c r="J108" s="48"/>
      <c r="K108" s="48"/>
      <c r="L108" s="4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51" t="s">
        <v>45</v>
      </c>
      <c r="X108" s="29"/>
      <c r="Y108" s="29"/>
      <c r="Z108" s="80"/>
      <c r="AA108" s="172"/>
      <c r="AB108" s="172"/>
      <c r="AC108" s="172"/>
      <c r="AD108" s="172"/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172"/>
      <c r="AT108" s="172"/>
      <c r="AU108" s="172"/>
      <c r="AV108" s="172"/>
      <c r="AW108" s="172"/>
      <c r="AX108" s="172"/>
      <c r="AY108" s="172"/>
      <c r="AZ108" s="172"/>
      <c r="BA108" s="172"/>
      <c r="BB108" s="172"/>
      <c r="BC108" s="172"/>
      <c r="BD108" s="172"/>
      <c r="BE108" s="172"/>
      <c r="BF108" s="172"/>
      <c r="BG108" s="172"/>
      <c r="BH108" s="172"/>
      <c r="BI108" s="172"/>
      <c r="BJ108" s="172"/>
      <c r="BK108" s="172"/>
      <c r="BL108" s="172"/>
      <c r="BM108" s="172"/>
      <c r="BN108" s="172"/>
      <c r="BO108" s="162"/>
      <c r="BP108" s="162"/>
      <c r="BQ108" s="162"/>
      <c r="BR108" s="162"/>
      <c r="BS108" s="162"/>
      <c r="BT108" s="162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</row>
    <row r="109" spans="1:105" s="9" customFormat="1" ht="15.75" thickBot="1" x14ac:dyDescent="0.3">
      <c r="A109" s="172"/>
      <c r="B109" s="172"/>
      <c r="C109" s="27"/>
      <c r="D109" s="29"/>
      <c r="E109" s="52"/>
      <c r="F109" s="52"/>
      <c r="G109" s="52"/>
      <c r="H109" s="53"/>
      <c r="I109" s="52"/>
      <c r="J109" s="52"/>
      <c r="K109" s="52"/>
      <c r="L109" s="53"/>
      <c r="M109" s="29"/>
      <c r="N109" s="29"/>
      <c r="O109" s="29"/>
      <c r="P109" s="29"/>
      <c r="Q109" s="29"/>
      <c r="R109" s="29"/>
      <c r="S109" s="29"/>
      <c r="U109" s="29"/>
      <c r="V109" s="29"/>
      <c r="W109" s="29"/>
      <c r="X109" s="29"/>
      <c r="Y109" s="29"/>
      <c r="Z109" s="80"/>
      <c r="AA109" s="172"/>
      <c r="AB109" s="172"/>
      <c r="AC109" s="172"/>
      <c r="AD109" s="172"/>
      <c r="AE109" s="172"/>
      <c r="AF109" s="172"/>
      <c r="AG109" s="172"/>
      <c r="AH109" s="172"/>
      <c r="AI109" s="172"/>
      <c r="AJ109" s="172"/>
      <c r="AK109" s="172"/>
      <c r="AL109" s="172"/>
      <c r="AM109" s="172"/>
      <c r="AN109" s="172"/>
      <c r="AO109" s="172"/>
      <c r="AP109" s="172"/>
      <c r="AQ109" s="172"/>
      <c r="AR109" s="172"/>
      <c r="AS109" s="172"/>
      <c r="AT109" s="172"/>
      <c r="AU109" s="172"/>
      <c r="AV109" s="172"/>
      <c r="AW109" s="172"/>
      <c r="AX109" s="172"/>
      <c r="AY109" s="172"/>
      <c r="AZ109" s="172"/>
      <c r="BA109" s="172"/>
      <c r="BB109" s="172"/>
      <c r="BC109" s="172"/>
      <c r="BD109" s="172"/>
      <c r="BE109" s="172"/>
      <c r="BF109" s="172"/>
      <c r="BG109" s="172"/>
      <c r="BH109" s="172"/>
      <c r="BI109" s="172"/>
      <c r="BJ109" s="172"/>
      <c r="BK109" s="172"/>
      <c r="BL109" s="172"/>
      <c r="BM109" s="172"/>
      <c r="BN109" s="172"/>
      <c r="BO109" s="162"/>
      <c r="BP109" s="162"/>
      <c r="BQ109" s="162"/>
      <c r="BR109" s="162"/>
      <c r="BS109" s="162"/>
      <c r="BT109" s="162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</row>
    <row r="110" spans="1:105" s="9" customFormat="1" ht="15.75" thickBot="1" x14ac:dyDescent="0.3">
      <c r="A110" s="172"/>
      <c r="B110" s="172"/>
      <c r="C110" s="27"/>
      <c r="D110" s="29"/>
      <c r="E110" s="52"/>
      <c r="F110" s="52"/>
      <c r="G110" s="52"/>
      <c r="H110" s="53"/>
      <c r="I110" s="52"/>
      <c r="J110" s="52"/>
      <c r="K110" s="52"/>
      <c r="L110" s="53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80"/>
      <c r="AA110" s="172"/>
      <c r="AB110" s="172"/>
      <c r="AC110" s="172"/>
      <c r="AD110" s="172"/>
      <c r="AE110" s="172"/>
      <c r="AF110" s="172"/>
      <c r="AG110" s="172"/>
      <c r="AH110" s="172"/>
      <c r="AI110" s="172"/>
      <c r="AJ110" s="172"/>
      <c r="AK110" s="172"/>
      <c r="AL110" s="172"/>
      <c r="AM110" s="172"/>
      <c r="AN110" s="172"/>
      <c r="AO110" s="172"/>
      <c r="AP110" s="172"/>
      <c r="AQ110" s="172"/>
      <c r="AR110" s="172"/>
      <c r="AS110" s="172"/>
      <c r="AT110" s="172"/>
      <c r="AU110" s="172"/>
      <c r="AV110" s="172"/>
      <c r="AW110" s="172"/>
      <c r="AX110" s="172"/>
      <c r="AY110" s="172"/>
      <c r="AZ110" s="172"/>
      <c r="BA110" s="172"/>
      <c r="BB110" s="172"/>
      <c r="BC110" s="172"/>
      <c r="BD110" s="172"/>
      <c r="BE110" s="172"/>
      <c r="BF110" s="172"/>
      <c r="BG110" s="172"/>
      <c r="BH110" s="172"/>
      <c r="BI110" s="172"/>
      <c r="BJ110" s="172"/>
      <c r="BK110" s="172"/>
      <c r="BL110" s="172"/>
      <c r="BM110" s="172"/>
      <c r="BN110" s="172"/>
      <c r="BO110" s="162"/>
      <c r="BP110" s="162"/>
      <c r="BQ110" s="162"/>
      <c r="BR110" s="162"/>
      <c r="BS110" s="162"/>
      <c r="BT110" s="162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</row>
    <row r="111" spans="1:105" s="9" customFormat="1" ht="15.75" thickBot="1" x14ac:dyDescent="0.3">
      <c r="A111" s="172"/>
      <c r="B111" s="172"/>
      <c r="C111" s="27"/>
      <c r="D111" s="29"/>
      <c r="E111" s="52"/>
      <c r="F111" s="52"/>
      <c r="G111" s="52"/>
      <c r="H111" s="53"/>
      <c r="I111" s="52"/>
      <c r="J111" s="52"/>
      <c r="K111" s="52"/>
      <c r="L111" s="53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80"/>
      <c r="AA111" s="172"/>
      <c r="AB111" s="172"/>
      <c r="AC111" s="172"/>
      <c r="AD111" s="172"/>
      <c r="AE111" s="172"/>
      <c r="AF111" s="172"/>
      <c r="AG111" s="172"/>
      <c r="AH111" s="172"/>
      <c r="AI111" s="172"/>
      <c r="AJ111" s="172"/>
      <c r="AK111" s="172"/>
      <c r="AL111" s="172"/>
      <c r="AM111" s="172"/>
      <c r="AN111" s="172"/>
      <c r="AO111" s="172"/>
      <c r="AP111" s="172"/>
      <c r="AQ111" s="172"/>
      <c r="AR111" s="172"/>
      <c r="AS111" s="172"/>
      <c r="AT111" s="172"/>
      <c r="AU111" s="172"/>
      <c r="AV111" s="172"/>
      <c r="AW111" s="172"/>
      <c r="AX111" s="172"/>
      <c r="AY111" s="172"/>
      <c r="AZ111" s="172"/>
      <c r="BA111" s="172"/>
      <c r="BB111" s="172"/>
      <c r="BC111" s="172"/>
      <c r="BD111" s="172"/>
      <c r="BE111" s="172"/>
      <c r="BF111" s="172"/>
      <c r="BG111" s="172"/>
      <c r="BH111" s="172"/>
      <c r="BI111" s="172"/>
      <c r="BJ111" s="172"/>
      <c r="BK111" s="172"/>
      <c r="BL111" s="172"/>
      <c r="BM111" s="172"/>
      <c r="BN111" s="172"/>
      <c r="BO111" s="162"/>
      <c r="BP111" s="162"/>
      <c r="BQ111" s="162"/>
      <c r="BR111" s="162"/>
      <c r="BS111" s="162"/>
      <c r="BT111" s="162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</row>
    <row r="112" spans="1:105" s="9" customFormat="1" ht="16.5" thickBot="1" x14ac:dyDescent="0.3">
      <c r="A112" s="172"/>
      <c r="B112" s="172"/>
      <c r="C112" s="27"/>
      <c r="D112" s="29"/>
      <c r="E112" s="208" t="s">
        <v>46</v>
      </c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9"/>
      <c r="Z112" s="80"/>
      <c r="AA112" s="172"/>
      <c r="AB112" s="172"/>
      <c r="AC112" s="172"/>
      <c r="AD112" s="172"/>
      <c r="AE112" s="172"/>
      <c r="AF112" s="172"/>
      <c r="AG112" s="172"/>
      <c r="AH112" s="172"/>
      <c r="AI112" s="172"/>
      <c r="AJ112" s="172"/>
      <c r="AK112" s="172"/>
      <c r="AL112" s="172"/>
      <c r="AM112" s="172"/>
      <c r="AN112" s="172"/>
      <c r="AO112" s="172"/>
      <c r="AP112" s="172"/>
      <c r="AQ112" s="172"/>
      <c r="AR112" s="172"/>
      <c r="AS112" s="172"/>
      <c r="AT112" s="172"/>
      <c r="AU112" s="172"/>
      <c r="AV112" s="172"/>
      <c r="AW112" s="172"/>
      <c r="AX112" s="172"/>
      <c r="AY112" s="172"/>
      <c r="AZ112" s="172"/>
      <c r="BA112" s="172"/>
      <c r="BB112" s="172"/>
      <c r="BC112" s="172"/>
      <c r="BD112" s="172"/>
      <c r="BE112" s="172"/>
      <c r="BF112" s="172"/>
      <c r="BG112" s="172"/>
      <c r="BH112" s="172"/>
      <c r="BI112" s="172"/>
      <c r="BJ112" s="172"/>
      <c r="BK112" s="172"/>
      <c r="BL112" s="172"/>
      <c r="BM112" s="172"/>
      <c r="BN112" s="172"/>
      <c r="BO112" s="162"/>
      <c r="BP112" s="162"/>
      <c r="BQ112" s="162"/>
      <c r="BR112" s="162"/>
      <c r="BS112" s="162"/>
      <c r="BT112" s="162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</row>
    <row r="113" spans="1:105" s="9" customFormat="1" ht="15.75" thickBot="1" x14ac:dyDescent="0.3">
      <c r="A113" s="172"/>
      <c r="B113" s="172"/>
      <c r="C113" s="27"/>
      <c r="D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85"/>
      <c r="AA113" s="172"/>
      <c r="AB113" s="172"/>
      <c r="AC113" s="172"/>
      <c r="AD113" s="172"/>
      <c r="AE113" s="172"/>
      <c r="AF113" s="172"/>
      <c r="AG113" s="172"/>
      <c r="AH113" s="172"/>
      <c r="AI113" s="172"/>
      <c r="AJ113" s="172"/>
      <c r="AK113" s="172"/>
      <c r="AL113" s="172"/>
      <c r="AM113" s="172"/>
      <c r="AN113" s="172"/>
      <c r="AO113" s="172"/>
      <c r="AP113" s="172"/>
      <c r="AQ113" s="172"/>
      <c r="AR113" s="172"/>
      <c r="AS113" s="172"/>
      <c r="AT113" s="172"/>
      <c r="AU113" s="172"/>
      <c r="AV113" s="172"/>
      <c r="AW113" s="172"/>
      <c r="AX113" s="172"/>
      <c r="AY113" s="172"/>
      <c r="AZ113" s="172"/>
      <c r="BA113" s="172"/>
      <c r="BB113" s="172"/>
      <c r="BC113" s="172"/>
      <c r="BD113" s="172"/>
      <c r="BE113" s="172"/>
      <c r="BF113" s="172"/>
      <c r="BG113" s="172"/>
      <c r="BH113" s="172"/>
      <c r="BI113" s="172"/>
      <c r="BJ113" s="172"/>
      <c r="BK113" s="172"/>
      <c r="BL113" s="172"/>
      <c r="BM113" s="172"/>
      <c r="BN113" s="172"/>
      <c r="BO113" s="162"/>
      <c r="BP113" s="162"/>
      <c r="BQ113" s="162"/>
      <c r="BR113" s="162"/>
      <c r="BS113" s="162"/>
      <c r="BT113" s="162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</row>
    <row r="114" spans="1:105" s="9" customFormat="1" ht="4.5" customHeight="1" thickBot="1" x14ac:dyDescent="0.3">
      <c r="A114" s="172"/>
      <c r="B114" s="172"/>
      <c r="C114" s="54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6"/>
      <c r="Z114" s="57"/>
      <c r="AA114" s="172"/>
      <c r="AB114" s="172"/>
      <c r="AC114" s="172"/>
      <c r="AD114" s="172"/>
      <c r="AE114" s="172"/>
      <c r="AF114" s="172"/>
      <c r="AG114" s="172"/>
      <c r="AH114" s="172"/>
      <c r="AI114" s="172"/>
      <c r="AJ114" s="172"/>
      <c r="AK114" s="172"/>
      <c r="AL114" s="172"/>
      <c r="AM114" s="172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172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172"/>
      <c r="BN114" s="172"/>
      <c r="BO114" s="162"/>
      <c r="BP114" s="162"/>
      <c r="BQ114" s="162"/>
      <c r="BR114" s="162"/>
      <c r="BS114" s="162"/>
      <c r="BT114" s="162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</row>
    <row r="115" spans="1:105" s="149" customFormat="1" x14ac:dyDescent="0.25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2"/>
      <c r="R115" s="172"/>
      <c r="S115" s="172"/>
      <c r="T115" s="172"/>
      <c r="U115" s="172"/>
      <c r="V115" s="172"/>
      <c r="W115" s="172"/>
      <c r="X115" s="172"/>
      <c r="Y115" s="172"/>
      <c r="Z115" s="172"/>
      <c r="AA115" s="172"/>
      <c r="AB115" s="172"/>
      <c r="AC115" s="172"/>
      <c r="AD115" s="172"/>
      <c r="AE115" s="172"/>
      <c r="AF115" s="172"/>
      <c r="AG115" s="172"/>
      <c r="AH115" s="172"/>
      <c r="AI115" s="172"/>
      <c r="AJ115" s="172"/>
      <c r="AK115" s="172"/>
      <c r="AL115" s="172"/>
      <c r="AM115" s="172"/>
      <c r="AN115" s="172"/>
      <c r="AO115" s="172"/>
      <c r="AP115" s="172"/>
      <c r="AQ115" s="172"/>
      <c r="AR115" s="172"/>
      <c r="AS115" s="172"/>
      <c r="AT115" s="172"/>
      <c r="AU115" s="172"/>
      <c r="AV115" s="172"/>
      <c r="AW115" s="172"/>
      <c r="AX115" s="172"/>
      <c r="AY115" s="172"/>
      <c r="AZ115" s="172"/>
      <c r="BA115" s="172"/>
      <c r="BB115" s="172"/>
      <c r="BC115" s="172"/>
      <c r="BD115" s="172"/>
      <c r="BE115" s="172"/>
      <c r="BF115" s="172"/>
      <c r="BG115" s="172"/>
      <c r="BH115" s="172"/>
      <c r="BI115" s="172"/>
      <c r="BJ115" s="172"/>
      <c r="BK115" s="172"/>
      <c r="BL115" s="172"/>
      <c r="BM115" s="172"/>
      <c r="BN115" s="172"/>
      <c r="BO115" s="172"/>
      <c r="BP115" s="172"/>
      <c r="BQ115" s="172"/>
      <c r="BR115" s="172"/>
      <c r="BS115" s="172"/>
      <c r="BT115" s="172"/>
    </row>
    <row r="116" spans="1:105" s="149" customFormat="1" x14ac:dyDescent="0.25"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2"/>
      <c r="R116" s="172"/>
      <c r="S116" s="172"/>
      <c r="T116" s="172"/>
      <c r="U116" s="172"/>
      <c r="V116" s="172"/>
      <c r="W116" s="172"/>
      <c r="X116" s="172"/>
      <c r="Y116" s="172"/>
      <c r="Z116" s="172"/>
      <c r="AA116" s="172"/>
      <c r="AB116" s="172"/>
      <c r="AC116" s="172"/>
      <c r="AD116" s="172"/>
      <c r="AE116" s="172"/>
      <c r="AF116" s="172"/>
      <c r="AG116" s="172"/>
      <c r="AH116" s="172"/>
      <c r="AI116" s="172"/>
      <c r="AJ116" s="172"/>
      <c r="AK116" s="172"/>
      <c r="AL116" s="172"/>
      <c r="AM116" s="172"/>
      <c r="AN116" s="172"/>
      <c r="AO116" s="172"/>
      <c r="AP116" s="172"/>
      <c r="AQ116" s="172"/>
      <c r="AR116" s="172"/>
      <c r="AS116" s="172"/>
      <c r="AT116" s="172"/>
      <c r="AU116" s="172"/>
      <c r="AV116" s="172"/>
      <c r="AW116" s="172"/>
      <c r="AX116" s="172"/>
      <c r="AY116" s="172"/>
      <c r="AZ116" s="172"/>
      <c r="BA116" s="172"/>
      <c r="BB116" s="172"/>
      <c r="BC116" s="172"/>
      <c r="BD116" s="172"/>
      <c r="BE116" s="172"/>
      <c r="BF116" s="172"/>
      <c r="BG116" s="172"/>
      <c r="BH116" s="172"/>
      <c r="BI116" s="172"/>
      <c r="BJ116" s="172"/>
      <c r="BK116" s="172"/>
      <c r="BL116" s="172"/>
      <c r="BM116" s="172"/>
      <c r="BN116" s="172"/>
      <c r="BO116" s="172"/>
      <c r="BP116" s="172"/>
      <c r="BQ116" s="172"/>
      <c r="BR116" s="172"/>
      <c r="BS116" s="172"/>
      <c r="BT116" s="172"/>
    </row>
    <row r="117" spans="1:105" s="149" customFormat="1" x14ac:dyDescent="0.25"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2"/>
      <c r="R117" s="172"/>
      <c r="S117" s="172"/>
      <c r="T117" s="172"/>
      <c r="U117" s="172"/>
      <c r="V117" s="172"/>
      <c r="W117" s="172"/>
      <c r="X117" s="172"/>
      <c r="Y117" s="172"/>
      <c r="Z117" s="172"/>
      <c r="AA117" s="172"/>
      <c r="AB117" s="172"/>
      <c r="AC117" s="172"/>
      <c r="AD117" s="172"/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172"/>
      <c r="AY117" s="172"/>
      <c r="AZ117" s="172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172"/>
      <c r="BK117" s="172"/>
      <c r="BL117" s="172"/>
      <c r="BM117" s="172"/>
      <c r="BN117" s="172"/>
      <c r="BO117" s="172"/>
      <c r="BP117" s="172"/>
      <c r="BQ117" s="172"/>
      <c r="BR117" s="172"/>
      <c r="BS117" s="172"/>
      <c r="BT117" s="172"/>
    </row>
    <row r="118" spans="1:105" s="149" customFormat="1" x14ac:dyDescent="0.25"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2"/>
      <c r="R118" s="172"/>
      <c r="S118" s="172"/>
      <c r="T118" s="172"/>
      <c r="U118" s="172"/>
      <c r="V118" s="172"/>
      <c r="W118" s="172"/>
      <c r="X118" s="172"/>
      <c r="Y118" s="172"/>
      <c r="Z118" s="172"/>
      <c r="AA118" s="172"/>
      <c r="AB118" s="172"/>
      <c r="AC118" s="172"/>
      <c r="AD118" s="172"/>
      <c r="AE118" s="172"/>
      <c r="AF118" s="172"/>
      <c r="AG118" s="172"/>
      <c r="AH118" s="172"/>
      <c r="AI118" s="172"/>
      <c r="AJ118" s="172"/>
      <c r="AK118" s="172"/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172"/>
      <c r="AY118" s="172"/>
      <c r="AZ118" s="172"/>
      <c r="BA118" s="172"/>
      <c r="BB118" s="172"/>
      <c r="BC118" s="172"/>
      <c r="BD118" s="172"/>
      <c r="BE118" s="172"/>
      <c r="BF118" s="172"/>
      <c r="BG118" s="172"/>
      <c r="BH118" s="172"/>
      <c r="BI118" s="172"/>
      <c r="BJ118" s="172"/>
      <c r="BK118" s="172"/>
      <c r="BL118" s="172"/>
      <c r="BM118" s="172"/>
      <c r="BN118" s="172"/>
      <c r="BO118" s="172"/>
      <c r="BP118" s="172"/>
      <c r="BQ118" s="172"/>
      <c r="BR118" s="172"/>
      <c r="BS118" s="172"/>
      <c r="BT118" s="172"/>
    </row>
    <row r="119" spans="1:105" s="149" customFormat="1" x14ac:dyDescent="0.25">
      <c r="B119" s="172"/>
      <c r="C119" s="172"/>
      <c r="D119" s="172"/>
      <c r="E119" s="172"/>
      <c r="F119" s="172"/>
      <c r="G119" s="172"/>
      <c r="H119" s="172"/>
      <c r="I119" s="172"/>
      <c r="J119" s="172"/>
      <c r="K119" s="172"/>
      <c r="L119" s="172"/>
      <c r="M119" s="172"/>
      <c r="N119" s="172"/>
      <c r="O119" s="172"/>
      <c r="P119" s="172"/>
      <c r="Q119" s="172"/>
      <c r="R119" s="172"/>
      <c r="S119" s="172"/>
      <c r="T119" s="172"/>
      <c r="U119" s="172"/>
      <c r="V119" s="172"/>
      <c r="W119" s="172"/>
      <c r="X119" s="172"/>
      <c r="Y119" s="172"/>
      <c r="Z119" s="172"/>
      <c r="AA119" s="172"/>
      <c r="AB119" s="172"/>
      <c r="AC119" s="172"/>
      <c r="AD119" s="172"/>
      <c r="AE119" s="172"/>
      <c r="AF119" s="172"/>
      <c r="AG119" s="172"/>
      <c r="AH119" s="172"/>
      <c r="AI119" s="172"/>
      <c r="AJ119" s="172"/>
      <c r="AK119" s="172"/>
      <c r="AL119" s="172"/>
      <c r="AM119" s="172"/>
      <c r="AN119" s="172"/>
      <c r="AO119" s="172"/>
      <c r="AP119" s="172"/>
      <c r="AQ119" s="172"/>
      <c r="AR119" s="172"/>
      <c r="AS119" s="172"/>
      <c r="AT119" s="172"/>
      <c r="AU119" s="172"/>
      <c r="AV119" s="172"/>
      <c r="AW119" s="172"/>
      <c r="AX119" s="172"/>
      <c r="AY119" s="172"/>
      <c r="AZ119" s="172"/>
      <c r="BA119" s="172"/>
      <c r="BB119" s="172"/>
      <c r="BC119" s="172"/>
      <c r="BD119" s="172"/>
      <c r="BE119" s="172"/>
      <c r="BF119" s="172"/>
      <c r="BG119" s="172"/>
      <c r="BH119" s="172"/>
      <c r="BI119" s="172"/>
      <c r="BJ119" s="172"/>
      <c r="BK119" s="172"/>
      <c r="BL119" s="172"/>
      <c r="BM119" s="172"/>
      <c r="BN119" s="172"/>
      <c r="BO119" s="172"/>
      <c r="BP119" s="172"/>
      <c r="BQ119" s="172"/>
      <c r="BR119" s="172"/>
      <c r="BS119" s="172"/>
      <c r="BT119" s="172"/>
    </row>
    <row r="120" spans="1:105" s="149" customFormat="1" x14ac:dyDescent="0.25">
      <c r="B120" s="172"/>
      <c r="C120" s="172"/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  <c r="AS120" s="172"/>
      <c r="AT120" s="172"/>
      <c r="AU120" s="172"/>
      <c r="AV120" s="172"/>
      <c r="AW120" s="172"/>
      <c r="AX120" s="172"/>
      <c r="AY120" s="172"/>
      <c r="AZ120" s="172"/>
      <c r="BA120" s="172"/>
      <c r="BB120" s="172"/>
      <c r="BC120" s="172"/>
      <c r="BD120" s="172"/>
      <c r="BE120" s="172"/>
      <c r="BF120" s="172"/>
      <c r="BG120" s="172"/>
      <c r="BH120" s="172"/>
      <c r="BI120" s="172"/>
      <c r="BJ120" s="172"/>
      <c r="BK120" s="172"/>
      <c r="BL120" s="172"/>
      <c r="BM120" s="172"/>
      <c r="BN120" s="172"/>
      <c r="BO120" s="172"/>
      <c r="BP120" s="172"/>
      <c r="BQ120" s="172"/>
      <c r="BR120" s="172"/>
      <c r="BS120" s="172"/>
      <c r="BT120" s="172"/>
    </row>
    <row r="121" spans="1:105" s="149" customFormat="1" x14ac:dyDescent="0.25">
      <c r="B121" s="172"/>
      <c r="C121" s="172"/>
      <c r="D121" s="172"/>
      <c r="E121" s="172"/>
      <c r="F121" s="172"/>
      <c r="G121" s="172"/>
      <c r="H121" s="172"/>
      <c r="I121" s="172"/>
      <c r="J121" s="172"/>
      <c r="K121" s="172"/>
      <c r="L121" s="172"/>
      <c r="M121" s="172"/>
      <c r="N121" s="172"/>
      <c r="O121" s="172"/>
      <c r="P121" s="172"/>
      <c r="Q121" s="172"/>
      <c r="R121" s="172"/>
      <c r="S121" s="172"/>
      <c r="T121" s="172"/>
      <c r="U121" s="172"/>
      <c r="V121" s="172"/>
      <c r="W121" s="172"/>
      <c r="X121" s="172"/>
      <c r="Y121" s="172"/>
      <c r="Z121" s="172"/>
      <c r="AA121" s="172"/>
      <c r="AB121" s="172"/>
      <c r="AC121" s="172"/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  <c r="AT121" s="172"/>
      <c r="AU121" s="172"/>
      <c r="AV121" s="172"/>
      <c r="AW121" s="172"/>
      <c r="AX121" s="172"/>
      <c r="AY121" s="172"/>
      <c r="AZ121" s="172"/>
      <c r="BA121" s="172"/>
      <c r="BB121" s="172"/>
      <c r="BC121" s="172"/>
      <c r="BD121" s="172"/>
      <c r="BE121" s="172"/>
      <c r="BF121" s="172"/>
      <c r="BG121" s="172"/>
      <c r="BH121" s="172"/>
      <c r="BI121" s="172"/>
      <c r="BJ121" s="172"/>
      <c r="BK121" s="172"/>
      <c r="BL121" s="172"/>
      <c r="BM121" s="172"/>
      <c r="BN121" s="172"/>
      <c r="BO121" s="172"/>
      <c r="BP121" s="172"/>
      <c r="BQ121" s="172"/>
      <c r="BR121" s="172"/>
      <c r="BS121" s="172"/>
      <c r="BT121" s="172"/>
    </row>
    <row r="122" spans="1:105" s="149" customFormat="1" x14ac:dyDescent="0.25">
      <c r="B122" s="172"/>
      <c r="C122" s="172"/>
      <c r="D122" s="172"/>
      <c r="E122" s="172"/>
      <c r="F122" s="172"/>
      <c r="G122" s="172"/>
      <c r="H122" s="172"/>
      <c r="I122" s="17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  <c r="AA122" s="172"/>
      <c r="AB122" s="172"/>
      <c r="AC122" s="172"/>
      <c r="AD122" s="172"/>
      <c r="AE122" s="172"/>
      <c r="AF122" s="172"/>
      <c r="AG122" s="172"/>
      <c r="AH122" s="172"/>
      <c r="AI122" s="172"/>
      <c r="AJ122" s="172"/>
      <c r="AK122" s="172"/>
      <c r="AL122" s="172"/>
      <c r="AM122" s="172"/>
      <c r="AN122" s="172"/>
      <c r="AO122" s="172"/>
      <c r="AP122" s="172"/>
      <c r="AQ122" s="172"/>
      <c r="AR122" s="172"/>
      <c r="AS122" s="172"/>
      <c r="AT122" s="172"/>
      <c r="AU122" s="172"/>
      <c r="AV122" s="172"/>
      <c r="AW122" s="172"/>
      <c r="AX122" s="172"/>
      <c r="AY122" s="172"/>
      <c r="AZ122" s="172"/>
      <c r="BA122" s="172"/>
      <c r="BB122" s="172"/>
      <c r="BC122" s="172"/>
      <c r="BD122" s="172"/>
      <c r="BE122" s="172"/>
      <c r="BF122" s="172"/>
      <c r="BG122" s="172"/>
      <c r="BH122" s="172"/>
      <c r="BI122" s="172"/>
      <c r="BJ122" s="172"/>
      <c r="BK122" s="172"/>
      <c r="BL122" s="172"/>
      <c r="BM122" s="172"/>
      <c r="BN122" s="172"/>
      <c r="BO122" s="172"/>
      <c r="BP122" s="172"/>
      <c r="BQ122" s="172"/>
      <c r="BR122" s="172"/>
      <c r="BS122" s="172"/>
      <c r="BT122" s="172"/>
    </row>
    <row r="123" spans="1:105" s="149" customFormat="1" x14ac:dyDescent="0.25">
      <c r="B123" s="172"/>
      <c r="C123" s="172"/>
      <c r="D123" s="172"/>
      <c r="E123" s="172"/>
      <c r="F123" s="172"/>
      <c r="G123" s="172"/>
      <c r="H123" s="172"/>
      <c r="I123" s="172"/>
      <c r="J123" s="172"/>
      <c r="K123" s="172"/>
      <c r="L123" s="172"/>
      <c r="M123" s="172"/>
      <c r="N123" s="172"/>
      <c r="O123" s="172"/>
      <c r="P123" s="172"/>
      <c r="Q123" s="172"/>
      <c r="R123" s="172"/>
      <c r="S123" s="172"/>
      <c r="T123" s="172"/>
      <c r="U123" s="172"/>
      <c r="V123" s="172"/>
      <c r="W123" s="172"/>
      <c r="X123" s="172"/>
      <c r="Y123" s="172"/>
      <c r="Z123" s="172"/>
      <c r="AA123" s="172"/>
      <c r="AB123" s="172"/>
      <c r="AC123" s="172"/>
      <c r="AD123" s="172"/>
      <c r="AE123" s="172"/>
      <c r="AF123" s="172"/>
      <c r="AG123" s="172"/>
      <c r="AH123" s="172"/>
      <c r="AI123" s="172"/>
      <c r="AJ123" s="172"/>
      <c r="AK123" s="172"/>
      <c r="AL123" s="172"/>
      <c r="AM123" s="172"/>
      <c r="AN123" s="172"/>
      <c r="AO123" s="172"/>
      <c r="AP123" s="172"/>
      <c r="AQ123" s="172"/>
      <c r="AR123" s="172"/>
      <c r="AS123" s="172"/>
      <c r="AT123" s="172"/>
      <c r="AU123" s="172"/>
      <c r="AV123" s="172"/>
      <c r="AW123" s="172"/>
      <c r="AX123" s="172"/>
      <c r="AY123" s="172"/>
      <c r="AZ123" s="172"/>
      <c r="BA123" s="172"/>
      <c r="BB123" s="172"/>
      <c r="BC123" s="172"/>
      <c r="BD123" s="172"/>
      <c r="BE123" s="172"/>
      <c r="BF123" s="172"/>
      <c r="BG123" s="172"/>
      <c r="BH123" s="172"/>
      <c r="BI123" s="172"/>
      <c r="BJ123" s="172"/>
      <c r="BK123" s="172"/>
      <c r="BL123" s="172"/>
      <c r="BM123" s="172"/>
      <c r="BN123" s="172"/>
      <c r="BO123" s="172"/>
      <c r="BP123" s="172"/>
      <c r="BQ123" s="172"/>
      <c r="BR123" s="172"/>
      <c r="BS123" s="172"/>
      <c r="BT123" s="172"/>
    </row>
    <row r="124" spans="1:105" s="149" customFormat="1" x14ac:dyDescent="0.25">
      <c r="B124" s="172"/>
      <c r="C124" s="172"/>
      <c r="D124" s="172"/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  <c r="AA124" s="172"/>
      <c r="AB124" s="172"/>
      <c r="AC124" s="172"/>
      <c r="AD124" s="172"/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/>
      <c r="AX124" s="172"/>
      <c r="AY124" s="172"/>
      <c r="AZ124" s="172"/>
      <c r="BA124" s="172"/>
      <c r="BB124" s="172"/>
      <c r="BC124" s="172"/>
      <c r="BD124" s="172"/>
      <c r="BE124" s="172"/>
      <c r="BF124" s="172"/>
      <c r="BG124" s="172"/>
      <c r="BH124" s="172"/>
      <c r="BI124" s="172"/>
      <c r="BJ124" s="172"/>
      <c r="BK124" s="172"/>
      <c r="BL124" s="172"/>
      <c r="BM124" s="172"/>
      <c r="BN124" s="172"/>
      <c r="BO124" s="172"/>
      <c r="BP124" s="172"/>
      <c r="BQ124" s="172"/>
      <c r="BR124" s="172"/>
      <c r="BS124" s="172"/>
      <c r="BT124" s="172"/>
    </row>
    <row r="125" spans="1:105" s="149" customFormat="1" x14ac:dyDescent="0.25">
      <c r="B125" s="172"/>
      <c r="C125" s="172"/>
      <c r="D125" s="172"/>
      <c r="E125" s="172"/>
      <c r="F125" s="172"/>
      <c r="G125" s="172"/>
      <c r="H125" s="172"/>
      <c r="I125" s="172"/>
      <c r="J125" s="172"/>
      <c r="K125" s="172"/>
      <c r="L125" s="172"/>
      <c r="M125" s="172"/>
      <c r="N125" s="172"/>
      <c r="O125" s="172"/>
      <c r="P125" s="172"/>
      <c r="Q125" s="172"/>
      <c r="R125" s="172"/>
      <c r="S125" s="172"/>
      <c r="T125" s="172"/>
      <c r="U125" s="172"/>
      <c r="V125" s="172"/>
      <c r="W125" s="172"/>
      <c r="X125" s="172"/>
      <c r="Y125" s="172"/>
      <c r="Z125" s="172"/>
      <c r="AA125" s="172"/>
      <c r="AB125" s="172"/>
      <c r="AC125" s="172"/>
      <c r="AD125" s="172"/>
      <c r="AE125" s="172"/>
      <c r="AF125" s="172"/>
      <c r="AG125" s="172"/>
      <c r="AH125" s="172"/>
      <c r="AI125" s="172"/>
      <c r="AJ125" s="172"/>
      <c r="AK125" s="172"/>
      <c r="AL125" s="172"/>
      <c r="AM125" s="172"/>
      <c r="AN125" s="172"/>
      <c r="AO125" s="172"/>
      <c r="AP125" s="172"/>
      <c r="AQ125" s="172"/>
      <c r="AR125" s="172"/>
      <c r="AS125" s="172"/>
      <c r="AT125" s="172"/>
      <c r="AU125" s="172"/>
      <c r="AV125" s="172"/>
      <c r="AW125" s="172"/>
      <c r="AX125" s="172"/>
      <c r="AY125" s="172"/>
      <c r="AZ125" s="172"/>
      <c r="BA125" s="172"/>
      <c r="BB125" s="172"/>
      <c r="BC125" s="172"/>
      <c r="BD125" s="172"/>
      <c r="BE125" s="172"/>
      <c r="BF125" s="172"/>
      <c r="BG125" s="172"/>
      <c r="BH125" s="172"/>
      <c r="BI125" s="172"/>
      <c r="BJ125" s="172"/>
      <c r="BK125" s="172"/>
      <c r="BL125" s="172"/>
      <c r="BM125" s="172"/>
      <c r="BN125" s="172"/>
      <c r="BO125" s="172"/>
      <c r="BP125" s="172"/>
      <c r="BQ125" s="172"/>
      <c r="BR125" s="172"/>
      <c r="BS125" s="172"/>
      <c r="BT125" s="172"/>
    </row>
    <row r="126" spans="1:105" s="149" customFormat="1" x14ac:dyDescent="0.25">
      <c r="B126" s="172"/>
      <c r="C126" s="172"/>
      <c r="D126" s="172"/>
      <c r="E126" s="172"/>
      <c r="F126" s="172"/>
      <c r="G126" s="172"/>
      <c r="H126" s="172"/>
      <c r="I126" s="17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  <c r="AA126" s="172"/>
      <c r="AB126" s="172"/>
      <c r="AC126" s="172"/>
      <c r="AD126" s="172"/>
      <c r="AE126" s="172"/>
      <c r="AF126" s="172"/>
      <c r="AG126" s="172"/>
      <c r="AH126" s="172"/>
      <c r="AI126" s="172"/>
      <c r="AJ126" s="172"/>
      <c r="AK126" s="172"/>
      <c r="AL126" s="172"/>
      <c r="AM126" s="172"/>
      <c r="AN126" s="172"/>
      <c r="AO126" s="172"/>
      <c r="AP126" s="172"/>
      <c r="AQ126" s="172"/>
      <c r="AR126" s="172"/>
      <c r="AS126" s="172"/>
      <c r="AT126" s="172"/>
      <c r="AU126" s="172"/>
      <c r="AV126" s="172"/>
      <c r="AW126" s="172"/>
      <c r="AX126" s="172"/>
      <c r="AY126" s="172"/>
      <c r="AZ126" s="172"/>
      <c r="BA126" s="172"/>
      <c r="BB126" s="172"/>
      <c r="BC126" s="172"/>
      <c r="BD126" s="172"/>
      <c r="BE126" s="172"/>
      <c r="BF126" s="172"/>
      <c r="BG126" s="172"/>
      <c r="BH126" s="172"/>
      <c r="BI126" s="172"/>
      <c r="BJ126" s="172"/>
      <c r="BK126" s="172"/>
      <c r="BL126" s="172"/>
      <c r="BM126" s="172"/>
      <c r="BN126" s="172"/>
      <c r="BO126" s="172"/>
      <c r="BP126" s="172"/>
      <c r="BQ126" s="172"/>
      <c r="BR126" s="172"/>
      <c r="BS126" s="172"/>
      <c r="BT126" s="172"/>
    </row>
    <row r="127" spans="1:105" s="149" customFormat="1" x14ac:dyDescent="0.25">
      <c r="B127" s="172"/>
      <c r="C127" s="172"/>
      <c r="D127" s="172"/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  <c r="AA127" s="172"/>
      <c r="AB127" s="172"/>
      <c r="AC127" s="172"/>
      <c r="AD127" s="172"/>
      <c r="AE127" s="172"/>
      <c r="AF127" s="172"/>
      <c r="AG127" s="172"/>
      <c r="AH127" s="172"/>
      <c r="AI127" s="172"/>
      <c r="AJ127" s="172"/>
      <c r="AK127" s="172"/>
      <c r="AL127" s="172"/>
      <c r="AM127" s="172"/>
      <c r="AN127" s="172"/>
      <c r="AO127" s="172"/>
      <c r="AP127" s="172"/>
      <c r="AQ127" s="172"/>
      <c r="AR127" s="172"/>
      <c r="AS127" s="172"/>
      <c r="AT127" s="172"/>
      <c r="AU127" s="172"/>
      <c r="AV127" s="172"/>
      <c r="AW127" s="17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172"/>
      <c r="BJ127" s="172"/>
      <c r="BK127" s="172"/>
      <c r="BL127" s="172"/>
      <c r="BM127" s="172"/>
      <c r="BN127" s="172"/>
      <c r="BO127" s="172"/>
      <c r="BP127" s="172"/>
      <c r="BQ127" s="172"/>
      <c r="BR127" s="172"/>
      <c r="BS127" s="172"/>
      <c r="BT127" s="172"/>
    </row>
    <row r="128" spans="1:105" s="149" customFormat="1" x14ac:dyDescent="0.25">
      <c r="B128" s="172"/>
      <c r="C128" s="172"/>
      <c r="D128" s="172"/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  <c r="AA128" s="172"/>
      <c r="AB128" s="172"/>
      <c r="AC128" s="172"/>
      <c r="AD128" s="172"/>
      <c r="AE128" s="172"/>
      <c r="AF128" s="172"/>
      <c r="AG128" s="172"/>
      <c r="AH128" s="172"/>
      <c r="AI128" s="172"/>
      <c r="AJ128" s="172"/>
      <c r="AK128" s="172"/>
      <c r="AL128" s="172"/>
      <c r="AM128" s="172"/>
      <c r="AN128" s="172"/>
      <c r="AO128" s="172"/>
      <c r="AP128" s="172"/>
      <c r="AQ128" s="172"/>
      <c r="AR128" s="172"/>
      <c r="AS128" s="172"/>
      <c r="AT128" s="172"/>
      <c r="AU128" s="172"/>
      <c r="AV128" s="172"/>
      <c r="AW128" s="172"/>
      <c r="AX128" s="172"/>
      <c r="AY128" s="172"/>
      <c r="AZ128" s="172"/>
      <c r="BA128" s="172"/>
      <c r="BB128" s="172"/>
      <c r="BC128" s="172"/>
      <c r="BD128" s="172"/>
      <c r="BE128" s="172"/>
      <c r="BF128" s="172"/>
      <c r="BG128" s="172"/>
      <c r="BH128" s="172"/>
      <c r="BI128" s="172"/>
      <c r="BJ128" s="172"/>
      <c r="BK128" s="172"/>
      <c r="BL128" s="172"/>
      <c r="BM128" s="172"/>
      <c r="BN128" s="172"/>
      <c r="BO128" s="172"/>
      <c r="BP128" s="172"/>
      <c r="BQ128" s="172"/>
      <c r="BR128" s="172"/>
      <c r="BS128" s="172"/>
      <c r="BT128" s="172"/>
    </row>
    <row r="129" spans="1:72" s="149" customFormat="1" x14ac:dyDescent="0.25">
      <c r="B129" s="172"/>
      <c r="C129" s="172"/>
      <c r="D129" s="172"/>
      <c r="E129" s="172"/>
      <c r="F129" s="172"/>
      <c r="G129" s="172"/>
      <c r="H129" s="172"/>
      <c r="I129" s="172"/>
      <c r="J129" s="172"/>
      <c r="K129" s="172"/>
      <c r="L129" s="172"/>
      <c r="M129" s="172"/>
      <c r="N129" s="172"/>
      <c r="O129" s="172"/>
      <c r="P129" s="172"/>
      <c r="Q129" s="172"/>
      <c r="R129" s="172"/>
      <c r="S129" s="172"/>
      <c r="T129" s="172"/>
      <c r="U129" s="172"/>
      <c r="V129" s="172"/>
      <c r="W129" s="172"/>
      <c r="X129" s="172"/>
      <c r="Y129" s="172"/>
      <c r="Z129" s="172"/>
      <c r="AA129" s="172"/>
      <c r="AB129" s="172"/>
      <c r="AC129" s="172"/>
      <c r="AD129" s="172"/>
      <c r="AE129" s="172"/>
      <c r="AF129" s="172"/>
      <c r="AG129" s="172"/>
      <c r="AH129" s="172"/>
      <c r="AI129" s="172"/>
      <c r="AJ129" s="172"/>
      <c r="AK129" s="172"/>
      <c r="AL129" s="172"/>
      <c r="AM129" s="172"/>
      <c r="AN129" s="172"/>
      <c r="AO129" s="172"/>
      <c r="AP129" s="172"/>
      <c r="AQ129" s="172"/>
      <c r="AR129" s="172"/>
      <c r="AS129" s="172"/>
      <c r="AT129" s="172"/>
      <c r="AU129" s="172"/>
      <c r="AV129" s="172"/>
      <c r="AW129" s="172"/>
      <c r="AX129" s="172"/>
      <c r="AY129" s="172"/>
      <c r="AZ129" s="172"/>
      <c r="BA129" s="172"/>
      <c r="BB129" s="172"/>
      <c r="BC129" s="172"/>
      <c r="BD129" s="172"/>
      <c r="BE129" s="172"/>
      <c r="BF129" s="172"/>
      <c r="BG129" s="172"/>
      <c r="BH129" s="172"/>
      <c r="BI129" s="172"/>
      <c r="BJ129" s="172"/>
      <c r="BK129" s="172"/>
      <c r="BL129" s="172"/>
      <c r="BM129" s="172"/>
      <c r="BN129" s="172"/>
      <c r="BO129" s="172"/>
      <c r="BP129" s="172"/>
      <c r="BQ129" s="172"/>
      <c r="BR129" s="172"/>
      <c r="BS129" s="172"/>
      <c r="BT129" s="172"/>
    </row>
    <row r="130" spans="1:72" s="149" customFormat="1" x14ac:dyDescent="0.25">
      <c r="B130" s="172"/>
      <c r="C130" s="172"/>
      <c r="D130" s="172"/>
      <c r="E130" s="172"/>
      <c r="F130" s="172"/>
      <c r="G130" s="172"/>
      <c r="H130" s="172"/>
      <c r="I130" s="172"/>
      <c r="J130" s="172"/>
      <c r="K130" s="172"/>
      <c r="L130" s="172"/>
      <c r="M130" s="172"/>
      <c r="N130" s="172"/>
      <c r="O130" s="172"/>
      <c r="P130" s="172"/>
      <c r="Q130" s="172"/>
      <c r="R130" s="172"/>
      <c r="S130" s="172"/>
      <c r="T130" s="172"/>
      <c r="U130" s="172"/>
      <c r="V130" s="172"/>
      <c r="W130" s="172"/>
      <c r="X130" s="172"/>
      <c r="Y130" s="172"/>
      <c r="Z130" s="172"/>
      <c r="AA130" s="172"/>
      <c r="AB130" s="172"/>
      <c r="AC130" s="172"/>
      <c r="AD130" s="172"/>
      <c r="AE130" s="172"/>
      <c r="AF130" s="172"/>
      <c r="AG130" s="172"/>
      <c r="AH130" s="172"/>
      <c r="AI130" s="172"/>
      <c r="AJ130" s="172"/>
      <c r="AK130" s="172"/>
      <c r="AL130" s="172"/>
      <c r="AM130" s="172"/>
      <c r="AN130" s="172"/>
      <c r="AO130" s="172"/>
      <c r="AP130" s="172"/>
      <c r="AQ130" s="172"/>
      <c r="AR130" s="172"/>
      <c r="AS130" s="172"/>
      <c r="AT130" s="172"/>
      <c r="AU130" s="172"/>
      <c r="AV130" s="172"/>
      <c r="AW130" s="172"/>
      <c r="AX130" s="172"/>
      <c r="AY130" s="172"/>
      <c r="AZ130" s="172"/>
      <c r="BA130" s="172"/>
      <c r="BB130" s="172"/>
      <c r="BC130" s="172"/>
      <c r="BD130" s="172"/>
      <c r="BE130" s="172"/>
      <c r="BF130" s="172"/>
      <c r="BG130" s="172"/>
      <c r="BH130" s="172"/>
      <c r="BI130" s="172"/>
      <c r="BJ130" s="172"/>
      <c r="BK130" s="172"/>
      <c r="BL130" s="172"/>
      <c r="BM130" s="172"/>
      <c r="BN130" s="172"/>
      <c r="BO130" s="172"/>
      <c r="BP130" s="172"/>
      <c r="BQ130" s="172"/>
      <c r="BR130" s="172"/>
      <c r="BS130" s="172"/>
      <c r="BT130" s="172"/>
    </row>
    <row r="131" spans="1:72" s="149" customFormat="1" x14ac:dyDescent="0.25">
      <c r="B131" s="172"/>
      <c r="C131" s="172"/>
      <c r="D131" s="172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172"/>
      <c r="AD131" s="172"/>
      <c r="AE131" s="172"/>
      <c r="AF131" s="172"/>
      <c r="AG131" s="172"/>
      <c r="AH131" s="172"/>
      <c r="AI131" s="172"/>
      <c r="AJ131" s="172"/>
      <c r="AK131" s="172"/>
      <c r="AL131" s="172"/>
      <c r="AM131" s="172"/>
      <c r="AN131" s="172"/>
      <c r="AO131" s="172"/>
      <c r="AP131" s="172"/>
      <c r="AQ131" s="172"/>
      <c r="AR131" s="172"/>
      <c r="AS131" s="172"/>
      <c r="AT131" s="172"/>
      <c r="AU131" s="172"/>
      <c r="AV131" s="172"/>
      <c r="AW131" s="172"/>
      <c r="AX131" s="172"/>
      <c r="AY131" s="172"/>
      <c r="AZ131" s="172"/>
      <c r="BA131" s="172"/>
      <c r="BB131" s="172"/>
      <c r="BC131" s="172"/>
      <c r="BD131" s="172"/>
      <c r="BE131" s="172"/>
      <c r="BF131" s="172"/>
      <c r="BG131" s="172"/>
      <c r="BH131" s="172"/>
      <c r="BI131" s="172"/>
      <c r="BJ131" s="172"/>
      <c r="BK131" s="172"/>
      <c r="BL131" s="172"/>
      <c r="BM131" s="172"/>
      <c r="BN131" s="172"/>
      <c r="BO131" s="172"/>
      <c r="BP131" s="172"/>
      <c r="BQ131" s="172"/>
      <c r="BR131" s="172"/>
      <c r="BS131" s="172"/>
      <c r="BT131" s="172"/>
    </row>
    <row r="132" spans="1:72" s="149" customFormat="1" x14ac:dyDescent="0.25">
      <c r="B132" s="172"/>
      <c r="C132" s="172"/>
      <c r="D132" s="172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172"/>
      <c r="AD132" s="172"/>
      <c r="AE132" s="172"/>
      <c r="AF132" s="172"/>
      <c r="AG132" s="172"/>
      <c r="AH132" s="172"/>
      <c r="AI132" s="172"/>
      <c r="AJ132" s="172"/>
      <c r="AK132" s="172"/>
      <c r="AL132" s="172"/>
      <c r="AM132" s="172"/>
      <c r="AN132" s="172"/>
      <c r="AO132" s="172"/>
      <c r="AP132" s="172"/>
      <c r="AQ132" s="172"/>
      <c r="AR132" s="172"/>
      <c r="AS132" s="172"/>
      <c r="AT132" s="172"/>
      <c r="AU132" s="172"/>
      <c r="AV132" s="172"/>
      <c r="AW132" s="172"/>
      <c r="AX132" s="172"/>
      <c r="AY132" s="172"/>
      <c r="AZ132" s="172"/>
      <c r="BA132" s="172"/>
      <c r="BB132" s="172"/>
      <c r="BC132" s="172"/>
      <c r="BD132" s="172"/>
      <c r="BE132" s="172"/>
      <c r="BF132" s="172"/>
      <c r="BG132" s="172"/>
      <c r="BH132" s="172"/>
      <c r="BI132" s="172"/>
      <c r="BJ132" s="172"/>
      <c r="BK132" s="172"/>
      <c r="BL132" s="172"/>
      <c r="BM132" s="172"/>
      <c r="BN132" s="172"/>
      <c r="BO132" s="172"/>
      <c r="BP132" s="172"/>
      <c r="BQ132" s="172"/>
      <c r="BR132" s="172"/>
      <c r="BS132" s="172"/>
      <c r="BT132" s="172"/>
    </row>
    <row r="133" spans="1:72" s="149" customFormat="1" x14ac:dyDescent="0.25">
      <c r="B133" s="172"/>
      <c r="C133" s="172"/>
      <c r="D133" s="172"/>
      <c r="E133" s="172"/>
      <c r="F133" s="172"/>
      <c r="G133" s="172"/>
      <c r="H133" s="172"/>
      <c r="I133" s="172"/>
      <c r="J133" s="172"/>
      <c r="K133" s="172"/>
      <c r="L133" s="172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  <c r="AA133" s="172"/>
      <c r="AB133" s="172"/>
      <c r="AC133" s="172"/>
      <c r="AD133" s="172"/>
      <c r="AE133" s="172"/>
      <c r="AF133" s="172"/>
      <c r="AG133" s="172"/>
      <c r="AH133" s="172"/>
      <c r="AI133" s="172"/>
      <c r="AJ133" s="172"/>
      <c r="AK133" s="172"/>
      <c r="AL133" s="172"/>
      <c r="AM133" s="172"/>
      <c r="AN133" s="172"/>
      <c r="AO133" s="172"/>
      <c r="AP133" s="172"/>
      <c r="AQ133" s="172"/>
      <c r="AR133" s="172"/>
      <c r="AS133" s="172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172"/>
      <c r="BJ133" s="172"/>
      <c r="BK133" s="172"/>
      <c r="BL133" s="172"/>
      <c r="BM133" s="172"/>
      <c r="BN133" s="172"/>
      <c r="BO133" s="172"/>
      <c r="BP133" s="172"/>
      <c r="BQ133" s="172"/>
      <c r="BR133" s="172"/>
      <c r="BS133" s="172"/>
      <c r="BT133" s="172"/>
    </row>
    <row r="134" spans="1:72" s="149" customFormat="1" x14ac:dyDescent="0.25">
      <c r="B134" s="172"/>
      <c r="C134" s="172"/>
      <c r="D134" s="172"/>
      <c r="E134" s="172"/>
      <c r="F134" s="172"/>
      <c r="G134" s="172"/>
      <c r="H134" s="172"/>
      <c r="I134" s="17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  <c r="AA134" s="172"/>
      <c r="AB134" s="172"/>
      <c r="AC134" s="172"/>
      <c r="AD134" s="172"/>
      <c r="AE134" s="172"/>
      <c r="AF134" s="172"/>
      <c r="AG134" s="172"/>
      <c r="AH134" s="172"/>
      <c r="AI134" s="172"/>
      <c r="AJ134" s="172"/>
      <c r="AK134" s="172"/>
      <c r="AL134" s="172"/>
      <c r="AM134" s="172"/>
      <c r="AN134" s="172"/>
      <c r="AO134" s="172"/>
      <c r="AP134" s="172"/>
      <c r="AQ134" s="172"/>
      <c r="AR134" s="172"/>
      <c r="AS134" s="172"/>
      <c r="AT134" s="172"/>
      <c r="AU134" s="172"/>
      <c r="AV134" s="172"/>
      <c r="AW134" s="172"/>
      <c r="AX134" s="172"/>
      <c r="AY134" s="172"/>
      <c r="AZ134" s="172"/>
      <c r="BA134" s="172"/>
      <c r="BB134" s="172"/>
      <c r="BC134" s="172"/>
      <c r="BD134" s="172"/>
      <c r="BE134" s="172"/>
      <c r="BF134" s="172"/>
      <c r="BG134" s="172"/>
      <c r="BH134" s="172"/>
      <c r="BI134" s="172"/>
      <c r="BJ134" s="172"/>
      <c r="BK134" s="172"/>
      <c r="BL134" s="172"/>
      <c r="BM134" s="172"/>
      <c r="BN134" s="172"/>
      <c r="BO134" s="172"/>
      <c r="BP134" s="172"/>
      <c r="BQ134" s="172"/>
      <c r="BR134" s="172"/>
      <c r="BS134" s="172"/>
      <c r="BT134" s="172"/>
    </row>
    <row r="135" spans="1:72" s="149" customFormat="1" x14ac:dyDescent="0.25">
      <c r="B135" s="172"/>
      <c r="C135" s="172"/>
      <c r="D135" s="172"/>
      <c r="E135" s="172"/>
      <c r="F135" s="172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  <c r="AA135" s="172"/>
      <c r="AB135" s="172"/>
      <c r="AC135" s="172"/>
      <c r="AD135" s="172"/>
      <c r="AE135" s="172"/>
      <c r="AF135" s="172"/>
      <c r="AG135" s="172"/>
      <c r="AH135" s="172"/>
      <c r="AI135" s="172"/>
      <c r="AJ135" s="172"/>
      <c r="AK135" s="172"/>
      <c r="AL135" s="172"/>
      <c r="AM135" s="172"/>
      <c r="AN135" s="172"/>
      <c r="AO135" s="172"/>
      <c r="AP135" s="172"/>
      <c r="AQ135" s="172"/>
      <c r="AR135" s="172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172"/>
      <c r="BJ135" s="172"/>
      <c r="BK135" s="172"/>
      <c r="BL135" s="172"/>
      <c r="BM135" s="172"/>
      <c r="BN135" s="172"/>
      <c r="BO135" s="172"/>
      <c r="BP135" s="172"/>
      <c r="BQ135" s="172"/>
      <c r="BR135" s="172"/>
      <c r="BS135" s="172"/>
      <c r="BT135" s="172"/>
    </row>
    <row r="136" spans="1:72" s="149" customFormat="1" x14ac:dyDescent="0.25">
      <c r="B136" s="172"/>
      <c r="C136" s="172"/>
      <c r="D136" s="172"/>
      <c r="E136" s="172"/>
      <c r="F136" s="172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  <c r="AA136" s="172"/>
      <c r="AB136" s="172"/>
      <c r="AC136" s="172"/>
      <c r="AD136" s="172"/>
      <c r="AE136" s="172"/>
      <c r="AF136" s="172"/>
      <c r="AG136" s="172"/>
      <c r="AH136" s="172"/>
      <c r="AI136" s="172"/>
      <c r="AJ136" s="172"/>
      <c r="AK136" s="172"/>
      <c r="AL136" s="172"/>
      <c r="AM136" s="172"/>
      <c r="AN136" s="172"/>
      <c r="AO136" s="172"/>
      <c r="AP136" s="172"/>
      <c r="AQ136" s="172"/>
      <c r="AR136" s="172"/>
      <c r="AS136" s="172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/>
      <c r="BI136" s="172"/>
      <c r="BJ136" s="172"/>
      <c r="BK136" s="172"/>
      <c r="BL136" s="172"/>
      <c r="BM136" s="172"/>
      <c r="BN136" s="172"/>
      <c r="BO136" s="172"/>
      <c r="BP136" s="172"/>
      <c r="BQ136" s="172"/>
      <c r="BR136" s="172"/>
      <c r="BS136" s="172"/>
      <c r="BT136" s="172"/>
    </row>
    <row r="137" spans="1:72" s="149" customFormat="1" x14ac:dyDescent="0.25">
      <c r="B137" s="172"/>
      <c r="C137" s="172"/>
      <c r="D137" s="172"/>
      <c r="E137" s="172"/>
      <c r="F137" s="172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  <c r="AA137" s="172"/>
      <c r="AB137" s="172"/>
      <c r="AC137" s="172"/>
      <c r="AD137" s="172"/>
      <c r="AE137" s="172"/>
      <c r="AF137" s="172"/>
      <c r="AG137" s="172"/>
      <c r="AH137" s="172"/>
      <c r="AI137" s="172"/>
      <c r="AJ137" s="172"/>
      <c r="AK137" s="172"/>
      <c r="AL137" s="172"/>
      <c r="AM137" s="172"/>
      <c r="AN137" s="172"/>
      <c r="AO137" s="172"/>
      <c r="AP137" s="172"/>
      <c r="AQ137" s="172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/>
      <c r="BG137" s="172"/>
      <c r="BH137" s="172"/>
      <c r="BI137" s="172"/>
      <c r="BJ137" s="172"/>
      <c r="BK137" s="172"/>
      <c r="BL137" s="172"/>
      <c r="BM137" s="172"/>
      <c r="BN137" s="172"/>
      <c r="BO137" s="172"/>
      <c r="BP137" s="172"/>
      <c r="BQ137" s="172"/>
      <c r="BR137" s="172"/>
      <c r="BS137" s="172"/>
      <c r="BT137" s="172"/>
    </row>
    <row r="138" spans="1:72" s="149" customFormat="1" x14ac:dyDescent="0.25">
      <c r="B138" s="172"/>
      <c r="C138" s="172"/>
      <c r="D138" s="172"/>
      <c r="E138" s="172"/>
      <c r="F138" s="172"/>
      <c r="G138" s="172"/>
      <c r="H138" s="172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  <c r="AA138" s="172"/>
      <c r="AB138" s="172"/>
      <c r="AC138" s="172"/>
      <c r="AD138" s="172"/>
      <c r="AE138" s="172"/>
      <c r="AF138" s="172"/>
      <c r="AG138" s="172"/>
      <c r="AH138" s="172"/>
      <c r="AI138" s="172"/>
      <c r="AJ138" s="172"/>
      <c r="AK138" s="172"/>
      <c r="AL138" s="172"/>
      <c r="AM138" s="172"/>
      <c r="AN138" s="172"/>
      <c r="AO138" s="172"/>
      <c r="AP138" s="172"/>
      <c r="AQ138" s="172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/>
      <c r="BG138" s="172"/>
      <c r="BH138" s="172"/>
      <c r="BI138" s="172"/>
      <c r="BJ138" s="172"/>
      <c r="BK138" s="172"/>
      <c r="BL138" s="172"/>
      <c r="BM138" s="172"/>
      <c r="BN138" s="172"/>
      <c r="BO138" s="172"/>
      <c r="BP138" s="172"/>
      <c r="BQ138" s="172"/>
      <c r="BR138" s="172"/>
      <c r="BS138" s="172"/>
      <c r="BT138" s="172"/>
    </row>
    <row r="139" spans="1:72" s="149" customFormat="1" x14ac:dyDescent="0.25">
      <c r="B139" s="172"/>
      <c r="C139" s="172"/>
      <c r="D139" s="172"/>
      <c r="E139" s="172"/>
      <c r="F139" s="172"/>
      <c r="G139" s="172"/>
      <c r="H139" s="172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  <c r="AA139" s="172"/>
      <c r="AB139" s="172"/>
      <c r="AC139" s="172"/>
      <c r="AD139" s="172"/>
      <c r="AE139" s="172"/>
      <c r="AF139" s="172"/>
      <c r="AG139" s="172"/>
      <c r="AH139" s="172"/>
      <c r="AI139" s="172"/>
      <c r="AJ139" s="172"/>
      <c r="AK139" s="172"/>
      <c r="AL139" s="172"/>
      <c r="AM139" s="172"/>
      <c r="AN139" s="172"/>
      <c r="AO139" s="172"/>
      <c r="AP139" s="172"/>
      <c r="AQ139" s="172"/>
      <c r="AR139" s="172"/>
      <c r="AS139" s="172"/>
      <c r="AT139" s="172"/>
      <c r="AU139" s="172"/>
      <c r="AV139" s="172"/>
      <c r="AW139" s="172"/>
      <c r="AX139" s="172"/>
      <c r="AY139" s="172"/>
      <c r="AZ139" s="172"/>
      <c r="BA139" s="172"/>
      <c r="BB139" s="172"/>
      <c r="BC139" s="172"/>
      <c r="BD139" s="172"/>
      <c r="BE139" s="172"/>
      <c r="BF139" s="172"/>
      <c r="BG139" s="172"/>
      <c r="BH139" s="172"/>
      <c r="BI139" s="172"/>
      <c r="BJ139" s="172"/>
      <c r="BK139" s="172"/>
      <c r="BL139" s="172"/>
      <c r="BM139" s="172"/>
      <c r="BN139" s="172"/>
      <c r="BO139" s="172"/>
      <c r="BP139" s="172"/>
      <c r="BQ139" s="172"/>
      <c r="BR139" s="172"/>
      <c r="BS139" s="172"/>
      <c r="BT139" s="172"/>
    </row>
    <row r="140" spans="1:72" s="149" customFormat="1" x14ac:dyDescent="0.25">
      <c r="A140" s="172"/>
      <c r="B140" s="172"/>
      <c r="C140" s="172"/>
      <c r="D140" s="172"/>
      <c r="E140" s="172"/>
      <c r="F140" s="172"/>
      <c r="G140" s="172"/>
      <c r="H140" s="172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  <c r="AA140" s="172"/>
      <c r="AB140" s="172"/>
      <c r="AC140" s="172"/>
      <c r="AD140" s="172"/>
      <c r="AE140" s="172"/>
      <c r="AF140" s="172"/>
      <c r="AG140" s="172"/>
      <c r="AH140" s="172"/>
      <c r="AI140" s="172"/>
      <c r="AJ140" s="172"/>
      <c r="AK140" s="172"/>
      <c r="AL140" s="172"/>
      <c r="AM140" s="172"/>
      <c r="AN140" s="172"/>
      <c r="AO140" s="172"/>
      <c r="AP140" s="172"/>
      <c r="AQ140" s="172"/>
      <c r="AR140" s="172"/>
      <c r="AS140" s="172"/>
      <c r="AT140" s="172"/>
      <c r="AU140" s="172"/>
      <c r="AV140" s="172"/>
      <c r="AW140" s="172"/>
      <c r="AX140" s="172"/>
      <c r="AY140" s="172"/>
      <c r="AZ140" s="172"/>
      <c r="BA140" s="172"/>
      <c r="BB140" s="172"/>
      <c r="BC140" s="172"/>
      <c r="BD140" s="172"/>
      <c r="BE140" s="172"/>
      <c r="BF140" s="172"/>
      <c r="BG140" s="172"/>
      <c r="BH140" s="172"/>
      <c r="BI140" s="172"/>
      <c r="BJ140" s="172"/>
      <c r="BK140" s="172"/>
      <c r="BL140" s="172"/>
      <c r="BM140" s="172"/>
      <c r="BN140" s="172"/>
      <c r="BO140" s="172"/>
      <c r="BP140" s="172"/>
      <c r="BQ140" s="172"/>
      <c r="BR140" s="172"/>
      <c r="BS140" s="172"/>
      <c r="BT140" s="172"/>
    </row>
    <row r="141" spans="1:72" s="149" customFormat="1" x14ac:dyDescent="0.25">
      <c r="A141" s="172"/>
      <c r="B141" s="172"/>
      <c r="C141" s="172"/>
      <c r="D141" s="172"/>
      <c r="E141" s="172"/>
      <c r="F141" s="172"/>
      <c r="G141" s="172"/>
      <c r="H141" s="172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  <c r="AA141" s="172"/>
      <c r="AB141" s="172"/>
      <c r="AC141" s="172"/>
      <c r="AD141" s="172"/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/>
      <c r="AT141" s="172"/>
      <c r="AU141" s="172"/>
      <c r="AV141" s="172"/>
      <c r="AW141" s="172"/>
      <c r="AX141" s="172"/>
      <c r="AY141" s="172"/>
      <c r="AZ141" s="172"/>
      <c r="BA141" s="172"/>
      <c r="BB141" s="172"/>
      <c r="BC141" s="172"/>
      <c r="BD141" s="172"/>
      <c r="BE141" s="172"/>
      <c r="BF141" s="172"/>
      <c r="BG141" s="172"/>
      <c r="BH141" s="172"/>
      <c r="BI141" s="172"/>
      <c r="BJ141" s="172"/>
      <c r="BK141" s="172"/>
      <c r="BL141" s="172"/>
      <c r="BM141" s="172"/>
      <c r="BN141" s="172"/>
      <c r="BO141" s="172"/>
      <c r="BP141" s="172"/>
      <c r="BQ141" s="172"/>
      <c r="BR141" s="172"/>
      <c r="BS141" s="172"/>
      <c r="BT141" s="172"/>
    </row>
    <row r="142" spans="1:72" s="149" customFormat="1" x14ac:dyDescent="0.25">
      <c r="A142" s="172"/>
      <c r="B142" s="172"/>
      <c r="C142" s="172"/>
      <c r="D142" s="172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</row>
    <row r="143" spans="1:72" s="149" customFormat="1" x14ac:dyDescent="0.25">
      <c r="A143" s="172"/>
      <c r="B143" s="172"/>
      <c r="C143" s="172"/>
      <c r="D143" s="172"/>
      <c r="E143" s="172"/>
      <c r="F143" s="172"/>
      <c r="G143" s="172"/>
      <c r="H143" s="172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  <c r="AA143" s="172"/>
      <c r="AB143" s="172"/>
      <c r="AC143" s="172"/>
      <c r="AD143" s="172"/>
      <c r="AE143" s="172"/>
      <c r="AF143" s="172"/>
      <c r="AG143" s="172"/>
      <c r="AH143" s="172"/>
      <c r="AI143" s="172"/>
      <c r="AJ143" s="172"/>
      <c r="AK143" s="172"/>
      <c r="AL143" s="172"/>
      <c r="AM143" s="172"/>
      <c r="AN143" s="172"/>
      <c r="AO143" s="172"/>
      <c r="AP143" s="172"/>
      <c r="AQ143" s="172"/>
      <c r="AR143" s="172"/>
      <c r="AS143" s="172"/>
      <c r="AT143" s="172"/>
      <c r="AU143" s="172"/>
      <c r="AV143" s="172"/>
      <c r="AW143" s="172"/>
      <c r="AX143" s="172"/>
      <c r="AY143" s="172"/>
      <c r="AZ143" s="172"/>
      <c r="BA143" s="172"/>
      <c r="BB143" s="172"/>
      <c r="BC143" s="172"/>
      <c r="BD143" s="172"/>
      <c r="BE143" s="172"/>
      <c r="BF143" s="172"/>
      <c r="BG143" s="172"/>
      <c r="BH143" s="172"/>
      <c r="BI143" s="172"/>
      <c r="BJ143" s="172"/>
      <c r="BK143" s="172"/>
      <c r="BL143" s="172"/>
      <c r="BM143" s="172"/>
      <c r="BN143" s="172"/>
      <c r="BO143" s="172"/>
      <c r="BP143" s="172"/>
      <c r="BQ143" s="172"/>
      <c r="BR143" s="172"/>
      <c r="BS143" s="172"/>
      <c r="BT143" s="172"/>
    </row>
    <row r="144" spans="1:72" s="149" customFormat="1" x14ac:dyDescent="0.25">
      <c r="A144" s="172"/>
      <c r="B144" s="172"/>
      <c r="C144" s="172"/>
      <c r="D144" s="172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</row>
    <row r="145" spans="1:72" s="149" customFormat="1" x14ac:dyDescent="0.25">
      <c r="A145" s="172"/>
      <c r="B145" s="172"/>
      <c r="C145" s="172"/>
      <c r="D145" s="172"/>
      <c r="E145" s="172"/>
      <c r="F145" s="172"/>
      <c r="G145" s="172"/>
      <c r="H145" s="172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  <c r="AA145" s="172"/>
      <c r="AB145" s="172"/>
      <c r="AC145" s="172"/>
      <c r="AD145" s="172"/>
      <c r="AE145" s="172"/>
      <c r="AF145" s="172"/>
      <c r="AG145" s="172"/>
      <c r="AH145" s="172"/>
      <c r="AI145" s="172"/>
      <c r="AJ145" s="172"/>
      <c r="AK145" s="172"/>
      <c r="AL145" s="172"/>
      <c r="AM145" s="172"/>
      <c r="AN145" s="172"/>
      <c r="AO145" s="172"/>
      <c r="AP145" s="172"/>
      <c r="AQ145" s="172"/>
      <c r="AR145" s="172"/>
      <c r="AS145" s="172"/>
      <c r="AT145" s="172"/>
      <c r="AU145" s="172"/>
      <c r="AV145" s="172"/>
      <c r="AW145" s="172"/>
      <c r="AX145" s="172"/>
      <c r="AY145" s="172"/>
      <c r="AZ145" s="172"/>
      <c r="BA145" s="172"/>
      <c r="BB145" s="172"/>
      <c r="BC145" s="172"/>
      <c r="BD145" s="172"/>
      <c r="BE145" s="172"/>
      <c r="BF145" s="172"/>
      <c r="BG145" s="172"/>
      <c r="BH145" s="172"/>
      <c r="BI145" s="172"/>
      <c r="BJ145" s="172"/>
      <c r="BK145" s="172"/>
      <c r="BL145" s="172"/>
      <c r="BM145" s="172"/>
      <c r="BN145" s="172"/>
      <c r="BO145" s="172"/>
      <c r="BP145" s="172"/>
      <c r="BQ145" s="172"/>
      <c r="BR145" s="172"/>
      <c r="BS145" s="172"/>
      <c r="BT145" s="172"/>
    </row>
    <row r="146" spans="1:72" s="149" customFormat="1" x14ac:dyDescent="0.25">
      <c r="A146" s="172"/>
      <c r="B146" s="172"/>
      <c r="C146" s="172"/>
      <c r="D146" s="172"/>
      <c r="E146" s="172"/>
      <c r="F146" s="172"/>
      <c r="G146" s="172"/>
      <c r="H146" s="172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  <c r="AA146" s="172"/>
      <c r="AB146" s="172"/>
      <c r="AC146" s="172"/>
      <c r="AD146" s="172"/>
      <c r="AE146" s="172"/>
      <c r="AF146" s="172"/>
      <c r="AG146" s="172"/>
      <c r="AH146" s="172"/>
      <c r="AI146" s="172"/>
      <c r="AJ146" s="172"/>
      <c r="AK146" s="172"/>
      <c r="AL146" s="172"/>
      <c r="AM146" s="172"/>
      <c r="AN146" s="172"/>
      <c r="AO146" s="172"/>
      <c r="AP146" s="172"/>
      <c r="AQ146" s="172"/>
      <c r="AR146" s="172"/>
      <c r="AS146" s="172"/>
      <c r="AT146" s="172"/>
      <c r="AU146" s="172"/>
      <c r="AV146" s="172"/>
      <c r="AW146" s="172"/>
      <c r="AX146" s="172"/>
      <c r="AY146" s="172"/>
      <c r="AZ146" s="172"/>
      <c r="BA146" s="172"/>
      <c r="BB146" s="172"/>
      <c r="BC146" s="172"/>
      <c r="BD146" s="172"/>
      <c r="BE146" s="172"/>
      <c r="BF146" s="172"/>
      <c r="BG146" s="172"/>
      <c r="BH146" s="172"/>
      <c r="BI146" s="172"/>
      <c r="BJ146" s="172"/>
      <c r="BK146" s="172"/>
      <c r="BL146" s="172"/>
      <c r="BM146" s="172"/>
      <c r="BN146" s="172"/>
      <c r="BO146" s="172"/>
      <c r="BP146" s="172"/>
      <c r="BQ146" s="172"/>
      <c r="BR146" s="172"/>
      <c r="BS146" s="172"/>
      <c r="BT146" s="172"/>
    </row>
    <row r="147" spans="1:72" s="149" customFormat="1" x14ac:dyDescent="0.25">
      <c r="A147" s="172"/>
      <c r="B147" s="172"/>
      <c r="C147" s="172"/>
      <c r="D147" s="172"/>
      <c r="E147" s="172"/>
      <c r="F147" s="172"/>
      <c r="G147" s="172"/>
      <c r="H147" s="172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  <c r="AA147" s="172"/>
      <c r="AB147" s="172"/>
      <c r="AC147" s="172"/>
      <c r="AD147" s="172"/>
      <c r="AE147" s="172"/>
      <c r="AF147" s="172"/>
      <c r="AG147" s="172"/>
      <c r="AH147" s="172"/>
      <c r="AI147" s="172"/>
      <c r="AJ147" s="172"/>
      <c r="AK147" s="172"/>
      <c r="AL147" s="172"/>
      <c r="AM147" s="172"/>
      <c r="AN147" s="172"/>
      <c r="AO147" s="172"/>
      <c r="AP147" s="172"/>
      <c r="AQ147" s="172"/>
      <c r="AR147" s="172"/>
      <c r="AS147" s="172"/>
      <c r="AT147" s="172"/>
      <c r="AU147" s="172"/>
      <c r="AV147" s="172"/>
      <c r="AW147" s="172"/>
      <c r="AX147" s="172"/>
      <c r="AY147" s="172"/>
      <c r="AZ147" s="172"/>
      <c r="BA147" s="172"/>
      <c r="BB147" s="172"/>
      <c r="BC147" s="172"/>
      <c r="BD147" s="172"/>
      <c r="BE147" s="172"/>
      <c r="BF147" s="172"/>
      <c r="BG147" s="172"/>
      <c r="BH147" s="172"/>
      <c r="BI147" s="172"/>
      <c r="BJ147" s="172"/>
      <c r="BK147" s="172"/>
      <c r="BL147" s="172"/>
      <c r="BM147" s="172"/>
      <c r="BN147" s="172"/>
      <c r="BO147" s="172"/>
      <c r="BP147" s="172"/>
      <c r="BQ147" s="172"/>
      <c r="BR147" s="172"/>
      <c r="BS147" s="172"/>
      <c r="BT147" s="172"/>
    </row>
    <row r="148" spans="1:72" s="149" customFormat="1" x14ac:dyDescent="0.25">
      <c r="A148" s="172"/>
      <c r="B148" s="172"/>
      <c r="C148" s="172"/>
      <c r="D148" s="172"/>
      <c r="E148" s="172"/>
      <c r="F148" s="172"/>
      <c r="G148" s="172"/>
      <c r="H148" s="172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  <c r="AA148" s="172"/>
      <c r="AB148" s="172"/>
      <c r="AC148" s="172"/>
      <c r="AD148" s="172"/>
      <c r="AE148" s="172"/>
      <c r="AF148" s="172"/>
      <c r="AG148" s="172"/>
      <c r="AH148" s="172"/>
      <c r="AI148" s="172"/>
      <c r="AJ148" s="172"/>
      <c r="AK148" s="172"/>
      <c r="AL148" s="172"/>
      <c r="AM148" s="172"/>
      <c r="AN148" s="172"/>
      <c r="AO148" s="172"/>
      <c r="AP148" s="172"/>
      <c r="AQ148" s="172"/>
      <c r="AR148" s="172"/>
      <c r="AS148" s="172"/>
      <c r="AT148" s="172"/>
      <c r="AU148" s="172"/>
      <c r="AV148" s="172"/>
      <c r="AW148" s="172"/>
      <c r="AX148" s="172"/>
      <c r="AY148" s="172"/>
      <c r="AZ148" s="172"/>
      <c r="BA148" s="172"/>
      <c r="BB148" s="172"/>
      <c r="BC148" s="172"/>
      <c r="BD148" s="172"/>
      <c r="BE148" s="172"/>
      <c r="BF148" s="172"/>
      <c r="BG148" s="172"/>
      <c r="BH148" s="172"/>
      <c r="BI148" s="172"/>
      <c r="BJ148" s="172"/>
      <c r="BK148" s="172"/>
      <c r="BL148" s="172"/>
      <c r="BM148" s="172"/>
      <c r="BN148" s="172"/>
      <c r="BO148" s="172"/>
      <c r="BP148" s="172"/>
      <c r="BQ148" s="172"/>
      <c r="BR148" s="172"/>
      <c r="BS148" s="172"/>
      <c r="BT148" s="172"/>
    </row>
    <row r="149" spans="1:72" s="149" customFormat="1" x14ac:dyDescent="0.25">
      <c r="A149" s="172"/>
      <c r="B149" s="172"/>
      <c r="C149" s="172"/>
      <c r="D149" s="172"/>
      <c r="E149" s="172"/>
      <c r="F149" s="172"/>
      <c r="G149" s="172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2"/>
      <c r="AD149" s="172"/>
      <c r="AE149" s="172"/>
      <c r="AF149" s="172"/>
      <c r="AG149" s="172"/>
      <c r="AH149" s="172"/>
      <c r="AI149" s="172"/>
      <c r="AJ149" s="172"/>
      <c r="AK149" s="172"/>
      <c r="AL149" s="172"/>
      <c r="AM149" s="172"/>
      <c r="AN149" s="172"/>
      <c r="AO149" s="172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2"/>
      <c r="BC149" s="172"/>
      <c r="BD149" s="172"/>
      <c r="BE149" s="172"/>
      <c r="BF149" s="172"/>
      <c r="BG149" s="172"/>
      <c r="BH149" s="172"/>
      <c r="BI149" s="172"/>
      <c r="BJ149" s="172"/>
      <c r="BK149" s="172"/>
      <c r="BL149" s="172"/>
      <c r="BM149" s="172"/>
      <c r="BN149" s="172"/>
      <c r="BO149" s="172"/>
      <c r="BP149" s="172"/>
      <c r="BQ149" s="172"/>
      <c r="BR149" s="172"/>
      <c r="BS149" s="172"/>
      <c r="BT149" s="172"/>
    </row>
    <row r="150" spans="1:72" s="149" customFormat="1" x14ac:dyDescent="0.25">
      <c r="A150" s="172"/>
      <c r="B150" s="172"/>
      <c r="C150" s="172"/>
      <c r="D150" s="172"/>
      <c r="E150" s="172"/>
      <c r="F150" s="172"/>
      <c r="G150" s="172"/>
      <c r="H150" s="172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  <c r="AA150" s="172"/>
      <c r="AB150" s="172"/>
      <c r="AC150" s="172"/>
      <c r="AD150" s="172"/>
      <c r="AE150" s="172"/>
      <c r="AF150" s="172"/>
      <c r="AG150" s="172"/>
      <c r="AH150" s="172"/>
      <c r="AI150" s="172"/>
      <c r="AJ150" s="172"/>
      <c r="AK150" s="172"/>
      <c r="AL150" s="172"/>
      <c r="AM150" s="172"/>
      <c r="AN150" s="172"/>
      <c r="AO150" s="172"/>
      <c r="AP150" s="172"/>
      <c r="AQ150" s="172"/>
      <c r="AR150" s="172"/>
      <c r="AS150" s="172"/>
      <c r="AT150" s="172"/>
      <c r="AU150" s="172"/>
      <c r="AV150" s="172"/>
      <c r="AW150" s="172"/>
      <c r="AX150" s="172"/>
      <c r="AY150" s="172"/>
      <c r="AZ150" s="172"/>
      <c r="BA150" s="172"/>
      <c r="BB150" s="172"/>
      <c r="BC150" s="172"/>
      <c r="BD150" s="172"/>
      <c r="BE150" s="172"/>
      <c r="BF150" s="172"/>
      <c r="BG150" s="172"/>
      <c r="BH150" s="172"/>
      <c r="BI150" s="172"/>
      <c r="BJ150" s="172"/>
      <c r="BK150" s="172"/>
      <c r="BL150" s="172"/>
      <c r="BM150" s="172"/>
      <c r="BN150" s="172"/>
      <c r="BO150" s="172"/>
      <c r="BP150" s="172"/>
      <c r="BQ150" s="172"/>
      <c r="BR150" s="172"/>
      <c r="BS150" s="172"/>
      <c r="BT150" s="172"/>
    </row>
    <row r="151" spans="1:72" s="149" customFormat="1" x14ac:dyDescent="0.25">
      <c r="A151" s="172"/>
      <c r="B151" s="172"/>
      <c r="C151" s="172"/>
      <c r="D151" s="172"/>
      <c r="E151" s="172"/>
      <c r="F151" s="172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  <c r="AL151" s="172"/>
      <c r="AM151" s="172"/>
      <c r="AN151" s="172"/>
      <c r="AO151" s="172"/>
      <c r="AP151" s="172"/>
      <c r="AQ151" s="172"/>
      <c r="AR151" s="172"/>
      <c r="AS151" s="172"/>
      <c r="AT151" s="172"/>
      <c r="AU151" s="172"/>
      <c r="AV151" s="172"/>
      <c r="AW151" s="172"/>
      <c r="AX151" s="172"/>
      <c r="AY151" s="172"/>
      <c r="AZ151" s="172"/>
      <c r="BA151" s="172"/>
      <c r="BB151" s="172"/>
      <c r="BC151" s="172"/>
      <c r="BD151" s="172"/>
      <c r="BE151" s="172"/>
      <c r="BF151" s="172"/>
      <c r="BG151" s="172"/>
      <c r="BH151" s="172"/>
      <c r="BI151" s="172"/>
      <c r="BJ151" s="172"/>
      <c r="BK151" s="172"/>
      <c r="BL151" s="172"/>
      <c r="BM151" s="172"/>
      <c r="BN151" s="172"/>
      <c r="BO151" s="172"/>
      <c r="BP151" s="172"/>
      <c r="BQ151" s="172"/>
      <c r="BR151" s="172"/>
      <c r="BS151" s="172"/>
      <c r="BT151" s="172"/>
    </row>
    <row r="152" spans="1:72" s="149" customFormat="1" x14ac:dyDescent="0.25">
      <c r="A152" s="172"/>
      <c r="B152" s="172"/>
      <c r="C152" s="172"/>
      <c r="D152" s="172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</row>
    <row r="153" spans="1:72" s="149" customFormat="1" x14ac:dyDescent="0.25">
      <c r="A153" s="172"/>
      <c r="B153" s="172"/>
      <c r="C153" s="172"/>
      <c r="D153" s="172"/>
      <c r="E153" s="172"/>
      <c r="F153" s="172"/>
      <c r="G153" s="172"/>
      <c r="H153" s="172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  <c r="AA153" s="172"/>
      <c r="AB153" s="172"/>
      <c r="AC153" s="172"/>
      <c r="AD153" s="172"/>
      <c r="AE153" s="172"/>
      <c r="AF153" s="172"/>
      <c r="AG153" s="172"/>
      <c r="AH153" s="172"/>
      <c r="AI153" s="172"/>
      <c r="AJ153" s="172"/>
      <c r="AK153" s="172"/>
      <c r="AL153" s="172"/>
      <c r="AM153" s="172"/>
      <c r="AN153" s="172"/>
      <c r="AO153" s="172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2"/>
      <c r="BB153" s="172"/>
      <c r="BC153" s="172"/>
      <c r="BD153" s="172"/>
      <c r="BE153" s="172"/>
      <c r="BF153" s="172"/>
      <c r="BG153" s="172"/>
      <c r="BH153" s="172"/>
      <c r="BI153" s="172"/>
      <c r="BJ153" s="172"/>
      <c r="BK153" s="172"/>
      <c r="BL153" s="172"/>
      <c r="BM153" s="172"/>
      <c r="BN153" s="172"/>
      <c r="BO153" s="172"/>
      <c r="BP153" s="172"/>
      <c r="BQ153" s="172"/>
      <c r="BR153" s="172"/>
      <c r="BS153" s="172"/>
      <c r="BT153" s="172"/>
    </row>
    <row r="154" spans="1:72" s="149" customFormat="1" x14ac:dyDescent="0.25">
      <c r="A154" s="172"/>
      <c r="B154" s="172"/>
      <c r="C154" s="172"/>
      <c r="D154" s="172"/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2"/>
      <c r="AD154" s="172"/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72"/>
      <c r="BE154" s="172"/>
      <c r="BF154" s="172"/>
      <c r="BG154" s="172"/>
      <c r="BH154" s="172"/>
      <c r="BI154" s="172"/>
      <c r="BJ154" s="172"/>
      <c r="BK154" s="172"/>
      <c r="BL154" s="172"/>
      <c r="BM154" s="172"/>
      <c r="BN154" s="172"/>
      <c r="BO154" s="172"/>
      <c r="BP154" s="172"/>
      <c r="BQ154" s="172"/>
      <c r="BR154" s="172"/>
      <c r="BS154" s="172"/>
      <c r="BT154" s="172"/>
    </row>
    <row r="155" spans="1:72" s="149" customFormat="1" x14ac:dyDescent="0.25">
      <c r="A155" s="172"/>
      <c r="B155" s="172"/>
      <c r="C155" s="172"/>
      <c r="D155" s="172"/>
      <c r="E155" s="172"/>
      <c r="F155" s="172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2"/>
      <c r="AD155" s="172"/>
      <c r="AE155" s="172"/>
      <c r="AF155" s="172"/>
      <c r="AG155" s="172"/>
      <c r="AH155" s="172"/>
      <c r="AI155" s="172"/>
      <c r="AJ155" s="172"/>
      <c r="AK155" s="172"/>
      <c r="AL155" s="172"/>
      <c r="AM155" s="172"/>
      <c r="AN155" s="172"/>
      <c r="AO155" s="172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72"/>
      <c r="BE155" s="172"/>
      <c r="BF155" s="172"/>
      <c r="BG155" s="172"/>
      <c r="BH155" s="172"/>
      <c r="BI155" s="172"/>
      <c r="BJ155" s="172"/>
      <c r="BK155" s="172"/>
      <c r="BL155" s="172"/>
      <c r="BM155" s="172"/>
      <c r="BN155" s="172"/>
      <c r="BO155" s="172"/>
      <c r="BP155" s="172"/>
      <c r="BQ155" s="172"/>
      <c r="BR155" s="172"/>
      <c r="BS155" s="172"/>
      <c r="BT155" s="172"/>
    </row>
    <row r="156" spans="1:72" s="149" customFormat="1" x14ac:dyDescent="0.25">
      <c r="A156" s="172"/>
      <c r="B156" s="172"/>
      <c r="C156" s="172"/>
      <c r="D156" s="172"/>
      <c r="E156" s="172"/>
      <c r="F156" s="172"/>
      <c r="G156" s="172"/>
      <c r="H156" s="172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  <c r="AA156" s="172"/>
      <c r="AB156" s="172"/>
      <c r="AC156" s="172"/>
      <c r="AD156" s="172"/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172"/>
      <c r="AT156" s="172"/>
      <c r="AU156" s="172"/>
      <c r="AV156" s="172"/>
      <c r="AW156" s="172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/>
      <c r="BH156" s="172"/>
      <c r="BI156" s="172"/>
      <c r="BJ156" s="172"/>
      <c r="BK156" s="172"/>
      <c r="BL156" s="172"/>
      <c r="BM156" s="172"/>
      <c r="BN156" s="172"/>
      <c r="BO156" s="172"/>
      <c r="BP156" s="172"/>
      <c r="BQ156" s="172"/>
      <c r="BR156" s="172"/>
      <c r="BS156" s="172"/>
      <c r="BT156" s="172"/>
    </row>
    <row r="157" spans="1:72" s="149" customFormat="1" x14ac:dyDescent="0.25">
      <c r="A157" s="172"/>
      <c r="B157" s="172"/>
      <c r="C157" s="172"/>
      <c r="D157" s="172"/>
      <c r="E157" s="172"/>
      <c r="F157" s="17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172"/>
      <c r="AD157" s="172"/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72"/>
      <c r="BE157" s="172"/>
      <c r="BF157" s="172"/>
      <c r="BG157" s="172"/>
      <c r="BH157" s="172"/>
      <c r="BI157" s="172"/>
      <c r="BJ157" s="172"/>
      <c r="BK157" s="172"/>
      <c r="BL157" s="172"/>
      <c r="BM157" s="172"/>
      <c r="BN157" s="172"/>
      <c r="BO157" s="172"/>
      <c r="BP157" s="172"/>
      <c r="BQ157" s="172"/>
      <c r="BR157" s="172"/>
      <c r="BS157" s="172"/>
      <c r="BT157" s="172"/>
    </row>
    <row r="158" spans="1:72" s="149" customFormat="1" x14ac:dyDescent="0.25">
      <c r="A158" s="172"/>
      <c r="B158" s="172"/>
      <c r="C158" s="172"/>
      <c r="D158" s="172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</row>
    <row r="159" spans="1:72" s="149" customFormat="1" x14ac:dyDescent="0.25">
      <c r="A159" s="172"/>
      <c r="B159" s="172"/>
      <c r="C159" s="172"/>
      <c r="D159" s="172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</row>
    <row r="160" spans="1:72" s="149" customFormat="1" x14ac:dyDescent="0.25">
      <c r="A160" s="172"/>
      <c r="B160" s="172"/>
      <c r="C160" s="172"/>
      <c r="D160" s="172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  <c r="AS160" s="172"/>
      <c r="AT160" s="172"/>
      <c r="AU160" s="172"/>
      <c r="AV160" s="172"/>
      <c r="AW160" s="172"/>
      <c r="AX160" s="172"/>
      <c r="AY160" s="172"/>
      <c r="AZ160" s="172"/>
      <c r="BA160" s="172"/>
      <c r="BB160" s="172"/>
      <c r="BC160" s="172"/>
      <c r="BD160" s="172"/>
      <c r="BE160" s="172"/>
      <c r="BF160" s="172"/>
      <c r="BG160" s="172"/>
      <c r="BH160" s="172"/>
      <c r="BI160" s="172"/>
      <c r="BJ160" s="172"/>
      <c r="BK160" s="172"/>
      <c r="BL160" s="172"/>
      <c r="BM160" s="172"/>
      <c r="BN160" s="172"/>
      <c r="BO160" s="172"/>
      <c r="BP160" s="172"/>
      <c r="BQ160" s="172"/>
      <c r="BR160" s="172"/>
      <c r="BS160" s="172"/>
      <c r="BT160" s="172"/>
    </row>
    <row r="161" spans="1:72" s="149" customFormat="1" x14ac:dyDescent="0.25">
      <c r="A161" s="172"/>
      <c r="B161" s="172"/>
      <c r="C161" s="172"/>
      <c r="D161" s="172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172"/>
      <c r="AD161" s="172"/>
      <c r="AE161" s="172"/>
      <c r="AF161" s="172"/>
      <c r="AG161" s="172"/>
      <c r="AH161" s="172"/>
      <c r="AI161" s="172"/>
      <c r="AJ161" s="172"/>
      <c r="AK161" s="172"/>
      <c r="AL161" s="172"/>
      <c r="AM161" s="172"/>
      <c r="AN161" s="172"/>
      <c r="AO161" s="172"/>
      <c r="AP161" s="172"/>
      <c r="AQ161" s="172"/>
      <c r="AR161" s="172"/>
      <c r="AS161" s="172"/>
      <c r="AT161" s="172"/>
      <c r="AU161" s="172"/>
      <c r="AV161" s="172"/>
      <c r="AW161" s="172"/>
      <c r="AX161" s="172"/>
      <c r="AY161" s="172"/>
      <c r="AZ161" s="172"/>
      <c r="BA161" s="172"/>
      <c r="BB161" s="172"/>
      <c r="BC161" s="172"/>
      <c r="BD161" s="172"/>
      <c r="BE161" s="172"/>
      <c r="BF161" s="172"/>
      <c r="BG161" s="172"/>
      <c r="BH161" s="172"/>
      <c r="BI161" s="172"/>
      <c r="BJ161" s="172"/>
      <c r="BK161" s="172"/>
      <c r="BL161" s="172"/>
      <c r="BM161" s="172"/>
      <c r="BN161" s="172"/>
      <c r="BO161" s="172"/>
      <c r="BP161" s="172"/>
      <c r="BQ161" s="172"/>
      <c r="BR161" s="172"/>
      <c r="BS161" s="172"/>
      <c r="BT161" s="172"/>
    </row>
    <row r="162" spans="1:72" s="149" customFormat="1" x14ac:dyDescent="0.25">
      <c r="A162" s="172"/>
      <c r="B162" s="172"/>
      <c r="C162" s="172"/>
      <c r="D162" s="172"/>
      <c r="E162" s="172"/>
      <c r="F162" s="172"/>
      <c r="G162" s="172"/>
      <c r="H162" s="172"/>
      <c r="I162" s="172"/>
      <c r="J162" s="172"/>
      <c r="K162" s="172"/>
      <c r="L162" s="172"/>
      <c r="M162" s="172"/>
      <c r="N162" s="172"/>
      <c r="O162" s="172"/>
      <c r="P162" s="172"/>
      <c r="Q162" s="172"/>
      <c r="R162" s="172"/>
      <c r="S162" s="172"/>
      <c r="T162" s="172"/>
      <c r="U162" s="172"/>
      <c r="V162" s="172"/>
      <c r="W162" s="172"/>
      <c r="X162" s="172"/>
      <c r="Y162" s="172"/>
      <c r="Z162" s="172"/>
      <c r="AA162" s="172"/>
      <c r="AB162" s="172"/>
      <c r="AC162" s="172"/>
      <c r="AD162" s="172"/>
      <c r="AE162" s="172"/>
      <c r="AF162" s="172"/>
      <c r="AG162" s="172"/>
      <c r="AH162" s="172"/>
      <c r="AI162" s="172"/>
      <c r="AJ162" s="172"/>
      <c r="AK162" s="172"/>
      <c r="AL162" s="172"/>
      <c r="AM162" s="172"/>
      <c r="AN162" s="172"/>
      <c r="AO162" s="172"/>
      <c r="AP162" s="172"/>
      <c r="AQ162" s="172"/>
      <c r="AR162" s="172"/>
      <c r="AS162" s="172"/>
      <c r="AT162" s="172"/>
      <c r="AU162" s="172"/>
      <c r="AV162" s="172"/>
      <c r="AW162" s="172"/>
      <c r="AX162" s="172"/>
      <c r="AY162" s="172"/>
      <c r="AZ162" s="172"/>
      <c r="BA162" s="172"/>
      <c r="BB162" s="172"/>
      <c r="BC162" s="172"/>
      <c r="BD162" s="172"/>
      <c r="BE162" s="172"/>
      <c r="BF162" s="172"/>
      <c r="BG162" s="172"/>
      <c r="BH162" s="172"/>
      <c r="BI162" s="172"/>
      <c r="BJ162" s="172"/>
      <c r="BK162" s="172"/>
      <c r="BL162" s="172"/>
      <c r="BM162" s="172"/>
      <c r="BN162" s="172"/>
      <c r="BO162" s="172"/>
      <c r="BP162" s="172"/>
      <c r="BQ162" s="172"/>
      <c r="BR162" s="172"/>
      <c r="BS162" s="172"/>
      <c r="BT162" s="172"/>
    </row>
    <row r="163" spans="1:72" s="149" customFormat="1" x14ac:dyDescent="0.25">
      <c r="A163" s="172"/>
      <c r="B163" s="172"/>
      <c r="C163" s="172"/>
      <c r="D163" s="172"/>
      <c r="E163" s="172"/>
      <c r="F163" s="172"/>
      <c r="G163" s="172"/>
      <c r="H163" s="172"/>
      <c r="I163" s="172"/>
      <c r="J163" s="172"/>
      <c r="K163" s="172"/>
      <c r="L163" s="172"/>
      <c r="M163" s="172"/>
      <c r="N163" s="172"/>
      <c r="O163" s="172"/>
      <c r="P163" s="172"/>
      <c r="Q163" s="172"/>
      <c r="R163" s="172"/>
      <c r="S163" s="172"/>
      <c r="T163" s="172"/>
      <c r="U163" s="172"/>
      <c r="V163" s="172"/>
      <c r="W163" s="172"/>
      <c r="X163" s="172"/>
      <c r="Y163" s="172"/>
      <c r="Z163" s="172"/>
      <c r="AA163" s="172"/>
      <c r="AB163" s="172"/>
      <c r="AC163" s="172"/>
      <c r="AD163" s="172"/>
      <c r="AE163" s="172"/>
      <c r="AF163" s="172"/>
      <c r="AG163" s="172"/>
      <c r="AH163" s="172"/>
      <c r="AI163" s="172"/>
      <c r="AJ163" s="172"/>
      <c r="AK163" s="172"/>
      <c r="AL163" s="172"/>
      <c r="AM163" s="172"/>
      <c r="AN163" s="172"/>
      <c r="AO163" s="172"/>
      <c r="AP163" s="172"/>
      <c r="AQ163" s="172"/>
      <c r="AR163" s="172"/>
      <c r="AS163" s="172"/>
      <c r="AT163" s="172"/>
      <c r="AU163" s="172"/>
      <c r="AV163" s="172"/>
      <c r="AW163" s="172"/>
      <c r="AX163" s="172"/>
      <c r="AY163" s="172"/>
      <c r="AZ163" s="172"/>
      <c r="BA163" s="172"/>
      <c r="BB163" s="172"/>
      <c r="BC163" s="172"/>
      <c r="BD163" s="172"/>
      <c r="BE163" s="172"/>
      <c r="BF163" s="172"/>
      <c r="BG163" s="172"/>
      <c r="BH163" s="172"/>
      <c r="BI163" s="172"/>
      <c r="BJ163" s="172"/>
      <c r="BK163" s="172"/>
      <c r="BL163" s="172"/>
      <c r="BM163" s="172"/>
      <c r="BN163" s="172"/>
      <c r="BO163" s="172"/>
      <c r="BP163" s="172"/>
      <c r="BQ163" s="172"/>
      <c r="BR163" s="172"/>
      <c r="BS163" s="172"/>
      <c r="BT163" s="172"/>
    </row>
    <row r="164" spans="1:72" s="149" customFormat="1" x14ac:dyDescent="0.25">
      <c r="A164" s="172"/>
      <c r="B164" s="172"/>
      <c r="C164" s="172"/>
      <c r="D164" s="172"/>
      <c r="E164" s="172"/>
      <c r="F164" s="172"/>
      <c r="G164" s="172"/>
      <c r="H164" s="172"/>
      <c r="I164" s="172"/>
      <c r="J164" s="172"/>
      <c r="K164" s="172"/>
      <c r="L164" s="172"/>
      <c r="M164" s="172"/>
      <c r="N164" s="172"/>
      <c r="O164" s="172"/>
      <c r="P164" s="172"/>
      <c r="Q164" s="172"/>
      <c r="R164" s="172"/>
      <c r="S164" s="172"/>
      <c r="T164" s="172"/>
      <c r="U164" s="172"/>
      <c r="V164" s="172"/>
      <c r="W164" s="172"/>
      <c r="X164" s="172"/>
      <c r="Y164" s="172"/>
      <c r="Z164" s="172"/>
      <c r="AA164" s="172"/>
      <c r="AB164" s="172"/>
      <c r="AC164" s="172"/>
      <c r="AD164" s="172"/>
      <c r="AE164" s="172"/>
      <c r="AF164" s="172"/>
      <c r="AG164" s="172"/>
      <c r="AH164" s="172"/>
      <c r="AI164" s="172"/>
      <c r="AJ164" s="172"/>
      <c r="AK164" s="172"/>
      <c r="AL164" s="172"/>
      <c r="AM164" s="172"/>
      <c r="AN164" s="172"/>
      <c r="AO164" s="172"/>
      <c r="AP164" s="172"/>
      <c r="AQ164" s="172"/>
      <c r="AR164" s="172"/>
      <c r="AS164" s="172"/>
      <c r="AT164" s="172"/>
      <c r="AU164" s="172"/>
      <c r="AV164" s="172"/>
      <c r="AW164" s="172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/>
      <c r="BI164" s="172"/>
      <c r="BJ164" s="172"/>
      <c r="BK164" s="172"/>
      <c r="BL164" s="172"/>
      <c r="BM164" s="172"/>
      <c r="BN164" s="172"/>
      <c r="BO164" s="172"/>
      <c r="BP164" s="172"/>
      <c r="BQ164" s="172"/>
      <c r="BR164" s="172"/>
      <c r="BS164" s="172"/>
      <c r="BT164" s="172"/>
    </row>
    <row r="165" spans="1:72" s="149" customFormat="1" x14ac:dyDescent="0.25">
      <c r="A165" s="172"/>
      <c r="B165" s="172"/>
      <c r="C165" s="172"/>
      <c r="D165" s="172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</row>
    <row r="166" spans="1:72" s="149" customFormat="1" x14ac:dyDescent="0.25">
      <c r="A166" s="172"/>
      <c r="B166" s="172"/>
      <c r="C166" s="172"/>
      <c r="D166" s="172"/>
      <c r="E166" s="172"/>
      <c r="F166" s="172"/>
      <c r="G166" s="172"/>
      <c r="H166" s="172"/>
      <c r="I166" s="172"/>
      <c r="J166" s="172"/>
      <c r="K166" s="172"/>
      <c r="L166" s="172"/>
      <c r="M166" s="172"/>
      <c r="N166" s="172"/>
      <c r="O166" s="172"/>
      <c r="P166" s="172"/>
      <c r="Q166" s="172"/>
      <c r="R166" s="172"/>
      <c r="S166" s="172"/>
      <c r="T166" s="172"/>
      <c r="U166" s="172"/>
      <c r="V166" s="172"/>
      <c r="W166" s="172"/>
      <c r="X166" s="172"/>
      <c r="Y166" s="172"/>
      <c r="Z166" s="172"/>
      <c r="AA166" s="172"/>
      <c r="AB166" s="172"/>
      <c r="AC166" s="172"/>
      <c r="AD166" s="172"/>
      <c r="AE166" s="172"/>
      <c r="AF166" s="172"/>
      <c r="AG166" s="172"/>
      <c r="AH166" s="172"/>
      <c r="AI166" s="172"/>
      <c r="AJ166" s="172"/>
      <c r="AK166" s="172"/>
      <c r="AL166" s="172"/>
      <c r="AM166" s="172"/>
      <c r="AN166" s="172"/>
      <c r="AO166" s="172"/>
      <c r="AP166" s="172"/>
      <c r="AQ166" s="172"/>
      <c r="AR166" s="172"/>
      <c r="AS166" s="172"/>
      <c r="AT166" s="172"/>
      <c r="AU166" s="172"/>
      <c r="AV166" s="172"/>
      <c r="AW166" s="172"/>
      <c r="AX166" s="172"/>
      <c r="AY166" s="172"/>
      <c r="AZ166" s="172"/>
      <c r="BA166" s="172"/>
      <c r="BB166" s="172"/>
      <c r="BC166" s="172"/>
      <c r="BD166" s="172"/>
      <c r="BE166" s="172"/>
      <c r="BF166" s="172"/>
      <c r="BG166" s="172"/>
      <c r="BH166" s="172"/>
      <c r="BI166" s="172"/>
      <c r="BJ166" s="172"/>
      <c r="BK166" s="172"/>
      <c r="BL166" s="172"/>
      <c r="BM166" s="172"/>
      <c r="BN166" s="172"/>
      <c r="BO166" s="172"/>
      <c r="BP166" s="172"/>
      <c r="BQ166" s="172"/>
      <c r="BR166" s="172"/>
      <c r="BS166" s="172"/>
      <c r="BT166" s="172"/>
    </row>
    <row r="167" spans="1:72" s="149" customFormat="1" x14ac:dyDescent="0.25">
      <c r="A167" s="172"/>
      <c r="B167" s="172"/>
      <c r="C167" s="172"/>
      <c r="D167" s="172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</row>
    <row r="168" spans="1:72" s="149" customFormat="1" x14ac:dyDescent="0.25">
      <c r="A168" s="172"/>
      <c r="B168" s="172"/>
      <c r="C168" s="172"/>
      <c r="D168" s="172"/>
      <c r="E168" s="172"/>
      <c r="F168" s="172"/>
      <c r="G168" s="172"/>
      <c r="H168" s="172"/>
      <c r="I168" s="172"/>
      <c r="J168" s="172"/>
      <c r="K168" s="172"/>
      <c r="L168" s="172"/>
      <c r="M168" s="172"/>
      <c r="N168" s="172"/>
      <c r="O168" s="172"/>
      <c r="P168" s="172"/>
      <c r="Q168" s="172"/>
      <c r="R168" s="172"/>
      <c r="S168" s="172"/>
      <c r="T168" s="172"/>
      <c r="U168" s="172"/>
      <c r="V168" s="172"/>
      <c r="W168" s="172"/>
      <c r="X168" s="172"/>
      <c r="Y168" s="172"/>
      <c r="Z168" s="172"/>
      <c r="AA168" s="172"/>
      <c r="AB168" s="172"/>
      <c r="AC168" s="172"/>
      <c r="AD168" s="172"/>
      <c r="AE168" s="172"/>
      <c r="AF168" s="172"/>
      <c r="AG168" s="172"/>
      <c r="AH168" s="172"/>
      <c r="AI168" s="172"/>
      <c r="AJ168" s="172"/>
      <c r="AK168" s="172"/>
      <c r="AL168" s="172"/>
      <c r="AM168" s="172"/>
      <c r="AN168" s="172"/>
      <c r="AO168" s="172"/>
      <c r="AP168" s="172"/>
      <c r="AQ168" s="172"/>
      <c r="AR168" s="172"/>
      <c r="AS168" s="172"/>
      <c r="AT168" s="172"/>
      <c r="AU168" s="172"/>
      <c r="AV168" s="172"/>
      <c r="AW168" s="172"/>
      <c r="AX168" s="172"/>
      <c r="AY168" s="172"/>
      <c r="AZ168" s="172"/>
      <c r="BA168" s="172"/>
      <c r="BB168" s="172"/>
      <c r="BC168" s="172"/>
      <c r="BD168" s="172"/>
      <c r="BE168" s="172"/>
      <c r="BF168" s="172"/>
      <c r="BG168" s="172"/>
      <c r="BH168" s="172"/>
      <c r="BI168" s="172"/>
      <c r="BJ168" s="172"/>
      <c r="BK168" s="172"/>
      <c r="BL168" s="172"/>
      <c r="BM168" s="172"/>
      <c r="BN168" s="172"/>
      <c r="BO168" s="172"/>
      <c r="BP168" s="172"/>
      <c r="BQ168" s="172"/>
      <c r="BR168" s="172"/>
      <c r="BS168" s="172"/>
      <c r="BT168" s="172"/>
    </row>
    <row r="169" spans="1:72" s="149" customFormat="1" x14ac:dyDescent="0.25">
      <c r="A169" s="172"/>
      <c r="B169" s="172"/>
      <c r="C169" s="172"/>
      <c r="D169" s="172"/>
      <c r="E169" s="172"/>
      <c r="F169" s="172"/>
      <c r="G169" s="172"/>
      <c r="H169" s="172"/>
      <c r="I169" s="172"/>
      <c r="J169" s="172"/>
      <c r="K169" s="172"/>
      <c r="L169" s="172"/>
      <c r="M169" s="172"/>
      <c r="N169" s="172"/>
      <c r="O169" s="172"/>
      <c r="P169" s="172"/>
      <c r="Q169" s="172"/>
      <c r="R169" s="172"/>
      <c r="S169" s="172"/>
      <c r="T169" s="172"/>
      <c r="U169" s="172"/>
      <c r="V169" s="172"/>
      <c r="W169" s="172"/>
      <c r="X169" s="172"/>
      <c r="Y169" s="172"/>
      <c r="Z169" s="172"/>
      <c r="AA169" s="172"/>
      <c r="AB169" s="172"/>
      <c r="AC169" s="172"/>
      <c r="AD169" s="172"/>
      <c r="AE169" s="172"/>
      <c r="AF169" s="172"/>
      <c r="AG169" s="172"/>
      <c r="AH169" s="172"/>
      <c r="AI169" s="172"/>
      <c r="AJ169" s="172"/>
      <c r="AK169" s="172"/>
      <c r="AL169" s="172"/>
      <c r="AM169" s="172"/>
      <c r="AN169" s="172"/>
      <c r="AO169" s="172"/>
      <c r="AP169" s="172"/>
      <c r="AQ169" s="172"/>
      <c r="AR169" s="172"/>
      <c r="AS169" s="172"/>
      <c r="AT169" s="172"/>
      <c r="AU169" s="172"/>
      <c r="AV169" s="172"/>
      <c r="AW169" s="172"/>
      <c r="AX169" s="172"/>
      <c r="AY169" s="172"/>
      <c r="AZ169" s="172"/>
      <c r="BA169" s="172"/>
      <c r="BB169" s="172"/>
      <c r="BC169" s="172"/>
      <c r="BD169" s="172"/>
      <c r="BE169" s="172"/>
      <c r="BF169" s="172"/>
      <c r="BG169" s="172"/>
      <c r="BH169" s="172"/>
      <c r="BI169" s="172"/>
      <c r="BJ169" s="172"/>
      <c r="BK169" s="172"/>
      <c r="BL169" s="172"/>
      <c r="BM169" s="172"/>
      <c r="BN169" s="172"/>
      <c r="BO169" s="172"/>
      <c r="BP169" s="172"/>
      <c r="BQ169" s="172"/>
      <c r="BR169" s="172"/>
      <c r="BS169" s="172"/>
      <c r="BT169" s="172"/>
    </row>
    <row r="170" spans="1:72" s="149" customFormat="1" x14ac:dyDescent="0.25">
      <c r="A170" s="172"/>
      <c r="B170" s="172"/>
      <c r="C170" s="172"/>
      <c r="D170" s="172"/>
      <c r="E170" s="172"/>
      <c r="F170" s="172"/>
      <c r="G170" s="172"/>
      <c r="H170" s="172"/>
      <c r="I170" s="172"/>
      <c r="J170" s="172"/>
      <c r="K170" s="172"/>
      <c r="L170" s="172"/>
      <c r="M170" s="172"/>
      <c r="N170" s="172"/>
      <c r="O170" s="172"/>
      <c r="P170" s="172"/>
      <c r="Q170" s="172"/>
      <c r="R170" s="172"/>
      <c r="S170" s="172"/>
      <c r="T170" s="172"/>
      <c r="U170" s="172"/>
      <c r="V170" s="172"/>
      <c r="W170" s="172"/>
      <c r="X170" s="172"/>
      <c r="Y170" s="172"/>
      <c r="Z170" s="172"/>
      <c r="AA170" s="172"/>
      <c r="AB170" s="172"/>
      <c r="AC170" s="172"/>
      <c r="AD170" s="172"/>
      <c r="AE170" s="172"/>
      <c r="AF170" s="172"/>
      <c r="AG170" s="172"/>
      <c r="AH170" s="172"/>
      <c r="AI170" s="172"/>
      <c r="AJ170" s="172"/>
      <c r="AK170" s="172"/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172"/>
      <c r="AY170" s="172"/>
      <c r="AZ170" s="172"/>
      <c r="BA170" s="172"/>
      <c r="BB170" s="172"/>
      <c r="BC170" s="172"/>
      <c r="BD170" s="172"/>
      <c r="BE170" s="172"/>
      <c r="BF170" s="172"/>
      <c r="BG170" s="172"/>
      <c r="BH170" s="172"/>
      <c r="BI170" s="172"/>
      <c r="BJ170" s="172"/>
      <c r="BK170" s="172"/>
      <c r="BL170" s="172"/>
      <c r="BM170" s="172"/>
      <c r="BN170" s="172"/>
      <c r="BO170" s="172"/>
      <c r="BP170" s="172"/>
      <c r="BQ170" s="172"/>
      <c r="BR170" s="172"/>
      <c r="BS170" s="172"/>
      <c r="BT170" s="172"/>
    </row>
    <row r="171" spans="1:72" s="149" customFormat="1" x14ac:dyDescent="0.25">
      <c r="A171" s="172"/>
      <c r="B171" s="172"/>
      <c r="C171" s="172"/>
      <c r="D171" s="172"/>
      <c r="E171" s="172"/>
      <c r="F171" s="172"/>
      <c r="G171" s="172"/>
      <c r="H171" s="172"/>
      <c r="I171" s="172"/>
      <c r="J171" s="172"/>
      <c r="K171" s="172"/>
      <c r="L171" s="172"/>
      <c r="M171" s="172"/>
      <c r="N171" s="172"/>
      <c r="O171" s="172"/>
      <c r="P171" s="172"/>
      <c r="Q171" s="172"/>
      <c r="R171" s="172"/>
      <c r="S171" s="172"/>
      <c r="T171" s="172"/>
      <c r="U171" s="172"/>
      <c r="V171" s="172"/>
      <c r="W171" s="172"/>
      <c r="X171" s="172"/>
      <c r="Y171" s="172"/>
      <c r="Z171" s="172"/>
      <c r="AA171" s="172"/>
      <c r="AB171" s="172"/>
      <c r="AC171" s="172"/>
      <c r="AD171" s="172"/>
      <c r="AE171" s="172"/>
      <c r="AF171" s="172"/>
      <c r="AG171" s="172"/>
      <c r="AH171" s="172"/>
      <c r="AI171" s="172"/>
      <c r="AJ171" s="172"/>
      <c r="AK171" s="172"/>
      <c r="AL171" s="172"/>
      <c r="AM171" s="172"/>
      <c r="AN171" s="172"/>
      <c r="AO171" s="172"/>
      <c r="AP171" s="172"/>
      <c r="AQ171" s="172"/>
      <c r="AR171" s="172"/>
      <c r="AS171" s="172"/>
      <c r="AT171" s="172"/>
      <c r="AU171" s="172"/>
      <c r="AV171" s="172"/>
      <c r="AW171" s="172"/>
      <c r="AX171" s="172"/>
      <c r="AY171" s="172"/>
      <c r="AZ171" s="172"/>
      <c r="BA171" s="172"/>
      <c r="BB171" s="172"/>
      <c r="BC171" s="172"/>
      <c r="BD171" s="172"/>
      <c r="BE171" s="172"/>
      <c r="BF171" s="172"/>
      <c r="BG171" s="172"/>
      <c r="BH171" s="172"/>
      <c r="BI171" s="172"/>
      <c r="BJ171" s="172"/>
      <c r="BK171" s="172"/>
      <c r="BL171" s="172"/>
      <c r="BM171" s="172"/>
      <c r="BN171" s="172"/>
      <c r="BO171" s="172"/>
      <c r="BP171" s="172"/>
      <c r="BQ171" s="172"/>
      <c r="BR171" s="172"/>
      <c r="BS171" s="172"/>
      <c r="BT171" s="172"/>
    </row>
    <row r="172" spans="1:72" s="149" customFormat="1" x14ac:dyDescent="0.25">
      <c r="A172" s="172"/>
      <c r="B172" s="172"/>
      <c r="C172" s="172"/>
      <c r="D172" s="172"/>
      <c r="E172" s="172"/>
      <c r="F172" s="172"/>
      <c r="G172" s="172"/>
      <c r="H172" s="172"/>
      <c r="I172" s="172"/>
      <c r="J172" s="172"/>
      <c r="K172" s="172"/>
      <c r="L172" s="172"/>
      <c r="M172" s="172"/>
      <c r="N172" s="172"/>
      <c r="O172" s="172"/>
      <c r="P172" s="172"/>
      <c r="Q172" s="172"/>
      <c r="R172" s="172"/>
      <c r="S172" s="172"/>
      <c r="T172" s="172"/>
      <c r="U172" s="172"/>
      <c r="V172" s="172"/>
      <c r="W172" s="172"/>
      <c r="X172" s="172"/>
      <c r="Y172" s="172"/>
      <c r="Z172" s="172"/>
      <c r="AA172" s="172"/>
      <c r="AB172" s="172"/>
      <c r="AC172" s="172"/>
      <c r="AD172" s="172"/>
      <c r="AE172" s="172"/>
      <c r="AF172" s="172"/>
      <c r="AG172" s="172"/>
      <c r="AH172" s="172"/>
      <c r="AI172" s="172"/>
      <c r="AJ172" s="172"/>
      <c r="AK172" s="172"/>
      <c r="AL172" s="172"/>
      <c r="AM172" s="172"/>
      <c r="AN172" s="172"/>
      <c r="AO172" s="172"/>
      <c r="AP172" s="172"/>
      <c r="AQ172" s="172"/>
      <c r="AR172" s="172"/>
      <c r="AS172" s="172"/>
      <c r="AT172" s="172"/>
      <c r="AU172" s="172"/>
      <c r="AV172" s="172"/>
      <c r="AW172" s="172"/>
      <c r="AX172" s="172"/>
      <c r="AY172" s="172"/>
      <c r="AZ172" s="172"/>
      <c r="BA172" s="172"/>
      <c r="BB172" s="172"/>
      <c r="BC172" s="172"/>
      <c r="BD172" s="172"/>
      <c r="BE172" s="172"/>
      <c r="BF172" s="172"/>
      <c r="BG172" s="172"/>
      <c r="BH172" s="172"/>
      <c r="BI172" s="172"/>
      <c r="BJ172" s="172"/>
      <c r="BK172" s="172"/>
      <c r="BL172" s="172"/>
      <c r="BM172" s="172"/>
      <c r="BN172" s="172"/>
      <c r="BO172" s="172"/>
      <c r="BP172" s="172"/>
      <c r="BQ172" s="172"/>
      <c r="BR172" s="172"/>
      <c r="BS172" s="172"/>
      <c r="BT172" s="172"/>
    </row>
    <row r="173" spans="1:72" s="149" customFormat="1" x14ac:dyDescent="0.25">
      <c r="A173" s="172"/>
      <c r="B173" s="172"/>
      <c r="C173" s="172"/>
      <c r="D173" s="172"/>
      <c r="E173" s="172"/>
      <c r="F173" s="172"/>
      <c r="G173" s="172"/>
      <c r="H173" s="172"/>
      <c r="I173" s="172"/>
      <c r="J173" s="172"/>
      <c r="K173" s="172"/>
      <c r="L173" s="172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  <c r="AS173" s="172"/>
      <c r="AT173" s="172"/>
      <c r="AU173" s="172"/>
      <c r="AV173" s="172"/>
      <c r="AW173" s="172"/>
      <c r="AX173" s="172"/>
      <c r="AY173" s="172"/>
      <c r="AZ173" s="172"/>
      <c r="BA173" s="172"/>
      <c r="BB173" s="172"/>
      <c r="BC173" s="172"/>
      <c r="BD173" s="172"/>
      <c r="BE173" s="172"/>
      <c r="BF173" s="172"/>
      <c r="BG173" s="172"/>
      <c r="BH173" s="172"/>
      <c r="BI173" s="172"/>
      <c r="BJ173" s="172"/>
      <c r="BK173" s="172"/>
      <c r="BL173" s="172"/>
      <c r="BM173" s="172"/>
      <c r="BN173" s="172"/>
      <c r="BO173" s="172"/>
      <c r="BP173" s="172"/>
      <c r="BQ173" s="172"/>
      <c r="BR173" s="172"/>
      <c r="BS173" s="172"/>
      <c r="BT173" s="172"/>
    </row>
    <row r="174" spans="1:72" s="149" customFormat="1" x14ac:dyDescent="0.25">
      <c r="A174" s="172"/>
      <c r="B174" s="172"/>
      <c r="C174" s="172"/>
      <c r="D174" s="172"/>
      <c r="E174" s="172"/>
      <c r="F174" s="172"/>
      <c r="G174" s="172"/>
      <c r="H174" s="172"/>
      <c r="I174" s="172"/>
      <c r="J174" s="172"/>
      <c r="K174" s="172"/>
      <c r="L174" s="172"/>
      <c r="M174" s="172"/>
      <c r="N174" s="172"/>
      <c r="O174" s="172"/>
      <c r="P174" s="172"/>
      <c r="Q174" s="172"/>
      <c r="R174" s="172"/>
      <c r="S174" s="172"/>
      <c r="T174" s="172"/>
      <c r="U174" s="172"/>
      <c r="V174" s="172"/>
      <c r="W174" s="172"/>
      <c r="X174" s="172"/>
      <c r="Y174" s="172"/>
      <c r="Z174" s="172"/>
      <c r="AA174" s="172"/>
      <c r="AB174" s="172"/>
      <c r="AC174" s="172"/>
      <c r="AD174" s="172"/>
      <c r="AE174" s="172"/>
      <c r="AF174" s="172"/>
      <c r="AG174" s="172"/>
      <c r="AH174" s="172"/>
      <c r="AI174" s="172"/>
      <c r="AJ174" s="172"/>
      <c r="AK174" s="172"/>
      <c r="AL174" s="172"/>
      <c r="AM174" s="172"/>
      <c r="AN174" s="172"/>
      <c r="AO174" s="172"/>
      <c r="AP174" s="172"/>
      <c r="AQ174" s="172"/>
      <c r="AR174" s="172"/>
      <c r="AS174" s="172"/>
      <c r="AT174" s="172"/>
      <c r="AU174" s="172"/>
      <c r="AV174" s="172"/>
      <c r="AW174" s="172"/>
      <c r="AX174" s="172"/>
      <c r="AY174" s="172"/>
      <c r="AZ174" s="172"/>
      <c r="BA174" s="172"/>
      <c r="BB174" s="172"/>
      <c r="BC174" s="172"/>
      <c r="BD174" s="172"/>
      <c r="BE174" s="172"/>
      <c r="BF174" s="172"/>
      <c r="BG174" s="172"/>
      <c r="BH174" s="172"/>
      <c r="BI174" s="172"/>
      <c r="BJ174" s="172"/>
      <c r="BK174" s="172"/>
      <c r="BL174" s="172"/>
      <c r="BM174" s="172"/>
      <c r="BN174" s="172"/>
      <c r="BO174" s="172"/>
      <c r="BP174" s="172"/>
      <c r="BQ174" s="172"/>
      <c r="BR174" s="172"/>
      <c r="BS174" s="172"/>
      <c r="BT174" s="172"/>
    </row>
    <row r="175" spans="1:72" s="149" customFormat="1" x14ac:dyDescent="0.25">
      <c r="A175" s="172"/>
      <c r="B175" s="172"/>
      <c r="C175" s="172"/>
      <c r="D175" s="172"/>
      <c r="E175" s="172"/>
      <c r="F175" s="172"/>
      <c r="G175" s="172"/>
      <c r="H175" s="172"/>
      <c r="I175" s="172"/>
      <c r="J175" s="172"/>
      <c r="K175" s="172"/>
      <c r="L175" s="172"/>
      <c r="M175" s="172"/>
      <c r="N175" s="172"/>
      <c r="O175" s="172"/>
      <c r="P175" s="172"/>
      <c r="Q175" s="172"/>
      <c r="R175" s="172"/>
      <c r="S175" s="172"/>
      <c r="T175" s="172"/>
      <c r="U175" s="172"/>
      <c r="V175" s="172"/>
      <c r="W175" s="172"/>
      <c r="X175" s="172"/>
      <c r="Y175" s="172"/>
      <c r="Z175" s="172"/>
      <c r="AA175" s="172"/>
      <c r="AB175" s="172"/>
      <c r="AC175" s="172"/>
      <c r="AD175" s="172"/>
      <c r="AE175" s="172"/>
      <c r="AF175" s="172"/>
      <c r="AG175" s="172"/>
      <c r="AH175" s="172"/>
      <c r="AI175" s="172"/>
      <c r="AJ175" s="172"/>
      <c r="AK175" s="172"/>
      <c r="AL175" s="172"/>
      <c r="AM175" s="172"/>
      <c r="AN175" s="172"/>
      <c r="AO175" s="172"/>
      <c r="AP175" s="172"/>
      <c r="AQ175" s="172"/>
      <c r="AR175" s="172"/>
      <c r="AS175" s="172"/>
      <c r="AT175" s="172"/>
      <c r="AU175" s="172"/>
      <c r="AV175" s="172"/>
      <c r="AW175" s="172"/>
      <c r="AX175" s="172"/>
      <c r="AY175" s="172"/>
      <c r="AZ175" s="172"/>
      <c r="BA175" s="172"/>
      <c r="BB175" s="172"/>
      <c r="BC175" s="172"/>
      <c r="BD175" s="172"/>
      <c r="BE175" s="172"/>
      <c r="BF175" s="172"/>
      <c r="BG175" s="172"/>
      <c r="BH175" s="172"/>
      <c r="BI175" s="172"/>
      <c r="BJ175" s="172"/>
      <c r="BK175" s="172"/>
      <c r="BL175" s="172"/>
      <c r="BM175" s="172"/>
      <c r="BN175" s="172"/>
      <c r="BO175" s="172"/>
      <c r="BP175" s="172"/>
      <c r="BQ175" s="172"/>
      <c r="BR175" s="172"/>
      <c r="BS175" s="172"/>
      <c r="BT175" s="172"/>
    </row>
    <row r="176" spans="1:72" s="149" customFormat="1" x14ac:dyDescent="0.25">
      <c r="A176" s="172"/>
      <c r="B176" s="172"/>
      <c r="C176" s="172"/>
      <c r="D176" s="172"/>
      <c r="E176" s="172"/>
      <c r="F176" s="172"/>
      <c r="G176" s="172"/>
      <c r="H176" s="172"/>
      <c r="I176" s="172"/>
      <c r="J176" s="172"/>
      <c r="K176" s="172"/>
      <c r="L176" s="172"/>
      <c r="M176" s="172"/>
      <c r="N176" s="172"/>
      <c r="O176" s="172"/>
      <c r="P176" s="172"/>
      <c r="Q176" s="172"/>
      <c r="R176" s="172"/>
      <c r="S176" s="172"/>
      <c r="T176" s="172"/>
      <c r="U176" s="172"/>
      <c r="V176" s="172"/>
      <c r="W176" s="172"/>
      <c r="X176" s="172"/>
      <c r="Y176" s="172"/>
      <c r="Z176" s="172"/>
      <c r="AA176" s="172"/>
      <c r="AB176" s="172"/>
      <c r="AC176" s="172"/>
      <c r="AD176" s="172"/>
      <c r="AE176" s="172"/>
      <c r="AF176" s="172"/>
      <c r="AG176" s="172"/>
      <c r="AH176" s="172"/>
      <c r="AI176" s="172"/>
      <c r="AJ176" s="172"/>
      <c r="AK176" s="172"/>
      <c r="AL176" s="172"/>
      <c r="AM176" s="172"/>
      <c r="AN176" s="172"/>
      <c r="AO176" s="172"/>
      <c r="AP176" s="172"/>
      <c r="AQ176" s="172"/>
      <c r="AR176" s="172"/>
      <c r="AS176" s="172"/>
      <c r="AT176" s="172"/>
      <c r="AU176" s="172"/>
      <c r="AV176" s="172"/>
      <c r="AW176" s="172"/>
      <c r="AX176" s="172"/>
      <c r="AY176" s="172"/>
      <c r="AZ176" s="172"/>
      <c r="BA176" s="172"/>
      <c r="BB176" s="172"/>
      <c r="BC176" s="172"/>
      <c r="BD176" s="172"/>
      <c r="BE176" s="172"/>
      <c r="BF176" s="172"/>
      <c r="BG176" s="172"/>
      <c r="BH176" s="172"/>
      <c r="BI176" s="172"/>
      <c r="BJ176" s="172"/>
      <c r="BK176" s="172"/>
      <c r="BL176" s="172"/>
      <c r="BM176" s="172"/>
      <c r="BN176" s="172"/>
      <c r="BO176" s="172"/>
      <c r="BP176" s="172"/>
      <c r="BQ176" s="172"/>
      <c r="BR176" s="172"/>
      <c r="BS176" s="172"/>
      <c r="BT176" s="172"/>
    </row>
    <row r="177" spans="1:72" s="149" customFormat="1" x14ac:dyDescent="0.25">
      <c r="A177" s="172"/>
      <c r="B177" s="172"/>
      <c r="C177" s="172"/>
      <c r="D177" s="172"/>
      <c r="E177" s="172"/>
      <c r="F177" s="172"/>
      <c r="G177" s="172"/>
      <c r="H177" s="172"/>
      <c r="I177" s="172"/>
      <c r="J177" s="172"/>
      <c r="K177" s="172"/>
      <c r="L177" s="172"/>
      <c r="M177" s="172"/>
      <c r="N177" s="172"/>
      <c r="O177" s="172"/>
      <c r="P177" s="172"/>
      <c r="Q177" s="172"/>
      <c r="R177" s="172"/>
      <c r="S177" s="172"/>
      <c r="T177" s="172"/>
      <c r="U177" s="172"/>
      <c r="V177" s="172"/>
      <c r="W177" s="172"/>
      <c r="X177" s="172"/>
      <c r="Y177" s="172"/>
      <c r="Z177" s="172"/>
      <c r="AA177" s="172"/>
      <c r="AB177" s="172"/>
      <c r="AC177" s="172"/>
      <c r="AD177" s="172"/>
      <c r="AE177" s="172"/>
      <c r="AF177" s="172"/>
      <c r="AG177" s="172"/>
      <c r="AH177" s="172"/>
      <c r="AI177" s="172"/>
      <c r="AJ177" s="172"/>
      <c r="AK177" s="172"/>
      <c r="AL177" s="172"/>
      <c r="AM177" s="172"/>
      <c r="AN177" s="172"/>
      <c r="AO177" s="172"/>
      <c r="AP177" s="172"/>
      <c r="AQ177" s="172"/>
      <c r="AR177" s="172"/>
      <c r="AS177" s="172"/>
      <c r="AT177" s="172"/>
      <c r="AU177" s="172"/>
      <c r="AV177" s="172"/>
      <c r="AW177" s="172"/>
      <c r="AX177" s="172"/>
      <c r="AY177" s="172"/>
      <c r="AZ177" s="172"/>
      <c r="BA177" s="172"/>
      <c r="BB177" s="172"/>
      <c r="BC177" s="172"/>
      <c r="BD177" s="172"/>
      <c r="BE177" s="172"/>
      <c r="BF177" s="172"/>
      <c r="BG177" s="172"/>
      <c r="BH177" s="172"/>
      <c r="BI177" s="172"/>
      <c r="BJ177" s="172"/>
      <c r="BK177" s="172"/>
      <c r="BL177" s="172"/>
      <c r="BM177" s="172"/>
      <c r="BN177" s="172"/>
      <c r="BO177" s="172"/>
      <c r="BP177" s="172"/>
      <c r="BQ177" s="172"/>
      <c r="BR177" s="172"/>
      <c r="BS177" s="172"/>
      <c r="BT177" s="172"/>
    </row>
    <row r="178" spans="1:72" s="149" customFormat="1" x14ac:dyDescent="0.25">
      <c r="A178" s="172"/>
      <c r="B178" s="172"/>
      <c r="C178" s="172"/>
      <c r="D178" s="172"/>
      <c r="E178" s="172"/>
      <c r="F178" s="172"/>
      <c r="G178" s="172"/>
      <c r="H178" s="172"/>
      <c r="I178" s="172"/>
      <c r="J178" s="172"/>
      <c r="K178" s="172"/>
      <c r="L178" s="172"/>
      <c r="M178" s="172"/>
      <c r="N178" s="172"/>
      <c r="O178" s="172"/>
      <c r="P178" s="172"/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  <c r="AA178" s="172"/>
      <c r="AB178" s="172"/>
      <c r="AC178" s="172"/>
      <c r="AD178" s="172"/>
      <c r="AE178" s="172"/>
      <c r="AF178" s="172"/>
      <c r="AG178" s="172"/>
      <c r="AH178" s="172"/>
      <c r="AI178" s="172"/>
      <c r="AJ178" s="172"/>
      <c r="AK178" s="172"/>
      <c r="AL178" s="172"/>
      <c r="AM178" s="172"/>
      <c r="AN178" s="172"/>
      <c r="AO178" s="172"/>
      <c r="AP178" s="172"/>
      <c r="AQ178" s="172"/>
      <c r="AR178" s="172"/>
      <c r="AS178" s="172"/>
      <c r="AT178" s="172"/>
      <c r="AU178" s="172"/>
      <c r="AV178" s="172"/>
      <c r="AW178" s="172"/>
      <c r="AX178" s="172"/>
      <c r="AY178" s="172"/>
      <c r="AZ178" s="172"/>
      <c r="BA178" s="172"/>
      <c r="BB178" s="172"/>
      <c r="BC178" s="172"/>
      <c r="BD178" s="172"/>
      <c r="BE178" s="172"/>
      <c r="BF178" s="172"/>
      <c r="BG178" s="172"/>
      <c r="BH178" s="172"/>
      <c r="BI178" s="172"/>
      <c r="BJ178" s="172"/>
      <c r="BK178" s="172"/>
      <c r="BL178" s="172"/>
      <c r="BM178" s="172"/>
      <c r="BN178" s="172"/>
      <c r="BO178" s="172"/>
      <c r="BP178" s="172"/>
      <c r="BQ178" s="172"/>
      <c r="BR178" s="172"/>
      <c r="BS178" s="172"/>
      <c r="BT178" s="172"/>
    </row>
    <row r="179" spans="1:72" s="149" customFormat="1" x14ac:dyDescent="0.25">
      <c r="A179" s="172"/>
      <c r="B179" s="172"/>
      <c r="C179" s="172"/>
      <c r="D179" s="172"/>
      <c r="E179" s="172"/>
      <c r="F179" s="172"/>
      <c r="G179" s="172"/>
      <c r="H179" s="172"/>
      <c r="I179" s="172"/>
      <c r="J179" s="172"/>
      <c r="K179" s="172"/>
      <c r="L179" s="172"/>
      <c r="M179" s="172"/>
      <c r="N179" s="172"/>
      <c r="O179" s="172"/>
      <c r="P179" s="172"/>
      <c r="Q179" s="172"/>
      <c r="R179" s="172"/>
      <c r="S179" s="172"/>
      <c r="T179" s="172"/>
      <c r="U179" s="172"/>
      <c r="V179" s="172"/>
      <c r="W179" s="172"/>
      <c r="X179" s="172"/>
      <c r="Y179" s="172"/>
      <c r="Z179" s="172"/>
      <c r="AA179" s="172"/>
      <c r="AB179" s="172"/>
      <c r="AC179" s="172"/>
      <c r="AD179" s="172"/>
      <c r="AE179" s="172"/>
      <c r="AF179" s="172"/>
      <c r="AG179" s="172"/>
      <c r="AH179" s="172"/>
      <c r="AI179" s="172"/>
      <c r="AJ179" s="172"/>
      <c r="AK179" s="172"/>
      <c r="AL179" s="172"/>
      <c r="AM179" s="172"/>
      <c r="AN179" s="172"/>
      <c r="AO179" s="172"/>
      <c r="AP179" s="172"/>
      <c r="AQ179" s="172"/>
      <c r="AR179" s="172"/>
      <c r="AS179" s="172"/>
      <c r="AT179" s="172"/>
      <c r="AU179" s="172"/>
      <c r="AV179" s="172"/>
      <c r="AW179" s="172"/>
      <c r="AX179" s="172"/>
      <c r="AY179" s="172"/>
      <c r="AZ179" s="172"/>
      <c r="BA179" s="172"/>
      <c r="BB179" s="172"/>
      <c r="BC179" s="172"/>
      <c r="BD179" s="172"/>
      <c r="BE179" s="172"/>
      <c r="BF179" s="172"/>
      <c r="BG179" s="172"/>
      <c r="BH179" s="172"/>
      <c r="BI179" s="172"/>
      <c r="BJ179" s="172"/>
      <c r="BK179" s="172"/>
      <c r="BL179" s="172"/>
      <c r="BM179" s="172"/>
      <c r="BN179" s="172"/>
      <c r="BO179" s="172"/>
      <c r="BP179" s="172"/>
      <c r="BQ179" s="172"/>
      <c r="BR179" s="172"/>
      <c r="BS179" s="172"/>
      <c r="BT179" s="172"/>
    </row>
    <row r="180" spans="1:72" s="149" customFormat="1" x14ac:dyDescent="0.25">
      <c r="A180" s="172"/>
      <c r="B180" s="172"/>
      <c r="C180" s="172"/>
      <c r="D180" s="172"/>
      <c r="E180" s="172"/>
      <c r="F180" s="172"/>
      <c r="G180" s="172"/>
      <c r="H180" s="172"/>
      <c r="I180" s="172"/>
      <c r="J180" s="172"/>
      <c r="K180" s="172"/>
      <c r="L180" s="172"/>
      <c r="M180" s="172"/>
      <c r="N180" s="172"/>
      <c r="O180" s="172"/>
      <c r="P180" s="172"/>
      <c r="Q180" s="172"/>
      <c r="R180" s="172"/>
      <c r="S180" s="172"/>
      <c r="T180" s="172"/>
      <c r="U180" s="172"/>
      <c r="V180" s="172"/>
      <c r="W180" s="172"/>
      <c r="X180" s="172"/>
      <c r="Y180" s="172"/>
      <c r="Z180" s="172"/>
      <c r="AA180" s="172"/>
      <c r="AB180" s="172"/>
      <c r="AC180" s="172"/>
      <c r="AD180" s="172"/>
      <c r="AE180" s="172"/>
      <c r="AF180" s="172"/>
      <c r="AG180" s="172"/>
      <c r="AH180" s="172"/>
      <c r="AI180" s="172"/>
      <c r="AJ180" s="172"/>
      <c r="AK180" s="172"/>
      <c r="AL180" s="172"/>
      <c r="AM180" s="172"/>
      <c r="AN180" s="172"/>
      <c r="AO180" s="172"/>
      <c r="AP180" s="172"/>
      <c r="AQ180" s="172"/>
      <c r="AR180" s="172"/>
      <c r="AS180" s="172"/>
      <c r="AT180" s="172"/>
      <c r="AU180" s="172"/>
      <c r="AV180" s="172"/>
      <c r="AW180" s="172"/>
      <c r="AX180" s="172"/>
      <c r="AY180" s="172"/>
      <c r="AZ180" s="172"/>
      <c r="BA180" s="172"/>
      <c r="BB180" s="172"/>
      <c r="BC180" s="172"/>
      <c r="BD180" s="172"/>
      <c r="BE180" s="172"/>
      <c r="BF180" s="172"/>
      <c r="BG180" s="172"/>
      <c r="BH180" s="172"/>
      <c r="BI180" s="172"/>
      <c r="BJ180" s="172"/>
      <c r="BK180" s="172"/>
      <c r="BL180" s="172"/>
      <c r="BM180" s="172"/>
      <c r="BN180" s="172"/>
      <c r="BO180" s="172"/>
      <c r="BP180" s="172"/>
      <c r="BQ180" s="172"/>
      <c r="BR180" s="172"/>
      <c r="BS180" s="172"/>
      <c r="BT180" s="172"/>
    </row>
    <row r="181" spans="1:72" s="149" customFormat="1" x14ac:dyDescent="0.25">
      <c r="A181" s="172"/>
      <c r="B181" s="172"/>
      <c r="C181" s="172"/>
      <c r="D181" s="172"/>
      <c r="E181" s="172"/>
      <c r="F181" s="172"/>
      <c r="G181" s="172"/>
      <c r="H181" s="172"/>
      <c r="I181" s="172"/>
      <c r="J181" s="172"/>
      <c r="K181" s="172"/>
      <c r="L181" s="172"/>
      <c r="M181" s="172"/>
      <c r="N181" s="172"/>
      <c r="O181" s="172"/>
      <c r="P181" s="172"/>
      <c r="Q181" s="172"/>
      <c r="R181" s="172"/>
      <c r="S181" s="172"/>
      <c r="T181" s="172"/>
      <c r="U181" s="172"/>
      <c r="V181" s="172"/>
      <c r="W181" s="172"/>
      <c r="X181" s="172"/>
      <c r="Y181" s="172"/>
      <c r="Z181" s="172"/>
      <c r="AA181" s="172"/>
      <c r="AB181" s="172"/>
      <c r="AC181" s="172"/>
      <c r="AD181" s="172"/>
      <c r="AE181" s="172"/>
      <c r="AF181" s="172"/>
      <c r="AG181" s="172"/>
      <c r="AH181" s="172"/>
      <c r="AI181" s="172"/>
      <c r="AJ181" s="172"/>
      <c r="AK181" s="172"/>
      <c r="AL181" s="172"/>
      <c r="AM181" s="172"/>
      <c r="AN181" s="172"/>
      <c r="AO181" s="172"/>
      <c r="AP181" s="172"/>
      <c r="AQ181" s="172"/>
      <c r="AR181" s="172"/>
      <c r="AS181" s="172"/>
      <c r="AT181" s="172"/>
      <c r="AU181" s="172"/>
      <c r="AV181" s="172"/>
      <c r="AW181" s="172"/>
      <c r="AX181" s="172"/>
      <c r="AY181" s="172"/>
      <c r="AZ181" s="172"/>
      <c r="BA181" s="172"/>
      <c r="BB181" s="172"/>
      <c r="BC181" s="172"/>
      <c r="BD181" s="172"/>
      <c r="BE181" s="172"/>
      <c r="BF181" s="172"/>
      <c r="BG181" s="172"/>
      <c r="BH181" s="172"/>
      <c r="BI181" s="172"/>
      <c r="BJ181" s="172"/>
      <c r="BK181" s="172"/>
      <c r="BL181" s="172"/>
      <c r="BM181" s="172"/>
      <c r="BN181" s="172"/>
      <c r="BO181" s="172"/>
      <c r="BP181" s="172"/>
      <c r="BQ181" s="172"/>
      <c r="BR181" s="172"/>
      <c r="BS181" s="172"/>
      <c r="BT181" s="172"/>
    </row>
    <row r="182" spans="1:72" s="149" customFormat="1" x14ac:dyDescent="0.25">
      <c r="A182" s="172"/>
      <c r="B182" s="172"/>
      <c r="C182" s="172"/>
      <c r="D182" s="172"/>
      <c r="E182" s="172"/>
      <c r="F182" s="172"/>
      <c r="G182" s="172"/>
      <c r="H182" s="172"/>
      <c r="I182" s="172"/>
      <c r="J182" s="172"/>
      <c r="K182" s="172"/>
      <c r="L182" s="172"/>
      <c r="M182" s="172"/>
      <c r="N182" s="172"/>
      <c r="O182" s="172"/>
      <c r="P182" s="172"/>
      <c r="Q182" s="172"/>
      <c r="R182" s="172"/>
      <c r="S182" s="172"/>
      <c r="T182" s="172"/>
      <c r="U182" s="172"/>
      <c r="V182" s="172"/>
      <c r="W182" s="172"/>
      <c r="X182" s="172"/>
      <c r="Y182" s="172"/>
      <c r="Z182" s="172"/>
      <c r="AA182" s="172"/>
      <c r="AB182" s="172"/>
      <c r="AC182" s="172"/>
      <c r="AD182" s="172"/>
      <c r="AE182" s="172"/>
      <c r="AF182" s="172"/>
      <c r="AG182" s="172"/>
      <c r="AH182" s="172"/>
      <c r="AI182" s="172"/>
      <c r="AJ182" s="172"/>
      <c r="AK182" s="172"/>
      <c r="AL182" s="172"/>
      <c r="AM182" s="172"/>
      <c r="AN182" s="172"/>
      <c r="AO182" s="172"/>
      <c r="AP182" s="172"/>
      <c r="AQ182" s="172"/>
      <c r="AR182" s="172"/>
      <c r="AS182" s="172"/>
      <c r="AT182" s="172"/>
      <c r="AU182" s="172"/>
      <c r="AV182" s="172"/>
      <c r="AW182" s="172"/>
      <c r="AX182" s="172"/>
      <c r="AY182" s="172"/>
      <c r="AZ182" s="172"/>
      <c r="BA182" s="172"/>
      <c r="BB182" s="172"/>
      <c r="BC182" s="172"/>
      <c r="BD182" s="172"/>
      <c r="BE182" s="172"/>
      <c r="BF182" s="172"/>
      <c r="BG182" s="172"/>
      <c r="BH182" s="172"/>
      <c r="BI182" s="172"/>
      <c r="BJ182" s="172"/>
      <c r="BK182" s="172"/>
      <c r="BL182" s="172"/>
      <c r="BM182" s="172"/>
      <c r="BN182" s="172"/>
      <c r="BO182" s="172"/>
      <c r="BP182" s="172"/>
      <c r="BQ182" s="172"/>
      <c r="BR182" s="172"/>
      <c r="BS182" s="172"/>
      <c r="BT182" s="172"/>
    </row>
    <row r="183" spans="1:72" s="149" customFormat="1" x14ac:dyDescent="0.25">
      <c r="A183" s="172"/>
      <c r="B183" s="172"/>
      <c r="C183" s="172"/>
      <c r="D183" s="172"/>
      <c r="E183" s="172"/>
      <c r="F183" s="172"/>
      <c r="G183" s="172"/>
      <c r="H183" s="172"/>
      <c r="I183" s="172"/>
      <c r="J183" s="172"/>
      <c r="K183" s="172"/>
      <c r="L183" s="172"/>
      <c r="M183" s="172"/>
      <c r="N183" s="172"/>
      <c r="O183" s="172"/>
      <c r="P183" s="172"/>
      <c r="Q183" s="172"/>
      <c r="R183" s="172"/>
      <c r="S183" s="172"/>
      <c r="T183" s="172"/>
      <c r="U183" s="172"/>
      <c r="V183" s="172"/>
      <c r="W183" s="172"/>
      <c r="X183" s="172"/>
      <c r="Y183" s="172"/>
      <c r="Z183" s="172"/>
      <c r="AA183" s="172"/>
      <c r="AB183" s="172"/>
      <c r="AC183" s="172"/>
      <c r="AD183" s="172"/>
      <c r="AE183" s="172"/>
      <c r="AF183" s="172"/>
      <c r="AG183" s="172"/>
      <c r="AH183" s="172"/>
      <c r="AI183" s="172"/>
      <c r="AJ183" s="172"/>
      <c r="AK183" s="172"/>
      <c r="AL183" s="172"/>
      <c r="AM183" s="172"/>
      <c r="AN183" s="172"/>
      <c r="AO183" s="172"/>
      <c r="AP183" s="172"/>
      <c r="AQ183" s="172"/>
      <c r="AR183" s="172"/>
      <c r="AS183" s="172"/>
      <c r="AT183" s="172"/>
      <c r="AU183" s="172"/>
      <c r="AV183" s="172"/>
      <c r="AW183" s="172"/>
      <c r="AX183" s="172"/>
      <c r="AY183" s="172"/>
      <c r="AZ183" s="172"/>
      <c r="BA183" s="172"/>
      <c r="BB183" s="172"/>
      <c r="BC183" s="172"/>
      <c r="BD183" s="172"/>
      <c r="BE183" s="172"/>
      <c r="BF183" s="172"/>
      <c r="BG183" s="172"/>
      <c r="BH183" s="172"/>
      <c r="BI183" s="172"/>
      <c r="BJ183" s="172"/>
      <c r="BK183" s="172"/>
      <c r="BL183" s="172"/>
      <c r="BM183" s="172"/>
      <c r="BN183" s="172"/>
      <c r="BO183" s="172"/>
      <c r="BP183" s="172"/>
      <c r="BQ183" s="172"/>
      <c r="BR183" s="172"/>
      <c r="BS183" s="172"/>
      <c r="BT183" s="172"/>
    </row>
    <row r="184" spans="1:72" s="149" customFormat="1" x14ac:dyDescent="0.25">
      <c r="A184" s="172"/>
      <c r="B184" s="172"/>
      <c r="C184" s="172"/>
      <c r="D184" s="172"/>
      <c r="E184" s="172"/>
      <c r="F184" s="172"/>
      <c r="G184" s="172"/>
      <c r="H184" s="172"/>
      <c r="I184" s="172"/>
      <c r="J184" s="172"/>
      <c r="K184" s="172"/>
      <c r="L184" s="172"/>
      <c r="M184" s="172"/>
      <c r="N184" s="172"/>
      <c r="O184" s="172"/>
      <c r="P184" s="172"/>
      <c r="Q184" s="172"/>
      <c r="R184" s="172"/>
      <c r="S184" s="172"/>
      <c r="T184" s="172"/>
      <c r="U184" s="172"/>
      <c r="V184" s="172"/>
      <c r="W184" s="172"/>
      <c r="X184" s="172"/>
      <c r="Y184" s="172"/>
      <c r="Z184" s="172"/>
      <c r="AA184" s="172"/>
      <c r="AB184" s="172"/>
      <c r="AC184" s="172"/>
      <c r="AD184" s="172"/>
      <c r="AE184" s="172"/>
      <c r="AF184" s="172"/>
      <c r="AG184" s="172"/>
      <c r="AH184" s="172"/>
      <c r="AI184" s="172"/>
      <c r="AJ184" s="172"/>
      <c r="AK184" s="172"/>
      <c r="AL184" s="172"/>
      <c r="AM184" s="172"/>
      <c r="AN184" s="172"/>
      <c r="AO184" s="172"/>
      <c r="AP184" s="172"/>
      <c r="AQ184" s="172"/>
      <c r="AR184" s="172"/>
      <c r="AS184" s="172"/>
      <c r="AT184" s="172"/>
      <c r="AU184" s="172"/>
      <c r="AV184" s="172"/>
      <c r="AW184" s="172"/>
      <c r="AX184" s="172"/>
      <c r="AY184" s="172"/>
      <c r="AZ184" s="172"/>
      <c r="BA184" s="172"/>
      <c r="BB184" s="172"/>
      <c r="BC184" s="172"/>
      <c r="BD184" s="172"/>
      <c r="BE184" s="172"/>
      <c r="BF184" s="172"/>
      <c r="BG184" s="172"/>
      <c r="BH184" s="172"/>
      <c r="BI184" s="172"/>
      <c r="BJ184" s="172"/>
      <c r="BK184" s="172"/>
      <c r="BL184" s="172"/>
      <c r="BM184" s="172"/>
      <c r="BN184" s="172"/>
      <c r="BO184" s="172"/>
      <c r="BP184" s="172"/>
      <c r="BQ184" s="172"/>
      <c r="BR184" s="172"/>
      <c r="BS184" s="172"/>
      <c r="BT184" s="172"/>
    </row>
    <row r="185" spans="1:72" s="149" customFormat="1" x14ac:dyDescent="0.25">
      <c r="A185" s="172"/>
      <c r="B185" s="172"/>
      <c r="C185" s="172"/>
      <c r="D185" s="172"/>
      <c r="E185" s="172"/>
      <c r="F185" s="172"/>
      <c r="G185" s="172"/>
      <c r="H185" s="172"/>
      <c r="I185" s="172"/>
      <c r="J185" s="172"/>
      <c r="K185" s="172"/>
      <c r="L185" s="172"/>
      <c r="M185" s="172"/>
      <c r="N185" s="172"/>
      <c r="O185" s="172"/>
      <c r="P185" s="172"/>
      <c r="Q185" s="172"/>
      <c r="R185" s="172"/>
      <c r="S185" s="172"/>
      <c r="T185" s="172"/>
      <c r="U185" s="172"/>
      <c r="V185" s="172"/>
      <c r="W185" s="172"/>
      <c r="X185" s="172"/>
      <c r="Y185" s="172"/>
      <c r="Z185" s="172"/>
      <c r="AA185" s="172"/>
      <c r="AB185" s="172"/>
      <c r="AC185" s="172"/>
      <c r="AD185" s="172"/>
      <c r="AE185" s="172"/>
      <c r="AF185" s="172"/>
      <c r="AG185" s="172"/>
      <c r="AH185" s="172"/>
      <c r="AI185" s="172"/>
      <c r="AJ185" s="172"/>
      <c r="AK185" s="172"/>
      <c r="AL185" s="172"/>
      <c r="AM185" s="172"/>
      <c r="AN185" s="172"/>
      <c r="AO185" s="172"/>
      <c r="AP185" s="172"/>
      <c r="AQ185" s="172"/>
      <c r="AR185" s="172"/>
      <c r="AS185" s="172"/>
      <c r="AT185" s="172"/>
      <c r="AU185" s="172"/>
      <c r="AV185" s="172"/>
      <c r="AW185" s="172"/>
      <c r="AX185" s="172"/>
      <c r="AY185" s="172"/>
      <c r="AZ185" s="172"/>
      <c r="BA185" s="172"/>
      <c r="BB185" s="172"/>
      <c r="BC185" s="172"/>
      <c r="BD185" s="172"/>
      <c r="BE185" s="172"/>
      <c r="BF185" s="172"/>
      <c r="BG185" s="172"/>
      <c r="BH185" s="172"/>
      <c r="BI185" s="172"/>
      <c r="BJ185" s="172"/>
      <c r="BK185" s="172"/>
      <c r="BL185" s="172"/>
      <c r="BM185" s="172"/>
      <c r="BN185" s="172"/>
      <c r="BO185" s="172"/>
      <c r="BP185" s="172"/>
      <c r="BQ185" s="172"/>
      <c r="BR185" s="172"/>
      <c r="BS185" s="172"/>
      <c r="BT185" s="172"/>
    </row>
    <row r="186" spans="1:72" s="149" customFormat="1" x14ac:dyDescent="0.25">
      <c r="A186" s="172"/>
      <c r="B186" s="172"/>
      <c r="C186" s="172"/>
      <c r="D186" s="172"/>
      <c r="E186" s="172"/>
      <c r="F186" s="172"/>
      <c r="G186" s="172"/>
      <c r="H186" s="172"/>
      <c r="I186" s="172"/>
      <c r="J186" s="172"/>
      <c r="K186" s="172"/>
      <c r="L186" s="172"/>
      <c r="M186" s="172"/>
      <c r="N186" s="172"/>
      <c r="O186" s="172"/>
      <c r="P186" s="172"/>
      <c r="Q186" s="172"/>
      <c r="R186" s="172"/>
      <c r="S186" s="172"/>
      <c r="T186" s="172"/>
      <c r="U186" s="172"/>
      <c r="V186" s="172"/>
      <c r="W186" s="172"/>
      <c r="X186" s="172"/>
      <c r="Y186" s="172"/>
      <c r="Z186" s="172"/>
      <c r="AA186" s="172"/>
      <c r="AB186" s="172"/>
      <c r="AC186" s="172"/>
      <c r="AD186" s="172"/>
      <c r="AE186" s="172"/>
      <c r="AF186" s="172"/>
      <c r="AG186" s="172"/>
      <c r="AH186" s="172"/>
      <c r="AI186" s="172"/>
      <c r="AJ186" s="172"/>
      <c r="AK186" s="172"/>
      <c r="AL186" s="172"/>
      <c r="AM186" s="172"/>
      <c r="AN186" s="172"/>
      <c r="AO186" s="172"/>
      <c r="AP186" s="172"/>
      <c r="AQ186" s="172"/>
      <c r="AR186" s="172"/>
      <c r="AS186" s="172"/>
      <c r="AT186" s="172"/>
      <c r="AU186" s="172"/>
      <c r="AV186" s="172"/>
      <c r="AW186" s="172"/>
      <c r="AX186" s="172"/>
      <c r="AY186" s="172"/>
      <c r="AZ186" s="172"/>
      <c r="BA186" s="172"/>
      <c r="BB186" s="172"/>
      <c r="BC186" s="172"/>
      <c r="BD186" s="172"/>
      <c r="BE186" s="172"/>
      <c r="BF186" s="172"/>
      <c r="BG186" s="172"/>
      <c r="BH186" s="172"/>
      <c r="BI186" s="172"/>
      <c r="BJ186" s="172"/>
      <c r="BK186" s="172"/>
      <c r="BL186" s="172"/>
      <c r="BM186" s="172"/>
      <c r="BN186" s="172"/>
      <c r="BO186" s="172"/>
      <c r="BP186" s="172"/>
      <c r="BQ186" s="172"/>
      <c r="BR186" s="172"/>
      <c r="BS186" s="172"/>
      <c r="BT186" s="172"/>
    </row>
    <row r="187" spans="1:72" s="149" customFormat="1" x14ac:dyDescent="0.25">
      <c r="A187" s="172"/>
      <c r="B187" s="172"/>
      <c r="C187" s="172"/>
      <c r="D187" s="172"/>
      <c r="E187" s="172"/>
      <c r="F187" s="172"/>
      <c r="G187" s="172"/>
      <c r="H187" s="172"/>
      <c r="I187" s="172"/>
      <c r="J187" s="172"/>
      <c r="K187" s="172"/>
      <c r="L187" s="172"/>
      <c r="M187" s="172"/>
      <c r="N187" s="172"/>
      <c r="O187" s="172"/>
      <c r="P187" s="172"/>
      <c r="Q187" s="172"/>
      <c r="R187" s="172"/>
      <c r="S187" s="172"/>
      <c r="T187" s="172"/>
      <c r="U187" s="172"/>
      <c r="V187" s="172"/>
      <c r="W187" s="172"/>
      <c r="X187" s="172"/>
      <c r="Y187" s="172"/>
      <c r="Z187" s="172"/>
      <c r="AA187" s="172"/>
      <c r="AB187" s="172"/>
      <c r="AC187" s="172"/>
      <c r="AD187" s="172"/>
      <c r="AE187" s="172"/>
      <c r="AF187" s="172"/>
      <c r="AG187" s="172"/>
      <c r="AH187" s="172"/>
      <c r="AI187" s="172"/>
      <c r="AJ187" s="172"/>
      <c r="AK187" s="172"/>
      <c r="AL187" s="172"/>
      <c r="AM187" s="172"/>
      <c r="AN187" s="172"/>
      <c r="AO187" s="172"/>
      <c r="AP187" s="172"/>
      <c r="AQ187" s="172"/>
      <c r="AR187" s="172"/>
      <c r="AS187" s="172"/>
      <c r="AT187" s="172"/>
      <c r="AU187" s="172"/>
      <c r="AV187" s="172"/>
      <c r="AW187" s="172"/>
      <c r="AX187" s="172"/>
      <c r="AY187" s="172"/>
      <c r="AZ187" s="172"/>
      <c r="BA187" s="172"/>
      <c r="BB187" s="172"/>
      <c r="BC187" s="172"/>
      <c r="BD187" s="172"/>
      <c r="BE187" s="172"/>
      <c r="BF187" s="172"/>
      <c r="BG187" s="172"/>
      <c r="BH187" s="172"/>
      <c r="BI187" s="172"/>
      <c r="BJ187" s="172"/>
      <c r="BK187" s="172"/>
      <c r="BL187" s="172"/>
      <c r="BM187" s="172"/>
      <c r="BN187" s="172"/>
      <c r="BO187" s="172"/>
      <c r="BP187" s="172"/>
      <c r="BQ187" s="172"/>
      <c r="BR187" s="172"/>
      <c r="BS187" s="172"/>
      <c r="BT187" s="172"/>
    </row>
    <row r="188" spans="1:72" s="149" customFormat="1" x14ac:dyDescent="0.25">
      <c r="A188" s="172"/>
      <c r="B188" s="172"/>
      <c r="C188" s="172"/>
      <c r="D188" s="172"/>
      <c r="E188" s="172"/>
      <c r="F188" s="172"/>
      <c r="G188" s="172"/>
      <c r="H188" s="172"/>
      <c r="I188" s="172"/>
      <c r="J188" s="172"/>
      <c r="K188" s="172"/>
      <c r="L188" s="172"/>
      <c r="M188" s="172"/>
      <c r="N188" s="172"/>
      <c r="O188" s="172"/>
      <c r="P188" s="172"/>
      <c r="Q188" s="172"/>
      <c r="R188" s="172"/>
      <c r="S188" s="172"/>
      <c r="T188" s="172"/>
      <c r="U188" s="172"/>
      <c r="V188" s="172"/>
      <c r="W188" s="172"/>
      <c r="X188" s="172"/>
      <c r="Y188" s="172"/>
      <c r="Z188" s="172"/>
      <c r="AA188" s="172"/>
      <c r="AB188" s="172"/>
      <c r="AC188" s="172"/>
      <c r="AD188" s="172"/>
      <c r="AE188" s="172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172"/>
      <c r="BJ188" s="172"/>
      <c r="BK188" s="172"/>
      <c r="BL188" s="172"/>
      <c r="BM188" s="172"/>
      <c r="BN188" s="172"/>
      <c r="BO188" s="172"/>
      <c r="BP188" s="172"/>
      <c r="BQ188" s="172"/>
      <c r="BR188" s="172"/>
      <c r="BS188" s="172"/>
      <c r="BT188" s="172"/>
    </row>
    <row r="189" spans="1:72" s="149" customFormat="1" x14ac:dyDescent="0.25">
      <c r="A189" s="172"/>
      <c r="B189" s="172"/>
      <c r="C189" s="172"/>
      <c r="D189" s="172"/>
      <c r="E189" s="172"/>
      <c r="F189" s="172"/>
      <c r="G189" s="172"/>
      <c r="H189" s="172"/>
      <c r="I189" s="172"/>
      <c r="J189" s="172"/>
      <c r="K189" s="172"/>
      <c r="L189" s="172"/>
      <c r="M189" s="172"/>
      <c r="N189" s="172"/>
      <c r="O189" s="172"/>
      <c r="P189" s="172"/>
      <c r="Q189" s="172"/>
      <c r="R189" s="172"/>
      <c r="S189" s="172"/>
      <c r="T189" s="172"/>
      <c r="U189" s="172"/>
      <c r="V189" s="172"/>
      <c r="W189" s="172"/>
      <c r="X189" s="172"/>
      <c r="Y189" s="172"/>
      <c r="Z189" s="172"/>
      <c r="AA189" s="172"/>
      <c r="AB189" s="172"/>
      <c r="AC189" s="172"/>
      <c r="AD189" s="172"/>
      <c r="AE189" s="172"/>
      <c r="AF189" s="172"/>
      <c r="AG189" s="172"/>
      <c r="AH189" s="172"/>
      <c r="AI189" s="172"/>
      <c r="AJ189" s="172"/>
      <c r="AK189" s="172"/>
      <c r="AL189" s="172"/>
      <c r="AM189" s="172"/>
      <c r="AN189" s="172"/>
      <c r="AO189" s="172"/>
      <c r="AP189" s="172"/>
      <c r="AQ189" s="172"/>
      <c r="AR189" s="172"/>
      <c r="AS189" s="172"/>
      <c r="AT189" s="172"/>
      <c r="AU189" s="172"/>
      <c r="AV189" s="172"/>
      <c r="AW189" s="172"/>
      <c r="AX189" s="172"/>
      <c r="AY189" s="172"/>
      <c r="AZ189" s="172"/>
      <c r="BA189" s="172"/>
      <c r="BB189" s="172"/>
      <c r="BC189" s="172"/>
      <c r="BD189" s="172"/>
      <c r="BE189" s="172"/>
      <c r="BF189" s="172"/>
      <c r="BG189" s="172"/>
      <c r="BH189" s="172"/>
      <c r="BI189" s="172"/>
      <c r="BJ189" s="172"/>
      <c r="BK189" s="172"/>
      <c r="BL189" s="172"/>
      <c r="BM189" s="172"/>
      <c r="BN189" s="172"/>
      <c r="BO189" s="172"/>
      <c r="BP189" s="172"/>
      <c r="BQ189" s="172"/>
      <c r="BR189" s="172"/>
      <c r="BS189" s="172"/>
      <c r="BT189" s="172"/>
    </row>
    <row r="190" spans="1:72" s="149" customFormat="1" x14ac:dyDescent="0.25">
      <c r="A190" s="172"/>
      <c r="B190" s="172"/>
      <c r="C190" s="172"/>
      <c r="D190" s="172"/>
      <c r="E190" s="172"/>
      <c r="F190" s="172"/>
      <c r="G190" s="172"/>
      <c r="H190" s="172"/>
      <c r="I190" s="172"/>
      <c r="J190" s="172"/>
      <c r="K190" s="172"/>
      <c r="L190" s="172"/>
      <c r="M190" s="172"/>
      <c r="N190" s="172"/>
      <c r="O190" s="172"/>
      <c r="P190" s="172"/>
      <c r="Q190" s="172"/>
      <c r="R190" s="172"/>
      <c r="S190" s="172"/>
      <c r="T190" s="172"/>
      <c r="U190" s="172"/>
      <c r="V190" s="172"/>
      <c r="W190" s="172"/>
      <c r="X190" s="172"/>
      <c r="Y190" s="172"/>
      <c r="Z190" s="172"/>
      <c r="AA190" s="172"/>
      <c r="AB190" s="172"/>
      <c r="AC190" s="172"/>
      <c r="AD190" s="172"/>
      <c r="AE190" s="172"/>
      <c r="AF190" s="172"/>
      <c r="AG190" s="172"/>
      <c r="AH190" s="172"/>
      <c r="AI190" s="172"/>
      <c r="AJ190" s="172"/>
      <c r="AK190" s="172"/>
      <c r="AL190" s="172"/>
      <c r="AM190" s="172"/>
      <c r="AN190" s="172"/>
      <c r="AO190" s="172"/>
      <c r="AP190" s="172"/>
      <c r="AQ190" s="172"/>
      <c r="AR190" s="172"/>
      <c r="AS190" s="172"/>
      <c r="AT190" s="172"/>
      <c r="AU190" s="172"/>
      <c r="AV190" s="172"/>
      <c r="AW190" s="172"/>
      <c r="AX190" s="172"/>
      <c r="AY190" s="172"/>
      <c r="AZ190" s="172"/>
      <c r="BA190" s="172"/>
      <c r="BB190" s="172"/>
      <c r="BC190" s="172"/>
      <c r="BD190" s="172"/>
      <c r="BE190" s="172"/>
      <c r="BF190" s="172"/>
      <c r="BG190" s="172"/>
      <c r="BH190" s="172"/>
      <c r="BI190" s="172"/>
      <c r="BJ190" s="172"/>
      <c r="BK190" s="172"/>
      <c r="BL190" s="172"/>
      <c r="BM190" s="172"/>
      <c r="BN190" s="172"/>
      <c r="BO190" s="172"/>
      <c r="BP190" s="172"/>
      <c r="BQ190" s="172"/>
      <c r="BR190" s="172"/>
      <c r="BS190" s="172"/>
      <c r="BT190" s="172"/>
    </row>
    <row r="191" spans="1:72" s="149" customFormat="1" x14ac:dyDescent="0.25">
      <c r="A191" s="172"/>
      <c r="B191" s="172"/>
      <c r="C191" s="172"/>
      <c r="D191" s="172"/>
      <c r="E191" s="172"/>
      <c r="F191" s="172"/>
      <c r="G191" s="172"/>
      <c r="H191" s="172"/>
      <c r="I191" s="172"/>
      <c r="J191" s="172"/>
      <c r="K191" s="172"/>
      <c r="L191" s="172"/>
      <c r="M191" s="172"/>
      <c r="N191" s="172"/>
      <c r="O191" s="172"/>
      <c r="P191" s="172"/>
      <c r="Q191" s="172"/>
      <c r="R191" s="172"/>
      <c r="S191" s="172"/>
      <c r="T191" s="172"/>
      <c r="U191" s="172"/>
      <c r="V191" s="172"/>
      <c r="W191" s="172"/>
      <c r="X191" s="172"/>
      <c r="Y191" s="172"/>
      <c r="Z191" s="172"/>
      <c r="AA191" s="172"/>
      <c r="AB191" s="172"/>
      <c r="AC191" s="172"/>
      <c r="AD191" s="172"/>
      <c r="AE191" s="172"/>
      <c r="AF191" s="172"/>
      <c r="AG191" s="172"/>
      <c r="AH191" s="172"/>
      <c r="AI191" s="172"/>
      <c r="AJ191" s="172"/>
      <c r="AK191" s="172"/>
      <c r="AL191" s="172"/>
      <c r="AM191" s="172"/>
      <c r="AN191" s="172"/>
      <c r="AO191" s="172"/>
      <c r="AP191" s="172"/>
      <c r="AQ191" s="172"/>
      <c r="AR191" s="172"/>
      <c r="AS191" s="172"/>
      <c r="AT191" s="172"/>
      <c r="AU191" s="172"/>
      <c r="AV191" s="172"/>
      <c r="AW191" s="172"/>
      <c r="AX191" s="172"/>
      <c r="AY191" s="172"/>
      <c r="AZ191" s="172"/>
      <c r="BA191" s="172"/>
      <c r="BB191" s="172"/>
      <c r="BC191" s="172"/>
      <c r="BD191" s="172"/>
      <c r="BE191" s="172"/>
      <c r="BF191" s="172"/>
      <c r="BG191" s="172"/>
      <c r="BH191" s="172"/>
      <c r="BI191" s="172"/>
      <c r="BJ191" s="172"/>
      <c r="BK191" s="172"/>
      <c r="BL191" s="172"/>
      <c r="BM191" s="172"/>
      <c r="BN191" s="172"/>
      <c r="BO191" s="172"/>
      <c r="BP191" s="172"/>
      <c r="BQ191" s="172"/>
      <c r="BR191" s="172"/>
      <c r="BS191" s="172"/>
      <c r="BT191" s="172"/>
    </row>
    <row r="192" spans="1:72" s="149" customFormat="1" x14ac:dyDescent="0.25">
      <c r="A192" s="172"/>
      <c r="B192" s="172"/>
      <c r="C192" s="172"/>
      <c r="D192" s="172"/>
      <c r="E192" s="172"/>
      <c r="F192" s="172"/>
      <c r="G192" s="172"/>
      <c r="H192" s="172"/>
      <c r="I192" s="172"/>
      <c r="J192" s="172"/>
      <c r="K192" s="172"/>
      <c r="L192" s="172"/>
      <c r="M192" s="172"/>
      <c r="N192" s="172"/>
      <c r="O192" s="172"/>
      <c r="P192" s="172"/>
      <c r="Q192" s="172"/>
      <c r="R192" s="172"/>
      <c r="S192" s="172"/>
      <c r="T192" s="172"/>
      <c r="U192" s="172"/>
      <c r="V192" s="172"/>
      <c r="W192" s="172"/>
      <c r="X192" s="172"/>
      <c r="Y192" s="172"/>
      <c r="Z192" s="172"/>
      <c r="AA192" s="172"/>
      <c r="AB192" s="172"/>
      <c r="AC192" s="172"/>
      <c r="AD192" s="172"/>
      <c r="AE192" s="172"/>
      <c r="AF192" s="172"/>
      <c r="AG192" s="172"/>
      <c r="AH192" s="172"/>
      <c r="AI192" s="172"/>
      <c r="AJ192" s="172"/>
      <c r="AK192" s="172"/>
      <c r="AL192" s="172"/>
      <c r="AM192" s="172"/>
      <c r="AN192" s="172"/>
      <c r="AO192" s="172"/>
      <c r="AP192" s="172"/>
      <c r="AQ192" s="172"/>
      <c r="AR192" s="172"/>
      <c r="AS192" s="172"/>
      <c r="AT192" s="172"/>
      <c r="AU192" s="172"/>
      <c r="AV192" s="172"/>
      <c r="AW192" s="17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/>
      <c r="BH192" s="172"/>
      <c r="BI192" s="172"/>
      <c r="BJ192" s="172"/>
      <c r="BK192" s="172"/>
      <c r="BL192" s="172"/>
      <c r="BM192" s="172"/>
      <c r="BN192" s="172"/>
      <c r="BO192" s="172"/>
      <c r="BP192" s="172"/>
      <c r="BQ192" s="172"/>
      <c r="BR192" s="172"/>
      <c r="BS192" s="172"/>
      <c r="BT192" s="172"/>
    </row>
    <row r="193" spans="1:72" s="149" customFormat="1" x14ac:dyDescent="0.25">
      <c r="A193" s="172"/>
      <c r="B193" s="172"/>
      <c r="C193" s="172"/>
      <c r="D193" s="172"/>
      <c r="E193" s="172"/>
      <c r="F193" s="172"/>
      <c r="G193" s="172"/>
      <c r="H193" s="172"/>
      <c r="I193" s="172"/>
      <c r="J193" s="172"/>
      <c r="K193" s="172"/>
      <c r="L193" s="172"/>
      <c r="M193" s="172"/>
      <c r="N193" s="172"/>
      <c r="O193" s="172"/>
      <c r="P193" s="172"/>
      <c r="Q193" s="172"/>
      <c r="R193" s="172"/>
      <c r="S193" s="172"/>
      <c r="T193" s="172"/>
      <c r="U193" s="172"/>
      <c r="V193" s="172"/>
      <c r="W193" s="172"/>
      <c r="X193" s="172"/>
      <c r="Y193" s="172"/>
      <c r="Z193" s="172"/>
      <c r="AA193" s="172"/>
      <c r="AB193" s="172"/>
      <c r="AC193" s="172"/>
      <c r="AD193" s="172"/>
      <c r="AE193" s="172"/>
      <c r="AF193" s="172"/>
      <c r="AG193" s="172"/>
      <c r="AH193" s="172"/>
      <c r="AI193" s="172"/>
      <c r="AJ193" s="172"/>
      <c r="AK193" s="172"/>
      <c r="AL193" s="172"/>
      <c r="AM193" s="172"/>
      <c r="AN193" s="172"/>
      <c r="AO193" s="172"/>
      <c r="AP193" s="172"/>
      <c r="AQ193" s="172"/>
      <c r="AR193" s="172"/>
      <c r="AS193" s="172"/>
      <c r="AT193" s="172"/>
      <c r="AU193" s="172"/>
      <c r="AV193" s="172"/>
      <c r="AW193" s="172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172"/>
      <c r="BJ193" s="172"/>
      <c r="BK193" s="172"/>
      <c r="BL193" s="172"/>
      <c r="BM193" s="172"/>
      <c r="BN193" s="172"/>
      <c r="BO193" s="172"/>
      <c r="BP193" s="172"/>
      <c r="BQ193" s="172"/>
      <c r="BR193" s="172"/>
      <c r="BS193" s="172"/>
      <c r="BT193" s="172"/>
    </row>
    <row r="194" spans="1:72" s="149" customFormat="1" x14ac:dyDescent="0.25">
      <c r="A194" s="172"/>
      <c r="B194" s="172"/>
      <c r="C194" s="172"/>
      <c r="D194" s="172"/>
      <c r="E194" s="172"/>
      <c r="F194" s="172"/>
      <c r="G194" s="172"/>
      <c r="H194" s="172"/>
      <c r="I194" s="172"/>
      <c r="J194" s="172"/>
      <c r="K194" s="172"/>
      <c r="L194" s="172"/>
      <c r="M194" s="172"/>
      <c r="N194" s="172"/>
      <c r="O194" s="172"/>
      <c r="P194" s="172"/>
      <c r="Q194" s="172"/>
      <c r="R194" s="172"/>
      <c r="S194" s="172"/>
      <c r="T194" s="172"/>
      <c r="U194" s="172"/>
      <c r="V194" s="172"/>
      <c r="W194" s="172"/>
      <c r="X194" s="172"/>
      <c r="Y194" s="172"/>
      <c r="Z194" s="172"/>
      <c r="AA194" s="172"/>
      <c r="AB194" s="172"/>
      <c r="AC194" s="172"/>
      <c r="AD194" s="172"/>
      <c r="AE194" s="172"/>
      <c r="AF194" s="172"/>
      <c r="AG194" s="172"/>
      <c r="AH194" s="172"/>
      <c r="AI194" s="172"/>
      <c r="AJ194" s="172"/>
      <c r="AK194" s="172"/>
      <c r="AL194" s="172"/>
      <c r="AM194" s="172"/>
      <c r="AN194" s="172"/>
      <c r="AO194" s="172"/>
      <c r="AP194" s="172"/>
      <c r="AQ194" s="172"/>
      <c r="AR194" s="172"/>
      <c r="AS194" s="172"/>
      <c r="AT194" s="172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72"/>
      <c r="BE194" s="172"/>
      <c r="BF194" s="172"/>
      <c r="BG194" s="172"/>
      <c r="BH194" s="172"/>
      <c r="BI194" s="172"/>
      <c r="BJ194" s="172"/>
      <c r="BK194" s="172"/>
      <c r="BL194" s="172"/>
      <c r="BM194" s="172"/>
      <c r="BN194" s="172"/>
      <c r="BO194" s="172"/>
      <c r="BP194" s="172"/>
      <c r="BQ194" s="172"/>
      <c r="BR194" s="172"/>
      <c r="BS194" s="172"/>
      <c r="BT194" s="172"/>
    </row>
    <row r="195" spans="1:72" s="149" customFormat="1" x14ac:dyDescent="0.25">
      <c r="A195" s="172"/>
      <c r="B195" s="172"/>
      <c r="C195" s="172"/>
      <c r="D195" s="172"/>
      <c r="E195" s="172"/>
      <c r="F195" s="172"/>
      <c r="G195" s="172"/>
      <c r="H195" s="172"/>
      <c r="I195" s="172"/>
      <c r="J195" s="172"/>
      <c r="K195" s="172"/>
      <c r="L195" s="172"/>
      <c r="M195" s="172"/>
      <c r="N195" s="172"/>
      <c r="O195" s="172"/>
      <c r="P195" s="172"/>
      <c r="Q195" s="172"/>
      <c r="R195" s="172"/>
      <c r="S195" s="172"/>
      <c r="T195" s="172"/>
      <c r="U195" s="172"/>
      <c r="V195" s="172"/>
      <c r="W195" s="172"/>
      <c r="X195" s="172"/>
      <c r="Y195" s="172"/>
      <c r="Z195" s="172"/>
      <c r="AA195" s="172"/>
      <c r="AB195" s="172"/>
      <c r="AC195" s="172"/>
      <c r="AD195" s="172"/>
      <c r="AE195" s="172"/>
      <c r="AF195" s="172"/>
      <c r="AG195" s="172"/>
      <c r="AH195" s="172"/>
      <c r="AI195" s="172"/>
      <c r="AJ195" s="172"/>
      <c r="AK195" s="172"/>
      <c r="AL195" s="172"/>
      <c r="AM195" s="172"/>
      <c r="AN195" s="172"/>
      <c r="AO195" s="172"/>
      <c r="AP195" s="172"/>
      <c r="AQ195" s="172"/>
      <c r="AR195" s="172"/>
      <c r="AS195" s="172"/>
      <c r="AT195" s="172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72"/>
      <c r="BE195" s="172"/>
      <c r="BF195" s="172"/>
      <c r="BG195" s="172"/>
      <c r="BH195" s="172"/>
      <c r="BI195" s="172"/>
      <c r="BJ195" s="172"/>
      <c r="BK195" s="172"/>
      <c r="BL195" s="172"/>
      <c r="BM195" s="172"/>
      <c r="BN195" s="172"/>
      <c r="BO195" s="172"/>
      <c r="BP195" s="172"/>
      <c r="BQ195" s="172"/>
      <c r="BR195" s="172"/>
      <c r="BS195" s="172"/>
      <c r="BT195" s="172"/>
    </row>
    <row r="196" spans="1:72" s="149" customFormat="1" x14ac:dyDescent="0.25">
      <c r="A196" s="172"/>
      <c r="B196" s="172"/>
      <c r="C196" s="172"/>
      <c r="D196" s="172"/>
      <c r="E196" s="172"/>
      <c r="F196" s="172"/>
      <c r="G196" s="172"/>
      <c r="H196" s="172"/>
      <c r="I196" s="172"/>
      <c r="J196" s="172"/>
      <c r="K196" s="172"/>
      <c r="L196" s="172"/>
      <c r="M196" s="172"/>
      <c r="N196" s="172"/>
      <c r="O196" s="172"/>
      <c r="P196" s="172"/>
      <c r="Q196" s="172"/>
      <c r="R196" s="172"/>
      <c r="S196" s="172"/>
      <c r="T196" s="172"/>
      <c r="U196" s="172"/>
      <c r="V196" s="172"/>
      <c r="W196" s="172"/>
      <c r="X196" s="172"/>
      <c r="Y196" s="172"/>
      <c r="Z196" s="172"/>
      <c r="AA196" s="172"/>
      <c r="AB196" s="172"/>
      <c r="AC196" s="172"/>
      <c r="AD196" s="172"/>
      <c r="AE196" s="172"/>
      <c r="AF196" s="172"/>
      <c r="AG196" s="172"/>
      <c r="AH196" s="172"/>
      <c r="AI196" s="172"/>
      <c r="AJ196" s="172"/>
      <c r="AK196" s="172"/>
      <c r="AL196" s="172"/>
      <c r="AM196" s="172"/>
      <c r="AN196" s="172"/>
      <c r="AO196" s="172"/>
      <c r="AP196" s="172"/>
      <c r="AQ196" s="172"/>
      <c r="AR196" s="172"/>
      <c r="AS196" s="172"/>
      <c r="AT196" s="172"/>
      <c r="AU196" s="172"/>
      <c r="AV196" s="172"/>
      <c r="AW196" s="172"/>
      <c r="AX196" s="172"/>
      <c r="AY196" s="172"/>
      <c r="AZ196" s="172"/>
      <c r="BA196" s="172"/>
      <c r="BB196" s="172"/>
      <c r="BC196" s="172"/>
      <c r="BD196" s="172"/>
      <c r="BE196" s="172"/>
      <c r="BF196" s="172"/>
      <c r="BG196" s="172"/>
      <c r="BH196" s="172"/>
      <c r="BI196" s="172"/>
      <c r="BJ196" s="172"/>
      <c r="BK196" s="172"/>
      <c r="BL196" s="172"/>
      <c r="BM196" s="172"/>
      <c r="BN196" s="172"/>
      <c r="BO196" s="172"/>
      <c r="BP196" s="172"/>
      <c r="BQ196" s="172"/>
      <c r="BR196" s="172"/>
      <c r="BS196" s="172"/>
      <c r="BT196" s="172"/>
    </row>
    <row r="197" spans="1:72" s="149" customFormat="1" x14ac:dyDescent="0.25">
      <c r="A197" s="172"/>
      <c r="B197" s="172"/>
      <c r="C197" s="172"/>
      <c r="D197" s="172"/>
      <c r="E197" s="172"/>
      <c r="F197" s="172"/>
      <c r="G197" s="172"/>
      <c r="H197" s="172"/>
      <c r="I197" s="172"/>
      <c r="J197" s="172"/>
      <c r="K197" s="172"/>
      <c r="L197" s="172"/>
      <c r="M197" s="172"/>
      <c r="N197" s="172"/>
      <c r="O197" s="172"/>
      <c r="P197" s="172"/>
      <c r="Q197" s="172"/>
      <c r="R197" s="172"/>
      <c r="S197" s="172"/>
      <c r="T197" s="172"/>
      <c r="U197" s="172"/>
      <c r="V197" s="172"/>
      <c r="W197" s="172"/>
      <c r="X197" s="172"/>
      <c r="Y197" s="172"/>
      <c r="Z197" s="172"/>
      <c r="AA197" s="172"/>
      <c r="AB197" s="172"/>
      <c r="AC197" s="172"/>
      <c r="AD197" s="172"/>
      <c r="AE197" s="172"/>
      <c r="AF197" s="172"/>
      <c r="AG197" s="172"/>
      <c r="AH197" s="172"/>
      <c r="AI197" s="172"/>
      <c r="AJ197" s="172"/>
      <c r="AK197" s="172"/>
      <c r="AL197" s="172"/>
      <c r="AM197" s="172"/>
      <c r="AN197" s="172"/>
      <c r="AO197" s="172"/>
      <c r="AP197" s="172"/>
      <c r="AQ197" s="172"/>
      <c r="AR197" s="172"/>
      <c r="AS197" s="172"/>
      <c r="AT197" s="172"/>
      <c r="AU197" s="172"/>
      <c r="AV197" s="172"/>
      <c r="AW197" s="172"/>
      <c r="AX197" s="172"/>
      <c r="AY197" s="172"/>
      <c r="AZ197" s="172"/>
      <c r="BA197" s="172"/>
      <c r="BB197" s="172"/>
      <c r="BC197" s="172"/>
      <c r="BD197" s="172"/>
      <c r="BE197" s="172"/>
      <c r="BF197" s="172"/>
      <c r="BG197" s="172"/>
      <c r="BH197" s="172"/>
      <c r="BI197" s="172"/>
      <c r="BJ197" s="172"/>
      <c r="BK197" s="172"/>
      <c r="BL197" s="172"/>
      <c r="BM197" s="172"/>
      <c r="BN197" s="172"/>
      <c r="BO197" s="172"/>
      <c r="BP197" s="172"/>
      <c r="BQ197" s="172"/>
      <c r="BR197" s="172"/>
      <c r="BS197" s="172"/>
      <c r="BT197" s="172"/>
    </row>
    <row r="198" spans="1:72" s="149" customFormat="1" x14ac:dyDescent="0.25">
      <c r="A198" s="172"/>
      <c r="B198" s="172"/>
      <c r="C198" s="172"/>
      <c r="D198" s="172"/>
      <c r="E198" s="172"/>
      <c r="F198" s="172"/>
      <c r="G198" s="172"/>
      <c r="H198" s="172"/>
      <c r="I198" s="172"/>
      <c r="J198" s="172"/>
      <c r="K198" s="172"/>
      <c r="L198" s="172"/>
      <c r="M198" s="172"/>
      <c r="N198" s="172"/>
      <c r="O198" s="172"/>
      <c r="P198" s="172"/>
      <c r="Q198" s="172"/>
      <c r="R198" s="172"/>
      <c r="S198" s="172"/>
      <c r="T198" s="172"/>
      <c r="U198" s="172"/>
      <c r="V198" s="172"/>
      <c r="W198" s="172"/>
      <c r="X198" s="172"/>
      <c r="Y198" s="172"/>
      <c r="Z198" s="172"/>
      <c r="AA198" s="172"/>
      <c r="AB198" s="172"/>
      <c r="AC198" s="172"/>
      <c r="AD198" s="172"/>
      <c r="AE198" s="172"/>
      <c r="AF198" s="172"/>
      <c r="AG198" s="172"/>
      <c r="AH198" s="172"/>
      <c r="AI198" s="172"/>
      <c r="AJ198" s="172"/>
      <c r="AK198" s="172"/>
      <c r="AL198" s="172"/>
      <c r="AM198" s="172"/>
      <c r="AN198" s="172"/>
      <c r="AO198" s="172"/>
      <c r="AP198" s="172"/>
      <c r="AQ198" s="172"/>
      <c r="AR198" s="172"/>
      <c r="AS198" s="172"/>
      <c r="AT198" s="172"/>
      <c r="AU198" s="172"/>
      <c r="AV198" s="172"/>
      <c r="AW198" s="172"/>
      <c r="AX198" s="172"/>
      <c r="AY198" s="172"/>
      <c r="AZ198" s="172"/>
      <c r="BA198" s="172"/>
      <c r="BB198" s="172"/>
      <c r="BC198" s="172"/>
      <c r="BD198" s="172"/>
      <c r="BE198" s="172"/>
      <c r="BF198" s="172"/>
      <c r="BG198" s="172"/>
      <c r="BH198" s="172"/>
      <c r="BI198" s="172"/>
      <c r="BJ198" s="172"/>
      <c r="BK198" s="172"/>
      <c r="BL198" s="172"/>
      <c r="BM198" s="172"/>
      <c r="BN198" s="172"/>
      <c r="BO198" s="172"/>
      <c r="BP198" s="172"/>
      <c r="BQ198" s="172"/>
      <c r="BR198" s="172"/>
      <c r="BS198" s="172"/>
      <c r="BT198" s="172"/>
    </row>
    <row r="199" spans="1:72" s="149" customFormat="1" x14ac:dyDescent="0.25">
      <c r="A199" s="172"/>
      <c r="B199" s="172"/>
      <c r="C199" s="172"/>
      <c r="D199" s="172"/>
      <c r="E199" s="172"/>
      <c r="F199" s="172"/>
      <c r="G199" s="172"/>
      <c r="H199" s="172"/>
      <c r="I199" s="172"/>
      <c r="J199" s="172"/>
      <c r="K199" s="172"/>
      <c r="L199" s="172"/>
      <c r="M199" s="172"/>
      <c r="N199" s="172"/>
      <c r="O199" s="172"/>
      <c r="P199" s="172"/>
      <c r="Q199" s="172"/>
      <c r="R199" s="172"/>
      <c r="S199" s="172"/>
      <c r="T199" s="172"/>
      <c r="U199" s="172"/>
      <c r="V199" s="172"/>
      <c r="W199" s="172"/>
      <c r="X199" s="172"/>
      <c r="Y199" s="172"/>
      <c r="Z199" s="172"/>
      <c r="AA199" s="172"/>
      <c r="AB199" s="172"/>
      <c r="AC199" s="172"/>
      <c r="AD199" s="172"/>
      <c r="AE199" s="172"/>
      <c r="AF199" s="172"/>
      <c r="AG199" s="172"/>
      <c r="AH199" s="172"/>
      <c r="AI199" s="172"/>
      <c r="AJ199" s="172"/>
      <c r="AK199" s="172"/>
      <c r="AL199" s="172"/>
      <c r="AM199" s="172"/>
      <c r="AN199" s="172"/>
      <c r="AO199" s="172"/>
      <c r="AP199" s="172"/>
      <c r="AQ199" s="172"/>
      <c r="AR199" s="172"/>
      <c r="AS199" s="172"/>
      <c r="AT199" s="172"/>
      <c r="AU199" s="172"/>
      <c r="AV199" s="172"/>
      <c r="AW199" s="172"/>
      <c r="AX199" s="172"/>
      <c r="AY199" s="172"/>
      <c r="AZ199" s="172"/>
      <c r="BA199" s="172"/>
      <c r="BB199" s="172"/>
      <c r="BC199" s="172"/>
      <c r="BD199" s="172"/>
      <c r="BE199" s="172"/>
      <c r="BF199" s="172"/>
      <c r="BG199" s="172"/>
      <c r="BH199" s="172"/>
      <c r="BI199" s="172"/>
      <c r="BJ199" s="172"/>
      <c r="BK199" s="172"/>
      <c r="BL199" s="172"/>
      <c r="BM199" s="172"/>
      <c r="BN199" s="172"/>
      <c r="BO199" s="172"/>
      <c r="BP199" s="172"/>
      <c r="BQ199" s="172"/>
      <c r="BR199" s="172"/>
      <c r="BS199" s="172"/>
      <c r="BT199" s="172"/>
    </row>
    <row r="200" spans="1:72" s="149" customFormat="1" x14ac:dyDescent="0.25">
      <c r="A200" s="172"/>
      <c r="B200" s="172"/>
      <c r="C200" s="172"/>
      <c r="D200" s="172"/>
      <c r="E200" s="172"/>
      <c r="F200" s="172"/>
      <c r="G200" s="172"/>
      <c r="H200" s="172"/>
      <c r="I200" s="172"/>
      <c r="J200" s="172"/>
      <c r="K200" s="172"/>
      <c r="L200" s="172"/>
      <c r="M200" s="172"/>
      <c r="N200" s="172"/>
      <c r="O200" s="172"/>
      <c r="P200" s="172"/>
      <c r="Q200" s="172"/>
      <c r="R200" s="172"/>
      <c r="S200" s="172"/>
      <c r="T200" s="172"/>
      <c r="U200" s="172"/>
      <c r="V200" s="172"/>
      <c r="W200" s="172"/>
      <c r="X200" s="172"/>
      <c r="Y200" s="172"/>
      <c r="Z200" s="172"/>
      <c r="AA200" s="172"/>
      <c r="AB200" s="172"/>
      <c r="AC200" s="172"/>
      <c r="AD200" s="172"/>
      <c r="AE200" s="172"/>
      <c r="AF200" s="172"/>
      <c r="AG200" s="172"/>
      <c r="AH200" s="172"/>
      <c r="AI200" s="172"/>
      <c r="AJ200" s="172"/>
      <c r="AK200" s="172"/>
      <c r="AL200" s="172"/>
      <c r="AM200" s="172"/>
      <c r="AN200" s="172"/>
      <c r="AO200" s="172"/>
      <c r="AP200" s="172"/>
      <c r="AQ200" s="172"/>
      <c r="AR200" s="172"/>
      <c r="AS200" s="172"/>
      <c r="AT200" s="172"/>
      <c r="AU200" s="172"/>
      <c r="AV200" s="172"/>
      <c r="AW200" s="172"/>
      <c r="AX200" s="172"/>
      <c r="AY200" s="172"/>
      <c r="AZ200" s="172"/>
      <c r="BA200" s="172"/>
      <c r="BB200" s="172"/>
      <c r="BC200" s="172"/>
      <c r="BD200" s="172"/>
      <c r="BE200" s="172"/>
      <c r="BF200" s="172"/>
      <c r="BG200" s="172"/>
      <c r="BH200" s="172"/>
      <c r="BI200" s="172"/>
      <c r="BJ200" s="172"/>
      <c r="BK200" s="172"/>
      <c r="BL200" s="172"/>
      <c r="BM200" s="172"/>
      <c r="BN200" s="172"/>
      <c r="BO200" s="172"/>
      <c r="BP200" s="172"/>
      <c r="BQ200" s="172"/>
      <c r="BR200" s="172"/>
      <c r="BS200" s="172"/>
      <c r="BT200" s="172"/>
    </row>
    <row r="201" spans="1:72" s="149" customFormat="1" x14ac:dyDescent="0.25">
      <c r="A201" s="172"/>
      <c r="B201" s="172"/>
      <c r="C201" s="172"/>
      <c r="D201" s="172"/>
      <c r="E201" s="172"/>
      <c r="F201" s="172"/>
      <c r="G201" s="172"/>
      <c r="H201" s="172"/>
      <c r="I201" s="172"/>
      <c r="J201" s="172"/>
      <c r="K201" s="172"/>
      <c r="L201" s="172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  <c r="AS201" s="172"/>
      <c r="AT201" s="172"/>
      <c r="AU201" s="172"/>
      <c r="AV201" s="172"/>
      <c r="AW201" s="172"/>
      <c r="AX201" s="172"/>
      <c r="AY201" s="172"/>
      <c r="AZ201" s="172"/>
      <c r="BA201" s="172"/>
      <c r="BB201" s="172"/>
      <c r="BC201" s="172"/>
      <c r="BD201" s="172"/>
      <c r="BE201" s="172"/>
      <c r="BF201" s="172"/>
      <c r="BG201" s="172"/>
      <c r="BH201" s="172"/>
      <c r="BI201" s="172"/>
      <c r="BJ201" s="172"/>
      <c r="BK201" s="172"/>
      <c r="BL201" s="172"/>
      <c r="BM201" s="172"/>
      <c r="BN201" s="172"/>
      <c r="BO201" s="172"/>
      <c r="BP201" s="172"/>
      <c r="BQ201" s="172"/>
      <c r="BR201" s="172"/>
      <c r="BS201" s="172"/>
      <c r="BT201" s="172"/>
    </row>
    <row r="202" spans="1:72" s="149" customFormat="1" x14ac:dyDescent="0.25">
      <c r="A202" s="172"/>
      <c r="B202" s="172"/>
      <c r="C202" s="172"/>
      <c r="D202" s="172"/>
      <c r="E202" s="172"/>
      <c r="F202" s="172"/>
      <c r="G202" s="172"/>
      <c r="H202" s="172"/>
      <c r="I202" s="172"/>
      <c r="J202" s="172"/>
      <c r="K202" s="172"/>
      <c r="L202" s="172"/>
      <c r="M202" s="172"/>
      <c r="N202" s="172"/>
      <c r="O202" s="172"/>
      <c r="P202" s="172"/>
      <c r="Q202" s="172"/>
      <c r="R202" s="172"/>
      <c r="S202" s="172"/>
      <c r="T202" s="172"/>
      <c r="U202" s="172"/>
      <c r="V202" s="172"/>
      <c r="W202" s="172"/>
      <c r="X202" s="172"/>
      <c r="Y202" s="172"/>
      <c r="Z202" s="172"/>
      <c r="AA202" s="172"/>
      <c r="AB202" s="172"/>
      <c r="AC202" s="172"/>
      <c r="AD202" s="172"/>
      <c r="AE202" s="172"/>
      <c r="AF202" s="172"/>
      <c r="AG202" s="172"/>
      <c r="AH202" s="172"/>
      <c r="AI202" s="172"/>
      <c r="AJ202" s="172"/>
      <c r="AK202" s="172"/>
      <c r="AL202" s="172"/>
      <c r="AM202" s="172"/>
      <c r="AN202" s="172"/>
      <c r="AO202" s="172"/>
      <c r="AP202" s="172"/>
      <c r="AQ202" s="172"/>
      <c r="AR202" s="172"/>
      <c r="AS202" s="172"/>
      <c r="AT202" s="172"/>
      <c r="AU202" s="172"/>
      <c r="AV202" s="172"/>
      <c r="AW202" s="172"/>
      <c r="AX202" s="172"/>
      <c r="AY202" s="172"/>
      <c r="AZ202" s="172"/>
      <c r="BA202" s="172"/>
      <c r="BB202" s="172"/>
      <c r="BC202" s="172"/>
      <c r="BD202" s="172"/>
      <c r="BE202" s="172"/>
      <c r="BF202" s="172"/>
      <c r="BG202" s="172"/>
      <c r="BH202" s="172"/>
      <c r="BI202" s="172"/>
      <c r="BJ202" s="172"/>
      <c r="BK202" s="172"/>
      <c r="BL202" s="172"/>
      <c r="BM202" s="172"/>
      <c r="BN202" s="172"/>
      <c r="BO202" s="172"/>
      <c r="BP202" s="172"/>
      <c r="BQ202" s="172"/>
      <c r="BR202" s="172"/>
      <c r="BS202" s="172"/>
      <c r="BT202" s="172"/>
    </row>
    <row r="203" spans="1:72" s="149" customFormat="1" x14ac:dyDescent="0.25">
      <c r="A203" s="172"/>
      <c r="B203" s="172"/>
      <c r="C203" s="172"/>
      <c r="D203" s="172"/>
      <c r="E203" s="172"/>
      <c r="F203" s="172"/>
      <c r="G203" s="172"/>
      <c r="H203" s="172"/>
      <c r="I203" s="172"/>
      <c r="J203" s="172"/>
      <c r="K203" s="172"/>
      <c r="L203" s="172"/>
      <c r="M203" s="172"/>
      <c r="N203" s="172"/>
      <c r="O203" s="172"/>
      <c r="P203" s="172"/>
      <c r="Q203" s="172"/>
      <c r="R203" s="172"/>
      <c r="S203" s="172"/>
      <c r="T203" s="172"/>
      <c r="U203" s="172"/>
      <c r="V203" s="172"/>
      <c r="W203" s="172"/>
      <c r="X203" s="172"/>
      <c r="Y203" s="172"/>
      <c r="Z203" s="172"/>
      <c r="AA203" s="172"/>
      <c r="AB203" s="172"/>
      <c r="AC203" s="172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</row>
    <row r="204" spans="1:72" s="149" customFormat="1" x14ac:dyDescent="0.25">
      <c r="A204" s="172"/>
      <c r="B204" s="172"/>
      <c r="C204" s="172"/>
      <c r="D204" s="172"/>
      <c r="E204" s="172"/>
      <c r="F204" s="172"/>
      <c r="G204" s="172"/>
      <c r="H204" s="172"/>
      <c r="I204" s="172"/>
      <c r="J204" s="172"/>
      <c r="K204" s="172"/>
      <c r="L204" s="172"/>
      <c r="M204" s="172"/>
      <c r="N204" s="172"/>
      <c r="O204" s="172"/>
      <c r="P204" s="172"/>
      <c r="Q204" s="172"/>
      <c r="R204" s="172"/>
      <c r="S204" s="172"/>
      <c r="T204" s="172"/>
      <c r="U204" s="172"/>
      <c r="V204" s="172"/>
      <c r="W204" s="172"/>
      <c r="X204" s="172"/>
      <c r="Y204" s="172"/>
      <c r="Z204" s="172"/>
      <c r="AA204" s="172"/>
      <c r="AB204" s="172"/>
      <c r="AC204" s="172"/>
      <c r="AD204" s="172"/>
      <c r="AE204" s="172"/>
      <c r="AF204" s="172"/>
      <c r="AG204" s="172"/>
      <c r="AH204" s="172"/>
      <c r="AI204" s="172"/>
      <c r="AJ204" s="172"/>
      <c r="AK204" s="172"/>
      <c r="AL204" s="172"/>
      <c r="AM204" s="172"/>
      <c r="AN204" s="172"/>
      <c r="AO204" s="172"/>
      <c r="AP204" s="172"/>
      <c r="AQ204" s="172"/>
      <c r="AR204" s="172"/>
      <c r="AS204" s="172"/>
      <c r="AT204" s="172"/>
      <c r="AU204" s="172"/>
      <c r="AV204" s="172"/>
      <c r="AW204" s="172"/>
      <c r="AX204" s="172"/>
      <c r="AY204" s="172"/>
      <c r="AZ204" s="172"/>
      <c r="BA204" s="172"/>
      <c r="BB204" s="172"/>
      <c r="BC204" s="172"/>
      <c r="BD204" s="172"/>
      <c r="BE204" s="172"/>
      <c r="BF204" s="172"/>
      <c r="BG204" s="172"/>
      <c r="BH204" s="172"/>
      <c r="BI204" s="172"/>
      <c r="BJ204" s="172"/>
      <c r="BK204" s="172"/>
      <c r="BL204" s="172"/>
      <c r="BM204" s="172"/>
      <c r="BN204" s="172"/>
      <c r="BO204" s="172"/>
      <c r="BP204" s="172"/>
      <c r="BQ204" s="172"/>
      <c r="BR204" s="172"/>
      <c r="BS204" s="172"/>
      <c r="BT204" s="172"/>
    </row>
    <row r="205" spans="1:72" s="149" customFormat="1" x14ac:dyDescent="0.25">
      <c r="A205" s="172"/>
      <c r="B205" s="172"/>
      <c r="C205" s="172"/>
      <c r="D205" s="172"/>
      <c r="E205" s="172"/>
      <c r="F205" s="172"/>
      <c r="G205" s="172"/>
      <c r="H205" s="172"/>
      <c r="I205" s="172"/>
      <c r="J205" s="172"/>
      <c r="K205" s="172"/>
      <c r="L205" s="172"/>
      <c r="M205" s="172"/>
      <c r="N205" s="172"/>
      <c r="O205" s="172"/>
      <c r="P205" s="172"/>
      <c r="Q205" s="172"/>
      <c r="R205" s="172"/>
      <c r="S205" s="172"/>
      <c r="T205" s="172"/>
      <c r="U205" s="172"/>
      <c r="V205" s="172"/>
      <c r="W205" s="172"/>
      <c r="X205" s="172"/>
      <c r="Y205" s="172"/>
      <c r="Z205" s="172"/>
      <c r="AA205" s="172"/>
      <c r="AB205" s="172"/>
      <c r="AC205" s="172"/>
      <c r="AD205" s="172"/>
      <c r="AE205" s="172"/>
      <c r="AF205" s="172"/>
      <c r="AG205" s="172"/>
      <c r="AH205" s="172"/>
      <c r="AI205" s="172"/>
      <c r="AJ205" s="172"/>
      <c r="AK205" s="172"/>
      <c r="AL205" s="172"/>
      <c r="AM205" s="172"/>
      <c r="AN205" s="172"/>
      <c r="AO205" s="172"/>
      <c r="AP205" s="172"/>
      <c r="AQ205" s="172"/>
      <c r="AR205" s="172"/>
      <c r="AS205" s="172"/>
      <c r="AT205" s="172"/>
      <c r="AU205" s="172"/>
      <c r="AV205" s="172"/>
      <c r="AW205" s="172"/>
      <c r="AX205" s="172"/>
      <c r="AY205" s="172"/>
      <c r="AZ205" s="172"/>
      <c r="BA205" s="172"/>
      <c r="BB205" s="172"/>
      <c r="BC205" s="172"/>
      <c r="BD205" s="172"/>
      <c r="BE205" s="172"/>
      <c r="BF205" s="172"/>
      <c r="BG205" s="172"/>
      <c r="BH205" s="172"/>
      <c r="BI205" s="172"/>
      <c r="BJ205" s="172"/>
      <c r="BK205" s="172"/>
      <c r="BL205" s="172"/>
      <c r="BM205" s="172"/>
      <c r="BN205" s="172"/>
      <c r="BO205" s="172"/>
      <c r="BP205" s="172"/>
      <c r="BQ205" s="172"/>
      <c r="BR205" s="172"/>
      <c r="BS205" s="172"/>
      <c r="BT205" s="172"/>
    </row>
    <row r="206" spans="1:72" s="149" customFormat="1" x14ac:dyDescent="0.25">
      <c r="A206" s="172"/>
      <c r="B206" s="172"/>
      <c r="C206" s="172"/>
      <c r="D206" s="172"/>
      <c r="E206" s="172"/>
      <c r="F206" s="172"/>
      <c r="G206" s="172"/>
      <c r="H206" s="172"/>
      <c r="I206" s="172"/>
      <c r="J206" s="172"/>
      <c r="K206" s="172"/>
      <c r="L206" s="172"/>
      <c r="M206" s="172"/>
      <c r="N206" s="172"/>
      <c r="O206" s="172"/>
      <c r="P206" s="172"/>
      <c r="Q206" s="172"/>
      <c r="R206" s="172"/>
      <c r="S206" s="172"/>
      <c r="T206" s="172"/>
      <c r="U206" s="172"/>
      <c r="V206" s="172"/>
      <c r="W206" s="172"/>
      <c r="X206" s="172"/>
      <c r="Y206" s="172"/>
      <c r="Z206" s="172"/>
      <c r="AA206" s="172"/>
      <c r="AB206" s="172"/>
      <c r="AC206" s="172"/>
      <c r="AD206" s="172"/>
      <c r="AE206" s="172"/>
      <c r="AF206" s="172"/>
      <c r="AG206" s="172"/>
      <c r="AH206" s="172"/>
      <c r="AI206" s="172"/>
      <c r="AJ206" s="172"/>
      <c r="AK206" s="172"/>
      <c r="AL206" s="172"/>
      <c r="AM206" s="172"/>
      <c r="AN206" s="172"/>
      <c r="AO206" s="172"/>
      <c r="AP206" s="172"/>
      <c r="AQ206" s="172"/>
      <c r="AR206" s="172"/>
      <c r="AS206" s="172"/>
      <c r="AT206" s="172"/>
      <c r="AU206" s="172"/>
      <c r="AV206" s="172"/>
      <c r="AW206" s="172"/>
      <c r="AX206" s="172"/>
      <c r="AY206" s="172"/>
      <c r="AZ206" s="172"/>
      <c r="BA206" s="172"/>
      <c r="BB206" s="172"/>
      <c r="BC206" s="172"/>
      <c r="BD206" s="172"/>
      <c r="BE206" s="172"/>
      <c r="BF206" s="172"/>
      <c r="BG206" s="172"/>
      <c r="BH206" s="172"/>
      <c r="BI206" s="172"/>
      <c r="BJ206" s="172"/>
      <c r="BK206" s="172"/>
      <c r="BL206" s="172"/>
      <c r="BM206" s="172"/>
      <c r="BN206" s="172"/>
      <c r="BO206" s="172"/>
      <c r="BP206" s="172"/>
      <c r="BQ206" s="172"/>
      <c r="BR206" s="172"/>
      <c r="BS206" s="172"/>
      <c r="BT206" s="172"/>
    </row>
    <row r="207" spans="1:72" s="149" customFormat="1" x14ac:dyDescent="0.25">
      <c r="A207" s="172"/>
      <c r="B207" s="172"/>
      <c r="C207" s="172"/>
      <c r="D207" s="172"/>
      <c r="E207" s="172"/>
      <c r="F207" s="172"/>
      <c r="G207" s="172"/>
      <c r="H207" s="172"/>
      <c r="I207" s="172"/>
      <c r="J207" s="172"/>
      <c r="K207" s="172"/>
      <c r="L207" s="172"/>
      <c r="M207" s="172"/>
      <c r="N207" s="172"/>
      <c r="O207" s="172"/>
      <c r="P207" s="172"/>
      <c r="Q207" s="172"/>
      <c r="R207" s="172"/>
      <c r="S207" s="172"/>
      <c r="T207" s="172"/>
      <c r="U207" s="172"/>
      <c r="V207" s="172"/>
      <c r="W207" s="172"/>
      <c r="X207" s="172"/>
      <c r="Y207" s="172"/>
      <c r="Z207" s="172"/>
      <c r="AA207" s="172"/>
      <c r="AB207" s="172"/>
      <c r="AC207" s="172"/>
      <c r="AD207" s="172"/>
      <c r="AE207" s="172"/>
      <c r="AF207" s="172"/>
      <c r="AG207" s="172"/>
      <c r="AH207" s="172"/>
      <c r="AI207" s="172"/>
      <c r="AJ207" s="172"/>
      <c r="AK207" s="172"/>
      <c r="AL207" s="172"/>
      <c r="AM207" s="172"/>
      <c r="AN207" s="172"/>
      <c r="AO207" s="172"/>
      <c r="AP207" s="172"/>
      <c r="AQ207" s="172"/>
      <c r="AR207" s="172"/>
      <c r="AS207" s="172"/>
      <c r="AT207" s="172"/>
      <c r="AU207" s="172"/>
      <c r="AV207" s="172"/>
      <c r="AW207" s="172"/>
      <c r="AX207" s="172"/>
      <c r="AY207" s="172"/>
      <c r="AZ207" s="172"/>
      <c r="BA207" s="172"/>
      <c r="BB207" s="172"/>
      <c r="BC207" s="172"/>
      <c r="BD207" s="172"/>
      <c r="BE207" s="172"/>
      <c r="BF207" s="172"/>
      <c r="BG207" s="172"/>
      <c r="BH207" s="172"/>
      <c r="BI207" s="172"/>
      <c r="BJ207" s="172"/>
      <c r="BK207" s="172"/>
      <c r="BL207" s="172"/>
      <c r="BM207" s="172"/>
      <c r="BN207" s="172"/>
      <c r="BO207" s="172"/>
      <c r="BP207" s="172"/>
      <c r="BQ207" s="172"/>
      <c r="BR207" s="172"/>
      <c r="BS207" s="172"/>
      <c r="BT207" s="172"/>
    </row>
    <row r="208" spans="1:72" s="149" customFormat="1" x14ac:dyDescent="0.25">
      <c r="A208" s="172"/>
      <c r="B208" s="172"/>
      <c r="C208" s="172"/>
      <c r="D208" s="172"/>
      <c r="E208" s="172"/>
      <c r="F208" s="172"/>
      <c r="G208" s="172"/>
      <c r="H208" s="172"/>
      <c r="I208" s="172"/>
      <c r="J208" s="172"/>
      <c r="K208" s="172"/>
      <c r="L208" s="172"/>
      <c r="M208" s="172"/>
      <c r="N208" s="172"/>
      <c r="O208" s="172"/>
      <c r="P208" s="172"/>
      <c r="Q208" s="172"/>
      <c r="R208" s="172"/>
      <c r="S208" s="172"/>
      <c r="T208" s="172"/>
      <c r="U208" s="172"/>
      <c r="V208" s="172"/>
      <c r="W208" s="172"/>
      <c r="X208" s="172"/>
      <c r="Y208" s="172"/>
      <c r="Z208" s="172"/>
      <c r="AA208" s="172"/>
      <c r="AB208" s="172"/>
      <c r="AC208" s="172"/>
      <c r="AD208" s="172"/>
      <c r="AE208" s="172"/>
      <c r="AF208" s="172"/>
      <c r="AG208" s="172"/>
      <c r="AH208" s="172"/>
      <c r="AI208" s="172"/>
      <c r="AJ208" s="172"/>
      <c r="AK208" s="172"/>
      <c r="AL208" s="172"/>
      <c r="AM208" s="172"/>
      <c r="AN208" s="172"/>
      <c r="AO208" s="172"/>
      <c r="AP208" s="172"/>
      <c r="AQ208" s="172"/>
      <c r="AR208" s="172"/>
      <c r="AS208" s="172"/>
      <c r="AT208" s="172"/>
      <c r="AU208" s="172"/>
      <c r="AV208" s="172"/>
      <c r="AW208" s="172"/>
      <c r="AX208" s="172"/>
      <c r="AY208" s="172"/>
      <c r="AZ208" s="172"/>
      <c r="BA208" s="172"/>
      <c r="BB208" s="172"/>
      <c r="BC208" s="172"/>
      <c r="BD208" s="172"/>
      <c r="BE208" s="172"/>
      <c r="BF208" s="172"/>
      <c r="BG208" s="172"/>
      <c r="BH208" s="172"/>
      <c r="BI208" s="172"/>
      <c r="BJ208" s="172"/>
      <c r="BK208" s="172"/>
      <c r="BL208" s="172"/>
      <c r="BM208" s="172"/>
      <c r="BN208" s="172"/>
      <c r="BO208" s="172"/>
      <c r="BP208" s="172"/>
      <c r="BQ208" s="172"/>
      <c r="BR208" s="172"/>
      <c r="BS208" s="172"/>
      <c r="BT208" s="172"/>
    </row>
    <row r="209" spans="1:72" s="149" customFormat="1" x14ac:dyDescent="0.25">
      <c r="A209" s="172"/>
      <c r="B209" s="172"/>
      <c r="C209" s="172"/>
      <c r="D209" s="172"/>
      <c r="E209" s="172"/>
      <c r="F209" s="172"/>
      <c r="G209" s="172"/>
      <c r="H209" s="172"/>
      <c r="I209" s="172"/>
      <c r="J209" s="172"/>
      <c r="K209" s="172"/>
      <c r="L209" s="172"/>
      <c r="M209" s="172"/>
      <c r="N209" s="172"/>
      <c r="O209" s="172"/>
      <c r="P209" s="172"/>
      <c r="Q209" s="172"/>
      <c r="R209" s="172"/>
      <c r="S209" s="172"/>
      <c r="T209" s="172"/>
      <c r="U209" s="172"/>
      <c r="V209" s="172"/>
      <c r="W209" s="172"/>
      <c r="X209" s="172"/>
      <c r="Y209" s="172"/>
      <c r="Z209" s="172"/>
      <c r="AA209" s="172"/>
      <c r="AB209" s="172"/>
      <c r="AC209" s="172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</row>
    <row r="210" spans="1:72" s="149" customFormat="1" x14ac:dyDescent="0.25">
      <c r="A210" s="172"/>
      <c r="B210" s="172"/>
      <c r="C210" s="172"/>
      <c r="D210" s="172"/>
      <c r="E210" s="172"/>
      <c r="F210" s="172"/>
      <c r="G210" s="172"/>
      <c r="H210" s="172"/>
      <c r="I210" s="172"/>
      <c r="J210" s="172"/>
      <c r="K210" s="172"/>
      <c r="L210" s="172"/>
      <c r="M210" s="172"/>
      <c r="N210" s="172"/>
      <c r="O210" s="172"/>
      <c r="P210" s="172"/>
      <c r="Q210" s="172"/>
      <c r="R210" s="172"/>
      <c r="S210" s="172"/>
      <c r="T210" s="172"/>
      <c r="U210" s="172"/>
      <c r="V210" s="172"/>
      <c r="W210" s="172"/>
      <c r="X210" s="172"/>
      <c r="Y210" s="172"/>
      <c r="Z210" s="172"/>
      <c r="AA210" s="172"/>
      <c r="AB210" s="172"/>
      <c r="AC210" s="172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</row>
    <row r="211" spans="1:72" s="149" customFormat="1" x14ac:dyDescent="0.25">
      <c r="A211" s="172"/>
      <c r="B211" s="172"/>
      <c r="C211" s="172"/>
      <c r="D211" s="172"/>
      <c r="E211" s="172"/>
      <c r="F211" s="172"/>
      <c r="G211" s="172"/>
      <c r="H211" s="172"/>
      <c r="I211" s="172"/>
      <c r="J211" s="172"/>
      <c r="K211" s="172"/>
      <c r="L211" s="172"/>
      <c r="M211" s="172"/>
      <c r="N211" s="172"/>
      <c r="O211" s="172"/>
      <c r="P211" s="172"/>
      <c r="Q211" s="172"/>
      <c r="R211" s="172"/>
      <c r="S211" s="172"/>
      <c r="T211" s="172"/>
      <c r="U211" s="172"/>
      <c r="V211" s="172"/>
      <c r="W211" s="172"/>
      <c r="X211" s="172"/>
      <c r="Y211" s="172"/>
      <c r="Z211" s="172"/>
      <c r="AA211" s="172"/>
      <c r="AB211" s="172"/>
      <c r="AC211" s="172"/>
      <c r="AD211" s="172"/>
      <c r="AE211" s="172"/>
      <c r="AF211" s="172"/>
      <c r="AG211" s="172"/>
      <c r="AH211" s="172"/>
      <c r="AI211" s="172"/>
      <c r="AJ211" s="172"/>
      <c r="AK211" s="172"/>
      <c r="AL211" s="172"/>
      <c r="AM211" s="172"/>
      <c r="AN211" s="172"/>
      <c r="AO211" s="172"/>
      <c r="AP211" s="172"/>
      <c r="AQ211" s="17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172"/>
      <c r="BJ211" s="172"/>
      <c r="BK211" s="172"/>
      <c r="BL211" s="172"/>
      <c r="BM211" s="172"/>
      <c r="BN211" s="172"/>
      <c r="BO211" s="172"/>
      <c r="BP211" s="172"/>
      <c r="BQ211" s="172"/>
      <c r="BR211" s="172"/>
      <c r="BS211" s="172"/>
      <c r="BT211" s="172"/>
    </row>
    <row r="212" spans="1:72" s="149" customFormat="1" x14ac:dyDescent="0.25">
      <c r="A212" s="172"/>
      <c r="B212" s="172"/>
      <c r="C212" s="172"/>
      <c r="D212" s="172"/>
      <c r="E212" s="172"/>
      <c r="F212" s="172"/>
      <c r="G212" s="172"/>
      <c r="H212" s="172"/>
      <c r="I212" s="172"/>
      <c r="J212" s="172"/>
      <c r="K212" s="172"/>
      <c r="L212" s="172"/>
      <c r="M212" s="172"/>
      <c r="N212" s="172"/>
      <c r="O212" s="172"/>
      <c r="P212" s="172"/>
      <c r="Q212" s="172"/>
      <c r="R212" s="172"/>
      <c r="S212" s="172"/>
      <c r="T212" s="172"/>
      <c r="U212" s="172"/>
      <c r="V212" s="172"/>
      <c r="W212" s="172"/>
      <c r="X212" s="172"/>
      <c r="Y212" s="172"/>
      <c r="Z212" s="172"/>
      <c r="AA212" s="172"/>
      <c r="AB212" s="172"/>
      <c r="AC212" s="172"/>
      <c r="AD212" s="172"/>
      <c r="AE212" s="172"/>
      <c r="AF212" s="172"/>
      <c r="AG212" s="172"/>
      <c r="AH212" s="172"/>
      <c r="AI212" s="172"/>
      <c r="AJ212" s="172"/>
      <c r="AK212" s="172"/>
      <c r="AL212" s="172"/>
      <c r="AM212" s="172"/>
      <c r="AN212" s="172"/>
      <c r="AO212" s="172"/>
      <c r="AP212" s="172"/>
      <c r="AQ212" s="17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172"/>
      <c r="BJ212" s="172"/>
      <c r="BK212" s="172"/>
      <c r="BL212" s="172"/>
      <c r="BM212" s="172"/>
      <c r="BN212" s="172"/>
      <c r="BO212" s="172"/>
      <c r="BP212" s="172"/>
      <c r="BQ212" s="172"/>
      <c r="BR212" s="172"/>
      <c r="BS212" s="172"/>
      <c r="BT212" s="172"/>
    </row>
    <row r="213" spans="1:72" s="149" customFormat="1" x14ac:dyDescent="0.25">
      <c r="A213" s="172"/>
      <c r="B213" s="172"/>
      <c r="C213" s="172"/>
      <c r="D213" s="172"/>
      <c r="E213" s="172"/>
      <c r="F213" s="172"/>
      <c r="G213" s="172"/>
      <c r="H213" s="172"/>
      <c r="I213" s="172"/>
      <c r="J213" s="172"/>
      <c r="K213" s="172"/>
      <c r="L213" s="172"/>
      <c r="M213" s="172"/>
      <c r="N213" s="172"/>
      <c r="O213" s="172"/>
      <c r="P213" s="172"/>
      <c r="Q213" s="172"/>
      <c r="R213" s="172"/>
      <c r="S213" s="172"/>
      <c r="T213" s="172"/>
      <c r="U213" s="172"/>
      <c r="V213" s="172"/>
      <c r="W213" s="172"/>
      <c r="X213" s="172"/>
      <c r="Y213" s="172"/>
      <c r="Z213" s="172"/>
      <c r="AA213" s="172"/>
      <c r="AB213" s="172"/>
      <c r="AC213" s="172"/>
      <c r="AD213" s="172"/>
      <c r="AE213" s="172"/>
      <c r="AF213" s="172"/>
      <c r="AG213" s="172"/>
      <c r="AH213" s="172"/>
      <c r="AI213" s="172"/>
      <c r="AJ213" s="172"/>
      <c r="AK213" s="172"/>
      <c r="AL213" s="172"/>
      <c r="AM213" s="172"/>
      <c r="AN213" s="172"/>
      <c r="AO213" s="172"/>
      <c r="AP213" s="172"/>
      <c r="AQ213" s="172"/>
      <c r="AR213" s="172"/>
      <c r="AS213" s="172"/>
      <c r="AT213" s="172"/>
      <c r="AU213" s="172"/>
      <c r="AV213" s="172"/>
      <c r="AW213" s="172"/>
      <c r="AX213" s="172"/>
      <c r="AY213" s="172"/>
      <c r="AZ213" s="172"/>
      <c r="BA213" s="172"/>
      <c r="BB213" s="172"/>
      <c r="BC213" s="172"/>
      <c r="BD213" s="172"/>
      <c r="BE213" s="172"/>
      <c r="BF213" s="172"/>
      <c r="BG213" s="172"/>
      <c r="BH213" s="172"/>
      <c r="BI213" s="172"/>
      <c r="BJ213" s="172"/>
      <c r="BK213" s="172"/>
      <c r="BL213" s="172"/>
      <c r="BM213" s="172"/>
      <c r="BN213" s="172"/>
      <c r="BO213" s="172"/>
      <c r="BP213" s="172"/>
      <c r="BQ213" s="172"/>
      <c r="BR213" s="172"/>
      <c r="BS213" s="172"/>
      <c r="BT213" s="172"/>
    </row>
    <row r="214" spans="1:72" s="149" customFormat="1" x14ac:dyDescent="0.25">
      <c r="A214" s="172"/>
      <c r="B214" s="172"/>
      <c r="C214" s="172"/>
      <c r="D214" s="172"/>
      <c r="E214" s="172"/>
      <c r="F214" s="172"/>
      <c r="G214" s="172"/>
      <c r="H214" s="172"/>
      <c r="I214" s="172"/>
      <c r="J214" s="172"/>
      <c r="K214" s="172"/>
      <c r="L214" s="172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  <c r="AS214" s="172"/>
      <c r="AT214" s="172"/>
      <c r="AU214" s="172"/>
      <c r="AV214" s="172"/>
      <c r="AW214" s="172"/>
      <c r="AX214" s="172"/>
      <c r="AY214" s="172"/>
      <c r="AZ214" s="172"/>
      <c r="BA214" s="172"/>
      <c r="BB214" s="172"/>
      <c r="BC214" s="172"/>
      <c r="BD214" s="172"/>
      <c r="BE214" s="172"/>
      <c r="BF214" s="172"/>
      <c r="BG214" s="172"/>
      <c r="BH214" s="172"/>
      <c r="BI214" s="172"/>
      <c r="BJ214" s="172"/>
      <c r="BK214" s="172"/>
      <c r="BL214" s="172"/>
      <c r="BM214" s="172"/>
      <c r="BN214" s="172"/>
      <c r="BO214" s="172"/>
      <c r="BP214" s="172"/>
      <c r="BQ214" s="172"/>
      <c r="BR214" s="172"/>
      <c r="BS214" s="172"/>
      <c r="BT214" s="172"/>
    </row>
    <row r="215" spans="1:72" s="149" customFormat="1" x14ac:dyDescent="0.25">
      <c r="A215" s="172"/>
      <c r="B215" s="172"/>
      <c r="C215" s="172"/>
      <c r="D215" s="172"/>
      <c r="E215" s="172"/>
      <c r="F215" s="172"/>
      <c r="G215" s="172"/>
      <c r="H215" s="172"/>
      <c r="I215" s="172"/>
      <c r="J215" s="172"/>
      <c r="K215" s="172"/>
      <c r="L215" s="172"/>
      <c r="M215" s="172"/>
      <c r="N215" s="172"/>
      <c r="O215" s="172"/>
      <c r="P215" s="172"/>
      <c r="Q215" s="172"/>
      <c r="R215" s="172"/>
      <c r="S215" s="172"/>
      <c r="T215" s="172"/>
      <c r="U215" s="172"/>
      <c r="V215" s="172"/>
      <c r="W215" s="172"/>
      <c r="X215" s="172"/>
      <c r="Y215" s="172"/>
      <c r="Z215" s="172"/>
      <c r="AA215" s="172"/>
      <c r="AB215" s="172"/>
      <c r="AC215" s="172"/>
      <c r="AD215" s="172"/>
      <c r="AE215" s="172"/>
      <c r="AF215" s="172"/>
      <c r="AG215" s="172"/>
      <c r="AH215" s="172"/>
      <c r="AI215" s="172"/>
      <c r="AJ215" s="172"/>
      <c r="AK215" s="172"/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172"/>
      <c r="AY215" s="172"/>
      <c r="AZ215" s="172"/>
      <c r="BA215" s="172"/>
      <c r="BB215" s="172"/>
      <c r="BC215" s="172"/>
      <c r="BD215" s="172"/>
      <c r="BE215" s="172"/>
      <c r="BF215" s="172"/>
      <c r="BG215" s="172"/>
      <c r="BH215" s="172"/>
      <c r="BI215" s="172"/>
      <c r="BJ215" s="172"/>
      <c r="BK215" s="172"/>
      <c r="BL215" s="172"/>
      <c r="BM215" s="172"/>
      <c r="BN215" s="172"/>
      <c r="BO215" s="172"/>
      <c r="BP215" s="172"/>
      <c r="BQ215" s="172"/>
      <c r="BR215" s="172"/>
      <c r="BS215" s="172"/>
      <c r="BT215" s="172"/>
    </row>
    <row r="216" spans="1:72" s="149" customFormat="1" x14ac:dyDescent="0.25">
      <c r="A216" s="172"/>
      <c r="B216" s="172"/>
      <c r="C216" s="172"/>
      <c r="D216" s="172"/>
      <c r="E216" s="172"/>
      <c r="F216" s="172"/>
      <c r="G216" s="172"/>
      <c r="H216" s="172"/>
      <c r="I216" s="172"/>
      <c r="J216" s="172"/>
      <c r="K216" s="172"/>
      <c r="L216" s="172"/>
      <c r="M216" s="172"/>
      <c r="N216" s="172"/>
      <c r="O216" s="172"/>
      <c r="P216" s="172"/>
      <c r="Q216" s="172"/>
      <c r="R216" s="172"/>
      <c r="S216" s="172"/>
      <c r="T216" s="172"/>
      <c r="U216" s="172"/>
      <c r="V216" s="172"/>
      <c r="W216" s="172"/>
      <c r="X216" s="172"/>
      <c r="Y216" s="172"/>
      <c r="Z216" s="172"/>
      <c r="AA216" s="172"/>
      <c r="AB216" s="172"/>
      <c r="AC216" s="172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</row>
    <row r="217" spans="1:72" s="149" customFormat="1" x14ac:dyDescent="0.25">
      <c r="A217" s="172"/>
      <c r="B217" s="172"/>
      <c r="C217" s="172"/>
      <c r="D217" s="172"/>
      <c r="E217" s="172"/>
      <c r="F217" s="172"/>
      <c r="G217" s="172"/>
      <c r="H217" s="172"/>
      <c r="I217" s="172"/>
      <c r="J217" s="172"/>
      <c r="K217" s="172"/>
      <c r="L217" s="172"/>
      <c r="M217" s="172"/>
      <c r="N217" s="172"/>
      <c r="O217" s="172"/>
      <c r="P217" s="172"/>
      <c r="Q217" s="172"/>
      <c r="R217" s="172"/>
      <c r="S217" s="172"/>
      <c r="T217" s="172"/>
      <c r="U217" s="172"/>
      <c r="V217" s="172"/>
      <c r="W217" s="172"/>
      <c r="X217" s="172"/>
      <c r="Y217" s="172"/>
      <c r="Z217" s="172"/>
      <c r="AA217" s="172"/>
      <c r="AB217" s="172"/>
      <c r="AC217" s="172"/>
      <c r="AD217" s="172"/>
      <c r="AE217" s="172"/>
      <c r="AF217" s="172"/>
      <c r="AG217" s="172"/>
      <c r="AH217" s="172"/>
      <c r="AI217" s="172"/>
      <c r="AJ217" s="172"/>
      <c r="AK217" s="172"/>
      <c r="AL217" s="172"/>
      <c r="AM217" s="172"/>
      <c r="AN217" s="172"/>
      <c r="AO217" s="172"/>
      <c r="AP217" s="172"/>
      <c r="AQ217" s="172"/>
      <c r="AR217" s="172"/>
      <c r="AS217" s="172"/>
      <c r="AT217" s="172"/>
      <c r="AU217" s="172"/>
      <c r="AV217" s="172"/>
      <c r="AW217" s="172"/>
      <c r="AX217" s="172"/>
      <c r="AY217" s="172"/>
      <c r="AZ217" s="172"/>
      <c r="BA217" s="172"/>
      <c r="BB217" s="172"/>
      <c r="BC217" s="172"/>
      <c r="BD217" s="172"/>
      <c r="BE217" s="172"/>
      <c r="BF217" s="172"/>
      <c r="BG217" s="172"/>
      <c r="BH217" s="172"/>
      <c r="BI217" s="172"/>
      <c r="BJ217" s="172"/>
      <c r="BK217" s="172"/>
      <c r="BL217" s="172"/>
      <c r="BM217" s="172"/>
      <c r="BN217" s="172"/>
      <c r="BO217" s="172"/>
      <c r="BP217" s="172"/>
      <c r="BQ217" s="172"/>
      <c r="BR217" s="172"/>
      <c r="BS217" s="172"/>
      <c r="BT217" s="172"/>
    </row>
    <row r="218" spans="1:72" s="149" customFormat="1" x14ac:dyDescent="0.25">
      <c r="A218" s="172"/>
      <c r="B218" s="172"/>
      <c r="C218" s="172"/>
      <c r="D218" s="172"/>
      <c r="E218" s="172"/>
      <c r="F218" s="172"/>
      <c r="G218" s="172"/>
      <c r="H218" s="172"/>
      <c r="I218" s="172"/>
      <c r="J218" s="172"/>
      <c r="K218" s="172"/>
      <c r="L218" s="172"/>
      <c r="M218" s="172"/>
      <c r="N218" s="172"/>
      <c r="O218" s="172"/>
      <c r="P218" s="172"/>
      <c r="Q218" s="172"/>
      <c r="R218" s="172"/>
      <c r="S218" s="172"/>
      <c r="T218" s="172"/>
      <c r="U218" s="172"/>
      <c r="V218" s="172"/>
      <c r="W218" s="172"/>
      <c r="X218" s="172"/>
      <c r="Y218" s="172"/>
      <c r="Z218" s="172"/>
      <c r="AA218" s="172"/>
      <c r="AB218" s="172"/>
      <c r="AC218" s="172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</row>
    <row r="219" spans="1:72" s="149" customFormat="1" x14ac:dyDescent="0.25">
      <c r="A219" s="172"/>
      <c r="B219" s="172"/>
      <c r="C219" s="172"/>
      <c r="D219" s="172"/>
      <c r="E219" s="172"/>
      <c r="F219" s="172"/>
      <c r="G219" s="172"/>
      <c r="H219" s="172"/>
      <c r="I219" s="172"/>
      <c r="J219" s="172"/>
      <c r="K219" s="172"/>
      <c r="L219" s="172"/>
      <c r="M219" s="172"/>
      <c r="N219" s="172"/>
      <c r="O219" s="172"/>
      <c r="P219" s="172"/>
      <c r="Q219" s="172"/>
      <c r="R219" s="172"/>
      <c r="S219" s="172"/>
      <c r="T219" s="172"/>
      <c r="U219" s="172"/>
      <c r="V219" s="172"/>
      <c r="W219" s="172"/>
      <c r="X219" s="172"/>
      <c r="Y219" s="172"/>
      <c r="Z219" s="172"/>
      <c r="AA219" s="172"/>
      <c r="AB219" s="172"/>
      <c r="AC219" s="172"/>
      <c r="AD219" s="172"/>
      <c r="AE219" s="172"/>
      <c r="AF219" s="172"/>
      <c r="AG219" s="172"/>
      <c r="AH219" s="172"/>
      <c r="AI219" s="172"/>
      <c r="AJ219" s="172"/>
      <c r="AK219" s="172"/>
      <c r="AL219" s="172"/>
      <c r="AM219" s="172"/>
      <c r="AN219" s="172"/>
      <c r="AO219" s="172"/>
      <c r="AP219" s="172"/>
      <c r="AQ219" s="172"/>
      <c r="AR219" s="172"/>
      <c r="AS219" s="172"/>
      <c r="AT219" s="172"/>
      <c r="AU219" s="172"/>
      <c r="AV219" s="172"/>
      <c r="AW219" s="172"/>
      <c r="AX219" s="172"/>
      <c r="AY219" s="172"/>
      <c r="AZ219" s="172"/>
      <c r="BA219" s="172"/>
      <c r="BB219" s="172"/>
      <c r="BC219" s="172"/>
      <c r="BD219" s="172"/>
      <c r="BE219" s="172"/>
      <c r="BF219" s="172"/>
      <c r="BG219" s="172"/>
      <c r="BH219" s="172"/>
      <c r="BI219" s="172"/>
      <c r="BJ219" s="172"/>
      <c r="BK219" s="172"/>
      <c r="BL219" s="172"/>
      <c r="BM219" s="172"/>
      <c r="BN219" s="172"/>
      <c r="BO219" s="172"/>
      <c r="BP219" s="172"/>
      <c r="BQ219" s="172"/>
      <c r="BR219" s="172"/>
      <c r="BS219" s="172"/>
      <c r="BT219" s="172"/>
    </row>
    <row r="220" spans="1:72" s="149" customFormat="1" x14ac:dyDescent="0.25">
      <c r="A220" s="172"/>
      <c r="B220" s="172"/>
      <c r="C220" s="172"/>
      <c r="D220" s="172"/>
      <c r="E220" s="172"/>
      <c r="F220" s="172"/>
      <c r="G220" s="172"/>
      <c r="H220" s="172"/>
      <c r="I220" s="172"/>
      <c r="J220" s="172"/>
      <c r="K220" s="172"/>
      <c r="L220" s="172"/>
      <c r="M220" s="172"/>
      <c r="N220" s="172"/>
      <c r="O220" s="172"/>
      <c r="P220" s="172"/>
      <c r="Q220" s="172"/>
      <c r="R220" s="172"/>
      <c r="S220" s="172"/>
      <c r="T220" s="172"/>
      <c r="U220" s="172"/>
      <c r="V220" s="172"/>
      <c r="W220" s="172"/>
      <c r="X220" s="172"/>
      <c r="Y220" s="172"/>
      <c r="Z220" s="172"/>
      <c r="AA220" s="172"/>
      <c r="AB220" s="172"/>
      <c r="AC220" s="172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</row>
    <row r="221" spans="1:72" s="149" customFormat="1" x14ac:dyDescent="0.25">
      <c r="A221" s="172"/>
      <c r="B221" s="172"/>
      <c r="C221" s="172"/>
      <c r="D221" s="172"/>
      <c r="E221" s="172"/>
      <c r="F221" s="172"/>
      <c r="G221" s="172"/>
      <c r="H221" s="172"/>
      <c r="I221" s="172"/>
      <c r="J221" s="172"/>
      <c r="K221" s="172"/>
      <c r="L221" s="172"/>
      <c r="M221" s="172"/>
      <c r="N221" s="172"/>
      <c r="O221" s="172"/>
      <c r="P221" s="172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  <c r="AA221" s="172"/>
      <c r="AB221" s="172"/>
      <c r="AC221" s="172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</row>
    <row r="222" spans="1:72" s="149" customFormat="1" x14ac:dyDescent="0.25">
      <c r="A222" s="172"/>
      <c r="B222" s="172"/>
      <c r="C222" s="172"/>
      <c r="D222" s="172"/>
      <c r="E222" s="172"/>
      <c r="F222" s="172"/>
      <c r="G222" s="172"/>
      <c r="H222" s="172"/>
      <c r="I222" s="172"/>
      <c r="J222" s="172"/>
      <c r="K222" s="172"/>
      <c r="L222" s="172"/>
      <c r="M222" s="172"/>
      <c r="N222" s="172"/>
      <c r="O222" s="172"/>
      <c r="P222" s="172"/>
      <c r="Q222" s="172"/>
      <c r="R222" s="172"/>
      <c r="S222" s="172"/>
      <c r="T222" s="172"/>
      <c r="U222" s="172"/>
      <c r="V222" s="172"/>
      <c r="W222" s="172"/>
      <c r="X222" s="172"/>
      <c r="Y222" s="172"/>
      <c r="Z222" s="172"/>
      <c r="AA222" s="172"/>
      <c r="AB222" s="172"/>
      <c r="AC222" s="17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</row>
    <row r="223" spans="1:72" s="149" customFormat="1" x14ac:dyDescent="0.25">
      <c r="A223" s="172"/>
      <c r="B223" s="172"/>
      <c r="C223" s="172"/>
      <c r="D223" s="172"/>
      <c r="E223" s="172"/>
      <c r="F223" s="172"/>
      <c r="G223" s="172"/>
      <c r="H223" s="172"/>
      <c r="I223" s="172"/>
      <c r="J223" s="172"/>
      <c r="K223" s="172"/>
      <c r="L223" s="172"/>
      <c r="M223" s="172"/>
      <c r="N223" s="172"/>
      <c r="O223" s="172"/>
      <c r="P223" s="172"/>
      <c r="Q223" s="172"/>
      <c r="R223" s="172"/>
      <c r="S223" s="172"/>
      <c r="T223" s="172"/>
      <c r="U223" s="172"/>
      <c r="V223" s="172"/>
      <c r="W223" s="172"/>
      <c r="X223" s="172"/>
      <c r="Y223" s="172"/>
      <c r="Z223" s="172"/>
      <c r="AA223" s="172"/>
      <c r="AB223" s="172"/>
      <c r="AC223" s="172"/>
      <c r="AD223" s="172"/>
      <c r="AE223" s="172"/>
      <c r="AF223" s="172"/>
      <c r="AG223" s="172"/>
      <c r="AH223" s="172"/>
      <c r="AI223" s="172"/>
      <c r="AJ223" s="172"/>
      <c r="AK223" s="172"/>
      <c r="AL223" s="172"/>
      <c r="AM223" s="172"/>
      <c r="AN223" s="172"/>
      <c r="AO223" s="172"/>
      <c r="AP223" s="172"/>
      <c r="AQ223" s="172"/>
      <c r="AR223" s="172"/>
      <c r="AS223" s="172"/>
      <c r="AT223" s="172"/>
      <c r="AU223" s="172"/>
      <c r="AV223" s="172"/>
      <c r="AW223" s="172"/>
      <c r="AX223" s="172"/>
      <c r="AY223" s="172"/>
      <c r="AZ223" s="172"/>
      <c r="BA223" s="172"/>
      <c r="BB223" s="172"/>
      <c r="BC223" s="172"/>
      <c r="BD223" s="172"/>
      <c r="BE223" s="172"/>
      <c r="BF223" s="172"/>
      <c r="BG223" s="172"/>
      <c r="BH223" s="172"/>
      <c r="BI223" s="172"/>
      <c r="BJ223" s="172"/>
      <c r="BK223" s="172"/>
      <c r="BL223" s="172"/>
      <c r="BM223" s="172"/>
      <c r="BN223" s="172"/>
      <c r="BO223" s="172"/>
      <c r="BP223" s="172"/>
      <c r="BQ223" s="172"/>
      <c r="BR223" s="172"/>
      <c r="BS223" s="172"/>
      <c r="BT223" s="172"/>
    </row>
    <row r="224" spans="1:72" s="149" customFormat="1" x14ac:dyDescent="0.25">
      <c r="A224" s="172"/>
      <c r="B224" s="172"/>
      <c r="C224" s="172"/>
      <c r="D224" s="172"/>
      <c r="E224" s="172"/>
      <c r="F224" s="172"/>
      <c r="G224" s="172"/>
      <c r="H224" s="172"/>
      <c r="I224" s="172"/>
      <c r="J224" s="172"/>
      <c r="K224" s="172"/>
      <c r="L224" s="172"/>
      <c r="M224" s="172"/>
      <c r="N224" s="172"/>
      <c r="O224" s="172"/>
      <c r="P224" s="172"/>
      <c r="Q224" s="172"/>
      <c r="R224" s="172"/>
      <c r="S224" s="172"/>
      <c r="T224" s="172"/>
      <c r="U224" s="172"/>
      <c r="V224" s="172"/>
      <c r="W224" s="172"/>
      <c r="X224" s="172"/>
      <c r="Y224" s="172"/>
      <c r="Z224" s="172"/>
      <c r="AA224" s="172"/>
      <c r="AB224" s="172"/>
      <c r="AC224" s="172"/>
      <c r="AD224" s="172"/>
      <c r="AE224" s="172"/>
      <c r="AF224" s="172"/>
      <c r="AG224" s="172"/>
      <c r="AH224" s="172"/>
      <c r="AI224" s="172"/>
      <c r="AJ224" s="172"/>
      <c r="AK224" s="172"/>
      <c r="AL224" s="172"/>
      <c r="AM224" s="172"/>
      <c r="AN224" s="172"/>
      <c r="AO224" s="172"/>
      <c r="AP224" s="172"/>
      <c r="AQ224" s="172"/>
      <c r="AR224" s="172"/>
      <c r="AS224" s="172"/>
      <c r="AT224" s="172"/>
      <c r="AU224" s="172"/>
      <c r="AV224" s="172"/>
      <c r="AW224" s="172"/>
      <c r="AX224" s="172"/>
      <c r="AY224" s="172"/>
      <c r="AZ224" s="172"/>
      <c r="BA224" s="172"/>
      <c r="BB224" s="172"/>
      <c r="BC224" s="172"/>
      <c r="BD224" s="172"/>
      <c r="BE224" s="172"/>
      <c r="BF224" s="172"/>
      <c r="BG224" s="172"/>
      <c r="BH224" s="172"/>
      <c r="BI224" s="172"/>
      <c r="BJ224" s="172"/>
      <c r="BK224" s="172"/>
      <c r="BL224" s="172"/>
      <c r="BM224" s="172"/>
      <c r="BN224" s="172"/>
      <c r="BO224" s="172"/>
      <c r="BP224" s="172"/>
      <c r="BQ224" s="172"/>
      <c r="BR224" s="172"/>
      <c r="BS224" s="172"/>
      <c r="BT224" s="172"/>
    </row>
    <row r="225" spans="1:72" s="149" customFormat="1" x14ac:dyDescent="0.25">
      <c r="A225" s="172"/>
      <c r="B225" s="172"/>
      <c r="C225" s="172"/>
      <c r="D225" s="172"/>
      <c r="E225" s="172"/>
      <c r="F225" s="172"/>
      <c r="G225" s="172"/>
      <c r="H225" s="172"/>
      <c r="I225" s="172"/>
      <c r="J225" s="172"/>
      <c r="K225" s="172"/>
      <c r="L225" s="172"/>
      <c r="M225" s="172"/>
      <c r="N225" s="172"/>
      <c r="O225" s="172"/>
      <c r="P225" s="172"/>
      <c r="Q225" s="172"/>
      <c r="R225" s="172"/>
      <c r="S225" s="172"/>
      <c r="T225" s="172"/>
      <c r="U225" s="172"/>
      <c r="V225" s="172"/>
      <c r="W225" s="172"/>
      <c r="X225" s="172"/>
      <c r="Y225" s="172"/>
      <c r="Z225" s="172"/>
      <c r="AA225" s="172"/>
      <c r="AB225" s="172"/>
      <c r="AC225" s="172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</row>
    <row r="226" spans="1:72" s="149" customFormat="1" x14ac:dyDescent="0.25">
      <c r="A226" s="172"/>
      <c r="B226" s="172"/>
      <c r="C226" s="172"/>
      <c r="D226" s="172"/>
      <c r="E226" s="172"/>
      <c r="F226" s="172"/>
      <c r="G226" s="172"/>
      <c r="H226" s="172"/>
      <c r="I226" s="172"/>
      <c r="J226" s="172"/>
      <c r="K226" s="172"/>
      <c r="L226" s="172"/>
      <c r="M226" s="172"/>
      <c r="N226" s="172"/>
      <c r="O226" s="172"/>
      <c r="P226" s="172"/>
      <c r="Q226" s="172"/>
      <c r="R226" s="172"/>
      <c r="S226" s="172"/>
      <c r="T226" s="172"/>
      <c r="U226" s="172"/>
      <c r="V226" s="172"/>
      <c r="W226" s="172"/>
      <c r="X226" s="172"/>
      <c r="Y226" s="172"/>
      <c r="Z226" s="172"/>
      <c r="AA226" s="172"/>
      <c r="AB226" s="172"/>
      <c r="AC226" s="172"/>
      <c r="AD226" s="172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172"/>
      <c r="AT226" s="172"/>
      <c r="AU226" s="172"/>
      <c r="AV226" s="172"/>
      <c r="AW226" s="172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172"/>
      <c r="BJ226" s="172"/>
      <c r="BK226" s="172"/>
      <c r="BL226" s="172"/>
      <c r="BM226" s="172"/>
      <c r="BN226" s="172"/>
      <c r="BO226" s="172"/>
      <c r="BP226" s="172"/>
      <c r="BQ226" s="172"/>
      <c r="BR226" s="172"/>
      <c r="BS226" s="172"/>
      <c r="BT226" s="172"/>
    </row>
    <row r="227" spans="1:72" s="149" customFormat="1" x14ac:dyDescent="0.25">
      <c r="A227" s="172"/>
      <c r="B227" s="172"/>
      <c r="C227" s="172"/>
      <c r="D227" s="172"/>
      <c r="E227" s="172"/>
      <c r="F227" s="172"/>
      <c r="G227" s="172"/>
      <c r="H227" s="172"/>
      <c r="I227" s="172"/>
      <c r="J227" s="172"/>
      <c r="K227" s="172"/>
      <c r="L227" s="172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/>
      <c r="BG227" s="172"/>
      <c r="BH227" s="172"/>
      <c r="BI227" s="172"/>
      <c r="BJ227" s="172"/>
      <c r="BK227" s="172"/>
      <c r="BL227" s="172"/>
      <c r="BM227" s="172"/>
      <c r="BN227" s="172"/>
      <c r="BO227" s="172"/>
      <c r="BP227" s="172"/>
      <c r="BQ227" s="172"/>
      <c r="BR227" s="172"/>
      <c r="BS227" s="172"/>
      <c r="BT227" s="172"/>
    </row>
    <row r="228" spans="1:72" s="149" customFormat="1" x14ac:dyDescent="0.25">
      <c r="A228" s="172"/>
      <c r="B228" s="172"/>
      <c r="C228" s="172"/>
      <c r="D228" s="172"/>
      <c r="E228" s="172"/>
      <c r="F228" s="172"/>
      <c r="G228" s="172"/>
      <c r="H228" s="172"/>
      <c r="I228" s="172"/>
      <c r="J228" s="172"/>
      <c r="K228" s="172"/>
      <c r="L228" s="172"/>
      <c r="M228" s="172"/>
      <c r="N228" s="172"/>
      <c r="O228" s="172"/>
      <c r="P228" s="172"/>
      <c r="Q228" s="172"/>
      <c r="R228" s="172"/>
      <c r="S228" s="172"/>
      <c r="T228" s="172"/>
      <c r="U228" s="172"/>
      <c r="V228" s="172"/>
      <c r="W228" s="172"/>
      <c r="X228" s="172"/>
      <c r="Y228" s="172"/>
      <c r="Z228" s="172"/>
      <c r="AA228" s="172"/>
      <c r="AB228" s="172"/>
      <c r="AC228" s="172"/>
      <c r="AD228" s="172"/>
      <c r="AE228" s="172"/>
      <c r="AF228" s="172"/>
      <c r="AG228" s="172"/>
      <c r="AH228" s="172"/>
      <c r="AI228" s="172"/>
      <c r="AJ228" s="172"/>
      <c r="AK228" s="172"/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172"/>
      <c r="AY228" s="172"/>
      <c r="AZ228" s="172"/>
      <c r="BA228" s="172"/>
      <c r="BB228" s="172"/>
      <c r="BC228" s="172"/>
      <c r="BD228" s="172"/>
      <c r="BE228" s="172"/>
      <c r="BF228" s="172"/>
      <c r="BG228" s="172"/>
      <c r="BH228" s="172"/>
      <c r="BI228" s="172"/>
      <c r="BJ228" s="172"/>
      <c r="BK228" s="172"/>
      <c r="BL228" s="172"/>
      <c r="BM228" s="172"/>
      <c r="BN228" s="172"/>
      <c r="BO228" s="172"/>
      <c r="BP228" s="172"/>
      <c r="BQ228" s="172"/>
      <c r="BR228" s="172"/>
      <c r="BS228" s="172"/>
      <c r="BT228" s="172"/>
    </row>
    <row r="229" spans="1:72" s="149" customFormat="1" x14ac:dyDescent="0.25">
      <c r="A229" s="172"/>
      <c r="B229" s="172"/>
      <c r="C229" s="172"/>
      <c r="D229" s="172"/>
      <c r="E229" s="172"/>
      <c r="F229" s="172"/>
      <c r="G229" s="172"/>
      <c r="H229" s="172"/>
      <c r="I229" s="172"/>
      <c r="J229" s="172"/>
      <c r="K229" s="172"/>
      <c r="L229" s="172"/>
      <c r="M229" s="172"/>
      <c r="N229" s="172"/>
      <c r="O229" s="172"/>
      <c r="P229" s="172"/>
      <c r="Q229" s="172"/>
      <c r="R229" s="172"/>
      <c r="S229" s="172"/>
      <c r="T229" s="172"/>
      <c r="U229" s="172"/>
      <c r="V229" s="172"/>
      <c r="W229" s="172"/>
      <c r="X229" s="172"/>
      <c r="Y229" s="172"/>
      <c r="Z229" s="172"/>
      <c r="AA229" s="172"/>
      <c r="AB229" s="172"/>
      <c r="AC229" s="172"/>
      <c r="AD229" s="172"/>
      <c r="AE229" s="172"/>
      <c r="AF229" s="172"/>
      <c r="AG229" s="172"/>
      <c r="AH229" s="172"/>
      <c r="AI229" s="172"/>
      <c r="AJ229" s="172"/>
      <c r="AK229" s="172"/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172"/>
      <c r="AY229" s="172"/>
      <c r="AZ229" s="172"/>
      <c r="BA229" s="172"/>
      <c r="BB229" s="172"/>
      <c r="BC229" s="172"/>
      <c r="BD229" s="172"/>
      <c r="BE229" s="172"/>
      <c r="BF229" s="172"/>
      <c r="BG229" s="172"/>
      <c r="BH229" s="172"/>
      <c r="BI229" s="172"/>
      <c r="BJ229" s="172"/>
      <c r="BK229" s="172"/>
      <c r="BL229" s="172"/>
      <c r="BM229" s="172"/>
      <c r="BN229" s="172"/>
      <c r="BO229" s="172"/>
      <c r="BP229" s="172"/>
      <c r="BQ229" s="172"/>
      <c r="BR229" s="172"/>
      <c r="BS229" s="172"/>
      <c r="BT229" s="172"/>
    </row>
    <row r="230" spans="1:72" s="149" customFormat="1" x14ac:dyDescent="0.25">
      <c r="A230" s="172"/>
      <c r="B230" s="172"/>
      <c r="C230" s="172"/>
      <c r="D230" s="172"/>
      <c r="E230" s="172"/>
      <c r="F230" s="172"/>
      <c r="G230" s="172"/>
      <c r="H230" s="172"/>
      <c r="I230" s="172"/>
      <c r="J230" s="172"/>
      <c r="K230" s="172"/>
      <c r="L230" s="172"/>
      <c r="M230" s="172"/>
      <c r="N230" s="172"/>
      <c r="O230" s="172"/>
      <c r="P230" s="172"/>
      <c r="Q230" s="172"/>
      <c r="R230" s="172"/>
      <c r="S230" s="172"/>
      <c r="T230" s="172"/>
      <c r="U230" s="172"/>
      <c r="V230" s="172"/>
      <c r="W230" s="172"/>
      <c r="X230" s="172"/>
      <c r="Y230" s="172"/>
      <c r="Z230" s="172"/>
      <c r="AA230" s="172"/>
      <c r="AB230" s="172"/>
      <c r="AC230" s="172"/>
      <c r="AD230" s="172"/>
      <c r="AE230" s="172"/>
      <c r="AF230" s="172"/>
      <c r="AG230" s="172"/>
      <c r="AH230" s="172"/>
      <c r="AI230" s="172"/>
      <c r="AJ230" s="172"/>
      <c r="AK230" s="172"/>
      <c r="AL230" s="172"/>
      <c r="AM230" s="172"/>
      <c r="AN230" s="172"/>
      <c r="AO230" s="172"/>
      <c r="AP230" s="172"/>
      <c r="AQ230" s="172"/>
      <c r="AR230" s="172"/>
      <c r="AS230" s="172"/>
      <c r="AT230" s="172"/>
      <c r="AU230" s="172"/>
      <c r="AV230" s="172"/>
      <c r="AW230" s="172"/>
      <c r="AX230" s="172"/>
      <c r="AY230" s="172"/>
      <c r="AZ230" s="172"/>
      <c r="BA230" s="172"/>
      <c r="BB230" s="172"/>
      <c r="BC230" s="172"/>
      <c r="BD230" s="172"/>
      <c r="BE230" s="172"/>
      <c r="BF230" s="172"/>
      <c r="BG230" s="172"/>
      <c r="BH230" s="172"/>
      <c r="BI230" s="172"/>
      <c r="BJ230" s="172"/>
      <c r="BK230" s="172"/>
      <c r="BL230" s="172"/>
      <c r="BM230" s="172"/>
      <c r="BN230" s="172"/>
      <c r="BO230" s="172"/>
      <c r="BP230" s="172"/>
      <c r="BQ230" s="172"/>
      <c r="BR230" s="172"/>
      <c r="BS230" s="172"/>
      <c r="BT230" s="172"/>
    </row>
    <row r="231" spans="1:72" s="149" customFormat="1" x14ac:dyDescent="0.25">
      <c r="A231" s="172"/>
      <c r="B231" s="172"/>
      <c r="C231" s="172"/>
      <c r="D231" s="172"/>
      <c r="E231" s="172"/>
      <c r="F231" s="172"/>
      <c r="G231" s="172"/>
      <c r="H231" s="172"/>
      <c r="I231" s="172"/>
      <c r="J231" s="172"/>
      <c r="K231" s="172"/>
      <c r="L231" s="172"/>
      <c r="M231" s="172"/>
      <c r="N231" s="172"/>
      <c r="O231" s="172"/>
      <c r="P231" s="172"/>
      <c r="Q231" s="172"/>
      <c r="R231" s="172"/>
      <c r="S231" s="172"/>
      <c r="T231" s="172"/>
      <c r="U231" s="172"/>
      <c r="V231" s="172"/>
      <c r="W231" s="172"/>
      <c r="X231" s="172"/>
      <c r="Y231" s="172"/>
      <c r="Z231" s="172"/>
      <c r="AA231" s="172"/>
      <c r="AB231" s="172"/>
      <c r="AC231" s="172"/>
      <c r="AD231" s="172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172"/>
      <c r="AT231" s="172"/>
      <c r="AU231" s="172"/>
      <c r="AV231" s="172"/>
      <c r="AW231" s="172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172"/>
      <c r="BJ231" s="172"/>
      <c r="BK231" s="172"/>
      <c r="BL231" s="172"/>
      <c r="BM231" s="172"/>
      <c r="BN231" s="172"/>
      <c r="BO231" s="172"/>
      <c r="BP231" s="172"/>
      <c r="BQ231" s="172"/>
      <c r="BR231" s="172"/>
      <c r="BS231" s="172"/>
      <c r="BT231" s="172"/>
    </row>
    <row r="232" spans="1:72" s="149" customFormat="1" x14ac:dyDescent="0.25">
      <c r="A232" s="172"/>
      <c r="B232" s="172"/>
      <c r="C232" s="172"/>
      <c r="D232" s="172"/>
      <c r="E232" s="172"/>
      <c r="F232" s="172"/>
      <c r="G232" s="172"/>
      <c r="H232" s="172"/>
      <c r="I232" s="172"/>
      <c r="J232" s="172"/>
      <c r="K232" s="172"/>
      <c r="L232" s="172"/>
      <c r="M232" s="172"/>
      <c r="N232" s="172"/>
      <c r="O232" s="172"/>
      <c r="P232" s="172"/>
      <c r="Q232" s="172"/>
      <c r="R232" s="172"/>
      <c r="S232" s="172"/>
      <c r="T232" s="172"/>
      <c r="U232" s="172"/>
      <c r="V232" s="172"/>
      <c r="W232" s="172"/>
      <c r="X232" s="172"/>
      <c r="Y232" s="172"/>
      <c r="Z232" s="172"/>
      <c r="AA232" s="172"/>
      <c r="AB232" s="172"/>
      <c r="AC232" s="172"/>
      <c r="AD232" s="172"/>
      <c r="AE232" s="172"/>
      <c r="AF232" s="172"/>
      <c r="AG232" s="172"/>
      <c r="AH232" s="172"/>
      <c r="AI232" s="172"/>
      <c r="AJ232" s="172"/>
      <c r="AK232" s="172"/>
      <c r="AL232" s="172"/>
      <c r="AM232" s="172"/>
      <c r="AN232" s="172"/>
      <c r="AO232" s="172"/>
      <c r="AP232" s="172"/>
      <c r="AQ232" s="172"/>
      <c r="AR232" s="172"/>
      <c r="AS232" s="172"/>
      <c r="AT232" s="172"/>
      <c r="AU232" s="172"/>
      <c r="AV232" s="172"/>
      <c r="AW232" s="172"/>
      <c r="AX232" s="172"/>
      <c r="AY232" s="172"/>
      <c r="AZ232" s="172"/>
      <c r="BA232" s="172"/>
      <c r="BB232" s="172"/>
      <c r="BC232" s="172"/>
      <c r="BD232" s="172"/>
      <c r="BE232" s="172"/>
      <c r="BF232" s="172"/>
      <c r="BG232" s="172"/>
      <c r="BH232" s="172"/>
      <c r="BI232" s="172"/>
      <c r="BJ232" s="172"/>
      <c r="BK232" s="172"/>
      <c r="BL232" s="172"/>
      <c r="BM232" s="172"/>
      <c r="BN232" s="172"/>
      <c r="BO232" s="172"/>
      <c r="BP232" s="172"/>
      <c r="BQ232" s="172"/>
      <c r="BR232" s="172"/>
      <c r="BS232" s="172"/>
      <c r="BT232" s="172"/>
    </row>
    <row r="233" spans="1:72" s="149" customFormat="1" x14ac:dyDescent="0.25">
      <c r="A233" s="172"/>
      <c r="B233" s="172"/>
      <c r="C233" s="172"/>
      <c r="D233" s="172"/>
      <c r="E233" s="172"/>
      <c r="F233" s="172"/>
      <c r="G233" s="172"/>
      <c r="H233" s="172"/>
      <c r="I233" s="172"/>
      <c r="J233" s="172"/>
      <c r="K233" s="172"/>
      <c r="L233" s="172"/>
      <c r="M233" s="172"/>
      <c r="N233" s="172"/>
      <c r="O233" s="172"/>
      <c r="P233" s="172"/>
      <c r="Q233" s="172"/>
      <c r="R233" s="172"/>
      <c r="S233" s="172"/>
      <c r="T233" s="172"/>
      <c r="U233" s="172"/>
      <c r="V233" s="172"/>
      <c r="W233" s="172"/>
      <c r="X233" s="172"/>
      <c r="Y233" s="172"/>
      <c r="Z233" s="172"/>
      <c r="AA233" s="172"/>
      <c r="AB233" s="172"/>
      <c r="AC233" s="172"/>
      <c r="AD233" s="172"/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172"/>
      <c r="AT233" s="172"/>
      <c r="AU233" s="172"/>
      <c r="AV233" s="172"/>
      <c r="AW233" s="172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/>
      <c r="BI233" s="172"/>
      <c r="BJ233" s="172"/>
      <c r="BK233" s="172"/>
      <c r="BL233" s="172"/>
      <c r="BM233" s="172"/>
      <c r="BN233" s="172"/>
      <c r="BO233" s="172"/>
      <c r="BP233" s="172"/>
      <c r="BQ233" s="172"/>
      <c r="BR233" s="172"/>
      <c r="BS233" s="172"/>
      <c r="BT233" s="172"/>
    </row>
    <row r="234" spans="1:72" s="149" customFormat="1" x14ac:dyDescent="0.25">
      <c r="A234" s="172"/>
      <c r="B234" s="172"/>
      <c r="C234" s="172"/>
      <c r="D234" s="172"/>
      <c r="E234" s="172"/>
      <c r="F234" s="172"/>
      <c r="G234" s="172"/>
      <c r="H234" s="172"/>
      <c r="I234" s="172"/>
      <c r="J234" s="172"/>
      <c r="K234" s="172"/>
      <c r="L234" s="172"/>
      <c r="M234" s="172"/>
      <c r="N234" s="172"/>
      <c r="O234" s="172"/>
      <c r="P234" s="172"/>
      <c r="Q234" s="172"/>
      <c r="R234" s="172"/>
      <c r="S234" s="172"/>
      <c r="T234" s="172"/>
      <c r="U234" s="172"/>
      <c r="V234" s="172"/>
      <c r="W234" s="172"/>
      <c r="X234" s="172"/>
      <c r="Y234" s="172"/>
      <c r="Z234" s="172"/>
      <c r="AA234" s="172"/>
      <c r="AB234" s="172"/>
      <c r="AC234" s="172"/>
      <c r="AD234" s="172"/>
      <c r="AE234" s="172"/>
      <c r="AF234" s="172"/>
      <c r="AG234" s="172"/>
      <c r="AH234" s="172"/>
      <c r="AI234" s="172"/>
      <c r="AJ234" s="172"/>
      <c r="AK234" s="172"/>
      <c r="AL234" s="172"/>
      <c r="AM234" s="172"/>
      <c r="AN234" s="172"/>
      <c r="AO234" s="172"/>
      <c r="AP234" s="172"/>
      <c r="AQ234" s="172"/>
      <c r="AR234" s="172"/>
      <c r="AS234" s="172"/>
      <c r="AT234" s="172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/>
      <c r="BH234" s="172"/>
      <c r="BI234" s="172"/>
      <c r="BJ234" s="172"/>
      <c r="BK234" s="172"/>
      <c r="BL234" s="172"/>
      <c r="BM234" s="172"/>
      <c r="BN234" s="172"/>
      <c r="BO234" s="172"/>
      <c r="BP234" s="172"/>
      <c r="BQ234" s="172"/>
      <c r="BR234" s="172"/>
      <c r="BS234" s="172"/>
      <c r="BT234" s="172"/>
    </row>
    <row r="235" spans="1:72" s="149" customFormat="1" x14ac:dyDescent="0.25">
      <c r="A235" s="172"/>
      <c r="B235" s="172"/>
      <c r="C235" s="172"/>
      <c r="D235" s="172"/>
      <c r="E235" s="172"/>
      <c r="F235" s="172"/>
      <c r="G235" s="172"/>
      <c r="H235" s="172"/>
      <c r="I235" s="172"/>
      <c r="J235" s="172"/>
      <c r="K235" s="172"/>
      <c r="L235" s="172"/>
      <c r="M235" s="172"/>
      <c r="N235" s="172"/>
      <c r="O235" s="172"/>
      <c r="P235" s="172"/>
      <c r="Q235" s="172"/>
      <c r="R235" s="172"/>
      <c r="S235" s="172"/>
      <c r="T235" s="172"/>
      <c r="U235" s="172"/>
      <c r="V235" s="172"/>
      <c r="W235" s="172"/>
      <c r="X235" s="172"/>
      <c r="Y235" s="172"/>
      <c r="Z235" s="172"/>
      <c r="AA235" s="172"/>
      <c r="AB235" s="172"/>
      <c r="AC235" s="172"/>
      <c r="AD235" s="172"/>
      <c r="AE235" s="172"/>
      <c r="AF235" s="172"/>
      <c r="AG235" s="172"/>
      <c r="AH235" s="172"/>
      <c r="AI235" s="172"/>
      <c r="AJ235" s="172"/>
      <c r="AK235" s="172"/>
      <c r="AL235" s="172"/>
      <c r="AM235" s="172"/>
      <c r="AN235" s="172"/>
      <c r="AO235" s="172"/>
      <c r="AP235" s="172"/>
      <c r="AQ235" s="172"/>
      <c r="AR235" s="172"/>
      <c r="AS235" s="172"/>
      <c r="AT235" s="172"/>
      <c r="AU235" s="172"/>
      <c r="AV235" s="172"/>
      <c r="AW235" s="172"/>
      <c r="AX235" s="172"/>
      <c r="AY235" s="172"/>
      <c r="AZ235" s="172"/>
      <c r="BA235" s="172"/>
      <c r="BB235" s="172"/>
      <c r="BC235" s="172"/>
      <c r="BD235" s="172"/>
      <c r="BE235" s="172"/>
      <c r="BF235" s="172"/>
      <c r="BG235" s="172"/>
      <c r="BH235" s="172"/>
      <c r="BI235" s="172"/>
      <c r="BJ235" s="172"/>
      <c r="BK235" s="172"/>
      <c r="BL235" s="172"/>
      <c r="BM235" s="172"/>
      <c r="BN235" s="172"/>
      <c r="BO235" s="172"/>
      <c r="BP235" s="172"/>
      <c r="BQ235" s="172"/>
      <c r="BR235" s="172"/>
      <c r="BS235" s="172"/>
      <c r="BT235" s="172"/>
    </row>
    <row r="236" spans="1:72" s="149" customFormat="1" x14ac:dyDescent="0.25">
      <c r="A236" s="172"/>
      <c r="B236" s="172"/>
      <c r="C236" s="172"/>
      <c r="D236" s="172"/>
      <c r="E236" s="172"/>
      <c r="F236" s="172"/>
      <c r="G236" s="172"/>
      <c r="H236" s="172"/>
      <c r="I236" s="172"/>
      <c r="J236" s="172"/>
      <c r="K236" s="172"/>
      <c r="L236" s="172"/>
      <c r="M236" s="172"/>
      <c r="N236" s="172"/>
      <c r="O236" s="172"/>
      <c r="P236" s="172"/>
      <c r="Q236" s="172"/>
      <c r="R236" s="172"/>
      <c r="S236" s="172"/>
      <c r="T236" s="172"/>
      <c r="U236" s="172"/>
      <c r="V236" s="172"/>
      <c r="W236" s="172"/>
      <c r="X236" s="172"/>
      <c r="Y236" s="172"/>
      <c r="Z236" s="172"/>
      <c r="AA236" s="172"/>
      <c r="AB236" s="172"/>
      <c r="AC236" s="172"/>
      <c r="AD236" s="172"/>
      <c r="AE236" s="172"/>
      <c r="AF236" s="172"/>
      <c r="AG236" s="172"/>
      <c r="AH236" s="172"/>
      <c r="AI236" s="172"/>
      <c r="AJ236" s="172"/>
      <c r="AK236" s="172"/>
      <c r="AL236" s="172"/>
      <c r="AM236" s="172"/>
      <c r="AN236" s="172"/>
      <c r="AO236" s="172"/>
      <c r="AP236" s="172"/>
      <c r="AQ236" s="172"/>
      <c r="AR236" s="172"/>
      <c r="AS236" s="172"/>
      <c r="AT236" s="172"/>
      <c r="AU236" s="172"/>
      <c r="AV236" s="172"/>
      <c r="AW236" s="172"/>
      <c r="AX236" s="172"/>
      <c r="AY236" s="172"/>
      <c r="AZ236" s="172"/>
      <c r="BA236" s="172"/>
      <c r="BB236" s="172"/>
      <c r="BC236" s="172"/>
      <c r="BD236" s="172"/>
      <c r="BE236" s="172"/>
      <c r="BF236" s="172"/>
      <c r="BG236" s="172"/>
      <c r="BH236" s="172"/>
      <c r="BI236" s="172"/>
      <c r="BJ236" s="172"/>
      <c r="BK236" s="172"/>
      <c r="BL236" s="172"/>
      <c r="BM236" s="172"/>
      <c r="BN236" s="172"/>
      <c r="BO236" s="172"/>
      <c r="BP236" s="172"/>
      <c r="BQ236" s="172"/>
      <c r="BR236" s="172"/>
      <c r="BS236" s="172"/>
      <c r="BT236" s="172"/>
    </row>
    <row r="237" spans="1:72" s="149" customFormat="1" x14ac:dyDescent="0.25">
      <c r="A237" s="172"/>
      <c r="B237" s="172"/>
      <c r="C237" s="172"/>
      <c r="D237" s="172"/>
      <c r="E237" s="172"/>
      <c r="F237" s="172"/>
      <c r="G237" s="172"/>
      <c r="H237" s="172"/>
      <c r="I237" s="172"/>
      <c r="J237" s="172"/>
      <c r="K237" s="172"/>
      <c r="L237" s="172"/>
      <c r="M237" s="172"/>
      <c r="N237" s="172"/>
      <c r="O237" s="172"/>
      <c r="P237" s="172"/>
      <c r="Q237" s="172"/>
      <c r="R237" s="172"/>
      <c r="S237" s="172"/>
      <c r="T237" s="172"/>
      <c r="U237" s="172"/>
      <c r="V237" s="172"/>
      <c r="W237" s="172"/>
      <c r="X237" s="172"/>
      <c r="Y237" s="172"/>
      <c r="Z237" s="172"/>
      <c r="AA237" s="172"/>
      <c r="AB237" s="172"/>
      <c r="AC237" s="172"/>
      <c r="AD237" s="172"/>
      <c r="AE237" s="172"/>
      <c r="AF237" s="172"/>
      <c r="AG237" s="172"/>
      <c r="AH237" s="172"/>
      <c r="AI237" s="172"/>
      <c r="AJ237" s="172"/>
      <c r="AK237" s="172"/>
      <c r="AL237" s="172"/>
      <c r="AM237" s="172"/>
      <c r="AN237" s="172"/>
      <c r="AO237" s="172"/>
      <c r="AP237" s="172"/>
      <c r="AQ237" s="172"/>
      <c r="AR237" s="172"/>
      <c r="AS237" s="172"/>
      <c r="AT237" s="172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72"/>
      <c r="BE237" s="172"/>
      <c r="BF237" s="172"/>
      <c r="BG237" s="172"/>
      <c r="BH237" s="172"/>
      <c r="BI237" s="172"/>
      <c r="BJ237" s="172"/>
      <c r="BK237" s="172"/>
      <c r="BL237" s="172"/>
      <c r="BM237" s="172"/>
      <c r="BN237" s="172"/>
      <c r="BO237" s="172"/>
      <c r="BP237" s="172"/>
      <c r="BQ237" s="172"/>
      <c r="BR237" s="172"/>
      <c r="BS237" s="172"/>
      <c r="BT237" s="172"/>
    </row>
    <row r="238" spans="1:72" s="149" customFormat="1" x14ac:dyDescent="0.25">
      <c r="A238" s="172"/>
      <c r="B238" s="172"/>
      <c r="C238" s="172"/>
      <c r="D238" s="172"/>
      <c r="E238" s="172"/>
      <c r="F238" s="172"/>
      <c r="G238" s="172"/>
      <c r="H238" s="172"/>
      <c r="I238" s="172"/>
      <c r="J238" s="172"/>
      <c r="K238" s="172"/>
      <c r="L238" s="172"/>
      <c r="M238" s="172"/>
      <c r="N238" s="172"/>
      <c r="O238" s="172"/>
      <c r="P238" s="172"/>
      <c r="Q238" s="172"/>
      <c r="R238" s="172"/>
      <c r="S238" s="172"/>
      <c r="T238" s="172"/>
      <c r="U238" s="172"/>
      <c r="V238" s="172"/>
      <c r="W238" s="172"/>
      <c r="X238" s="172"/>
      <c r="Y238" s="172"/>
      <c r="Z238" s="172"/>
      <c r="AA238" s="172"/>
      <c r="AB238" s="172"/>
      <c r="AC238" s="172"/>
      <c r="AD238" s="172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172"/>
      <c r="AT238" s="172"/>
      <c r="AU238" s="172"/>
      <c r="AV238" s="172"/>
      <c r="AW238" s="172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172"/>
      <c r="BJ238" s="172"/>
      <c r="BK238" s="172"/>
      <c r="BL238" s="172"/>
      <c r="BM238" s="172"/>
      <c r="BN238" s="172"/>
      <c r="BO238" s="172"/>
      <c r="BP238" s="172"/>
      <c r="BQ238" s="172"/>
      <c r="BR238" s="172"/>
      <c r="BS238" s="172"/>
      <c r="BT238" s="172"/>
    </row>
    <row r="239" spans="1:72" s="149" customFormat="1" x14ac:dyDescent="0.25">
      <c r="A239" s="172"/>
      <c r="B239" s="172"/>
      <c r="C239" s="172"/>
      <c r="D239" s="172"/>
      <c r="E239" s="172"/>
      <c r="F239" s="172"/>
      <c r="G239" s="172"/>
      <c r="H239" s="172"/>
      <c r="I239" s="172"/>
      <c r="J239" s="172"/>
      <c r="K239" s="172"/>
      <c r="L239" s="172"/>
      <c r="M239" s="172"/>
      <c r="N239" s="172"/>
      <c r="O239" s="172"/>
      <c r="P239" s="172"/>
      <c r="Q239" s="172"/>
      <c r="R239" s="172"/>
      <c r="S239" s="172"/>
      <c r="T239" s="172"/>
      <c r="U239" s="172"/>
      <c r="V239" s="172"/>
      <c r="W239" s="172"/>
      <c r="X239" s="172"/>
      <c r="Y239" s="172"/>
      <c r="Z239" s="172"/>
      <c r="AA239" s="172"/>
      <c r="AB239" s="172"/>
      <c r="AC239" s="172"/>
      <c r="AD239" s="172"/>
      <c r="AE239" s="172"/>
      <c r="AF239" s="172"/>
      <c r="AG239" s="172"/>
      <c r="AH239" s="172"/>
      <c r="AI239" s="172"/>
      <c r="AJ239" s="172"/>
      <c r="AK239" s="172"/>
      <c r="AL239" s="172"/>
      <c r="AM239" s="172"/>
      <c r="AN239" s="172"/>
      <c r="AO239" s="172"/>
      <c r="AP239" s="172"/>
      <c r="AQ239" s="172"/>
      <c r="AR239" s="172"/>
      <c r="AS239" s="172"/>
      <c r="AT239" s="172"/>
      <c r="AU239" s="172"/>
      <c r="AV239" s="172"/>
      <c r="AW239" s="172"/>
      <c r="AX239" s="172"/>
      <c r="AY239" s="172"/>
      <c r="AZ239" s="172"/>
      <c r="BA239" s="172"/>
      <c r="BB239" s="172"/>
      <c r="BC239" s="172"/>
      <c r="BD239" s="172"/>
      <c r="BE239" s="172"/>
      <c r="BF239" s="172"/>
      <c r="BG239" s="172"/>
      <c r="BH239" s="172"/>
      <c r="BI239" s="172"/>
      <c r="BJ239" s="172"/>
      <c r="BK239" s="172"/>
      <c r="BL239" s="172"/>
      <c r="BM239" s="172"/>
      <c r="BN239" s="172"/>
      <c r="BO239" s="172"/>
      <c r="BP239" s="172"/>
      <c r="BQ239" s="172"/>
      <c r="BR239" s="172"/>
      <c r="BS239" s="172"/>
      <c r="BT239" s="172"/>
    </row>
    <row r="240" spans="1:72" s="149" customFormat="1" x14ac:dyDescent="0.25">
      <c r="A240" s="172"/>
      <c r="B240" s="172"/>
      <c r="C240" s="172"/>
      <c r="D240" s="172"/>
      <c r="E240" s="172"/>
      <c r="F240" s="172"/>
      <c r="G240" s="172"/>
      <c r="H240" s="172"/>
      <c r="I240" s="172"/>
      <c r="J240" s="172"/>
      <c r="K240" s="172"/>
      <c r="L240" s="172"/>
      <c r="M240" s="172"/>
      <c r="N240" s="172"/>
      <c r="O240" s="172"/>
      <c r="P240" s="172"/>
      <c r="Q240" s="172"/>
      <c r="R240" s="172"/>
      <c r="S240" s="172"/>
      <c r="T240" s="172"/>
      <c r="U240" s="172"/>
      <c r="V240" s="172"/>
      <c r="W240" s="172"/>
      <c r="X240" s="172"/>
      <c r="Y240" s="172"/>
      <c r="Z240" s="172"/>
      <c r="AA240" s="172"/>
      <c r="AB240" s="172"/>
      <c r="AC240" s="172"/>
      <c r="AD240" s="172"/>
      <c r="AE240" s="172"/>
      <c r="AF240" s="172"/>
      <c r="AG240" s="172"/>
      <c r="AH240" s="172"/>
      <c r="AI240" s="172"/>
      <c r="AJ240" s="172"/>
      <c r="AK240" s="172"/>
      <c r="AL240" s="172"/>
      <c r="AM240" s="172"/>
      <c r="AN240" s="172"/>
      <c r="AO240" s="172"/>
      <c r="AP240" s="172"/>
      <c r="AQ240" s="172"/>
      <c r="AR240" s="172"/>
      <c r="AS240" s="172"/>
      <c r="AT240" s="172"/>
      <c r="AU240" s="172"/>
      <c r="AV240" s="172"/>
      <c r="AW240" s="172"/>
      <c r="AX240" s="172"/>
      <c r="AY240" s="172"/>
      <c r="AZ240" s="172"/>
      <c r="BA240" s="172"/>
      <c r="BB240" s="172"/>
      <c r="BC240" s="172"/>
      <c r="BD240" s="172"/>
      <c r="BE240" s="172"/>
      <c r="BF240" s="172"/>
      <c r="BG240" s="172"/>
      <c r="BH240" s="172"/>
      <c r="BI240" s="172"/>
      <c r="BJ240" s="172"/>
      <c r="BK240" s="172"/>
      <c r="BL240" s="172"/>
      <c r="BM240" s="172"/>
      <c r="BN240" s="172"/>
      <c r="BO240" s="172"/>
      <c r="BP240" s="172"/>
      <c r="BQ240" s="172"/>
      <c r="BR240" s="172"/>
      <c r="BS240" s="172"/>
      <c r="BT240" s="172"/>
    </row>
    <row r="241" spans="1:72" s="149" customFormat="1" x14ac:dyDescent="0.25">
      <c r="A241" s="172"/>
      <c r="B241" s="172"/>
      <c r="C241" s="172"/>
      <c r="D241" s="172"/>
      <c r="E241" s="172"/>
      <c r="F241" s="172"/>
      <c r="G241" s="172"/>
      <c r="H241" s="172"/>
      <c r="I241" s="172"/>
      <c r="J241" s="172"/>
      <c r="K241" s="172"/>
      <c r="L241" s="172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  <c r="AA241" s="172"/>
      <c r="AB241" s="172"/>
      <c r="AC241" s="172"/>
      <c r="AD241" s="172"/>
      <c r="AE241" s="172"/>
      <c r="AF241" s="172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  <c r="AS241" s="172"/>
      <c r="AT241" s="172"/>
      <c r="AU241" s="172"/>
      <c r="AV241" s="172"/>
      <c r="AW241" s="172"/>
      <c r="AX241" s="172"/>
      <c r="AY241" s="172"/>
      <c r="AZ241" s="172"/>
      <c r="BA241" s="172"/>
      <c r="BB241" s="172"/>
      <c r="BC241" s="172"/>
      <c r="BD241" s="172"/>
      <c r="BE241" s="172"/>
      <c r="BF241" s="172"/>
      <c r="BG241" s="172"/>
      <c r="BH241" s="172"/>
      <c r="BI241" s="172"/>
      <c r="BJ241" s="172"/>
      <c r="BK241" s="172"/>
      <c r="BL241" s="172"/>
      <c r="BM241" s="172"/>
      <c r="BN241" s="172"/>
      <c r="BO241" s="172"/>
      <c r="BP241" s="172"/>
      <c r="BQ241" s="172"/>
      <c r="BR241" s="172"/>
      <c r="BS241" s="172"/>
      <c r="BT241" s="172"/>
    </row>
    <row r="242" spans="1:72" s="149" customFormat="1" x14ac:dyDescent="0.25">
      <c r="A242" s="172"/>
      <c r="B242" s="172"/>
      <c r="C242" s="172"/>
      <c r="D242" s="172"/>
      <c r="E242" s="172"/>
      <c r="F242" s="172"/>
      <c r="G242" s="172"/>
      <c r="H242" s="172"/>
      <c r="I242" s="172"/>
      <c r="J242" s="172"/>
      <c r="K242" s="172"/>
      <c r="L242" s="172"/>
      <c r="M242" s="172"/>
      <c r="N242" s="172"/>
      <c r="O242" s="172"/>
      <c r="P242" s="172"/>
      <c r="Q242" s="172"/>
      <c r="R242" s="172"/>
      <c r="S242" s="172"/>
      <c r="T242" s="172"/>
      <c r="U242" s="172"/>
      <c r="V242" s="172"/>
      <c r="W242" s="172"/>
      <c r="X242" s="172"/>
      <c r="Y242" s="172"/>
      <c r="Z242" s="172"/>
      <c r="AA242" s="172"/>
      <c r="AB242" s="172"/>
      <c r="AC242" s="172"/>
      <c r="AD242" s="172"/>
      <c r="AE242" s="172"/>
      <c r="AF242" s="172"/>
      <c r="AG242" s="172"/>
      <c r="AH242" s="172"/>
      <c r="AI242" s="172"/>
      <c r="AJ242" s="172"/>
      <c r="AK242" s="172"/>
      <c r="AL242" s="172"/>
      <c r="AM242" s="172"/>
      <c r="AN242" s="172"/>
      <c r="AO242" s="172"/>
      <c r="AP242" s="172"/>
      <c r="AQ242" s="172"/>
      <c r="AR242" s="172"/>
      <c r="AS242" s="172"/>
      <c r="AT242" s="172"/>
      <c r="AU242" s="172"/>
      <c r="AV242" s="172"/>
      <c r="AW242" s="172"/>
      <c r="AX242" s="172"/>
      <c r="AY242" s="172"/>
      <c r="AZ242" s="172"/>
      <c r="BA242" s="172"/>
      <c r="BB242" s="172"/>
      <c r="BC242" s="172"/>
      <c r="BD242" s="172"/>
      <c r="BE242" s="172"/>
      <c r="BF242" s="172"/>
      <c r="BG242" s="172"/>
      <c r="BH242" s="172"/>
      <c r="BI242" s="172"/>
      <c r="BJ242" s="172"/>
      <c r="BK242" s="172"/>
      <c r="BL242" s="172"/>
      <c r="BM242" s="172"/>
      <c r="BN242" s="172"/>
      <c r="BO242" s="172"/>
      <c r="BP242" s="172"/>
      <c r="BQ242" s="172"/>
      <c r="BR242" s="172"/>
      <c r="BS242" s="172"/>
      <c r="BT242" s="172"/>
    </row>
    <row r="243" spans="1:72" s="149" customFormat="1" x14ac:dyDescent="0.25">
      <c r="A243" s="172"/>
      <c r="B243" s="172"/>
      <c r="C243" s="172"/>
      <c r="D243" s="172"/>
      <c r="E243" s="172"/>
      <c r="F243" s="172"/>
      <c r="G243" s="172"/>
      <c r="H243" s="172"/>
      <c r="I243" s="172"/>
      <c r="J243" s="172"/>
      <c r="K243" s="172"/>
      <c r="L243" s="172"/>
      <c r="M243" s="172"/>
      <c r="N243" s="172"/>
      <c r="O243" s="172"/>
      <c r="P243" s="172"/>
      <c r="Q243" s="172"/>
      <c r="R243" s="172"/>
      <c r="S243" s="172"/>
      <c r="T243" s="172"/>
      <c r="U243" s="172"/>
      <c r="V243" s="172"/>
      <c r="W243" s="172"/>
      <c r="X243" s="172"/>
      <c r="Y243" s="172"/>
      <c r="Z243" s="172"/>
      <c r="AA243" s="172"/>
      <c r="AB243" s="172"/>
      <c r="AC243" s="172"/>
      <c r="AD243" s="172"/>
      <c r="AE243" s="172"/>
      <c r="AF243" s="172"/>
      <c r="AG243" s="172"/>
      <c r="AH243" s="172"/>
      <c r="AI243" s="172"/>
      <c r="AJ243" s="172"/>
      <c r="AK243" s="172"/>
      <c r="AL243" s="172"/>
      <c r="AM243" s="172"/>
      <c r="AN243" s="172"/>
      <c r="AO243" s="172"/>
      <c r="AP243" s="172"/>
      <c r="AQ243" s="17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172"/>
      <c r="BJ243" s="172"/>
      <c r="BK243" s="172"/>
      <c r="BL243" s="172"/>
      <c r="BM243" s="172"/>
      <c r="BN243" s="172"/>
      <c r="BO243" s="172"/>
      <c r="BP243" s="172"/>
      <c r="BQ243" s="172"/>
      <c r="BR243" s="172"/>
      <c r="BS243" s="172"/>
      <c r="BT243" s="172"/>
    </row>
    <row r="244" spans="1:72" s="149" customFormat="1" x14ac:dyDescent="0.25">
      <c r="A244" s="172"/>
      <c r="B244" s="172"/>
      <c r="C244" s="172"/>
      <c r="D244" s="172"/>
      <c r="E244" s="172"/>
      <c r="F244" s="172"/>
      <c r="G244" s="172"/>
      <c r="H244" s="172"/>
      <c r="I244" s="172"/>
      <c r="J244" s="172"/>
      <c r="K244" s="172"/>
      <c r="L244" s="172"/>
      <c r="M244" s="172"/>
      <c r="N244" s="172"/>
      <c r="O244" s="172"/>
      <c r="P244" s="172"/>
      <c r="Q244" s="172"/>
      <c r="R244" s="172"/>
      <c r="S244" s="172"/>
      <c r="T244" s="172"/>
      <c r="U244" s="172"/>
      <c r="V244" s="172"/>
      <c r="W244" s="172"/>
      <c r="X244" s="172"/>
      <c r="Y244" s="172"/>
      <c r="Z244" s="172"/>
      <c r="AA244" s="172"/>
      <c r="AB244" s="172"/>
      <c r="AC244" s="172"/>
      <c r="AD244" s="172"/>
      <c r="AE244" s="172"/>
      <c r="AF244" s="172"/>
      <c r="AG244" s="172"/>
      <c r="AH244" s="172"/>
      <c r="AI244" s="172"/>
      <c r="AJ244" s="172"/>
      <c r="AK244" s="172"/>
      <c r="AL244" s="172"/>
      <c r="AM244" s="172"/>
      <c r="AN244" s="172"/>
      <c r="AO244" s="172"/>
      <c r="AP244" s="172"/>
      <c r="AQ244" s="172"/>
      <c r="AR244" s="172"/>
      <c r="AS244" s="172"/>
      <c r="AT244" s="172"/>
      <c r="AU244" s="172"/>
      <c r="AV244" s="172"/>
      <c r="AW244" s="172"/>
      <c r="AX244" s="172"/>
      <c r="AY244" s="172"/>
      <c r="AZ244" s="172"/>
      <c r="BA244" s="172"/>
      <c r="BB244" s="172"/>
      <c r="BC244" s="172"/>
      <c r="BD244" s="172"/>
      <c r="BE244" s="172"/>
      <c r="BF244" s="172"/>
      <c r="BG244" s="172"/>
      <c r="BH244" s="172"/>
      <c r="BI244" s="172"/>
      <c r="BJ244" s="172"/>
      <c r="BK244" s="172"/>
      <c r="BL244" s="172"/>
      <c r="BM244" s="172"/>
      <c r="BN244" s="172"/>
      <c r="BO244" s="172"/>
      <c r="BP244" s="172"/>
      <c r="BQ244" s="172"/>
      <c r="BR244" s="172"/>
      <c r="BS244" s="172"/>
      <c r="BT244" s="172"/>
    </row>
    <row r="245" spans="1:72" s="149" customFormat="1" x14ac:dyDescent="0.25">
      <c r="A245" s="172"/>
      <c r="B245" s="172"/>
      <c r="C245" s="172"/>
      <c r="D245" s="172"/>
      <c r="E245" s="172"/>
      <c r="F245" s="172"/>
      <c r="G245" s="172"/>
      <c r="H245" s="172"/>
      <c r="I245" s="172"/>
      <c r="J245" s="172"/>
      <c r="K245" s="172"/>
      <c r="L245" s="172"/>
      <c r="M245" s="172"/>
      <c r="N245" s="172"/>
      <c r="O245" s="172"/>
      <c r="P245" s="172"/>
      <c r="Q245" s="172"/>
      <c r="R245" s="172"/>
      <c r="S245" s="172"/>
      <c r="T245" s="172"/>
      <c r="U245" s="172"/>
      <c r="V245" s="172"/>
      <c r="W245" s="172"/>
      <c r="X245" s="172"/>
      <c r="Y245" s="172"/>
      <c r="Z245" s="172"/>
      <c r="AA245" s="172"/>
      <c r="AB245" s="172"/>
      <c r="AC245" s="172"/>
      <c r="AD245" s="172"/>
      <c r="AE245" s="172"/>
      <c r="AF245" s="172"/>
      <c r="AG245" s="172"/>
      <c r="AH245" s="172"/>
      <c r="AI245" s="172"/>
      <c r="AJ245" s="172"/>
      <c r="AK245" s="172"/>
      <c r="AL245" s="172"/>
      <c r="AM245" s="172"/>
      <c r="AN245" s="172"/>
      <c r="AO245" s="172"/>
      <c r="AP245" s="172"/>
      <c r="AQ245" s="172"/>
      <c r="AR245" s="172"/>
      <c r="AS245" s="172"/>
      <c r="AT245" s="172"/>
      <c r="AU245" s="172"/>
      <c r="AV245" s="172"/>
      <c r="AW245" s="172"/>
      <c r="AX245" s="172"/>
      <c r="AY245" s="172"/>
      <c r="AZ245" s="172"/>
      <c r="BA245" s="172"/>
      <c r="BB245" s="172"/>
      <c r="BC245" s="172"/>
      <c r="BD245" s="172"/>
      <c r="BE245" s="172"/>
      <c r="BF245" s="172"/>
      <c r="BG245" s="172"/>
      <c r="BH245" s="172"/>
      <c r="BI245" s="172"/>
      <c r="BJ245" s="172"/>
      <c r="BK245" s="172"/>
      <c r="BL245" s="172"/>
      <c r="BM245" s="172"/>
      <c r="BN245" s="172"/>
      <c r="BO245" s="172"/>
      <c r="BP245" s="172"/>
      <c r="BQ245" s="172"/>
      <c r="BR245" s="172"/>
      <c r="BS245" s="172"/>
      <c r="BT245" s="172"/>
    </row>
    <row r="246" spans="1:72" s="149" customFormat="1" x14ac:dyDescent="0.25">
      <c r="A246" s="172"/>
      <c r="B246" s="172"/>
      <c r="C246" s="172"/>
      <c r="D246" s="172"/>
      <c r="E246" s="172"/>
      <c r="F246" s="172"/>
      <c r="G246" s="172"/>
      <c r="H246" s="172"/>
      <c r="I246" s="172"/>
      <c r="J246" s="172"/>
      <c r="K246" s="172"/>
      <c r="L246" s="172"/>
      <c r="M246" s="172"/>
      <c r="N246" s="172"/>
      <c r="O246" s="172"/>
      <c r="P246" s="172"/>
      <c r="Q246" s="172"/>
      <c r="R246" s="172"/>
      <c r="S246" s="172"/>
      <c r="T246" s="172"/>
      <c r="U246" s="172"/>
      <c r="V246" s="172"/>
      <c r="W246" s="172"/>
      <c r="X246" s="172"/>
      <c r="Y246" s="172"/>
      <c r="Z246" s="172"/>
      <c r="AA246" s="172"/>
      <c r="AB246" s="172"/>
      <c r="AC246" s="172"/>
      <c r="AD246" s="172"/>
      <c r="AE246" s="172"/>
      <c r="AF246" s="172"/>
      <c r="AG246" s="172"/>
      <c r="AH246" s="172"/>
      <c r="AI246" s="172"/>
      <c r="AJ246" s="172"/>
      <c r="AK246" s="172"/>
      <c r="AL246" s="172"/>
      <c r="AM246" s="172"/>
      <c r="AN246" s="172"/>
      <c r="AO246" s="172"/>
      <c r="AP246" s="172"/>
      <c r="AQ246" s="172"/>
      <c r="AR246" s="172"/>
      <c r="AS246" s="172"/>
      <c r="AT246" s="172"/>
      <c r="AU246" s="172"/>
      <c r="AV246" s="172"/>
      <c r="AW246" s="172"/>
      <c r="AX246" s="172"/>
      <c r="AY246" s="172"/>
      <c r="AZ246" s="172"/>
      <c r="BA246" s="172"/>
      <c r="BB246" s="172"/>
      <c r="BC246" s="172"/>
      <c r="BD246" s="172"/>
      <c r="BE246" s="172"/>
      <c r="BF246" s="172"/>
      <c r="BG246" s="172"/>
      <c r="BH246" s="172"/>
      <c r="BI246" s="172"/>
      <c r="BJ246" s="172"/>
      <c r="BK246" s="172"/>
      <c r="BL246" s="172"/>
      <c r="BM246" s="172"/>
      <c r="BN246" s="172"/>
      <c r="BO246" s="172"/>
      <c r="BP246" s="172"/>
      <c r="BQ246" s="172"/>
      <c r="BR246" s="172"/>
      <c r="BS246" s="172"/>
      <c r="BT246" s="172"/>
    </row>
    <row r="247" spans="1:72" s="149" customFormat="1" x14ac:dyDescent="0.25">
      <c r="A247" s="172"/>
      <c r="B247" s="172"/>
      <c r="C247" s="172"/>
      <c r="D247" s="172"/>
      <c r="E247" s="172"/>
      <c r="F247" s="172"/>
      <c r="G247" s="172"/>
      <c r="H247" s="172"/>
      <c r="I247" s="172"/>
      <c r="J247" s="172"/>
      <c r="K247" s="172"/>
      <c r="L247" s="172"/>
      <c r="M247" s="172"/>
      <c r="N247" s="172"/>
      <c r="O247" s="172"/>
      <c r="P247" s="172"/>
      <c r="Q247" s="172"/>
      <c r="R247" s="172"/>
      <c r="S247" s="172"/>
      <c r="T247" s="172"/>
      <c r="U247" s="172"/>
      <c r="V247" s="172"/>
      <c r="W247" s="172"/>
      <c r="X247" s="172"/>
      <c r="Y247" s="172"/>
      <c r="Z247" s="172"/>
      <c r="AA247" s="172"/>
      <c r="AB247" s="172"/>
      <c r="AC247" s="172"/>
      <c r="AD247" s="172"/>
      <c r="AE247" s="172"/>
      <c r="AF247" s="172"/>
      <c r="AG247" s="172"/>
      <c r="AH247" s="172"/>
      <c r="AI247" s="172"/>
      <c r="AJ247" s="172"/>
      <c r="AK247" s="172"/>
      <c r="AL247" s="172"/>
      <c r="AM247" s="172"/>
      <c r="AN247" s="172"/>
      <c r="AO247" s="172"/>
      <c r="AP247" s="172"/>
      <c r="AQ247" s="172"/>
      <c r="AR247" s="172"/>
      <c r="AS247" s="172"/>
      <c r="AT247" s="172"/>
      <c r="AU247" s="172"/>
      <c r="AV247" s="172"/>
      <c r="AW247" s="172"/>
      <c r="AX247" s="172"/>
      <c r="AY247" s="172"/>
      <c r="AZ247" s="172"/>
      <c r="BA247" s="172"/>
      <c r="BB247" s="172"/>
      <c r="BC247" s="172"/>
      <c r="BD247" s="172"/>
      <c r="BE247" s="172"/>
      <c r="BF247" s="172"/>
      <c r="BG247" s="172"/>
      <c r="BH247" s="172"/>
      <c r="BI247" s="172"/>
      <c r="BJ247" s="172"/>
      <c r="BK247" s="172"/>
      <c r="BL247" s="172"/>
      <c r="BM247" s="172"/>
      <c r="BN247" s="172"/>
      <c r="BO247" s="172"/>
      <c r="BP247" s="172"/>
      <c r="BQ247" s="172"/>
      <c r="BR247" s="172"/>
      <c r="BS247" s="172"/>
      <c r="BT247" s="172"/>
    </row>
    <row r="248" spans="1:72" s="149" customFormat="1" x14ac:dyDescent="0.25">
      <c r="A248" s="172"/>
      <c r="B248" s="172"/>
      <c r="C248" s="172"/>
      <c r="D248" s="172"/>
      <c r="E248" s="172"/>
      <c r="F248" s="172"/>
      <c r="G248" s="172"/>
      <c r="H248" s="172"/>
      <c r="I248" s="172"/>
      <c r="J248" s="172"/>
      <c r="K248" s="172"/>
      <c r="L248" s="172"/>
      <c r="M248" s="172"/>
      <c r="N248" s="172"/>
      <c r="O248" s="172"/>
      <c r="P248" s="172"/>
      <c r="Q248" s="172"/>
      <c r="R248" s="172"/>
      <c r="S248" s="172"/>
      <c r="T248" s="172"/>
      <c r="U248" s="172"/>
      <c r="V248" s="172"/>
      <c r="W248" s="172"/>
      <c r="X248" s="172"/>
      <c r="Y248" s="172"/>
      <c r="Z248" s="172"/>
      <c r="AA248" s="172"/>
      <c r="AB248" s="172"/>
      <c r="AC248" s="172"/>
      <c r="AD248" s="172"/>
      <c r="AE248" s="172"/>
      <c r="AF248" s="172"/>
      <c r="AG248" s="172"/>
      <c r="AH248" s="172"/>
      <c r="AI248" s="172"/>
      <c r="AJ248" s="172"/>
      <c r="AK248" s="172"/>
      <c r="AL248" s="172"/>
      <c r="AM248" s="172"/>
      <c r="AN248" s="172"/>
      <c r="AO248" s="172"/>
      <c r="AP248" s="172"/>
      <c r="AQ248" s="172"/>
      <c r="AR248" s="172"/>
      <c r="AS248" s="172"/>
      <c r="AT248" s="172"/>
      <c r="AU248" s="172"/>
      <c r="AV248" s="172"/>
      <c r="AW248" s="172"/>
      <c r="AX248" s="172"/>
      <c r="AY248" s="172"/>
      <c r="AZ248" s="172"/>
      <c r="BA248" s="172"/>
      <c r="BB248" s="172"/>
      <c r="BC248" s="172"/>
      <c r="BD248" s="172"/>
      <c r="BE248" s="172"/>
      <c r="BF248" s="172"/>
      <c r="BG248" s="172"/>
      <c r="BH248" s="172"/>
      <c r="BI248" s="172"/>
      <c r="BJ248" s="172"/>
      <c r="BK248" s="172"/>
      <c r="BL248" s="172"/>
      <c r="BM248" s="172"/>
      <c r="BN248" s="172"/>
      <c r="BO248" s="172"/>
      <c r="BP248" s="172"/>
      <c r="BQ248" s="172"/>
      <c r="BR248" s="172"/>
      <c r="BS248" s="172"/>
      <c r="BT248" s="172"/>
    </row>
    <row r="249" spans="1:72" s="149" customFormat="1" x14ac:dyDescent="0.25">
      <c r="A249" s="172"/>
      <c r="B249" s="172"/>
      <c r="C249" s="172"/>
      <c r="D249" s="172"/>
      <c r="E249" s="172"/>
      <c r="F249" s="172"/>
      <c r="G249" s="172"/>
      <c r="H249" s="172"/>
      <c r="I249" s="172"/>
      <c r="J249" s="172"/>
      <c r="K249" s="172"/>
      <c r="L249" s="172"/>
      <c r="M249" s="172"/>
      <c r="N249" s="172"/>
      <c r="O249" s="172"/>
      <c r="P249" s="172"/>
      <c r="Q249" s="172"/>
      <c r="R249" s="172"/>
      <c r="S249" s="172"/>
      <c r="T249" s="172"/>
      <c r="U249" s="172"/>
      <c r="V249" s="172"/>
      <c r="W249" s="172"/>
      <c r="X249" s="172"/>
      <c r="Y249" s="172"/>
      <c r="Z249" s="172"/>
      <c r="AA249" s="172"/>
      <c r="AB249" s="172"/>
      <c r="AC249" s="172"/>
      <c r="AD249" s="172"/>
      <c r="AE249" s="172"/>
      <c r="AF249" s="172"/>
      <c r="AG249" s="172"/>
      <c r="AH249" s="172"/>
      <c r="AI249" s="172"/>
      <c r="AJ249" s="172"/>
      <c r="AK249" s="172"/>
      <c r="AL249" s="172"/>
      <c r="AM249" s="172"/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172"/>
      <c r="AY249" s="172"/>
      <c r="AZ249" s="172"/>
      <c r="BA249" s="172"/>
      <c r="BB249" s="172"/>
      <c r="BC249" s="172"/>
      <c r="BD249" s="172"/>
      <c r="BE249" s="172"/>
      <c r="BF249" s="172"/>
      <c r="BG249" s="172"/>
      <c r="BH249" s="172"/>
      <c r="BI249" s="172"/>
      <c r="BJ249" s="172"/>
      <c r="BK249" s="172"/>
      <c r="BL249" s="172"/>
      <c r="BM249" s="172"/>
      <c r="BN249" s="172"/>
      <c r="BO249" s="172"/>
      <c r="BP249" s="172"/>
      <c r="BQ249" s="172"/>
      <c r="BR249" s="172"/>
      <c r="BS249" s="172"/>
      <c r="BT249" s="172"/>
    </row>
    <row r="250" spans="1:72" s="149" customFormat="1" x14ac:dyDescent="0.25">
      <c r="A250" s="172"/>
      <c r="B250" s="172"/>
      <c r="C250" s="172"/>
      <c r="D250" s="172"/>
      <c r="E250" s="172"/>
      <c r="F250" s="172"/>
      <c r="G250" s="172"/>
      <c r="H250" s="172"/>
      <c r="I250" s="172"/>
      <c r="J250" s="172"/>
      <c r="K250" s="172"/>
      <c r="L250" s="172"/>
      <c r="M250" s="172"/>
      <c r="N250" s="172"/>
      <c r="O250" s="172"/>
      <c r="P250" s="172"/>
      <c r="Q250" s="172"/>
      <c r="R250" s="172"/>
      <c r="S250" s="172"/>
      <c r="T250" s="172"/>
      <c r="U250" s="172"/>
      <c r="V250" s="172"/>
      <c r="W250" s="172"/>
      <c r="X250" s="172"/>
      <c r="Y250" s="172"/>
      <c r="Z250" s="172"/>
      <c r="AA250" s="172"/>
      <c r="AB250" s="172"/>
      <c r="AC250" s="172"/>
      <c r="AD250" s="172"/>
      <c r="AE250" s="172"/>
      <c r="AF250" s="172"/>
      <c r="AG250" s="172"/>
      <c r="AH250" s="172"/>
      <c r="AI250" s="172"/>
      <c r="AJ250" s="172"/>
      <c r="AK250" s="172"/>
      <c r="AL250" s="172"/>
      <c r="AM250" s="172"/>
      <c r="AN250" s="172"/>
      <c r="AO250" s="172"/>
      <c r="AP250" s="172"/>
      <c r="AQ250" s="172"/>
      <c r="AR250" s="172"/>
      <c r="AS250" s="172"/>
      <c r="AT250" s="172"/>
      <c r="AU250" s="172"/>
      <c r="AV250" s="172"/>
      <c r="AW250" s="172"/>
      <c r="AX250" s="172"/>
      <c r="AY250" s="172"/>
      <c r="AZ250" s="172"/>
      <c r="BA250" s="172"/>
      <c r="BB250" s="172"/>
      <c r="BC250" s="172"/>
      <c r="BD250" s="172"/>
      <c r="BE250" s="172"/>
      <c r="BF250" s="172"/>
      <c r="BG250" s="172"/>
      <c r="BH250" s="172"/>
      <c r="BI250" s="172"/>
      <c r="BJ250" s="172"/>
      <c r="BK250" s="172"/>
      <c r="BL250" s="172"/>
      <c r="BM250" s="172"/>
      <c r="BN250" s="172"/>
      <c r="BO250" s="172"/>
      <c r="BP250" s="172"/>
      <c r="BQ250" s="172"/>
      <c r="BR250" s="172"/>
      <c r="BS250" s="172"/>
      <c r="BT250" s="172"/>
    </row>
    <row r="251" spans="1:72" s="149" customFormat="1" x14ac:dyDescent="0.25">
      <c r="A251" s="172"/>
      <c r="B251" s="172"/>
      <c r="C251" s="172"/>
      <c r="D251" s="172"/>
      <c r="E251" s="172"/>
      <c r="F251" s="172"/>
      <c r="G251" s="172"/>
      <c r="H251" s="172"/>
      <c r="I251" s="172"/>
      <c r="J251" s="172"/>
      <c r="K251" s="172"/>
      <c r="L251" s="172"/>
      <c r="M251" s="172"/>
      <c r="N251" s="172"/>
      <c r="O251" s="172"/>
      <c r="P251" s="172"/>
      <c r="Q251" s="172"/>
      <c r="R251" s="172"/>
      <c r="S251" s="172"/>
      <c r="T251" s="172"/>
      <c r="U251" s="172"/>
      <c r="V251" s="172"/>
      <c r="W251" s="172"/>
      <c r="X251" s="172"/>
      <c r="Y251" s="172"/>
      <c r="Z251" s="172"/>
      <c r="AA251" s="172"/>
      <c r="AB251" s="172"/>
      <c r="AC251" s="172"/>
      <c r="AD251" s="172"/>
      <c r="AE251" s="172"/>
      <c r="AF251" s="172"/>
      <c r="AG251" s="172"/>
      <c r="AH251" s="172"/>
      <c r="AI251" s="172"/>
      <c r="AJ251" s="172"/>
      <c r="AK251" s="172"/>
      <c r="AL251" s="172"/>
      <c r="AM251" s="172"/>
      <c r="AN251" s="172"/>
      <c r="AO251" s="172"/>
      <c r="AP251" s="172"/>
      <c r="AQ251" s="172"/>
      <c r="AR251" s="172"/>
      <c r="AS251" s="172"/>
      <c r="AT251" s="172"/>
      <c r="AU251" s="172"/>
      <c r="AV251" s="172"/>
      <c r="AW251" s="172"/>
      <c r="AX251" s="172"/>
      <c r="AY251" s="172"/>
      <c r="AZ251" s="172"/>
      <c r="BA251" s="172"/>
      <c r="BB251" s="172"/>
      <c r="BC251" s="172"/>
      <c r="BD251" s="172"/>
      <c r="BE251" s="172"/>
      <c r="BF251" s="172"/>
      <c r="BG251" s="172"/>
      <c r="BH251" s="172"/>
      <c r="BI251" s="172"/>
      <c r="BJ251" s="172"/>
      <c r="BK251" s="172"/>
      <c r="BL251" s="172"/>
      <c r="BM251" s="172"/>
      <c r="BN251" s="172"/>
      <c r="BO251" s="172"/>
      <c r="BP251" s="172"/>
      <c r="BQ251" s="172"/>
      <c r="BR251" s="172"/>
      <c r="BS251" s="172"/>
      <c r="BT251" s="172"/>
    </row>
    <row r="252" spans="1:72" s="149" customFormat="1" x14ac:dyDescent="0.25">
      <c r="A252" s="172"/>
      <c r="B252" s="172"/>
      <c r="C252" s="172"/>
      <c r="D252" s="172"/>
      <c r="E252" s="172"/>
      <c r="F252" s="172"/>
      <c r="G252" s="172"/>
      <c r="H252" s="172"/>
      <c r="I252" s="172"/>
      <c r="J252" s="172"/>
      <c r="K252" s="172"/>
      <c r="L252" s="172"/>
      <c r="M252" s="172"/>
      <c r="N252" s="172"/>
      <c r="O252" s="172"/>
      <c r="P252" s="172"/>
      <c r="Q252" s="172"/>
      <c r="R252" s="172"/>
      <c r="S252" s="172"/>
      <c r="T252" s="172"/>
      <c r="U252" s="172"/>
      <c r="V252" s="172"/>
      <c r="W252" s="172"/>
      <c r="X252" s="172"/>
      <c r="Y252" s="172"/>
      <c r="Z252" s="172"/>
      <c r="AA252" s="172"/>
      <c r="AB252" s="172"/>
      <c r="AC252" s="172"/>
      <c r="AD252" s="172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172"/>
      <c r="AR252" s="172"/>
      <c r="AS252" s="172"/>
      <c r="AT252" s="172"/>
      <c r="AU252" s="172"/>
      <c r="AV252" s="172"/>
      <c r="AW252" s="172"/>
      <c r="AX252" s="172"/>
      <c r="AY252" s="172"/>
      <c r="AZ252" s="172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172"/>
      <c r="BN252" s="172"/>
      <c r="BO252" s="172"/>
      <c r="BP252" s="172"/>
      <c r="BQ252" s="172"/>
      <c r="BR252" s="172"/>
      <c r="BS252" s="172"/>
      <c r="BT252" s="172"/>
    </row>
    <row r="253" spans="1:72" s="149" customFormat="1" x14ac:dyDescent="0.25">
      <c r="A253" s="172"/>
      <c r="B253" s="172"/>
      <c r="C253" s="172"/>
      <c r="D253" s="172"/>
      <c r="E253" s="172"/>
      <c r="F253" s="172"/>
      <c r="G253" s="172"/>
      <c r="H253" s="172"/>
      <c r="I253" s="172"/>
      <c r="J253" s="172"/>
      <c r="K253" s="172"/>
      <c r="L253" s="172"/>
      <c r="M253" s="172"/>
      <c r="N253" s="172"/>
      <c r="O253" s="172"/>
      <c r="P253" s="172"/>
      <c r="Q253" s="172"/>
      <c r="R253" s="172"/>
      <c r="S253" s="172"/>
      <c r="T253" s="172"/>
      <c r="U253" s="172"/>
      <c r="V253" s="172"/>
      <c r="W253" s="172"/>
      <c r="X253" s="172"/>
      <c r="Y253" s="172"/>
      <c r="Z253" s="172"/>
      <c r="AA253" s="172"/>
      <c r="AB253" s="172"/>
      <c r="AC253" s="172"/>
      <c r="AD253" s="172"/>
      <c r="AE253" s="172"/>
      <c r="AF253" s="172"/>
      <c r="AG253" s="172"/>
      <c r="AH253" s="172"/>
      <c r="AI253" s="172"/>
      <c r="AJ253" s="172"/>
      <c r="AK253" s="172"/>
      <c r="AL253" s="172"/>
      <c r="AM253" s="172"/>
      <c r="AN253" s="172"/>
      <c r="AO253" s="172"/>
      <c r="AP253" s="172"/>
      <c r="AQ253" s="172"/>
      <c r="AR253" s="172"/>
      <c r="AS253" s="172"/>
      <c r="AT253" s="172"/>
      <c r="AU253" s="172"/>
      <c r="AV253" s="172"/>
      <c r="AW253" s="172"/>
      <c r="AX253" s="172"/>
      <c r="AY253" s="172"/>
      <c r="AZ253" s="172"/>
      <c r="BA253" s="172"/>
      <c r="BB253" s="172"/>
      <c r="BC253" s="172"/>
      <c r="BD253" s="172"/>
      <c r="BE253" s="172"/>
      <c r="BF253" s="172"/>
      <c r="BG253" s="172"/>
      <c r="BH253" s="172"/>
      <c r="BI253" s="172"/>
      <c r="BJ253" s="172"/>
      <c r="BK253" s="172"/>
      <c r="BL253" s="172"/>
      <c r="BM253" s="172"/>
      <c r="BN253" s="172"/>
      <c r="BO253" s="172"/>
      <c r="BP253" s="172"/>
      <c r="BQ253" s="172"/>
      <c r="BR253" s="172"/>
      <c r="BS253" s="172"/>
      <c r="BT253" s="172"/>
    </row>
    <row r="254" spans="1:72" s="149" customFormat="1" x14ac:dyDescent="0.25">
      <c r="A254" s="172"/>
      <c r="B254" s="172"/>
      <c r="C254" s="172"/>
      <c r="D254" s="172"/>
      <c r="E254" s="172"/>
      <c r="F254" s="172"/>
      <c r="G254" s="172"/>
      <c r="H254" s="172"/>
      <c r="I254" s="172"/>
      <c r="J254" s="172"/>
      <c r="K254" s="172"/>
      <c r="L254" s="172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  <c r="AS254" s="172"/>
      <c r="AT254" s="172"/>
      <c r="AU254" s="172"/>
      <c r="AV254" s="172"/>
      <c r="AW254" s="172"/>
      <c r="AX254" s="172"/>
      <c r="AY254" s="172"/>
      <c r="AZ254" s="172"/>
      <c r="BA254" s="172"/>
      <c r="BB254" s="172"/>
      <c r="BC254" s="172"/>
      <c r="BD254" s="172"/>
      <c r="BE254" s="172"/>
      <c r="BF254" s="172"/>
      <c r="BG254" s="172"/>
      <c r="BH254" s="172"/>
      <c r="BI254" s="172"/>
      <c r="BJ254" s="172"/>
      <c r="BK254" s="172"/>
      <c r="BL254" s="172"/>
      <c r="BM254" s="172"/>
      <c r="BN254" s="172"/>
      <c r="BO254" s="172"/>
      <c r="BP254" s="172"/>
      <c r="BQ254" s="172"/>
      <c r="BR254" s="172"/>
      <c r="BS254" s="172"/>
      <c r="BT254" s="172"/>
    </row>
    <row r="255" spans="1:72" s="149" customFormat="1" x14ac:dyDescent="0.25">
      <c r="A255" s="172"/>
      <c r="B255" s="172"/>
      <c r="C255" s="172"/>
      <c r="D255" s="172"/>
      <c r="E255" s="172"/>
      <c r="F255" s="172"/>
      <c r="G255" s="172"/>
      <c r="H255" s="172"/>
      <c r="I255" s="172"/>
      <c r="J255" s="172"/>
      <c r="K255" s="172"/>
      <c r="L255" s="172"/>
      <c r="M255" s="172"/>
      <c r="N255" s="172"/>
      <c r="O255" s="172"/>
      <c r="P255" s="172"/>
      <c r="Q255" s="172"/>
      <c r="R255" s="172"/>
      <c r="S255" s="172"/>
      <c r="T255" s="172"/>
      <c r="U255" s="172"/>
      <c r="V255" s="172"/>
      <c r="W255" s="172"/>
      <c r="X255" s="172"/>
      <c r="Y255" s="172"/>
      <c r="Z255" s="172"/>
      <c r="AA255" s="172"/>
      <c r="AB255" s="172"/>
      <c r="AC255" s="172"/>
      <c r="AD255" s="172"/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172"/>
      <c r="AY255" s="172"/>
      <c r="AZ255" s="172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/>
      <c r="BL255" s="172"/>
      <c r="BM255" s="172"/>
      <c r="BN255" s="172"/>
      <c r="BO255" s="172"/>
      <c r="BP255" s="172"/>
      <c r="BQ255" s="172"/>
      <c r="BR255" s="172"/>
      <c r="BS255" s="172"/>
      <c r="BT255" s="172"/>
    </row>
    <row r="256" spans="1:72" s="149" customFormat="1" x14ac:dyDescent="0.25">
      <c r="A256" s="172"/>
      <c r="B256" s="172"/>
      <c r="C256" s="172"/>
      <c r="D256" s="172"/>
      <c r="E256" s="172"/>
      <c r="F256" s="172"/>
      <c r="G256" s="172"/>
      <c r="H256" s="172"/>
      <c r="I256" s="172"/>
      <c r="J256" s="172"/>
      <c r="K256" s="172"/>
      <c r="L256" s="172"/>
      <c r="M256" s="172"/>
      <c r="N256" s="172"/>
      <c r="O256" s="172"/>
      <c r="P256" s="172"/>
      <c r="Q256" s="172"/>
      <c r="R256" s="172"/>
      <c r="S256" s="172"/>
      <c r="T256" s="172"/>
      <c r="U256" s="172"/>
      <c r="V256" s="172"/>
      <c r="W256" s="172"/>
      <c r="X256" s="172"/>
      <c r="Y256" s="172"/>
      <c r="Z256" s="172"/>
      <c r="AA256" s="172"/>
      <c r="AB256" s="172"/>
      <c r="AC256" s="172"/>
      <c r="AD256" s="172"/>
      <c r="AE256" s="172"/>
      <c r="AF256" s="172"/>
      <c r="AG256" s="172"/>
      <c r="AH256" s="172"/>
      <c r="AI256" s="172"/>
      <c r="AJ256" s="172"/>
      <c r="AK256" s="172"/>
      <c r="AL256" s="172"/>
      <c r="AM256" s="172"/>
      <c r="AN256" s="172"/>
      <c r="AO256" s="172"/>
      <c r="AP256" s="172"/>
      <c r="AQ256" s="172"/>
      <c r="AR256" s="172"/>
      <c r="AS256" s="172"/>
      <c r="AT256" s="172"/>
      <c r="AU256" s="172"/>
      <c r="AV256" s="172"/>
      <c r="AW256" s="172"/>
      <c r="AX256" s="172"/>
      <c r="AY256" s="172"/>
      <c r="AZ256" s="172"/>
      <c r="BA256" s="172"/>
      <c r="BB256" s="172"/>
      <c r="BC256" s="172"/>
      <c r="BD256" s="172"/>
      <c r="BE256" s="172"/>
      <c r="BF256" s="172"/>
      <c r="BG256" s="172"/>
      <c r="BH256" s="172"/>
      <c r="BI256" s="172"/>
      <c r="BJ256" s="172"/>
      <c r="BK256" s="172"/>
      <c r="BL256" s="172"/>
      <c r="BM256" s="172"/>
      <c r="BN256" s="172"/>
      <c r="BO256" s="172"/>
      <c r="BP256" s="172"/>
      <c r="BQ256" s="172"/>
      <c r="BR256" s="172"/>
      <c r="BS256" s="172"/>
      <c r="BT256" s="172"/>
    </row>
    <row r="257" spans="1:72" s="149" customFormat="1" x14ac:dyDescent="0.25">
      <c r="A257" s="172"/>
      <c r="B257" s="172"/>
      <c r="C257" s="172"/>
      <c r="D257" s="172"/>
      <c r="E257" s="172"/>
      <c r="F257" s="172"/>
      <c r="G257" s="172"/>
      <c r="H257" s="172"/>
      <c r="I257" s="172"/>
      <c r="J257" s="172"/>
      <c r="K257" s="172"/>
      <c r="L257" s="172"/>
      <c r="M257" s="172"/>
      <c r="N257" s="172"/>
      <c r="O257" s="172"/>
      <c r="P257" s="172"/>
      <c r="Q257" s="172"/>
      <c r="R257" s="172"/>
      <c r="S257" s="172"/>
      <c r="T257" s="172"/>
      <c r="U257" s="172"/>
      <c r="V257" s="172"/>
      <c r="W257" s="172"/>
      <c r="X257" s="172"/>
      <c r="Y257" s="172"/>
      <c r="Z257" s="172"/>
      <c r="AA257" s="172"/>
      <c r="AB257" s="172"/>
      <c r="AC257" s="172"/>
      <c r="AD257" s="172"/>
      <c r="AE257" s="172"/>
      <c r="AF257" s="172"/>
      <c r="AG257" s="172"/>
      <c r="AH257" s="172"/>
      <c r="AI257" s="172"/>
      <c r="AJ257" s="172"/>
      <c r="AK257" s="172"/>
      <c r="AL257" s="172"/>
      <c r="AM257" s="172"/>
      <c r="AN257" s="172"/>
      <c r="AO257" s="172"/>
      <c r="AP257" s="172"/>
      <c r="AQ257" s="172"/>
      <c r="AR257" s="172"/>
      <c r="AS257" s="172"/>
      <c r="AT257" s="172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72"/>
      <c r="BE257" s="172"/>
      <c r="BF257" s="172"/>
      <c r="BG257" s="172"/>
      <c r="BH257" s="172"/>
      <c r="BI257" s="172"/>
      <c r="BJ257" s="172"/>
      <c r="BK257" s="172"/>
      <c r="BL257" s="172"/>
      <c r="BM257" s="172"/>
      <c r="BN257" s="172"/>
      <c r="BO257" s="172"/>
      <c r="BP257" s="172"/>
      <c r="BQ257" s="172"/>
      <c r="BR257" s="172"/>
      <c r="BS257" s="172"/>
      <c r="BT257" s="172"/>
    </row>
    <row r="258" spans="1:72" s="149" customFormat="1" x14ac:dyDescent="0.25">
      <c r="A258" s="172"/>
      <c r="B258" s="172"/>
      <c r="C258" s="172"/>
      <c r="D258" s="172"/>
      <c r="E258" s="172"/>
      <c r="F258" s="172"/>
      <c r="G258" s="172"/>
      <c r="H258" s="172"/>
      <c r="I258" s="172"/>
      <c r="J258" s="172"/>
      <c r="K258" s="172"/>
      <c r="L258" s="172"/>
      <c r="M258" s="172"/>
      <c r="N258" s="172"/>
      <c r="O258" s="172"/>
      <c r="P258" s="172"/>
      <c r="Q258" s="172"/>
      <c r="R258" s="172"/>
      <c r="S258" s="172"/>
      <c r="T258" s="172"/>
      <c r="U258" s="172"/>
      <c r="V258" s="172"/>
      <c r="W258" s="172"/>
      <c r="X258" s="172"/>
      <c r="Y258" s="172"/>
      <c r="Z258" s="17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/>
      <c r="AK258" s="172"/>
      <c r="AL258" s="172"/>
      <c r="AM258" s="172"/>
      <c r="AN258" s="172"/>
      <c r="AO258" s="172"/>
      <c r="AP258" s="172"/>
      <c r="AQ258" s="172"/>
      <c r="AR258" s="172"/>
      <c r="AS258" s="172"/>
      <c r="AT258" s="172"/>
      <c r="AU258" s="172"/>
      <c r="AV258" s="172"/>
      <c r="AW258" s="172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172"/>
      <c r="BJ258" s="172"/>
      <c r="BK258" s="172"/>
      <c r="BL258" s="172"/>
      <c r="BM258" s="172"/>
      <c r="BN258" s="172"/>
      <c r="BO258" s="172"/>
      <c r="BP258" s="172"/>
      <c r="BQ258" s="172"/>
      <c r="BR258" s="172"/>
      <c r="BS258" s="172"/>
      <c r="BT258" s="172"/>
    </row>
    <row r="259" spans="1:72" s="149" customFormat="1" x14ac:dyDescent="0.25">
      <c r="A259" s="172"/>
      <c r="B259" s="172"/>
      <c r="C259" s="172"/>
      <c r="D259" s="172"/>
      <c r="E259" s="172"/>
      <c r="F259" s="172"/>
      <c r="G259" s="172"/>
      <c r="H259" s="172"/>
      <c r="I259" s="172"/>
      <c r="J259" s="172"/>
      <c r="K259" s="172"/>
      <c r="L259" s="172"/>
      <c r="M259" s="172"/>
      <c r="N259" s="172"/>
      <c r="O259" s="172"/>
      <c r="P259" s="172"/>
      <c r="Q259" s="172"/>
      <c r="R259" s="172"/>
      <c r="S259" s="172"/>
      <c r="T259" s="172"/>
      <c r="U259" s="172"/>
      <c r="V259" s="172"/>
      <c r="W259" s="172"/>
      <c r="X259" s="172"/>
      <c r="Y259" s="172"/>
      <c r="Z259" s="172"/>
      <c r="AA259" s="172"/>
      <c r="AB259" s="172"/>
      <c r="AC259" s="172"/>
      <c r="AD259" s="172"/>
      <c r="AE259" s="172"/>
      <c r="AF259" s="172"/>
      <c r="AG259" s="172"/>
      <c r="AH259" s="172"/>
      <c r="AI259" s="172"/>
      <c r="AJ259" s="172"/>
      <c r="AK259" s="172"/>
      <c r="AL259" s="172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2"/>
      <c r="BE259" s="172"/>
      <c r="BF259" s="172"/>
      <c r="BG259" s="172"/>
      <c r="BH259" s="172"/>
      <c r="BI259" s="172"/>
      <c r="BJ259" s="172"/>
      <c r="BK259" s="172"/>
      <c r="BL259" s="172"/>
      <c r="BM259" s="172"/>
      <c r="BN259" s="172"/>
      <c r="BO259" s="172"/>
      <c r="BP259" s="172"/>
      <c r="BQ259" s="172"/>
      <c r="BR259" s="172"/>
      <c r="BS259" s="172"/>
      <c r="BT259" s="172"/>
    </row>
    <row r="260" spans="1:72" s="149" customFormat="1" x14ac:dyDescent="0.25">
      <c r="A260" s="172"/>
      <c r="B260" s="172"/>
      <c r="C260" s="172"/>
      <c r="D260" s="172"/>
      <c r="E260" s="172"/>
      <c r="F260" s="172"/>
      <c r="G260" s="172"/>
      <c r="H260" s="172"/>
      <c r="I260" s="172"/>
      <c r="J260" s="172"/>
      <c r="K260" s="172"/>
      <c r="L260" s="172"/>
      <c r="M260" s="172"/>
      <c r="N260" s="172"/>
      <c r="O260" s="172"/>
      <c r="P260" s="172"/>
      <c r="Q260" s="172"/>
      <c r="R260" s="172"/>
      <c r="S260" s="172"/>
      <c r="T260" s="172"/>
      <c r="U260" s="172"/>
      <c r="V260" s="172"/>
      <c r="W260" s="172"/>
      <c r="X260" s="172"/>
      <c r="Y260" s="172"/>
      <c r="Z260" s="172"/>
      <c r="AA260" s="172"/>
      <c r="AB260" s="172"/>
      <c r="AC260" s="172"/>
      <c r="AD260" s="172"/>
      <c r="AE260" s="172"/>
      <c r="AF260" s="172"/>
      <c r="AG260" s="172"/>
      <c r="AH260" s="172"/>
      <c r="AI260" s="172"/>
      <c r="AJ260" s="172"/>
      <c r="AK260" s="172"/>
      <c r="AL260" s="172"/>
      <c r="AM260" s="172"/>
      <c r="AN260" s="172"/>
      <c r="AO260" s="172"/>
      <c r="AP260" s="172"/>
      <c r="AQ260" s="172"/>
      <c r="AR260" s="172"/>
      <c r="AS260" s="172"/>
      <c r="AT260" s="172"/>
      <c r="AU260" s="172"/>
      <c r="AV260" s="172"/>
      <c r="AW260" s="172"/>
      <c r="AX260" s="172"/>
      <c r="AY260" s="172"/>
      <c r="AZ260" s="172"/>
      <c r="BA260" s="172"/>
      <c r="BB260" s="172"/>
      <c r="BC260" s="172"/>
      <c r="BD260" s="172"/>
      <c r="BE260" s="172"/>
      <c r="BF260" s="172"/>
      <c r="BG260" s="172"/>
      <c r="BH260" s="172"/>
      <c r="BI260" s="172"/>
      <c r="BJ260" s="172"/>
      <c r="BK260" s="172"/>
      <c r="BL260" s="172"/>
      <c r="BM260" s="172"/>
      <c r="BN260" s="172"/>
      <c r="BO260" s="172"/>
      <c r="BP260" s="172"/>
      <c r="BQ260" s="172"/>
      <c r="BR260" s="172"/>
      <c r="BS260" s="172"/>
      <c r="BT260" s="172"/>
    </row>
    <row r="261" spans="1:72" s="149" customFormat="1" x14ac:dyDescent="0.25">
      <c r="A261" s="172"/>
      <c r="B261" s="172"/>
      <c r="C261" s="172"/>
      <c r="D261" s="172"/>
      <c r="E261" s="172"/>
      <c r="F261" s="172"/>
      <c r="G261" s="172"/>
      <c r="H261" s="172"/>
      <c r="I261" s="172"/>
      <c r="J261" s="172"/>
      <c r="K261" s="172"/>
      <c r="L261" s="172"/>
      <c r="M261" s="172"/>
      <c r="N261" s="172"/>
      <c r="O261" s="172"/>
      <c r="P261" s="172"/>
      <c r="Q261" s="172"/>
      <c r="R261" s="172"/>
      <c r="S261" s="172"/>
      <c r="T261" s="172"/>
      <c r="U261" s="172"/>
      <c r="V261" s="172"/>
      <c r="W261" s="172"/>
      <c r="X261" s="172"/>
      <c r="Y261" s="172"/>
      <c r="Z261" s="172"/>
      <c r="AA261" s="172"/>
      <c r="AB261" s="172"/>
      <c r="AC261" s="172"/>
      <c r="AD261" s="172"/>
      <c r="AE261" s="172"/>
      <c r="AF261" s="172"/>
      <c r="AG261" s="172"/>
      <c r="AH261" s="172"/>
      <c r="AI261" s="172"/>
      <c r="AJ261" s="172"/>
      <c r="AK261" s="172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2"/>
      <c r="BE261" s="172"/>
      <c r="BF261" s="172"/>
      <c r="BG261" s="172"/>
      <c r="BH261" s="172"/>
      <c r="BI261" s="172"/>
      <c r="BJ261" s="172"/>
      <c r="BK261" s="172"/>
      <c r="BL261" s="172"/>
      <c r="BM261" s="172"/>
      <c r="BN261" s="172"/>
      <c r="BO261" s="172"/>
      <c r="BP261" s="172"/>
      <c r="BQ261" s="172"/>
      <c r="BR261" s="172"/>
      <c r="BS261" s="172"/>
      <c r="BT261" s="172"/>
    </row>
    <row r="262" spans="1:72" s="149" customFormat="1" x14ac:dyDescent="0.25">
      <c r="A262" s="172"/>
      <c r="B262" s="172"/>
      <c r="C262" s="172"/>
      <c r="D262" s="172"/>
      <c r="E262" s="172"/>
      <c r="F262" s="172"/>
      <c r="G262" s="172"/>
      <c r="H262" s="172"/>
      <c r="I262" s="172"/>
      <c r="J262" s="172"/>
      <c r="K262" s="172"/>
      <c r="L262" s="172"/>
      <c r="M262" s="172"/>
      <c r="N262" s="172"/>
      <c r="O262" s="172"/>
      <c r="P262" s="172"/>
      <c r="Q262" s="172"/>
      <c r="R262" s="172"/>
      <c r="S262" s="172"/>
      <c r="T262" s="172"/>
      <c r="U262" s="172"/>
      <c r="V262" s="172"/>
      <c r="W262" s="172"/>
      <c r="X262" s="172"/>
      <c r="Y262" s="172"/>
      <c r="Z262" s="172"/>
      <c r="AA262" s="172"/>
      <c r="AB262" s="172"/>
      <c r="AC262" s="172"/>
      <c r="AD262" s="172"/>
      <c r="AE262" s="172"/>
      <c r="AF262" s="172"/>
      <c r="AG262" s="172"/>
      <c r="AH262" s="172"/>
      <c r="AI262" s="172"/>
      <c r="AJ262" s="172"/>
      <c r="AK262" s="172"/>
      <c r="AL262" s="172"/>
      <c r="AM262" s="172"/>
      <c r="AN262" s="172"/>
      <c r="AO262" s="172"/>
      <c r="AP262" s="172"/>
      <c r="AQ262" s="172"/>
      <c r="AR262" s="172"/>
      <c r="AS262" s="172"/>
      <c r="AT262" s="172"/>
      <c r="AU262" s="172"/>
      <c r="AV262" s="172"/>
      <c r="AW262" s="172"/>
      <c r="AX262" s="172"/>
      <c r="AY262" s="172"/>
      <c r="AZ262" s="172"/>
      <c r="BA262" s="172"/>
      <c r="BB262" s="172"/>
      <c r="BC262" s="172"/>
      <c r="BD262" s="172"/>
      <c r="BE262" s="172"/>
      <c r="BF262" s="172"/>
      <c r="BG262" s="172"/>
      <c r="BH262" s="172"/>
      <c r="BI262" s="172"/>
      <c r="BJ262" s="172"/>
      <c r="BK262" s="172"/>
      <c r="BL262" s="172"/>
      <c r="BM262" s="172"/>
      <c r="BN262" s="172"/>
      <c r="BO262" s="172"/>
      <c r="BP262" s="172"/>
      <c r="BQ262" s="172"/>
      <c r="BR262" s="172"/>
      <c r="BS262" s="172"/>
      <c r="BT262" s="172"/>
    </row>
    <row r="263" spans="1:72" s="149" customFormat="1" x14ac:dyDescent="0.25">
      <c r="A263" s="172"/>
      <c r="B263" s="172"/>
      <c r="C263" s="172"/>
      <c r="D263" s="172"/>
      <c r="E263" s="172"/>
      <c r="F263" s="172"/>
      <c r="G263" s="172"/>
      <c r="H263" s="172"/>
      <c r="I263" s="172"/>
      <c r="J263" s="172"/>
      <c r="K263" s="172"/>
      <c r="L263" s="172"/>
      <c r="M263" s="172"/>
      <c r="N263" s="172"/>
      <c r="O263" s="172"/>
      <c r="P263" s="172"/>
      <c r="Q263" s="172"/>
      <c r="R263" s="172"/>
      <c r="S263" s="172"/>
      <c r="T263" s="172"/>
      <c r="U263" s="172"/>
      <c r="V263" s="172"/>
      <c r="W263" s="172"/>
      <c r="X263" s="172"/>
      <c r="Y263" s="172"/>
      <c r="Z263" s="172"/>
      <c r="AA263" s="172"/>
      <c r="AB263" s="172"/>
      <c r="AC263" s="172"/>
      <c r="AD263" s="172"/>
      <c r="AE263" s="172"/>
      <c r="AF263" s="172"/>
      <c r="AG263" s="172"/>
      <c r="AH263" s="172"/>
      <c r="AI263" s="172"/>
      <c r="AJ263" s="172"/>
      <c r="AK263" s="172"/>
      <c r="AL263" s="172"/>
      <c r="AM263" s="172"/>
      <c r="AN263" s="172"/>
      <c r="AO263" s="172"/>
      <c r="AP263" s="172"/>
      <c r="AQ263" s="17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172"/>
      <c r="BJ263" s="172"/>
      <c r="BK263" s="172"/>
      <c r="BL263" s="172"/>
      <c r="BM263" s="172"/>
      <c r="BN263" s="172"/>
      <c r="BO263" s="172"/>
      <c r="BP263" s="172"/>
      <c r="BQ263" s="172"/>
      <c r="BR263" s="172"/>
      <c r="BS263" s="172"/>
      <c r="BT263" s="172"/>
    </row>
    <row r="264" spans="1:72" s="149" customFormat="1" x14ac:dyDescent="0.25">
      <c r="A264" s="172"/>
      <c r="B264" s="172"/>
      <c r="C264" s="172"/>
      <c r="D264" s="172"/>
      <c r="E264" s="172"/>
      <c r="F264" s="172"/>
      <c r="G264" s="172"/>
      <c r="H264" s="172"/>
      <c r="I264" s="172"/>
      <c r="J264" s="172"/>
      <c r="K264" s="172"/>
      <c r="L264" s="172"/>
      <c r="M264" s="172"/>
      <c r="N264" s="172"/>
      <c r="O264" s="172"/>
      <c r="P264" s="172"/>
      <c r="Q264" s="172"/>
      <c r="R264" s="172"/>
      <c r="S264" s="172"/>
      <c r="T264" s="172"/>
      <c r="U264" s="172"/>
      <c r="V264" s="172"/>
      <c r="W264" s="172"/>
      <c r="X264" s="172"/>
      <c r="Y264" s="172"/>
      <c r="Z264" s="172"/>
      <c r="AA264" s="172"/>
      <c r="AB264" s="172"/>
      <c r="AC264" s="172"/>
      <c r="AD264" s="172"/>
      <c r="AE264" s="172"/>
      <c r="AF264" s="172"/>
      <c r="AG264" s="172"/>
      <c r="AH264" s="172"/>
      <c r="AI264" s="172"/>
      <c r="AJ264" s="172"/>
      <c r="AK264" s="172"/>
      <c r="AL264" s="172"/>
      <c r="AM264" s="172"/>
      <c r="AN264" s="172"/>
      <c r="AO264" s="172"/>
      <c r="AP264" s="172"/>
      <c r="AQ264" s="172"/>
      <c r="AR264" s="172"/>
      <c r="AS264" s="172"/>
      <c r="AT264" s="172"/>
      <c r="AU264" s="172"/>
      <c r="AV264" s="172"/>
      <c r="AW264" s="172"/>
      <c r="AX264" s="172"/>
      <c r="AY264" s="172"/>
      <c r="AZ264" s="172"/>
      <c r="BA264" s="172"/>
      <c r="BB264" s="172"/>
      <c r="BC264" s="172"/>
      <c r="BD264" s="172"/>
      <c r="BE264" s="172"/>
      <c r="BF264" s="172"/>
      <c r="BG264" s="172"/>
      <c r="BH264" s="172"/>
      <c r="BI264" s="172"/>
      <c r="BJ264" s="172"/>
      <c r="BK264" s="172"/>
      <c r="BL264" s="172"/>
      <c r="BM264" s="172"/>
      <c r="BN264" s="172"/>
      <c r="BO264" s="172"/>
      <c r="BP264" s="172"/>
      <c r="BQ264" s="172"/>
      <c r="BR264" s="172"/>
      <c r="BS264" s="172"/>
      <c r="BT264" s="172"/>
    </row>
    <row r="265" spans="1:72" s="149" customFormat="1" x14ac:dyDescent="0.25">
      <c r="A265" s="172"/>
      <c r="B265" s="172"/>
      <c r="C265" s="172"/>
      <c r="D265" s="172"/>
      <c r="E265" s="172"/>
      <c r="F265" s="172"/>
      <c r="G265" s="172"/>
      <c r="H265" s="172"/>
      <c r="I265" s="172"/>
      <c r="J265" s="172"/>
      <c r="K265" s="172"/>
      <c r="L265" s="172"/>
      <c r="M265" s="172"/>
      <c r="N265" s="172"/>
      <c r="O265" s="172"/>
      <c r="P265" s="172"/>
      <c r="Q265" s="172"/>
      <c r="R265" s="172"/>
      <c r="S265" s="172"/>
      <c r="T265" s="172"/>
      <c r="U265" s="172"/>
      <c r="V265" s="172"/>
      <c r="W265" s="172"/>
      <c r="X265" s="172"/>
      <c r="Y265" s="172"/>
      <c r="Z265" s="172"/>
      <c r="AA265" s="172"/>
      <c r="AB265" s="172"/>
      <c r="AC265" s="172"/>
      <c r="AD265" s="172"/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172"/>
      <c r="AT265" s="172"/>
      <c r="AU265" s="172"/>
      <c r="AV265" s="172"/>
      <c r="AW265" s="172"/>
      <c r="AX265" s="172"/>
      <c r="AY265" s="172"/>
      <c r="AZ265" s="172"/>
      <c r="BA265" s="172"/>
      <c r="BB265" s="172"/>
      <c r="BC265" s="172"/>
      <c r="BD265" s="172"/>
      <c r="BE265" s="172"/>
      <c r="BF265" s="172"/>
      <c r="BG265" s="172"/>
      <c r="BH265" s="172"/>
      <c r="BI265" s="172"/>
      <c r="BJ265" s="172"/>
      <c r="BK265" s="172"/>
      <c r="BL265" s="172"/>
      <c r="BM265" s="172"/>
      <c r="BN265" s="172"/>
      <c r="BO265" s="172"/>
      <c r="BP265" s="172"/>
      <c r="BQ265" s="172"/>
      <c r="BR265" s="172"/>
      <c r="BS265" s="172"/>
      <c r="BT265" s="172"/>
    </row>
    <row r="266" spans="1:72" s="149" customFormat="1" x14ac:dyDescent="0.25">
      <c r="A266" s="172"/>
      <c r="B266" s="172"/>
      <c r="C266" s="172"/>
      <c r="D266" s="172"/>
      <c r="E266" s="172"/>
      <c r="F266" s="172"/>
      <c r="G266" s="172"/>
      <c r="H266" s="172"/>
      <c r="I266" s="172"/>
      <c r="J266" s="172"/>
      <c r="K266" s="172"/>
      <c r="L266" s="172"/>
      <c r="M266" s="172"/>
      <c r="N266" s="172"/>
      <c r="O266" s="172"/>
      <c r="P266" s="172"/>
      <c r="Q266" s="172"/>
      <c r="R266" s="172"/>
      <c r="S266" s="172"/>
      <c r="T266" s="172"/>
      <c r="U266" s="172"/>
      <c r="V266" s="172"/>
      <c r="W266" s="172"/>
      <c r="X266" s="172"/>
      <c r="Y266" s="172"/>
      <c r="Z266" s="172"/>
      <c r="AA266" s="172"/>
      <c r="AB266" s="172"/>
      <c r="AC266" s="172"/>
      <c r="AD266" s="172"/>
      <c r="AE266" s="172"/>
      <c r="AF266" s="172"/>
      <c r="AG266" s="172"/>
      <c r="AH266" s="172"/>
      <c r="AI266" s="172"/>
      <c r="AJ266" s="172"/>
      <c r="AK266" s="172"/>
      <c r="AL266" s="172"/>
      <c r="AM266" s="172"/>
      <c r="AN266" s="172"/>
      <c r="AO266" s="172"/>
      <c r="AP266" s="172"/>
      <c r="AQ266" s="172"/>
      <c r="AR266" s="172"/>
      <c r="AS266" s="172"/>
      <c r="AT266" s="172"/>
      <c r="AU266" s="172"/>
      <c r="AV266" s="172"/>
      <c r="AW266" s="172"/>
      <c r="AX266" s="172"/>
      <c r="AY266" s="172"/>
      <c r="AZ266" s="172"/>
      <c r="BA266" s="172"/>
      <c r="BB266" s="172"/>
      <c r="BC266" s="172"/>
      <c r="BD266" s="172"/>
      <c r="BE266" s="172"/>
      <c r="BF266" s="172"/>
      <c r="BG266" s="172"/>
      <c r="BH266" s="172"/>
      <c r="BI266" s="172"/>
      <c r="BJ266" s="172"/>
      <c r="BK266" s="172"/>
      <c r="BL266" s="172"/>
      <c r="BM266" s="172"/>
      <c r="BN266" s="172"/>
      <c r="BO266" s="172"/>
      <c r="BP266" s="172"/>
      <c r="BQ266" s="172"/>
      <c r="BR266" s="172"/>
      <c r="BS266" s="172"/>
      <c r="BT266" s="172"/>
    </row>
    <row r="267" spans="1:72" s="149" customFormat="1" x14ac:dyDescent="0.25">
      <c r="A267" s="172"/>
      <c r="B267" s="172"/>
      <c r="C267" s="172"/>
      <c r="D267" s="172"/>
      <c r="E267" s="172"/>
      <c r="F267" s="172"/>
      <c r="G267" s="172"/>
      <c r="H267" s="172"/>
      <c r="I267" s="172"/>
      <c r="J267" s="172"/>
      <c r="K267" s="172"/>
      <c r="L267" s="172"/>
      <c r="M267" s="172"/>
      <c r="N267" s="172"/>
      <c r="O267" s="172"/>
      <c r="P267" s="172"/>
      <c r="Q267" s="172"/>
      <c r="R267" s="172"/>
      <c r="S267" s="172"/>
      <c r="T267" s="172"/>
      <c r="U267" s="172"/>
      <c r="V267" s="172"/>
      <c r="W267" s="172"/>
      <c r="X267" s="172"/>
      <c r="Y267" s="172"/>
      <c r="Z267" s="172"/>
      <c r="AA267" s="172"/>
      <c r="AB267" s="172"/>
      <c r="AC267" s="172"/>
      <c r="AD267" s="172"/>
      <c r="AE267" s="172"/>
      <c r="AF267" s="172"/>
      <c r="AG267" s="172"/>
      <c r="AH267" s="172"/>
      <c r="AI267" s="172"/>
      <c r="AJ267" s="172"/>
      <c r="AK267" s="172"/>
      <c r="AL267" s="172"/>
      <c r="AM267" s="172"/>
      <c r="AN267" s="172"/>
      <c r="AO267" s="172"/>
      <c r="AP267" s="172"/>
      <c r="AQ267" s="172"/>
      <c r="AR267" s="172"/>
      <c r="AS267" s="172"/>
      <c r="AT267" s="172"/>
      <c r="AU267" s="172"/>
      <c r="AV267" s="172"/>
      <c r="AW267" s="172"/>
      <c r="AX267" s="172"/>
      <c r="AY267" s="172"/>
      <c r="AZ267" s="172"/>
      <c r="BA267" s="172"/>
      <c r="BB267" s="172"/>
      <c r="BC267" s="172"/>
      <c r="BD267" s="172"/>
      <c r="BE267" s="172"/>
      <c r="BF267" s="172"/>
      <c r="BG267" s="172"/>
      <c r="BH267" s="172"/>
      <c r="BI267" s="172"/>
      <c r="BJ267" s="172"/>
      <c r="BK267" s="172"/>
      <c r="BL267" s="172"/>
      <c r="BM267" s="172"/>
      <c r="BN267" s="172"/>
      <c r="BO267" s="172"/>
      <c r="BP267" s="172"/>
      <c r="BQ267" s="172"/>
      <c r="BR267" s="172"/>
      <c r="BS267" s="172"/>
      <c r="BT267" s="172"/>
    </row>
    <row r="268" spans="1:72" s="149" customFormat="1" x14ac:dyDescent="0.25">
      <c r="A268" s="172"/>
      <c r="B268" s="172"/>
      <c r="C268" s="172"/>
      <c r="D268" s="172"/>
      <c r="E268" s="172"/>
      <c r="F268" s="172"/>
      <c r="G268" s="172"/>
      <c r="H268" s="172"/>
      <c r="I268" s="172"/>
      <c r="J268" s="172"/>
      <c r="K268" s="172"/>
      <c r="L268" s="172"/>
      <c r="M268" s="172"/>
      <c r="N268" s="172"/>
      <c r="O268" s="172"/>
      <c r="P268" s="172"/>
      <c r="Q268" s="172"/>
      <c r="R268" s="172"/>
      <c r="S268" s="172"/>
      <c r="T268" s="172"/>
      <c r="U268" s="172"/>
      <c r="V268" s="172"/>
      <c r="W268" s="172"/>
      <c r="X268" s="172"/>
      <c r="Y268" s="172"/>
      <c r="Z268" s="172"/>
      <c r="AA268" s="172"/>
      <c r="AB268" s="172"/>
      <c r="AC268" s="172"/>
      <c r="AD268" s="172"/>
      <c r="AE268" s="172"/>
      <c r="AF268" s="172"/>
      <c r="AG268" s="172"/>
      <c r="AH268" s="172"/>
      <c r="AI268" s="172"/>
      <c r="AJ268" s="172"/>
      <c r="AK268" s="172"/>
      <c r="AL268" s="172"/>
      <c r="AM268" s="172"/>
      <c r="AN268" s="172"/>
      <c r="AO268" s="172"/>
      <c r="AP268" s="172"/>
      <c r="AQ268" s="172"/>
      <c r="AR268" s="172"/>
      <c r="AS268" s="172"/>
      <c r="AT268" s="172"/>
      <c r="AU268" s="172"/>
      <c r="AV268" s="172"/>
      <c r="AW268" s="172"/>
      <c r="AX268" s="172"/>
      <c r="AY268" s="172"/>
      <c r="AZ268" s="172"/>
      <c r="BA268" s="172"/>
      <c r="BB268" s="172"/>
      <c r="BC268" s="172"/>
      <c r="BD268" s="172"/>
      <c r="BE268" s="172"/>
      <c r="BF268" s="172"/>
      <c r="BG268" s="172"/>
      <c r="BH268" s="172"/>
      <c r="BI268" s="172"/>
      <c r="BJ268" s="172"/>
      <c r="BK268" s="172"/>
      <c r="BL268" s="172"/>
      <c r="BM268" s="172"/>
      <c r="BN268" s="172"/>
      <c r="BO268" s="172"/>
      <c r="BP268" s="172"/>
      <c r="BQ268" s="172"/>
      <c r="BR268" s="172"/>
      <c r="BS268" s="172"/>
      <c r="BT268" s="172"/>
    </row>
    <row r="269" spans="1:72" s="149" customFormat="1" x14ac:dyDescent="0.25">
      <c r="A269" s="172"/>
      <c r="B269" s="172"/>
      <c r="C269" s="172"/>
      <c r="D269" s="172"/>
      <c r="E269" s="172"/>
      <c r="F269" s="172"/>
      <c r="G269" s="172"/>
      <c r="H269" s="172"/>
      <c r="I269" s="172"/>
      <c r="J269" s="172"/>
      <c r="K269" s="172"/>
      <c r="L269" s="172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172"/>
      <c r="AY269" s="172"/>
      <c r="AZ269" s="172"/>
      <c r="BA269" s="172"/>
      <c r="BB269" s="172"/>
      <c r="BC269" s="172"/>
      <c r="BD269" s="172"/>
      <c r="BE269" s="172"/>
      <c r="BF269" s="172"/>
      <c r="BG269" s="172"/>
      <c r="BH269" s="172"/>
      <c r="BI269" s="172"/>
      <c r="BJ269" s="172"/>
      <c r="BK269" s="172"/>
      <c r="BL269" s="172"/>
      <c r="BM269" s="172"/>
      <c r="BN269" s="172"/>
      <c r="BO269" s="172"/>
      <c r="BP269" s="172"/>
      <c r="BQ269" s="172"/>
      <c r="BR269" s="172"/>
      <c r="BS269" s="172"/>
      <c r="BT269" s="172"/>
    </row>
    <row r="270" spans="1:72" s="149" customFormat="1" x14ac:dyDescent="0.25">
      <c r="A270" s="172"/>
      <c r="B270" s="172"/>
      <c r="C270" s="172"/>
      <c r="D270" s="172"/>
      <c r="E270" s="172"/>
      <c r="F270" s="172"/>
      <c r="G270" s="172"/>
      <c r="H270" s="172"/>
      <c r="I270" s="172"/>
      <c r="J270" s="172"/>
      <c r="K270" s="172"/>
      <c r="L270" s="172"/>
      <c r="M270" s="172"/>
      <c r="N270" s="172"/>
      <c r="O270" s="172"/>
      <c r="P270" s="172"/>
      <c r="Q270" s="172"/>
      <c r="R270" s="172"/>
      <c r="S270" s="172"/>
      <c r="T270" s="172"/>
      <c r="U270" s="172"/>
      <c r="V270" s="172"/>
      <c r="W270" s="172"/>
      <c r="X270" s="172"/>
      <c r="Y270" s="172"/>
      <c r="Z270" s="172"/>
      <c r="AA270" s="172"/>
      <c r="AB270" s="172"/>
      <c r="AC270" s="172"/>
      <c r="AD270" s="172"/>
      <c r="AE270" s="172"/>
      <c r="AF270" s="172"/>
      <c r="AG270" s="172"/>
      <c r="AH270" s="172"/>
      <c r="AI270" s="172"/>
      <c r="AJ270" s="172"/>
      <c r="AK270" s="172"/>
      <c r="AL270" s="172"/>
      <c r="AM270" s="172"/>
      <c r="AN270" s="172"/>
      <c r="AO270" s="172"/>
      <c r="AP270" s="172"/>
      <c r="AQ270" s="172"/>
      <c r="AR270" s="172"/>
      <c r="AS270" s="172"/>
      <c r="AT270" s="172"/>
      <c r="AU270" s="172"/>
      <c r="AV270" s="172"/>
      <c r="AW270" s="172"/>
      <c r="AX270" s="172"/>
      <c r="AY270" s="172"/>
      <c r="AZ270" s="172"/>
      <c r="BA270" s="172"/>
      <c r="BB270" s="172"/>
      <c r="BC270" s="172"/>
      <c r="BD270" s="172"/>
      <c r="BE270" s="172"/>
      <c r="BF270" s="172"/>
      <c r="BG270" s="172"/>
      <c r="BH270" s="172"/>
      <c r="BI270" s="172"/>
      <c r="BJ270" s="172"/>
      <c r="BK270" s="172"/>
      <c r="BL270" s="172"/>
      <c r="BM270" s="172"/>
      <c r="BN270" s="172"/>
      <c r="BO270" s="172"/>
      <c r="BP270" s="172"/>
      <c r="BQ270" s="172"/>
      <c r="BR270" s="172"/>
      <c r="BS270" s="172"/>
      <c r="BT270" s="172"/>
    </row>
    <row r="271" spans="1:72" s="149" customFormat="1" x14ac:dyDescent="0.25">
      <c r="A271" s="172"/>
      <c r="B271" s="172"/>
      <c r="C271" s="172"/>
      <c r="D271" s="172"/>
      <c r="E271" s="172"/>
      <c r="F271" s="172"/>
      <c r="G271" s="172"/>
      <c r="H271" s="172"/>
      <c r="I271" s="172"/>
      <c r="J271" s="172"/>
      <c r="K271" s="172"/>
      <c r="L271" s="172"/>
      <c r="M271" s="172"/>
      <c r="N271" s="172"/>
      <c r="O271" s="172"/>
      <c r="P271" s="172"/>
      <c r="Q271" s="172"/>
      <c r="R271" s="172"/>
      <c r="S271" s="172"/>
      <c r="T271" s="172"/>
      <c r="U271" s="172"/>
      <c r="V271" s="172"/>
      <c r="W271" s="172"/>
      <c r="X271" s="172"/>
      <c r="Y271" s="172"/>
      <c r="Z271" s="172"/>
      <c r="AA271" s="172"/>
      <c r="AB271" s="172"/>
      <c r="AC271" s="172"/>
      <c r="AD271" s="172"/>
      <c r="AE271" s="172"/>
      <c r="AF271" s="172"/>
      <c r="AG271" s="172"/>
      <c r="AH271" s="172"/>
      <c r="AI271" s="172"/>
      <c r="AJ271" s="172"/>
      <c r="AK271" s="172"/>
      <c r="AL271" s="172"/>
      <c r="AM271" s="172"/>
      <c r="AN271" s="172"/>
      <c r="AO271" s="172"/>
      <c r="AP271" s="172"/>
      <c r="AQ271" s="172"/>
      <c r="AR271" s="172"/>
      <c r="AS271" s="172"/>
      <c r="AT271" s="172"/>
      <c r="AU271" s="172"/>
      <c r="AV271" s="172"/>
      <c r="AW271" s="172"/>
      <c r="AX271" s="172"/>
      <c r="AY271" s="172"/>
      <c r="AZ271" s="172"/>
      <c r="BA271" s="172"/>
      <c r="BB271" s="172"/>
      <c r="BC271" s="172"/>
      <c r="BD271" s="172"/>
      <c r="BE271" s="172"/>
      <c r="BF271" s="172"/>
      <c r="BG271" s="172"/>
      <c r="BH271" s="172"/>
      <c r="BI271" s="172"/>
      <c r="BJ271" s="172"/>
      <c r="BK271" s="172"/>
      <c r="BL271" s="172"/>
      <c r="BM271" s="172"/>
      <c r="BN271" s="172"/>
      <c r="BO271" s="172"/>
      <c r="BP271" s="172"/>
      <c r="BQ271" s="172"/>
      <c r="BR271" s="172"/>
      <c r="BS271" s="172"/>
      <c r="BT271" s="172"/>
    </row>
    <row r="272" spans="1:72" s="149" customFormat="1" x14ac:dyDescent="0.25">
      <c r="A272" s="172"/>
      <c r="B272" s="172"/>
      <c r="C272" s="172"/>
      <c r="D272" s="172"/>
      <c r="E272" s="172"/>
      <c r="F272" s="172"/>
      <c r="G272" s="172"/>
      <c r="H272" s="172"/>
      <c r="I272" s="172"/>
      <c r="J272" s="172"/>
      <c r="K272" s="172"/>
      <c r="L272" s="172"/>
      <c r="M272" s="172"/>
      <c r="N272" s="172"/>
      <c r="O272" s="172"/>
      <c r="P272" s="172"/>
      <c r="Q272" s="172"/>
      <c r="R272" s="172"/>
      <c r="S272" s="172"/>
      <c r="T272" s="172"/>
      <c r="U272" s="172"/>
      <c r="V272" s="172"/>
      <c r="W272" s="172"/>
      <c r="X272" s="172"/>
      <c r="Y272" s="172"/>
      <c r="Z272" s="172"/>
      <c r="AA272" s="172"/>
      <c r="AB272" s="172"/>
      <c r="AC272" s="172"/>
      <c r="AD272" s="172"/>
      <c r="AE272" s="172"/>
      <c r="AF272" s="172"/>
      <c r="AG272" s="172"/>
      <c r="AH272" s="172"/>
      <c r="AI272" s="172"/>
      <c r="AJ272" s="172"/>
      <c r="AK272" s="172"/>
      <c r="AL272" s="172"/>
      <c r="AM272" s="172"/>
      <c r="AN272" s="172"/>
      <c r="AO272" s="172"/>
      <c r="AP272" s="172"/>
      <c r="AQ272" s="17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/>
      <c r="BI272" s="172"/>
      <c r="BJ272" s="172"/>
      <c r="BK272" s="172"/>
      <c r="BL272" s="172"/>
      <c r="BM272" s="172"/>
      <c r="BN272" s="172"/>
      <c r="BO272" s="172"/>
      <c r="BP272" s="172"/>
      <c r="BQ272" s="172"/>
      <c r="BR272" s="172"/>
      <c r="BS272" s="172"/>
      <c r="BT272" s="172"/>
    </row>
    <row r="273" spans="1:72" s="149" customFormat="1" x14ac:dyDescent="0.25">
      <c r="A273" s="172"/>
      <c r="B273" s="172"/>
      <c r="C273" s="172"/>
      <c r="D273" s="172"/>
      <c r="E273" s="172"/>
      <c r="F273" s="172"/>
      <c r="G273" s="172"/>
      <c r="H273" s="172"/>
      <c r="I273" s="172"/>
      <c r="J273" s="172"/>
      <c r="K273" s="172"/>
      <c r="L273" s="172"/>
      <c r="M273" s="172"/>
      <c r="N273" s="172"/>
      <c r="O273" s="172"/>
      <c r="P273" s="172"/>
      <c r="Q273" s="172"/>
      <c r="R273" s="172"/>
      <c r="S273" s="172"/>
      <c r="T273" s="172"/>
      <c r="U273" s="172"/>
      <c r="V273" s="172"/>
      <c r="W273" s="172"/>
      <c r="X273" s="172"/>
      <c r="Y273" s="172"/>
      <c r="Z273" s="172"/>
      <c r="AA273" s="172"/>
      <c r="AB273" s="172"/>
      <c r="AC273" s="172"/>
      <c r="AD273" s="172"/>
      <c r="AE273" s="172"/>
      <c r="AF273" s="172"/>
      <c r="AG273" s="172"/>
      <c r="AH273" s="172"/>
      <c r="AI273" s="172"/>
      <c r="AJ273" s="172"/>
      <c r="AK273" s="172"/>
      <c r="AL273" s="172"/>
      <c r="AM273" s="172"/>
      <c r="AN273" s="172"/>
      <c r="AO273" s="172"/>
      <c r="AP273" s="172"/>
      <c r="AQ273" s="172"/>
      <c r="AR273" s="172"/>
      <c r="AS273" s="172"/>
      <c r="AT273" s="172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72"/>
      <c r="BE273" s="172"/>
      <c r="BF273" s="172"/>
      <c r="BG273" s="172"/>
      <c r="BH273" s="172"/>
      <c r="BI273" s="172"/>
      <c r="BJ273" s="172"/>
      <c r="BK273" s="172"/>
      <c r="BL273" s="172"/>
      <c r="BM273" s="172"/>
      <c r="BN273" s="172"/>
      <c r="BO273" s="172"/>
      <c r="BP273" s="172"/>
      <c r="BQ273" s="172"/>
      <c r="BR273" s="172"/>
      <c r="BS273" s="172"/>
      <c r="BT273" s="172"/>
    </row>
    <row r="274" spans="1:72" s="149" customFormat="1" x14ac:dyDescent="0.25">
      <c r="A274" s="172"/>
      <c r="B274" s="172"/>
      <c r="C274" s="172"/>
      <c r="D274" s="172"/>
      <c r="E274" s="172"/>
      <c r="F274" s="172"/>
      <c r="G274" s="172"/>
      <c r="H274" s="172"/>
      <c r="I274" s="172"/>
      <c r="J274" s="172"/>
      <c r="K274" s="172"/>
      <c r="L274" s="172"/>
      <c r="M274" s="172"/>
      <c r="N274" s="172"/>
      <c r="O274" s="172"/>
      <c r="P274" s="172"/>
      <c r="Q274" s="172"/>
      <c r="R274" s="172"/>
      <c r="S274" s="172"/>
      <c r="T274" s="172"/>
      <c r="U274" s="172"/>
      <c r="V274" s="172"/>
      <c r="W274" s="172"/>
      <c r="X274" s="172"/>
      <c r="Y274" s="172"/>
      <c r="Z274" s="172"/>
      <c r="AA274" s="172"/>
      <c r="AB274" s="172"/>
      <c r="AC274" s="172"/>
      <c r="AD274" s="172"/>
      <c r="AE274" s="172"/>
      <c r="AF274" s="172"/>
      <c r="AG274" s="172"/>
      <c r="AH274" s="172"/>
      <c r="AI274" s="172"/>
      <c r="AJ274" s="172"/>
      <c r="AK274" s="172"/>
      <c r="AL274" s="172"/>
      <c r="AM274" s="172"/>
      <c r="AN274" s="172"/>
      <c r="AO274" s="172"/>
      <c r="AP274" s="172"/>
      <c r="AQ274" s="17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/>
      <c r="BG274" s="172"/>
      <c r="BH274" s="172"/>
      <c r="BI274" s="172"/>
      <c r="BJ274" s="172"/>
      <c r="BK274" s="172"/>
      <c r="BL274" s="172"/>
      <c r="BM274" s="172"/>
      <c r="BN274" s="172"/>
      <c r="BO274" s="172"/>
      <c r="BP274" s="172"/>
      <c r="BQ274" s="172"/>
      <c r="BR274" s="172"/>
      <c r="BS274" s="172"/>
      <c r="BT274" s="172"/>
    </row>
    <row r="275" spans="1:72" s="149" customFormat="1" x14ac:dyDescent="0.25">
      <c r="A275" s="172"/>
      <c r="B275" s="172"/>
      <c r="C275" s="172"/>
      <c r="D275" s="172"/>
      <c r="E275" s="172"/>
      <c r="F275" s="172"/>
      <c r="G275" s="172"/>
      <c r="H275" s="172"/>
      <c r="I275" s="172"/>
      <c r="J275" s="172"/>
      <c r="K275" s="172"/>
      <c r="L275" s="172"/>
      <c r="M275" s="172"/>
      <c r="N275" s="172"/>
      <c r="O275" s="172"/>
      <c r="P275" s="172"/>
      <c r="Q275" s="172"/>
      <c r="R275" s="172"/>
      <c r="S275" s="172"/>
      <c r="T275" s="172"/>
      <c r="U275" s="172"/>
      <c r="V275" s="172"/>
      <c r="W275" s="172"/>
      <c r="X275" s="172"/>
      <c r="Y275" s="172"/>
      <c r="Z275" s="172"/>
      <c r="AA275" s="172"/>
      <c r="AB275" s="172"/>
      <c r="AC275" s="172"/>
      <c r="AD275" s="172"/>
      <c r="AE275" s="172"/>
      <c r="AF275" s="172"/>
      <c r="AG275" s="172"/>
      <c r="AH275" s="172"/>
      <c r="AI275" s="172"/>
      <c r="AJ275" s="172"/>
      <c r="AK275" s="172"/>
      <c r="AL275" s="172"/>
      <c r="AM275" s="172"/>
      <c r="AN275" s="172"/>
      <c r="AO275" s="172"/>
      <c r="AP275" s="172"/>
      <c r="AQ275" s="17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/>
      <c r="BG275" s="172"/>
      <c r="BH275" s="172"/>
      <c r="BI275" s="172"/>
      <c r="BJ275" s="172"/>
      <c r="BK275" s="172"/>
      <c r="BL275" s="172"/>
      <c r="BM275" s="172"/>
      <c r="BN275" s="172"/>
      <c r="BO275" s="172"/>
      <c r="BP275" s="172"/>
      <c r="BQ275" s="172"/>
      <c r="BR275" s="172"/>
      <c r="BS275" s="172"/>
      <c r="BT275" s="172"/>
    </row>
    <row r="276" spans="1:72" s="149" customFormat="1" x14ac:dyDescent="0.25">
      <c r="A276" s="172"/>
      <c r="B276" s="172"/>
      <c r="C276" s="172"/>
      <c r="D276" s="172"/>
      <c r="E276" s="172"/>
      <c r="F276" s="172"/>
      <c r="G276" s="172"/>
      <c r="H276" s="172"/>
      <c r="I276" s="172"/>
      <c r="J276" s="172"/>
      <c r="K276" s="172"/>
      <c r="L276" s="172"/>
      <c r="M276" s="172"/>
      <c r="N276" s="172"/>
      <c r="O276" s="172"/>
      <c r="P276" s="172"/>
      <c r="Q276" s="172"/>
      <c r="R276" s="172"/>
      <c r="S276" s="172"/>
      <c r="T276" s="172"/>
      <c r="U276" s="172"/>
      <c r="V276" s="172"/>
      <c r="W276" s="172"/>
      <c r="X276" s="172"/>
      <c r="Y276" s="172"/>
      <c r="Z276" s="172"/>
      <c r="AA276" s="172"/>
      <c r="AB276" s="172"/>
      <c r="AC276" s="172"/>
      <c r="AD276" s="172"/>
      <c r="AE276" s="172"/>
      <c r="AF276" s="172"/>
      <c r="AG276" s="172"/>
      <c r="AH276" s="172"/>
      <c r="AI276" s="172"/>
      <c r="AJ276" s="172"/>
      <c r="AK276" s="172"/>
      <c r="AL276" s="172"/>
      <c r="AM276" s="172"/>
      <c r="AN276" s="172"/>
      <c r="AO276" s="172"/>
      <c r="AP276" s="172"/>
      <c r="AQ276" s="17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/>
      <c r="BI276" s="172"/>
      <c r="BJ276" s="172"/>
      <c r="BK276" s="172"/>
      <c r="BL276" s="172"/>
      <c r="BM276" s="172"/>
      <c r="BN276" s="172"/>
      <c r="BO276" s="172"/>
      <c r="BP276" s="172"/>
      <c r="BQ276" s="172"/>
      <c r="BR276" s="172"/>
      <c r="BS276" s="172"/>
      <c r="BT276" s="172"/>
    </row>
    <row r="277" spans="1:72" s="149" customFormat="1" x14ac:dyDescent="0.25">
      <c r="A277" s="172"/>
      <c r="B277" s="172"/>
      <c r="C277" s="172"/>
      <c r="D277" s="172"/>
      <c r="E277" s="172"/>
      <c r="F277" s="172"/>
      <c r="G277" s="172"/>
      <c r="H277" s="172"/>
      <c r="I277" s="172"/>
      <c r="J277" s="172"/>
      <c r="K277" s="172"/>
      <c r="L277" s="172"/>
      <c r="M277" s="172"/>
      <c r="N277" s="172"/>
      <c r="O277" s="172"/>
      <c r="P277" s="172"/>
      <c r="Q277" s="172"/>
      <c r="R277" s="172"/>
      <c r="S277" s="172"/>
      <c r="T277" s="172"/>
      <c r="U277" s="172"/>
      <c r="V277" s="172"/>
      <c r="W277" s="172"/>
      <c r="X277" s="172"/>
      <c r="Y277" s="172"/>
      <c r="Z277" s="172"/>
      <c r="AA277" s="172"/>
      <c r="AB277" s="172"/>
      <c r="AC277" s="172"/>
      <c r="AD277" s="172"/>
      <c r="AE277" s="172"/>
      <c r="AF277" s="172"/>
      <c r="AG277" s="172"/>
      <c r="AH277" s="172"/>
      <c r="AI277" s="172"/>
      <c r="AJ277" s="172"/>
      <c r="AK277" s="172"/>
      <c r="AL277" s="172"/>
      <c r="AM277" s="172"/>
      <c r="AN277" s="172"/>
      <c r="AO277" s="172"/>
      <c r="AP277" s="172"/>
      <c r="AQ277" s="172"/>
      <c r="AR277" s="172"/>
      <c r="AS277" s="172"/>
      <c r="AT277" s="172"/>
      <c r="AU277" s="172"/>
      <c r="AV277" s="172"/>
      <c r="AW277" s="172"/>
      <c r="AX277" s="172"/>
      <c r="AY277" s="172"/>
      <c r="AZ277" s="172"/>
      <c r="BA277" s="172"/>
      <c r="BB277" s="172"/>
      <c r="BC277" s="172"/>
      <c r="BD277" s="172"/>
      <c r="BE277" s="172"/>
      <c r="BF277" s="172"/>
      <c r="BG277" s="172"/>
      <c r="BH277" s="172"/>
      <c r="BI277" s="172"/>
      <c r="BJ277" s="172"/>
      <c r="BK277" s="172"/>
      <c r="BL277" s="172"/>
      <c r="BM277" s="172"/>
      <c r="BN277" s="172"/>
      <c r="BO277" s="172"/>
      <c r="BP277" s="172"/>
      <c r="BQ277" s="172"/>
      <c r="BR277" s="172"/>
      <c r="BS277" s="172"/>
      <c r="BT277" s="172"/>
    </row>
    <row r="278" spans="1:72" s="149" customFormat="1" x14ac:dyDescent="0.25">
      <c r="A278" s="172"/>
      <c r="B278" s="172"/>
      <c r="C278" s="172"/>
      <c r="D278" s="172"/>
      <c r="E278" s="172"/>
      <c r="F278" s="172"/>
      <c r="G278" s="172"/>
      <c r="H278" s="172"/>
      <c r="I278" s="172"/>
      <c r="J278" s="172"/>
      <c r="K278" s="172"/>
      <c r="L278" s="172"/>
      <c r="M278" s="172"/>
      <c r="N278" s="172"/>
      <c r="O278" s="172"/>
      <c r="P278" s="172"/>
      <c r="Q278" s="172"/>
      <c r="R278" s="172"/>
      <c r="S278" s="172"/>
      <c r="T278" s="172"/>
      <c r="U278" s="172"/>
      <c r="V278" s="172"/>
      <c r="W278" s="172"/>
      <c r="X278" s="172"/>
      <c r="Y278" s="172"/>
      <c r="Z278" s="172"/>
      <c r="AA278" s="172"/>
      <c r="AB278" s="172"/>
      <c r="AC278" s="172"/>
      <c r="AD278" s="172"/>
      <c r="AE278" s="172"/>
      <c r="AF278" s="172"/>
      <c r="AG278" s="172"/>
      <c r="AH278" s="172"/>
      <c r="AI278" s="172"/>
      <c r="AJ278" s="172"/>
      <c r="AK278" s="172"/>
      <c r="AL278" s="172"/>
      <c r="AM278" s="172"/>
      <c r="AN278" s="172"/>
      <c r="AO278" s="172"/>
      <c r="AP278" s="172"/>
      <c r="AQ278" s="172"/>
      <c r="AR278" s="172"/>
      <c r="AS278" s="172"/>
      <c r="AT278" s="172"/>
      <c r="AU278" s="172"/>
      <c r="AV278" s="172"/>
      <c r="AW278" s="172"/>
      <c r="AX278" s="172"/>
      <c r="AY278" s="172"/>
      <c r="AZ278" s="172"/>
      <c r="BA278" s="172"/>
      <c r="BB278" s="172"/>
      <c r="BC278" s="172"/>
      <c r="BD278" s="172"/>
      <c r="BE278" s="172"/>
      <c r="BF278" s="172"/>
      <c r="BG278" s="172"/>
      <c r="BH278" s="172"/>
      <c r="BI278" s="172"/>
      <c r="BJ278" s="172"/>
      <c r="BK278" s="172"/>
      <c r="BL278" s="172"/>
      <c r="BM278" s="172"/>
      <c r="BN278" s="172"/>
      <c r="BO278" s="172"/>
      <c r="BP278" s="172"/>
      <c r="BQ278" s="172"/>
      <c r="BR278" s="172"/>
      <c r="BS278" s="172"/>
      <c r="BT278" s="172"/>
    </row>
    <row r="279" spans="1:72" s="149" customFormat="1" x14ac:dyDescent="0.25">
      <c r="A279" s="172"/>
      <c r="B279" s="172"/>
      <c r="C279" s="172"/>
      <c r="D279" s="172"/>
      <c r="E279" s="172"/>
      <c r="F279" s="172"/>
      <c r="G279" s="172"/>
      <c r="H279" s="172"/>
      <c r="I279" s="172"/>
      <c r="J279" s="172"/>
      <c r="K279" s="172"/>
      <c r="L279" s="172"/>
      <c r="M279" s="172"/>
      <c r="N279" s="172"/>
      <c r="O279" s="172"/>
      <c r="P279" s="172"/>
      <c r="Q279" s="172"/>
      <c r="R279" s="172"/>
      <c r="S279" s="172"/>
      <c r="T279" s="172"/>
      <c r="U279" s="172"/>
      <c r="V279" s="172"/>
      <c r="W279" s="172"/>
      <c r="X279" s="172"/>
      <c r="Y279" s="172"/>
      <c r="Z279" s="172"/>
      <c r="AA279" s="172"/>
      <c r="AB279" s="172"/>
      <c r="AC279" s="172"/>
      <c r="AD279" s="172"/>
      <c r="AE279" s="172"/>
      <c r="AF279" s="172"/>
      <c r="AG279" s="172"/>
      <c r="AH279" s="172"/>
      <c r="AI279" s="172"/>
      <c r="AJ279" s="172"/>
      <c r="AK279" s="172"/>
      <c r="AL279" s="172"/>
      <c r="AM279" s="172"/>
      <c r="AN279" s="172"/>
      <c r="AO279" s="172"/>
      <c r="AP279" s="172"/>
      <c r="AQ279" s="172"/>
      <c r="AR279" s="172"/>
      <c r="AS279" s="172"/>
      <c r="AT279" s="172"/>
      <c r="AU279" s="172"/>
      <c r="AV279" s="172"/>
      <c r="AW279" s="172"/>
      <c r="AX279" s="172"/>
      <c r="AY279" s="172"/>
      <c r="AZ279" s="172"/>
      <c r="BA279" s="172"/>
      <c r="BB279" s="172"/>
      <c r="BC279" s="172"/>
      <c r="BD279" s="172"/>
      <c r="BE279" s="172"/>
      <c r="BF279" s="172"/>
      <c r="BG279" s="172"/>
      <c r="BH279" s="172"/>
      <c r="BI279" s="172"/>
      <c r="BJ279" s="172"/>
      <c r="BK279" s="172"/>
      <c r="BL279" s="172"/>
      <c r="BM279" s="172"/>
      <c r="BN279" s="172"/>
      <c r="BO279" s="172"/>
      <c r="BP279" s="172"/>
      <c r="BQ279" s="172"/>
      <c r="BR279" s="172"/>
      <c r="BS279" s="172"/>
      <c r="BT279" s="172"/>
    </row>
    <row r="280" spans="1:72" s="149" customFormat="1" x14ac:dyDescent="0.25">
      <c r="A280" s="172"/>
      <c r="B280" s="172"/>
      <c r="C280" s="172"/>
      <c r="D280" s="172"/>
      <c r="E280" s="172"/>
      <c r="F280" s="172"/>
      <c r="G280" s="172"/>
      <c r="H280" s="172"/>
      <c r="I280" s="172"/>
      <c r="J280" s="172"/>
      <c r="K280" s="172"/>
      <c r="L280" s="172"/>
      <c r="M280" s="172"/>
      <c r="N280" s="172"/>
      <c r="O280" s="172"/>
      <c r="P280" s="172"/>
      <c r="Q280" s="172"/>
      <c r="R280" s="172"/>
      <c r="S280" s="172"/>
      <c r="T280" s="172"/>
      <c r="U280" s="172"/>
      <c r="V280" s="172"/>
      <c r="W280" s="172"/>
      <c r="X280" s="172"/>
      <c r="Y280" s="172"/>
      <c r="Z280" s="172"/>
      <c r="AA280" s="172"/>
      <c r="AB280" s="172"/>
      <c r="AC280" s="172"/>
      <c r="AD280" s="172"/>
      <c r="AE280" s="172"/>
      <c r="AF280" s="172"/>
      <c r="AG280" s="172"/>
      <c r="AH280" s="172"/>
      <c r="AI280" s="172"/>
      <c r="AJ280" s="172"/>
      <c r="AK280" s="172"/>
      <c r="AL280" s="172"/>
      <c r="AM280" s="172"/>
      <c r="AN280" s="172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172"/>
      <c r="BN280" s="172"/>
      <c r="BO280" s="172"/>
      <c r="BP280" s="172"/>
      <c r="BQ280" s="172"/>
      <c r="BR280" s="172"/>
      <c r="BS280" s="172"/>
      <c r="BT280" s="172"/>
    </row>
    <row r="281" spans="1:72" s="149" customFormat="1" x14ac:dyDescent="0.25">
      <c r="A281" s="172"/>
      <c r="B281" s="172"/>
      <c r="C281" s="172"/>
      <c r="D281" s="172"/>
      <c r="E281" s="172"/>
      <c r="F281" s="172"/>
      <c r="G281" s="172"/>
      <c r="H281" s="172"/>
      <c r="I281" s="172"/>
      <c r="J281" s="172"/>
      <c r="K281" s="172"/>
      <c r="L281" s="172"/>
      <c r="M281" s="172"/>
      <c r="N281" s="172"/>
      <c r="O281" s="172"/>
      <c r="P281" s="172"/>
      <c r="Q281" s="172"/>
      <c r="R281" s="172"/>
      <c r="S281" s="172"/>
      <c r="T281" s="172"/>
      <c r="U281" s="172"/>
      <c r="V281" s="172"/>
      <c r="W281" s="172"/>
      <c r="X281" s="172"/>
      <c r="Y281" s="172"/>
      <c r="Z281" s="172"/>
      <c r="AA281" s="172"/>
      <c r="AB281" s="172"/>
      <c r="AC281" s="172"/>
      <c r="AD281" s="172"/>
      <c r="AE281" s="172"/>
      <c r="AF281" s="172"/>
      <c r="AG281" s="172"/>
      <c r="AH281" s="172"/>
      <c r="AI281" s="172"/>
      <c r="AJ281" s="172"/>
      <c r="AK281" s="172"/>
      <c r="AL281" s="172"/>
      <c r="AM281" s="172"/>
      <c r="AN281" s="172"/>
      <c r="AO281" s="172"/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/>
      <c r="BL281" s="172"/>
      <c r="BM281" s="172"/>
      <c r="BN281" s="172"/>
      <c r="BO281" s="172"/>
      <c r="BP281" s="172"/>
      <c r="BQ281" s="172"/>
      <c r="BR281" s="172"/>
      <c r="BS281" s="172"/>
      <c r="BT281" s="172"/>
    </row>
    <row r="282" spans="1:72" s="149" customFormat="1" x14ac:dyDescent="0.25">
      <c r="A282" s="172"/>
      <c r="B282" s="172"/>
      <c r="C282" s="172"/>
      <c r="D282" s="172"/>
      <c r="E282" s="172"/>
      <c r="F282" s="172"/>
      <c r="G282" s="172"/>
      <c r="H282" s="172"/>
      <c r="I282" s="172"/>
      <c r="J282" s="172"/>
      <c r="K282" s="172"/>
      <c r="L282" s="172"/>
      <c r="M282" s="172"/>
      <c r="N282" s="172"/>
      <c r="O282" s="172"/>
      <c r="P282" s="172"/>
      <c r="Q282" s="172"/>
      <c r="R282" s="172"/>
      <c r="S282" s="172"/>
      <c r="T282" s="172"/>
      <c r="U282" s="172"/>
      <c r="V282" s="172"/>
      <c r="W282" s="172"/>
      <c r="X282" s="172"/>
      <c r="Y282" s="172"/>
      <c r="Z282" s="172"/>
      <c r="AA282" s="172"/>
      <c r="AB282" s="172"/>
      <c r="AC282" s="172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</row>
    <row r="283" spans="1:72" s="149" customFormat="1" x14ac:dyDescent="0.25">
      <c r="A283" s="172"/>
      <c r="B283" s="172"/>
      <c r="C283" s="172"/>
      <c r="D283" s="172"/>
      <c r="E283" s="172"/>
      <c r="F283" s="172"/>
      <c r="G283" s="172"/>
      <c r="H283" s="172"/>
      <c r="I283" s="172"/>
      <c r="J283" s="172"/>
      <c r="K283" s="172"/>
      <c r="L283" s="172"/>
      <c r="M283" s="172"/>
      <c r="N283" s="172"/>
      <c r="O283" s="172"/>
      <c r="P283" s="172"/>
      <c r="Q283" s="172"/>
      <c r="R283" s="172"/>
      <c r="S283" s="172"/>
      <c r="T283" s="172"/>
      <c r="U283" s="172"/>
      <c r="V283" s="172"/>
      <c r="W283" s="172"/>
      <c r="X283" s="172"/>
      <c r="Y283" s="172"/>
      <c r="Z283" s="172"/>
      <c r="AA283" s="172"/>
      <c r="AB283" s="172"/>
      <c r="AC283" s="172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</row>
    <row r="284" spans="1:72" s="149" customFormat="1" x14ac:dyDescent="0.25">
      <c r="A284" s="172"/>
      <c r="B284" s="172"/>
      <c r="C284" s="172"/>
      <c r="D284" s="172"/>
      <c r="E284" s="172"/>
      <c r="F284" s="172"/>
      <c r="G284" s="172"/>
      <c r="H284" s="172"/>
      <c r="I284" s="172"/>
      <c r="J284" s="172"/>
      <c r="K284" s="172"/>
      <c r="L284" s="172"/>
      <c r="M284" s="172"/>
      <c r="N284" s="172"/>
      <c r="O284" s="172"/>
      <c r="P284" s="172"/>
      <c r="Q284" s="172"/>
      <c r="R284" s="172"/>
      <c r="S284" s="172"/>
      <c r="T284" s="172"/>
      <c r="U284" s="172"/>
      <c r="V284" s="172"/>
      <c r="W284" s="172"/>
      <c r="X284" s="172"/>
      <c r="Y284" s="172"/>
      <c r="Z284" s="172"/>
      <c r="AA284" s="172"/>
      <c r="AB284" s="172"/>
      <c r="AC284" s="172"/>
      <c r="AD284" s="172"/>
      <c r="AE284" s="172"/>
      <c r="AF284" s="172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2"/>
      <c r="BE284" s="172"/>
      <c r="BF284" s="172"/>
      <c r="BG284" s="172"/>
      <c r="BH284" s="172"/>
      <c r="BI284" s="172"/>
      <c r="BJ284" s="172"/>
      <c r="BK284" s="172"/>
      <c r="BL284" s="172"/>
      <c r="BM284" s="172"/>
      <c r="BN284" s="172"/>
      <c r="BO284" s="172"/>
      <c r="BP284" s="172"/>
      <c r="BQ284" s="172"/>
      <c r="BR284" s="172"/>
      <c r="BS284" s="172"/>
      <c r="BT284" s="172"/>
    </row>
    <row r="285" spans="1:72" s="149" customFormat="1" x14ac:dyDescent="0.25">
      <c r="A285" s="172"/>
      <c r="B285" s="172"/>
      <c r="C285" s="172"/>
      <c r="D285" s="172"/>
      <c r="E285" s="172"/>
      <c r="F285" s="172"/>
      <c r="G285" s="172"/>
      <c r="H285" s="172"/>
      <c r="I285" s="172"/>
      <c r="J285" s="172"/>
      <c r="K285" s="172"/>
      <c r="L285" s="172"/>
      <c r="M285" s="172"/>
      <c r="N285" s="172"/>
      <c r="O285" s="172"/>
      <c r="P285" s="172"/>
      <c r="Q285" s="172"/>
      <c r="R285" s="172"/>
      <c r="S285" s="172"/>
      <c r="T285" s="172"/>
      <c r="U285" s="172"/>
      <c r="V285" s="172"/>
      <c r="W285" s="172"/>
      <c r="X285" s="172"/>
      <c r="Y285" s="172"/>
      <c r="Z285" s="172"/>
      <c r="AA285" s="172"/>
      <c r="AB285" s="172"/>
      <c r="AC285" s="172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</row>
    <row r="286" spans="1:72" s="149" customFormat="1" x14ac:dyDescent="0.25">
      <c r="A286" s="172"/>
      <c r="B286" s="172"/>
      <c r="C286" s="172"/>
      <c r="D286" s="172"/>
      <c r="E286" s="172"/>
      <c r="F286" s="172"/>
      <c r="G286" s="172"/>
      <c r="H286" s="172"/>
      <c r="I286" s="172"/>
      <c r="J286" s="172"/>
      <c r="K286" s="172"/>
      <c r="L286" s="172"/>
      <c r="M286" s="172"/>
      <c r="N286" s="172"/>
      <c r="O286" s="172"/>
      <c r="P286" s="172"/>
      <c r="Q286" s="172"/>
      <c r="R286" s="172"/>
      <c r="S286" s="172"/>
      <c r="T286" s="172"/>
      <c r="U286" s="172"/>
      <c r="V286" s="172"/>
      <c r="W286" s="172"/>
      <c r="X286" s="172"/>
      <c r="Y286" s="172"/>
      <c r="Z286" s="172"/>
      <c r="AA286" s="172"/>
      <c r="AB286" s="172"/>
      <c r="AC286" s="172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</row>
    <row r="287" spans="1:72" s="149" customFormat="1" x14ac:dyDescent="0.25">
      <c r="A287" s="172"/>
      <c r="B287" s="172"/>
      <c r="C287" s="172"/>
      <c r="D287" s="172"/>
      <c r="E287" s="172"/>
      <c r="F287" s="172"/>
      <c r="G287" s="172"/>
      <c r="H287" s="172"/>
      <c r="I287" s="172"/>
      <c r="J287" s="172"/>
      <c r="K287" s="172"/>
      <c r="L287" s="172"/>
      <c r="M287" s="172"/>
      <c r="N287" s="172"/>
      <c r="O287" s="172"/>
      <c r="P287" s="172"/>
      <c r="Q287" s="172"/>
      <c r="R287" s="172"/>
      <c r="S287" s="172"/>
      <c r="T287" s="172"/>
      <c r="U287" s="172"/>
      <c r="V287" s="172"/>
      <c r="W287" s="172"/>
      <c r="X287" s="172"/>
      <c r="Y287" s="172"/>
      <c r="Z287" s="172"/>
      <c r="AA287" s="172"/>
      <c r="AB287" s="172"/>
      <c r="AC287" s="172"/>
      <c r="AD287" s="172"/>
      <c r="AE287" s="172"/>
      <c r="AF287" s="172"/>
      <c r="AG287" s="172"/>
      <c r="AH287" s="172"/>
      <c r="AI287" s="172"/>
      <c r="AJ287" s="172"/>
      <c r="AK287" s="172"/>
      <c r="AL287" s="172"/>
      <c r="AM287" s="172"/>
      <c r="AN287" s="172"/>
      <c r="AO287" s="172"/>
      <c r="AP287" s="172"/>
      <c r="AQ287" s="172"/>
      <c r="AR287" s="172"/>
      <c r="AS287" s="172"/>
      <c r="AT287" s="172"/>
      <c r="AU287" s="172"/>
      <c r="AV287" s="172"/>
      <c r="AW287" s="172"/>
      <c r="AX287" s="172"/>
      <c r="AY287" s="172"/>
      <c r="AZ287" s="172"/>
      <c r="BA287" s="172"/>
      <c r="BB287" s="172"/>
      <c r="BC287" s="172"/>
      <c r="BD287" s="172"/>
      <c r="BE287" s="172"/>
      <c r="BF287" s="172"/>
      <c r="BG287" s="172"/>
      <c r="BH287" s="172"/>
      <c r="BI287" s="172"/>
      <c r="BJ287" s="172"/>
      <c r="BK287" s="172"/>
      <c r="BL287" s="172"/>
      <c r="BM287" s="172"/>
      <c r="BN287" s="172"/>
      <c r="BO287" s="172"/>
      <c r="BP287" s="172"/>
      <c r="BQ287" s="172"/>
      <c r="BR287" s="172"/>
      <c r="BS287" s="172"/>
      <c r="BT287" s="172"/>
    </row>
    <row r="288" spans="1:72" s="149" customFormat="1" x14ac:dyDescent="0.25">
      <c r="A288" s="172"/>
      <c r="B288" s="172"/>
      <c r="C288" s="172"/>
      <c r="D288" s="172"/>
      <c r="E288" s="172"/>
      <c r="F288" s="172"/>
      <c r="G288" s="172"/>
      <c r="H288" s="172"/>
      <c r="I288" s="172"/>
      <c r="J288" s="172"/>
      <c r="K288" s="172"/>
      <c r="L288" s="172"/>
      <c r="M288" s="172"/>
      <c r="N288" s="172"/>
      <c r="O288" s="172"/>
      <c r="P288" s="172"/>
      <c r="Q288" s="172"/>
      <c r="R288" s="172"/>
      <c r="S288" s="172"/>
      <c r="T288" s="172"/>
      <c r="U288" s="172"/>
      <c r="V288" s="172"/>
      <c r="W288" s="172"/>
      <c r="X288" s="172"/>
      <c r="Y288" s="172"/>
      <c r="Z288" s="172"/>
      <c r="AA288" s="172"/>
      <c r="AB288" s="172"/>
      <c r="AC288" s="172"/>
      <c r="AD288" s="172"/>
      <c r="AE288" s="172"/>
      <c r="AF288" s="172"/>
      <c r="AG288" s="172"/>
      <c r="AH288" s="172"/>
      <c r="AI288" s="172"/>
      <c r="AJ288" s="172"/>
      <c r="AK288" s="172"/>
      <c r="AL288" s="172"/>
      <c r="AM288" s="172"/>
      <c r="AN288" s="172"/>
      <c r="AO288" s="172"/>
      <c r="AP288" s="172"/>
      <c r="AQ288" s="172"/>
      <c r="AR288" s="172"/>
      <c r="AS288" s="172"/>
      <c r="AT288" s="172"/>
      <c r="AU288" s="172"/>
      <c r="AV288" s="172"/>
      <c r="AW288" s="172"/>
      <c r="AX288" s="172"/>
      <c r="AY288" s="172"/>
      <c r="AZ288" s="172"/>
      <c r="BA288" s="172"/>
      <c r="BB288" s="172"/>
      <c r="BC288" s="172"/>
      <c r="BD288" s="172"/>
      <c r="BE288" s="172"/>
      <c r="BF288" s="172"/>
      <c r="BG288" s="172"/>
      <c r="BH288" s="172"/>
      <c r="BI288" s="172"/>
      <c r="BJ288" s="172"/>
      <c r="BK288" s="172"/>
      <c r="BL288" s="172"/>
      <c r="BM288" s="172"/>
      <c r="BN288" s="172"/>
      <c r="BO288" s="172"/>
      <c r="BP288" s="172"/>
      <c r="BQ288" s="172"/>
      <c r="BR288" s="172"/>
      <c r="BS288" s="172"/>
      <c r="BT288" s="172"/>
    </row>
    <row r="289" spans="1:72" s="149" customFormat="1" x14ac:dyDescent="0.25">
      <c r="A289" s="172"/>
      <c r="B289" s="172"/>
      <c r="C289" s="172"/>
      <c r="D289" s="172"/>
      <c r="E289" s="172"/>
      <c r="F289" s="172"/>
      <c r="G289" s="172"/>
      <c r="H289" s="172"/>
      <c r="I289" s="172"/>
      <c r="J289" s="172"/>
      <c r="K289" s="172"/>
      <c r="L289" s="172"/>
      <c r="M289" s="172"/>
      <c r="N289" s="172"/>
      <c r="O289" s="172"/>
      <c r="P289" s="172"/>
      <c r="Q289" s="172"/>
      <c r="R289" s="172"/>
      <c r="S289" s="172"/>
      <c r="T289" s="172"/>
      <c r="U289" s="172"/>
      <c r="V289" s="172"/>
      <c r="W289" s="172"/>
      <c r="X289" s="172"/>
      <c r="Y289" s="172"/>
      <c r="Z289" s="172"/>
      <c r="AA289" s="172"/>
      <c r="AB289" s="172"/>
      <c r="AC289" s="172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</row>
    <row r="290" spans="1:72" s="149" customFormat="1" x14ac:dyDescent="0.25">
      <c r="A290" s="172"/>
      <c r="B290" s="172"/>
      <c r="C290" s="172"/>
      <c r="D290" s="172"/>
      <c r="E290" s="172"/>
      <c r="F290" s="172"/>
      <c r="G290" s="172"/>
      <c r="H290" s="172"/>
      <c r="I290" s="172"/>
      <c r="J290" s="172"/>
      <c r="K290" s="172"/>
      <c r="L290" s="172"/>
      <c r="M290" s="172"/>
      <c r="N290" s="172"/>
      <c r="O290" s="172"/>
      <c r="P290" s="172"/>
      <c r="Q290" s="172"/>
      <c r="R290" s="172"/>
      <c r="S290" s="172"/>
      <c r="T290" s="172"/>
      <c r="U290" s="172"/>
      <c r="V290" s="172"/>
      <c r="W290" s="172"/>
      <c r="X290" s="172"/>
      <c r="Y290" s="172"/>
      <c r="Z290" s="172"/>
      <c r="AA290" s="172"/>
      <c r="AB290" s="172"/>
      <c r="AC290" s="172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</row>
    <row r="291" spans="1:72" s="149" customFormat="1" x14ac:dyDescent="0.25">
      <c r="A291" s="172"/>
      <c r="B291" s="172"/>
      <c r="C291" s="172"/>
      <c r="D291" s="172"/>
      <c r="E291" s="172"/>
      <c r="F291" s="172"/>
      <c r="G291" s="172"/>
      <c r="H291" s="172"/>
      <c r="I291" s="172"/>
      <c r="J291" s="172"/>
      <c r="K291" s="172"/>
      <c r="L291" s="172"/>
      <c r="M291" s="172"/>
      <c r="N291" s="172"/>
      <c r="O291" s="172"/>
      <c r="P291" s="172"/>
      <c r="Q291" s="172"/>
      <c r="R291" s="172"/>
      <c r="S291" s="172"/>
      <c r="T291" s="172"/>
      <c r="U291" s="172"/>
      <c r="V291" s="172"/>
      <c r="W291" s="172"/>
      <c r="X291" s="172"/>
      <c r="Y291" s="172"/>
      <c r="Z291" s="172"/>
      <c r="AA291" s="172"/>
      <c r="AB291" s="172"/>
      <c r="AC291" s="172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</row>
    <row r="292" spans="1:72" s="149" customFormat="1" x14ac:dyDescent="0.25">
      <c r="A292" s="172"/>
      <c r="B292" s="172"/>
      <c r="C292" s="172"/>
      <c r="D292" s="172"/>
      <c r="E292" s="172"/>
      <c r="F292" s="172"/>
      <c r="G292" s="172"/>
      <c r="H292" s="172"/>
      <c r="I292" s="172"/>
      <c r="J292" s="172"/>
      <c r="K292" s="172"/>
      <c r="L292" s="172"/>
      <c r="M292" s="172"/>
      <c r="N292" s="172"/>
      <c r="O292" s="172"/>
      <c r="P292" s="172"/>
      <c r="Q292" s="172"/>
      <c r="R292" s="172"/>
      <c r="S292" s="172"/>
      <c r="T292" s="172"/>
      <c r="U292" s="172"/>
      <c r="V292" s="172"/>
      <c r="W292" s="172"/>
      <c r="X292" s="172"/>
      <c r="Y292" s="172"/>
      <c r="Z292" s="172"/>
      <c r="AA292" s="172"/>
      <c r="AB292" s="172"/>
      <c r="AC292" s="172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</row>
    <row r="293" spans="1:72" s="149" customFormat="1" x14ac:dyDescent="0.25">
      <c r="A293" s="172"/>
      <c r="B293" s="172"/>
      <c r="C293" s="172"/>
      <c r="D293" s="172"/>
      <c r="E293" s="172"/>
      <c r="F293" s="172"/>
      <c r="G293" s="172"/>
      <c r="H293" s="172"/>
      <c r="I293" s="172"/>
      <c r="J293" s="172"/>
      <c r="K293" s="172"/>
      <c r="L293" s="172"/>
      <c r="M293" s="172"/>
      <c r="N293" s="172"/>
      <c r="O293" s="172"/>
      <c r="P293" s="172"/>
      <c r="Q293" s="172"/>
      <c r="R293" s="172"/>
      <c r="S293" s="172"/>
      <c r="T293" s="172"/>
      <c r="U293" s="172"/>
      <c r="V293" s="172"/>
      <c r="W293" s="172"/>
      <c r="X293" s="172"/>
      <c r="Y293" s="172"/>
      <c r="Z293" s="172"/>
      <c r="AA293" s="172"/>
      <c r="AB293" s="172"/>
      <c r="AC293" s="172"/>
      <c r="AD293" s="172"/>
      <c r="AE293" s="172"/>
      <c r="AF293" s="172"/>
      <c r="AG293" s="172"/>
      <c r="AH293" s="172"/>
      <c r="AI293" s="172"/>
      <c r="AJ293" s="172"/>
      <c r="AK293" s="172"/>
      <c r="AL293" s="172"/>
      <c r="AM293" s="172"/>
      <c r="AN293" s="172"/>
      <c r="AO293" s="172"/>
      <c r="AP293" s="172"/>
      <c r="AQ293" s="172"/>
      <c r="AR293" s="172"/>
      <c r="AS293" s="172"/>
      <c r="AT293" s="172"/>
      <c r="AU293" s="172"/>
      <c r="AV293" s="172"/>
      <c r="AW293" s="172"/>
      <c r="AX293" s="172"/>
      <c r="AY293" s="172"/>
      <c r="AZ293" s="172"/>
      <c r="BA293" s="172"/>
      <c r="BB293" s="172"/>
      <c r="BC293" s="172"/>
      <c r="BD293" s="172"/>
      <c r="BE293" s="172"/>
      <c r="BF293" s="172"/>
      <c r="BG293" s="172"/>
      <c r="BH293" s="172"/>
      <c r="BI293" s="172"/>
      <c r="BJ293" s="172"/>
      <c r="BK293" s="172"/>
      <c r="BL293" s="172"/>
      <c r="BM293" s="172"/>
      <c r="BN293" s="172"/>
      <c r="BO293" s="172"/>
      <c r="BP293" s="172"/>
      <c r="BQ293" s="172"/>
      <c r="BR293" s="172"/>
      <c r="BS293" s="172"/>
      <c r="BT293" s="172"/>
    </row>
    <row r="294" spans="1:72" s="149" customFormat="1" x14ac:dyDescent="0.25">
      <c r="A294" s="172"/>
      <c r="B294" s="172"/>
      <c r="C294" s="172"/>
      <c r="D294" s="172"/>
      <c r="E294" s="172"/>
      <c r="F294" s="172"/>
      <c r="G294" s="172"/>
      <c r="H294" s="172"/>
      <c r="I294" s="172"/>
      <c r="J294" s="172"/>
      <c r="K294" s="172"/>
      <c r="L294" s="172"/>
      <c r="M294" s="172"/>
      <c r="N294" s="172"/>
      <c r="O294" s="172"/>
      <c r="P294" s="172"/>
      <c r="Q294" s="172"/>
      <c r="R294" s="172"/>
      <c r="S294" s="172"/>
      <c r="T294" s="172"/>
      <c r="U294" s="172"/>
      <c r="V294" s="172"/>
      <c r="W294" s="172"/>
      <c r="X294" s="172"/>
      <c r="Y294" s="172"/>
      <c r="Z294" s="172"/>
      <c r="AA294" s="172"/>
      <c r="AB294" s="172"/>
      <c r="AC294" s="172"/>
      <c r="AD294" s="172"/>
      <c r="AE294" s="172"/>
      <c r="AF294" s="172"/>
      <c r="AG294" s="172"/>
      <c r="AH294" s="172"/>
      <c r="AI294" s="172"/>
      <c r="AJ294" s="172"/>
      <c r="AK294" s="172"/>
      <c r="AL294" s="172"/>
      <c r="AM294" s="172"/>
      <c r="AN294" s="172"/>
      <c r="AO294" s="172"/>
      <c r="AP294" s="172"/>
      <c r="AQ294" s="172"/>
      <c r="AR294" s="172"/>
      <c r="AS294" s="172"/>
      <c r="AT294" s="172"/>
      <c r="AU294" s="172"/>
      <c r="AV294" s="172"/>
      <c r="AW294" s="172"/>
      <c r="AX294" s="172"/>
      <c r="AY294" s="172"/>
      <c r="AZ294" s="172"/>
      <c r="BA294" s="172"/>
      <c r="BB294" s="172"/>
      <c r="BC294" s="172"/>
      <c r="BD294" s="172"/>
      <c r="BE294" s="172"/>
      <c r="BF294" s="172"/>
      <c r="BG294" s="172"/>
      <c r="BH294" s="172"/>
      <c r="BI294" s="172"/>
      <c r="BJ294" s="172"/>
      <c r="BK294" s="172"/>
      <c r="BL294" s="172"/>
      <c r="BM294" s="172"/>
      <c r="BN294" s="172"/>
      <c r="BO294" s="172"/>
      <c r="BP294" s="172"/>
      <c r="BQ294" s="172"/>
      <c r="BR294" s="172"/>
      <c r="BS294" s="172"/>
      <c r="BT294" s="172"/>
    </row>
    <row r="295" spans="1:72" s="149" customFormat="1" x14ac:dyDescent="0.25">
      <c r="A295" s="172"/>
      <c r="B295" s="172"/>
      <c r="C295" s="172"/>
      <c r="D295" s="172"/>
      <c r="E295" s="172"/>
      <c r="F295" s="172"/>
      <c r="G295" s="172"/>
      <c r="H295" s="172"/>
      <c r="I295" s="172"/>
      <c r="J295" s="172"/>
      <c r="K295" s="172"/>
      <c r="L295" s="172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</row>
    <row r="296" spans="1:72" s="149" customFormat="1" x14ac:dyDescent="0.25">
      <c r="A296" s="172"/>
      <c r="B296" s="172"/>
      <c r="C296" s="172"/>
      <c r="D296" s="172"/>
      <c r="E296" s="172"/>
      <c r="F296" s="172"/>
      <c r="G296" s="172"/>
      <c r="H296" s="172"/>
      <c r="I296" s="172"/>
      <c r="J296" s="172"/>
      <c r="K296" s="172"/>
      <c r="L296" s="172"/>
      <c r="M296" s="172"/>
      <c r="N296" s="172"/>
      <c r="O296" s="172"/>
      <c r="P296" s="172"/>
      <c r="Q296" s="172"/>
      <c r="R296" s="172"/>
      <c r="S296" s="172"/>
      <c r="T296" s="172"/>
      <c r="U296" s="172"/>
      <c r="V296" s="172"/>
      <c r="W296" s="172"/>
      <c r="X296" s="172"/>
      <c r="Y296" s="172"/>
      <c r="Z296" s="172"/>
      <c r="AA296" s="172"/>
      <c r="AB296" s="172"/>
      <c r="AC296" s="172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</row>
    <row r="297" spans="1:72" s="149" customFormat="1" x14ac:dyDescent="0.25">
      <c r="A297" s="172"/>
      <c r="B297" s="172"/>
      <c r="C297" s="172"/>
      <c r="D297" s="172"/>
      <c r="E297" s="172"/>
      <c r="F297" s="172"/>
      <c r="G297" s="172"/>
      <c r="H297" s="172"/>
      <c r="I297" s="172"/>
      <c r="J297" s="172"/>
      <c r="K297" s="172"/>
      <c r="L297" s="172"/>
      <c r="M297" s="172"/>
      <c r="N297" s="172"/>
      <c r="O297" s="172"/>
      <c r="P297" s="172"/>
      <c r="Q297" s="172"/>
      <c r="R297" s="172"/>
      <c r="S297" s="172"/>
      <c r="T297" s="172"/>
      <c r="U297" s="172"/>
      <c r="V297" s="172"/>
      <c r="W297" s="172"/>
      <c r="X297" s="172"/>
      <c r="Y297" s="172"/>
      <c r="Z297" s="172"/>
      <c r="AA297" s="172"/>
      <c r="AB297" s="172"/>
      <c r="AC297" s="172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</row>
    <row r="298" spans="1:72" s="149" customFormat="1" x14ac:dyDescent="0.25">
      <c r="A298" s="172"/>
      <c r="B298" s="172"/>
      <c r="C298" s="172"/>
      <c r="D298" s="172"/>
      <c r="E298" s="172"/>
      <c r="F298" s="172"/>
      <c r="G298" s="172"/>
      <c r="H298" s="172"/>
      <c r="I298" s="172"/>
      <c r="J298" s="172"/>
      <c r="K298" s="172"/>
      <c r="L298" s="172"/>
      <c r="M298" s="172"/>
      <c r="N298" s="172"/>
      <c r="O298" s="172"/>
      <c r="P298" s="172"/>
      <c r="Q298" s="172"/>
      <c r="R298" s="172"/>
      <c r="S298" s="172"/>
      <c r="T298" s="172"/>
      <c r="U298" s="172"/>
      <c r="V298" s="172"/>
      <c r="W298" s="172"/>
      <c r="X298" s="172"/>
      <c r="Y298" s="172"/>
      <c r="Z298" s="172"/>
      <c r="AA298" s="172"/>
      <c r="AB298" s="172"/>
      <c r="AC298" s="172"/>
      <c r="AD298" s="172"/>
      <c r="AE298" s="172"/>
      <c r="AF298" s="172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172"/>
      <c r="BK298" s="172"/>
      <c r="BL298" s="172"/>
      <c r="BM298" s="172"/>
      <c r="BN298" s="172"/>
      <c r="BO298" s="172"/>
      <c r="BP298" s="172"/>
      <c r="BQ298" s="172"/>
      <c r="BR298" s="172"/>
      <c r="BS298" s="172"/>
      <c r="BT298" s="172"/>
    </row>
    <row r="299" spans="1:72" s="149" customFormat="1" x14ac:dyDescent="0.25">
      <c r="A299" s="172"/>
      <c r="B299" s="172"/>
      <c r="C299" s="172"/>
      <c r="D299" s="172"/>
      <c r="E299" s="172"/>
      <c r="F299" s="172"/>
      <c r="G299" s="172"/>
      <c r="H299" s="172"/>
      <c r="I299" s="172"/>
      <c r="J299" s="172"/>
      <c r="K299" s="172"/>
      <c r="L299" s="172"/>
      <c r="M299" s="172"/>
      <c r="N299" s="172"/>
      <c r="O299" s="172"/>
      <c r="P299" s="172"/>
      <c r="Q299" s="172"/>
      <c r="R299" s="172"/>
      <c r="S299" s="172"/>
      <c r="T299" s="172"/>
      <c r="U299" s="172"/>
      <c r="V299" s="172"/>
      <c r="W299" s="172"/>
      <c r="X299" s="172"/>
      <c r="Y299" s="172"/>
      <c r="Z299" s="172"/>
      <c r="AA299" s="172"/>
      <c r="AB299" s="172"/>
      <c r="AC299" s="172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</row>
    <row r="300" spans="1:72" s="149" customFormat="1" x14ac:dyDescent="0.25">
      <c r="A300" s="172"/>
      <c r="B300" s="172"/>
      <c r="C300" s="172"/>
      <c r="D300" s="172"/>
      <c r="E300" s="172"/>
      <c r="F300" s="172"/>
      <c r="G300" s="172"/>
      <c r="H300" s="172"/>
      <c r="I300" s="172"/>
      <c r="J300" s="172"/>
      <c r="K300" s="172"/>
      <c r="L300" s="172"/>
      <c r="M300" s="172"/>
      <c r="N300" s="172"/>
      <c r="O300" s="172"/>
      <c r="P300" s="172"/>
      <c r="Q300" s="172"/>
      <c r="R300" s="172"/>
      <c r="S300" s="172"/>
      <c r="T300" s="172"/>
      <c r="U300" s="172"/>
      <c r="V300" s="172"/>
      <c r="W300" s="172"/>
      <c r="X300" s="172"/>
      <c r="Y300" s="172"/>
      <c r="Z300" s="172"/>
      <c r="AA300" s="172"/>
      <c r="AB300" s="172"/>
      <c r="AC300" s="172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</row>
    <row r="301" spans="1:72" s="149" customFormat="1" x14ac:dyDescent="0.25">
      <c r="A301" s="172"/>
      <c r="B301" s="172"/>
      <c r="C301" s="172"/>
      <c r="D301" s="172"/>
      <c r="E301" s="172"/>
      <c r="F301" s="172"/>
      <c r="G301" s="172"/>
      <c r="H301" s="172"/>
      <c r="I301" s="172"/>
      <c r="J301" s="172"/>
      <c r="K301" s="172"/>
      <c r="L301" s="172"/>
      <c r="M301" s="172"/>
      <c r="N301" s="172"/>
      <c r="O301" s="172"/>
      <c r="P301" s="172"/>
      <c r="Q301" s="172"/>
      <c r="R301" s="172"/>
      <c r="S301" s="172"/>
      <c r="T301" s="172"/>
      <c r="U301" s="172"/>
      <c r="V301" s="172"/>
      <c r="W301" s="172"/>
      <c r="X301" s="172"/>
      <c r="Y301" s="172"/>
      <c r="Z301" s="172"/>
      <c r="AA301" s="172"/>
      <c r="AB301" s="172"/>
      <c r="AC301" s="172"/>
      <c r="AD301" s="172"/>
      <c r="AE301" s="172"/>
      <c r="AF301" s="172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2"/>
      <c r="BE301" s="172"/>
      <c r="BF301" s="172"/>
      <c r="BG301" s="172"/>
      <c r="BH301" s="172"/>
      <c r="BI301" s="172"/>
      <c r="BJ301" s="172"/>
      <c r="BK301" s="172"/>
      <c r="BL301" s="172"/>
      <c r="BM301" s="172"/>
      <c r="BN301" s="172"/>
      <c r="BO301" s="172"/>
      <c r="BP301" s="172"/>
      <c r="BQ301" s="172"/>
      <c r="BR301" s="172"/>
      <c r="BS301" s="172"/>
      <c r="BT301" s="172"/>
    </row>
    <row r="302" spans="1:72" s="149" customFormat="1" x14ac:dyDescent="0.25">
      <c r="A302" s="172"/>
      <c r="B302" s="172"/>
      <c r="C302" s="172"/>
      <c r="D302" s="172"/>
      <c r="E302" s="172"/>
      <c r="F302" s="172"/>
      <c r="G302" s="172"/>
      <c r="H302" s="172"/>
      <c r="I302" s="172"/>
      <c r="J302" s="172"/>
      <c r="K302" s="172"/>
      <c r="L302" s="172"/>
      <c r="M302" s="172"/>
      <c r="N302" s="172"/>
      <c r="O302" s="172"/>
      <c r="P302" s="172"/>
      <c r="Q302" s="172"/>
      <c r="R302" s="172"/>
      <c r="S302" s="172"/>
      <c r="T302" s="172"/>
      <c r="U302" s="172"/>
      <c r="V302" s="172"/>
      <c r="W302" s="172"/>
      <c r="X302" s="172"/>
      <c r="Y302" s="172"/>
      <c r="Z302" s="172"/>
      <c r="AA302" s="172"/>
      <c r="AB302" s="172"/>
      <c r="AC302" s="172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</row>
    <row r="303" spans="1:72" s="149" customFormat="1" x14ac:dyDescent="0.25">
      <c r="A303" s="172"/>
      <c r="B303" s="172"/>
      <c r="C303" s="172"/>
      <c r="D303" s="172"/>
      <c r="E303" s="172"/>
      <c r="F303" s="172"/>
      <c r="G303" s="172"/>
      <c r="H303" s="172"/>
      <c r="I303" s="172"/>
      <c r="J303" s="172"/>
      <c r="K303" s="172"/>
      <c r="L303" s="172"/>
      <c r="M303" s="172"/>
      <c r="N303" s="172"/>
      <c r="O303" s="172"/>
      <c r="P303" s="172"/>
      <c r="Q303" s="172"/>
      <c r="R303" s="172"/>
      <c r="S303" s="172"/>
      <c r="T303" s="172"/>
      <c r="U303" s="172"/>
      <c r="V303" s="172"/>
      <c r="W303" s="172"/>
      <c r="X303" s="172"/>
      <c r="Y303" s="172"/>
      <c r="Z303" s="172"/>
      <c r="AA303" s="172"/>
      <c r="AB303" s="172"/>
      <c r="AC303" s="172"/>
      <c r="AD303" s="172"/>
      <c r="AE303" s="172"/>
      <c r="AF303" s="172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2"/>
      <c r="BE303" s="172"/>
      <c r="BF303" s="172"/>
      <c r="BG303" s="172"/>
      <c r="BH303" s="172"/>
      <c r="BI303" s="172"/>
      <c r="BJ303" s="172"/>
      <c r="BK303" s="172"/>
      <c r="BL303" s="172"/>
      <c r="BM303" s="172"/>
      <c r="BN303" s="172"/>
      <c r="BO303" s="172"/>
      <c r="BP303" s="172"/>
      <c r="BQ303" s="172"/>
      <c r="BR303" s="172"/>
      <c r="BS303" s="172"/>
      <c r="BT303" s="172"/>
    </row>
    <row r="304" spans="1:72" s="149" customFormat="1" x14ac:dyDescent="0.25">
      <c r="A304" s="172"/>
      <c r="B304" s="172"/>
      <c r="C304" s="172"/>
      <c r="D304" s="172"/>
      <c r="E304" s="172"/>
      <c r="F304" s="172"/>
      <c r="G304" s="172"/>
      <c r="H304" s="172"/>
      <c r="I304" s="172"/>
      <c r="J304" s="172"/>
      <c r="K304" s="172"/>
      <c r="L304" s="172"/>
      <c r="M304" s="172"/>
      <c r="N304" s="172"/>
      <c r="O304" s="172"/>
      <c r="P304" s="172"/>
      <c r="Q304" s="172"/>
      <c r="R304" s="172"/>
      <c r="S304" s="172"/>
      <c r="T304" s="172"/>
      <c r="U304" s="172"/>
      <c r="V304" s="172"/>
      <c r="W304" s="172"/>
      <c r="X304" s="172"/>
      <c r="Y304" s="172"/>
      <c r="Z304" s="172"/>
      <c r="AA304" s="172"/>
      <c r="AB304" s="172"/>
      <c r="AC304" s="172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</row>
    <row r="305" spans="1:99" s="149" customFormat="1" x14ac:dyDescent="0.25">
      <c r="A305" s="172"/>
      <c r="B305" s="172"/>
      <c r="C305" s="172"/>
      <c r="D305" s="172"/>
      <c r="E305" s="172"/>
      <c r="F305" s="172"/>
      <c r="G305" s="172"/>
      <c r="H305" s="172"/>
      <c r="I305" s="172"/>
      <c r="J305" s="172"/>
      <c r="K305" s="172"/>
      <c r="L305" s="172"/>
      <c r="M305" s="172"/>
      <c r="N305" s="172"/>
      <c r="O305" s="172"/>
      <c r="P305" s="172"/>
      <c r="Q305" s="172"/>
      <c r="R305" s="172"/>
      <c r="S305" s="172"/>
      <c r="T305" s="172"/>
      <c r="U305" s="172"/>
      <c r="V305" s="172"/>
      <c r="W305" s="172"/>
      <c r="X305" s="172"/>
      <c r="Y305" s="172"/>
      <c r="Z305" s="172"/>
      <c r="AA305" s="172"/>
      <c r="AB305" s="172"/>
      <c r="AC305" s="172"/>
      <c r="AD305" s="172"/>
      <c r="AE305" s="172"/>
      <c r="AF305" s="172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172"/>
      <c r="BJ305" s="172"/>
      <c r="BK305" s="172"/>
      <c r="BL305" s="172"/>
      <c r="BM305" s="172"/>
      <c r="BN305" s="172"/>
      <c r="BO305" s="172"/>
      <c r="BP305" s="172"/>
      <c r="BQ305" s="172"/>
      <c r="BR305" s="172"/>
      <c r="BS305" s="172"/>
      <c r="BT305" s="172"/>
    </row>
    <row r="306" spans="1:99" s="149" customFormat="1" x14ac:dyDescent="0.25">
      <c r="A306" s="172"/>
      <c r="B306" s="172"/>
      <c r="C306" s="172"/>
      <c r="D306" s="172"/>
      <c r="E306" s="172"/>
      <c r="F306" s="172"/>
      <c r="G306" s="172"/>
      <c r="H306" s="172"/>
      <c r="I306" s="172"/>
      <c r="J306" s="172"/>
      <c r="K306" s="172"/>
      <c r="L306" s="172"/>
      <c r="M306" s="172"/>
      <c r="N306" s="172"/>
      <c r="O306" s="172"/>
      <c r="P306" s="172"/>
      <c r="Q306" s="172"/>
      <c r="R306" s="172"/>
      <c r="S306" s="172"/>
      <c r="T306" s="172"/>
      <c r="U306" s="172"/>
      <c r="V306" s="172"/>
      <c r="W306" s="172"/>
      <c r="X306" s="172"/>
      <c r="Y306" s="172"/>
      <c r="Z306" s="172"/>
      <c r="AA306" s="172"/>
      <c r="AB306" s="172"/>
      <c r="AC306" s="172"/>
      <c r="AD306" s="172"/>
      <c r="AE306" s="172"/>
      <c r="AF306" s="172"/>
      <c r="AG306" s="172"/>
      <c r="AH306" s="172"/>
      <c r="AI306" s="172"/>
      <c r="AJ306" s="172"/>
      <c r="AK306" s="172"/>
      <c r="AL306" s="172"/>
      <c r="AM306" s="172"/>
      <c r="AN306" s="172"/>
      <c r="AO306" s="172"/>
      <c r="AP306" s="172"/>
      <c r="AQ306" s="172"/>
      <c r="AR306" s="172"/>
      <c r="AS306" s="172"/>
      <c r="AT306" s="172"/>
      <c r="AU306" s="172"/>
      <c r="AV306" s="172"/>
      <c r="AW306" s="172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/>
      <c r="BI306" s="172"/>
      <c r="BJ306" s="172"/>
      <c r="BK306" s="172"/>
      <c r="BL306" s="172"/>
      <c r="BM306" s="172"/>
      <c r="BN306" s="172"/>
      <c r="BO306" s="172"/>
      <c r="BP306" s="172"/>
      <c r="BQ306" s="172"/>
      <c r="BR306" s="172"/>
      <c r="BS306" s="172"/>
      <c r="BT306" s="172"/>
    </row>
    <row r="307" spans="1:99" s="150" customFormat="1" x14ac:dyDescent="0.25">
      <c r="A307" s="172"/>
      <c r="B307" s="172"/>
      <c r="C307" s="177"/>
      <c r="D307" s="177"/>
      <c r="E307" s="177"/>
      <c r="F307" s="177"/>
      <c r="G307" s="177"/>
      <c r="H307" s="177"/>
      <c r="I307" s="177"/>
      <c r="J307" s="177"/>
      <c r="K307" s="177"/>
      <c r="L307" s="177"/>
      <c r="M307" s="177"/>
      <c r="N307" s="177"/>
      <c r="O307" s="177"/>
      <c r="P307" s="177"/>
      <c r="Q307" s="177"/>
      <c r="R307" s="177"/>
      <c r="S307" s="177"/>
      <c r="T307" s="177"/>
      <c r="U307" s="177"/>
      <c r="V307" s="177"/>
      <c r="W307" s="177"/>
      <c r="X307" s="177"/>
      <c r="Y307" s="177"/>
      <c r="Z307" s="172"/>
      <c r="AA307" s="172"/>
      <c r="AB307" s="172"/>
      <c r="AC307" s="172"/>
      <c r="AD307" s="172"/>
      <c r="AE307" s="172"/>
      <c r="AF307" s="172"/>
      <c r="AG307" s="172"/>
      <c r="AH307" s="172"/>
      <c r="AI307" s="172"/>
      <c r="AJ307" s="172"/>
      <c r="AK307" s="172"/>
      <c r="AL307" s="172"/>
      <c r="AM307" s="172"/>
      <c r="AN307" s="172"/>
      <c r="AO307" s="172"/>
      <c r="AP307" s="172"/>
      <c r="AQ307" s="172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/>
      <c r="BG307" s="172"/>
      <c r="BH307" s="172"/>
      <c r="BI307" s="172"/>
      <c r="BJ307" s="172"/>
      <c r="BK307" s="172"/>
      <c r="BL307" s="172"/>
      <c r="BM307" s="172"/>
      <c r="BN307" s="172"/>
      <c r="BO307" s="172"/>
      <c r="BP307" s="172"/>
      <c r="BQ307" s="172"/>
      <c r="BR307" s="172"/>
      <c r="BS307" s="172"/>
      <c r="BT307" s="172"/>
      <c r="BU307" s="149"/>
      <c r="BV307" s="149"/>
      <c r="BW307" s="149"/>
      <c r="BX307" s="149"/>
      <c r="BY307" s="149"/>
      <c r="BZ307" s="149"/>
      <c r="CA307" s="149"/>
      <c r="CB307" s="149"/>
      <c r="CC307" s="149"/>
      <c r="CD307" s="149"/>
      <c r="CE307" s="149"/>
      <c r="CF307" s="149"/>
      <c r="CG307" s="149"/>
      <c r="CH307" s="149"/>
      <c r="CI307" s="149"/>
      <c r="CJ307" s="149"/>
      <c r="CK307" s="149"/>
      <c r="CL307" s="149"/>
      <c r="CM307" s="149"/>
      <c r="CN307" s="149"/>
      <c r="CO307" s="149"/>
      <c r="CP307" s="149"/>
      <c r="CQ307" s="149"/>
      <c r="CR307" s="149"/>
      <c r="CS307" s="149"/>
      <c r="CT307" s="149"/>
      <c r="CU307" s="149"/>
    </row>
    <row r="308" spans="1:99" s="150" customFormat="1" x14ac:dyDescent="0.25">
      <c r="A308" s="172"/>
      <c r="B308" s="172"/>
      <c r="C308" s="177"/>
      <c r="D308" s="177"/>
      <c r="E308" s="177"/>
      <c r="F308" s="177"/>
      <c r="G308" s="177"/>
      <c r="H308" s="177"/>
      <c r="I308" s="177"/>
      <c r="J308" s="177"/>
      <c r="K308" s="177"/>
      <c r="L308" s="177"/>
      <c r="M308" s="177"/>
      <c r="N308" s="177"/>
      <c r="O308" s="177"/>
      <c r="P308" s="177"/>
      <c r="Q308" s="177"/>
      <c r="R308" s="177"/>
      <c r="S308" s="177"/>
      <c r="T308" s="177"/>
      <c r="U308" s="177"/>
      <c r="V308" s="177"/>
      <c r="W308" s="177"/>
      <c r="X308" s="177"/>
      <c r="Y308" s="177"/>
      <c r="Z308" s="172"/>
      <c r="AA308" s="172"/>
      <c r="AB308" s="172"/>
      <c r="AC308" s="172"/>
      <c r="AD308" s="172"/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172"/>
      <c r="AY308" s="172"/>
      <c r="AZ308" s="172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172"/>
      <c r="BK308" s="172"/>
      <c r="BL308" s="172"/>
      <c r="BM308" s="172"/>
      <c r="BN308" s="172"/>
      <c r="BO308" s="172"/>
      <c r="BP308" s="172"/>
      <c r="BQ308" s="172"/>
      <c r="BR308" s="172"/>
      <c r="BS308" s="172"/>
      <c r="BT308" s="172"/>
      <c r="BU308" s="149"/>
      <c r="BV308" s="149"/>
      <c r="BW308" s="149"/>
      <c r="BX308" s="149"/>
      <c r="BY308" s="149"/>
      <c r="BZ308" s="149"/>
      <c r="CA308" s="149"/>
      <c r="CB308" s="149"/>
      <c r="CC308" s="149"/>
      <c r="CD308" s="149"/>
      <c r="CE308" s="149"/>
      <c r="CF308" s="149"/>
      <c r="CG308" s="149"/>
      <c r="CH308" s="149"/>
      <c r="CI308" s="149"/>
      <c r="CJ308" s="149"/>
      <c r="CK308" s="149"/>
      <c r="CL308" s="149"/>
      <c r="CM308" s="149"/>
      <c r="CN308" s="149"/>
      <c r="CO308" s="149"/>
      <c r="CP308" s="149"/>
      <c r="CQ308" s="149"/>
      <c r="CR308" s="149"/>
      <c r="CS308" s="149"/>
      <c r="CT308" s="149"/>
      <c r="CU308" s="149"/>
    </row>
    <row r="309" spans="1:99" s="150" customFormat="1" x14ac:dyDescent="0.25">
      <c r="A309" s="172"/>
      <c r="B309" s="172"/>
      <c r="C309" s="177"/>
      <c r="D309" s="177"/>
      <c r="E309" s="177"/>
      <c r="F309" s="177"/>
      <c r="G309" s="177"/>
      <c r="H309" s="177"/>
      <c r="I309" s="177"/>
      <c r="J309" s="177"/>
      <c r="K309" s="177"/>
      <c r="L309" s="177"/>
      <c r="M309" s="177"/>
      <c r="N309" s="177"/>
      <c r="O309" s="177"/>
      <c r="P309" s="177"/>
      <c r="Q309" s="177"/>
      <c r="R309" s="177"/>
      <c r="S309" s="177"/>
      <c r="T309" s="177"/>
      <c r="U309" s="177"/>
      <c r="V309" s="177"/>
      <c r="W309" s="177"/>
      <c r="X309" s="177"/>
      <c r="Y309" s="177"/>
      <c r="Z309" s="172"/>
      <c r="AA309" s="172"/>
      <c r="AB309" s="172"/>
      <c r="AC309" s="172"/>
      <c r="AD309" s="172"/>
      <c r="AE309" s="172"/>
      <c r="AF309" s="172"/>
      <c r="AG309" s="172"/>
      <c r="AH309" s="172"/>
      <c r="AI309" s="172"/>
      <c r="AJ309" s="172"/>
      <c r="AK309" s="172"/>
      <c r="AL309" s="172"/>
      <c r="AM309" s="172"/>
      <c r="AN309" s="172"/>
      <c r="AO309" s="172"/>
      <c r="AP309" s="172"/>
      <c r="AQ309" s="172"/>
      <c r="AR309" s="172"/>
      <c r="AS309" s="172"/>
      <c r="AT309" s="172"/>
      <c r="AU309" s="172"/>
      <c r="AV309" s="172"/>
      <c r="AW309" s="172"/>
      <c r="AX309" s="172"/>
      <c r="AY309" s="172"/>
      <c r="AZ309" s="172"/>
      <c r="BA309" s="172"/>
      <c r="BB309" s="172"/>
      <c r="BC309" s="172"/>
      <c r="BD309" s="172"/>
      <c r="BE309" s="172"/>
      <c r="BF309" s="172"/>
      <c r="BG309" s="172"/>
      <c r="BH309" s="172"/>
      <c r="BI309" s="172"/>
      <c r="BJ309" s="172"/>
      <c r="BK309" s="172"/>
      <c r="BL309" s="172"/>
      <c r="BM309" s="172"/>
      <c r="BN309" s="172"/>
      <c r="BO309" s="172"/>
      <c r="BP309" s="172"/>
      <c r="BQ309" s="172"/>
      <c r="BR309" s="172"/>
      <c r="BS309" s="172"/>
      <c r="BT309" s="172"/>
      <c r="BU309" s="149"/>
      <c r="BV309" s="149"/>
      <c r="BW309" s="149"/>
      <c r="BX309" s="149"/>
      <c r="BY309" s="149"/>
      <c r="BZ309" s="149"/>
      <c r="CA309" s="149"/>
      <c r="CB309" s="149"/>
      <c r="CC309" s="149"/>
      <c r="CD309" s="149"/>
      <c r="CE309" s="149"/>
      <c r="CF309" s="149"/>
      <c r="CG309" s="149"/>
      <c r="CH309" s="149"/>
      <c r="CI309" s="149"/>
      <c r="CJ309" s="149"/>
      <c r="CK309" s="149"/>
      <c r="CL309" s="149"/>
      <c r="CM309" s="149"/>
      <c r="CN309" s="149"/>
      <c r="CO309" s="149"/>
      <c r="CP309" s="149"/>
      <c r="CQ309" s="149"/>
      <c r="CR309" s="149"/>
      <c r="CS309" s="149"/>
      <c r="CT309" s="149"/>
      <c r="CU309" s="149"/>
    </row>
    <row r="310" spans="1:99" s="150" customFormat="1" x14ac:dyDescent="0.25">
      <c r="A310" s="172"/>
      <c r="B310" s="172"/>
      <c r="C310" s="177"/>
      <c r="D310" s="177"/>
      <c r="E310" s="177"/>
      <c r="F310" s="177"/>
      <c r="G310" s="177"/>
      <c r="H310" s="177"/>
      <c r="I310" s="177"/>
      <c r="J310" s="177"/>
      <c r="K310" s="177"/>
      <c r="L310" s="177"/>
      <c r="M310" s="177"/>
      <c r="N310" s="177"/>
      <c r="O310" s="177"/>
      <c r="P310" s="177"/>
      <c r="Q310" s="177"/>
      <c r="R310" s="177"/>
      <c r="S310" s="177"/>
      <c r="T310" s="177"/>
      <c r="U310" s="177"/>
      <c r="V310" s="177"/>
      <c r="W310" s="177"/>
      <c r="X310" s="177"/>
      <c r="Y310" s="177"/>
      <c r="Z310" s="172"/>
      <c r="AA310" s="172"/>
      <c r="AB310" s="172"/>
      <c r="AC310" s="172"/>
      <c r="AD310" s="172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172"/>
      <c r="AY310" s="172"/>
      <c r="AZ310" s="172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172"/>
      <c r="BN310" s="172"/>
      <c r="BO310" s="172"/>
      <c r="BP310" s="172"/>
      <c r="BQ310" s="172"/>
      <c r="BR310" s="172"/>
      <c r="BS310" s="172"/>
      <c r="BT310" s="172"/>
      <c r="BU310" s="149"/>
      <c r="BV310" s="149"/>
      <c r="BW310" s="149"/>
      <c r="BX310" s="149"/>
      <c r="BY310" s="149"/>
      <c r="BZ310" s="149"/>
      <c r="CA310" s="149"/>
      <c r="CB310" s="149"/>
      <c r="CC310" s="149"/>
      <c r="CD310" s="149"/>
      <c r="CE310" s="149"/>
      <c r="CF310" s="149"/>
      <c r="CG310" s="149"/>
      <c r="CH310" s="149"/>
      <c r="CI310" s="149"/>
      <c r="CJ310" s="149"/>
      <c r="CK310" s="149"/>
      <c r="CL310" s="149"/>
      <c r="CM310" s="149"/>
      <c r="CN310" s="149"/>
      <c r="CO310" s="149"/>
      <c r="CP310" s="149"/>
      <c r="CQ310" s="149"/>
      <c r="CR310" s="149"/>
      <c r="CS310" s="149"/>
      <c r="CT310" s="149"/>
      <c r="CU310" s="149"/>
    </row>
    <row r="311" spans="1:99" s="150" customFormat="1" x14ac:dyDescent="0.25">
      <c r="A311" s="172"/>
      <c r="B311" s="172"/>
      <c r="C311" s="177"/>
      <c r="D311" s="177"/>
      <c r="E311" s="177"/>
      <c r="F311" s="177"/>
      <c r="G311" s="177"/>
      <c r="H311" s="177"/>
      <c r="I311" s="177"/>
      <c r="J311" s="177"/>
      <c r="K311" s="177"/>
      <c r="L311" s="177"/>
      <c r="M311" s="177"/>
      <c r="N311" s="177"/>
      <c r="O311" s="177"/>
      <c r="P311" s="177"/>
      <c r="Q311" s="177"/>
      <c r="R311" s="177"/>
      <c r="S311" s="177"/>
      <c r="T311" s="177"/>
      <c r="U311" s="177"/>
      <c r="V311" s="177"/>
      <c r="W311" s="177"/>
      <c r="X311" s="177"/>
      <c r="Y311" s="177"/>
      <c r="Z311" s="172"/>
      <c r="AA311" s="172"/>
      <c r="AB311" s="172"/>
      <c r="AC311" s="172"/>
      <c r="AD311" s="172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172"/>
      <c r="AT311" s="172"/>
      <c r="AU311" s="172"/>
      <c r="AV311" s="172"/>
      <c r="AW311" s="172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172"/>
      <c r="BJ311" s="172"/>
      <c r="BK311" s="172"/>
      <c r="BL311" s="172"/>
      <c r="BM311" s="172"/>
      <c r="BN311" s="172"/>
      <c r="BO311" s="172"/>
      <c r="BP311" s="172"/>
      <c r="BQ311" s="172"/>
      <c r="BR311" s="172"/>
      <c r="BS311" s="172"/>
      <c r="BT311" s="172"/>
      <c r="BU311" s="149"/>
      <c r="BV311" s="149"/>
      <c r="BW311" s="149"/>
      <c r="BX311" s="149"/>
      <c r="BY311" s="149"/>
      <c r="BZ311" s="149"/>
      <c r="CA311" s="149"/>
      <c r="CB311" s="149"/>
      <c r="CC311" s="149"/>
      <c r="CD311" s="149"/>
      <c r="CE311" s="149"/>
      <c r="CF311" s="149"/>
      <c r="CG311" s="149"/>
      <c r="CH311" s="149"/>
      <c r="CI311" s="149"/>
      <c r="CJ311" s="149"/>
      <c r="CK311" s="149"/>
      <c r="CL311" s="149"/>
      <c r="CM311" s="149"/>
      <c r="CN311" s="149"/>
      <c r="CO311" s="149"/>
      <c r="CP311" s="149"/>
      <c r="CQ311" s="149"/>
      <c r="CR311" s="149"/>
      <c r="CS311" s="149"/>
      <c r="CT311" s="149"/>
      <c r="CU311" s="149"/>
    </row>
    <row r="312" spans="1:99" s="150" customFormat="1" x14ac:dyDescent="0.25">
      <c r="A312" s="172"/>
      <c r="B312" s="172"/>
      <c r="C312" s="177"/>
      <c r="D312" s="177"/>
      <c r="E312" s="177"/>
      <c r="F312" s="177"/>
      <c r="G312" s="177"/>
      <c r="H312" s="177"/>
      <c r="I312" s="177"/>
      <c r="J312" s="177"/>
      <c r="K312" s="177"/>
      <c r="L312" s="177"/>
      <c r="M312" s="177"/>
      <c r="N312" s="177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77"/>
      <c r="Z312" s="172"/>
      <c r="AA312" s="172"/>
      <c r="AB312" s="172"/>
      <c r="AC312" s="172"/>
      <c r="AD312" s="172"/>
      <c r="AE312" s="172"/>
      <c r="AF312" s="172"/>
      <c r="AG312" s="172"/>
      <c r="AH312" s="172"/>
      <c r="AI312" s="172"/>
      <c r="AJ312" s="172"/>
      <c r="AK312" s="172"/>
      <c r="AL312" s="172"/>
      <c r="AM312" s="172"/>
      <c r="AN312" s="172"/>
      <c r="AO312" s="172"/>
      <c r="AP312" s="172"/>
      <c r="AQ312" s="172"/>
      <c r="AR312" s="172"/>
      <c r="AS312" s="172"/>
      <c r="AT312" s="172"/>
      <c r="AU312" s="172"/>
      <c r="AV312" s="172"/>
      <c r="AW312" s="172"/>
      <c r="AX312" s="172"/>
      <c r="AY312" s="172"/>
      <c r="AZ312" s="172"/>
      <c r="BA312" s="172"/>
      <c r="BB312" s="172"/>
      <c r="BC312" s="172"/>
      <c r="BD312" s="172"/>
      <c r="BE312" s="172"/>
      <c r="BF312" s="172"/>
      <c r="BG312" s="172"/>
      <c r="BH312" s="172"/>
      <c r="BI312" s="172"/>
      <c r="BJ312" s="172"/>
      <c r="BK312" s="172"/>
      <c r="BL312" s="172"/>
      <c r="BM312" s="172"/>
      <c r="BN312" s="172"/>
      <c r="BO312" s="172"/>
      <c r="BP312" s="172"/>
      <c r="BQ312" s="172"/>
      <c r="BR312" s="172"/>
      <c r="BS312" s="172"/>
      <c r="BT312" s="172"/>
      <c r="BU312" s="149"/>
      <c r="BV312" s="149"/>
      <c r="BW312" s="149"/>
      <c r="BX312" s="149"/>
      <c r="BY312" s="149"/>
      <c r="BZ312" s="149"/>
      <c r="CA312" s="149"/>
      <c r="CB312" s="149"/>
      <c r="CC312" s="149"/>
      <c r="CD312" s="149"/>
      <c r="CE312" s="149"/>
      <c r="CF312" s="149"/>
      <c r="CG312" s="149"/>
      <c r="CH312" s="149"/>
      <c r="CI312" s="149"/>
      <c r="CJ312" s="149"/>
      <c r="CK312" s="149"/>
      <c r="CL312" s="149"/>
      <c r="CM312" s="149"/>
      <c r="CN312" s="149"/>
      <c r="CO312" s="149"/>
      <c r="CP312" s="149"/>
      <c r="CQ312" s="149"/>
      <c r="CR312" s="149"/>
      <c r="CS312" s="149"/>
      <c r="CT312" s="149"/>
      <c r="CU312" s="149"/>
    </row>
    <row r="313" spans="1:99" s="150" customFormat="1" x14ac:dyDescent="0.25">
      <c r="A313" s="172"/>
      <c r="B313" s="172"/>
      <c r="C313" s="177"/>
      <c r="D313" s="177"/>
      <c r="E313" s="177"/>
      <c r="F313" s="177"/>
      <c r="G313" s="177"/>
      <c r="H313" s="177"/>
      <c r="I313" s="177"/>
      <c r="J313" s="177"/>
      <c r="K313" s="177"/>
      <c r="L313" s="177"/>
      <c r="M313" s="177"/>
      <c r="N313" s="177"/>
      <c r="O313" s="177"/>
      <c r="P313" s="177"/>
      <c r="Q313" s="177"/>
      <c r="R313" s="177"/>
      <c r="S313" s="177"/>
      <c r="T313" s="177"/>
      <c r="U313" s="177"/>
      <c r="V313" s="177"/>
      <c r="W313" s="177"/>
      <c r="X313" s="177"/>
      <c r="Y313" s="177"/>
      <c r="Z313" s="172"/>
      <c r="AA313" s="172"/>
      <c r="AB313" s="172"/>
      <c r="AC313" s="172"/>
      <c r="AD313" s="172"/>
      <c r="AE313" s="172"/>
      <c r="AF313" s="172"/>
      <c r="AG313" s="172"/>
      <c r="AH313" s="172"/>
      <c r="AI313" s="172"/>
      <c r="AJ313" s="172"/>
      <c r="AK313" s="172"/>
      <c r="AL313" s="172"/>
      <c r="AM313" s="172"/>
      <c r="AN313" s="172"/>
      <c r="AO313" s="172"/>
      <c r="AP313" s="172"/>
      <c r="AQ313" s="172"/>
      <c r="AR313" s="172"/>
      <c r="AS313" s="172"/>
      <c r="AT313" s="172"/>
      <c r="AU313" s="172"/>
      <c r="AV313" s="172"/>
      <c r="AW313" s="172"/>
      <c r="AX313" s="172"/>
      <c r="AY313" s="172"/>
      <c r="AZ313" s="172"/>
      <c r="BA313" s="172"/>
      <c r="BB313" s="172"/>
      <c r="BC313" s="172"/>
      <c r="BD313" s="172"/>
      <c r="BE313" s="172"/>
      <c r="BF313" s="172"/>
      <c r="BG313" s="172"/>
      <c r="BH313" s="172"/>
      <c r="BI313" s="172"/>
      <c r="BJ313" s="172"/>
      <c r="BK313" s="172"/>
      <c r="BL313" s="172"/>
      <c r="BM313" s="172"/>
      <c r="BN313" s="172"/>
      <c r="BO313" s="172"/>
      <c r="BP313" s="172"/>
      <c r="BQ313" s="172"/>
      <c r="BR313" s="172"/>
      <c r="BS313" s="172"/>
      <c r="BT313" s="172"/>
      <c r="BU313" s="149"/>
      <c r="BV313" s="149"/>
      <c r="BW313" s="149"/>
      <c r="BX313" s="149"/>
      <c r="BY313" s="149"/>
      <c r="BZ313" s="149"/>
      <c r="CA313" s="149"/>
      <c r="CB313" s="149"/>
      <c r="CC313" s="149"/>
      <c r="CD313" s="149"/>
      <c r="CE313" s="149"/>
      <c r="CF313" s="149"/>
      <c r="CG313" s="149"/>
      <c r="CH313" s="149"/>
      <c r="CI313" s="149"/>
      <c r="CJ313" s="149"/>
      <c r="CK313" s="149"/>
      <c r="CL313" s="149"/>
      <c r="CM313" s="149"/>
      <c r="CN313" s="149"/>
      <c r="CO313" s="149"/>
      <c r="CP313" s="149"/>
      <c r="CQ313" s="149"/>
      <c r="CR313" s="149"/>
      <c r="CS313" s="149"/>
      <c r="CT313" s="149"/>
      <c r="CU313" s="149"/>
    </row>
    <row r="314" spans="1:99" s="150" customFormat="1" x14ac:dyDescent="0.25">
      <c r="A314" s="172"/>
      <c r="B314" s="172"/>
      <c r="C314" s="177"/>
      <c r="D314" s="177"/>
      <c r="E314" s="177"/>
      <c r="F314" s="177"/>
      <c r="G314" s="177"/>
      <c r="H314" s="177"/>
      <c r="I314" s="177"/>
      <c r="J314" s="177"/>
      <c r="K314" s="177"/>
      <c r="L314" s="177"/>
      <c r="M314" s="177"/>
      <c r="N314" s="177"/>
      <c r="O314" s="177"/>
      <c r="P314" s="177"/>
      <c r="Q314" s="177"/>
      <c r="R314" s="177"/>
      <c r="S314" s="177"/>
      <c r="T314" s="177"/>
      <c r="U314" s="177"/>
      <c r="V314" s="177"/>
      <c r="W314" s="177"/>
      <c r="X314" s="177"/>
      <c r="Y314" s="177"/>
      <c r="Z314" s="172"/>
      <c r="AA314" s="172"/>
      <c r="AB314" s="172"/>
      <c r="AC314" s="172"/>
      <c r="AD314" s="172"/>
      <c r="AE314" s="172"/>
      <c r="AF314" s="172"/>
      <c r="AG314" s="172"/>
      <c r="AH314" s="172"/>
      <c r="AI314" s="172"/>
      <c r="AJ314" s="172"/>
      <c r="AK314" s="172"/>
      <c r="AL314" s="172"/>
      <c r="AM314" s="172"/>
      <c r="AN314" s="172"/>
      <c r="AO314" s="172"/>
      <c r="AP314" s="172"/>
      <c r="AQ314" s="172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172"/>
      <c r="BJ314" s="172"/>
      <c r="BK314" s="172"/>
      <c r="BL314" s="172"/>
      <c r="BM314" s="172"/>
      <c r="BN314" s="172"/>
      <c r="BO314" s="172"/>
      <c r="BP314" s="172"/>
      <c r="BQ314" s="172"/>
      <c r="BR314" s="172"/>
      <c r="BS314" s="172"/>
      <c r="BT314" s="172"/>
      <c r="BU314" s="149"/>
      <c r="BV314" s="149"/>
      <c r="BW314" s="149"/>
      <c r="BX314" s="149"/>
      <c r="BY314" s="149"/>
      <c r="BZ314" s="149"/>
      <c r="CA314" s="149"/>
      <c r="CB314" s="149"/>
      <c r="CC314" s="149"/>
      <c r="CD314" s="149"/>
      <c r="CE314" s="149"/>
      <c r="CF314" s="149"/>
      <c r="CG314" s="149"/>
      <c r="CH314" s="149"/>
      <c r="CI314" s="149"/>
      <c r="CJ314" s="149"/>
      <c r="CK314" s="149"/>
      <c r="CL314" s="149"/>
      <c r="CM314" s="149"/>
      <c r="CN314" s="149"/>
      <c r="CO314" s="149"/>
      <c r="CP314" s="149"/>
      <c r="CQ314" s="149"/>
      <c r="CR314" s="149"/>
      <c r="CS314" s="149"/>
      <c r="CT314" s="149"/>
      <c r="CU314" s="149"/>
    </row>
    <row r="315" spans="1:99" s="150" customFormat="1" x14ac:dyDescent="0.25">
      <c r="A315" s="172"/>
      <c r="B315" s="172"/>
      <c r="Z315" s="149"/>
      <c r="AA315" s="172"/>
      <c r="AB315" s="172"/>
      <c r="AC315" s="172"/>
      <c r="AD315" s="172"/>
      <c r="AE315" s="172"/>
      <c r="AF315" s="172"/>
      <c r="AG315" s="172"/>
      <c r="AH315" s="172"/>
      <c r="AI315" s="172"/>
      <c r="AJ315" s="172"/>
      <c r="AK315" s="172"/>
      <c r="AL315" s="172"/>
      <c r="AM315" s="172"/>
      <c r="AN315" s="172"/>
      <c r="AO315" s="172"/>
      <c r="AP315" s="172"/>
      <c r="AQ315" s="172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172"/>
      <c r="BJ315" s="172"/>
      <c r="BK315" s="172"/>
      <c r="BL315" s="172"/>
      <c r="BM315" s="172"/>
      <c r="BN315" s="172"/>
      <c r="BO315" s="172"/>
      <c r="BP315" s="172"/>
      <c r="BQ315" s="172"/>
      <c r="BR315" s="172"/>
      <c r="BS315" s="172"/>
      <c r="BT315" s="172"/>
      <c r="BU315" s="149"/>
      <c r="BV315" s="149"/>
      <c r="BW315" s="149"/>
      <c r="BX315" s="149"/>
      <c r="BY315" s="149"/>
      <c r="BZ315" s="149"/>
      <c r="CA315" s="149"/>
      <c r="CB315" s="149"/>
      <c r="CC315" s="149"/>
      <c r="CD315" s="149"/>
      <c r="CE315" s="149"/>
      <c r="CF315" s="149"/>
      <c r="CG315" s="149"/>
      <c r="CH315" s="149"/>
      <c r="CI315" s="149"/>
      <c r="CJ315" s="149"/>
      <c r="CK315" s="149"/>
      <c r="CL315" s="149"/>
      <c r="CM315" s="149"/>
      <c r="CN315" s="149"/>
      <c r="CO315" s="149"/>
      <c r="CP315" s="149"/>
      <c r="CQ315" s="149"/>
      <c r="CR315" s="149"/>
      <c r="CS315" s="149"/>
      <c r="CT315" s="149"/>
      <c r="CU315" s="149"/>
    </row>
    <row r="316" spans="1:99" s="150" customFormat="1" x14ac:dyDescent="0.25">
      <c r="A316" s="172"/>
      <c r="B316" s="172"/>
      <c r="Z316" s="149"/>
      <c r="AA316" s="172"/>
      <c r="AB316" s="172"/>
      <c r="AC316" s="172"/>
      <c r="AD316" s="172"/>
      <c r="AE316" s="172"/>
      <c r="AF316" s="172"/>
      <c r="AG316" s="172"/>
      <c r="AH316" s="172"/>
      <c r="AI316" s="172"/>
      <c r="AJ316" s="172"/>
      <c r="AK316" s="172"/>
      <c r="AL316" s="172"/>
      <c r="AM316" s="172"/>
      <c r="AN316" s="172"/>
      <c r="AO316" s="172"/>
      <c r="AP316" s="172"/>
      <c r="AQ316" s="172"/>
      <c r="AR316" s="172"/>
      <c r="AS316" s="172"/>
      <c r="AT316" s="172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72"/>
      <c r="BE316" s="172"/>
      <c r="BF316" s="172"/>
      <c r="BG316" s="172"/>
      <c r="BH316" s="172"/>
      <c r="BI316" s="172"/>
      <c r="BJ316" s="172"/>
      <c r="BK316" s="172"/>
      <c r="BL316" s="172"/>
      <c r="BM316" s="172"/>
      <c r="BN316" s="172"/>
      <c r="BO316" s="172"/>
      <c r="BP316" s="172"/>
      <c r="BQ316" s="172"/>
      <c r="BR316" s="172"/>
      <c r="BS316" s="172"/>
      <c r="BT316" s="172"/>
      <c r="BU316" s="149"/>
      <c r="BV316" s="149"/>
      <c r="BW316" s="149"/>
      <c r="BX316" s="149"/>
      <c r="BY316" s="149"/>
      <c r="BZ316" s="149"/>
      <c r="CA316" s="149"/>
      <c r="CB316" s="149"/>
      <c r="CC316" s="149"/>
      <c r="CD316" s="149"/>
      <c r="CE316" s="149"/>
      <c r="CF316" s="149"/>
      <c r="CG316" s="149"/>
      <c r="CH316" s="149"/>
      <c r="CI316" s="149"/>
      <c r="CJ316" s="149"/>
      <c r="CK316" s="149"/>
      <c r="CL316" s="149"/>
      <c r="CM316" s="149"/>
      <c r="CN316" s="149"/>
      <c r="CO316" s="149"/>
      <c r="CP316" s="149"/>
      <c r="CQ316" s="149"/>
      <c r="CR316" s="149"/>
      <c r="CS316" s="149"/>
      <c r="CT316" s="149"/>
      <c r="CU316" s="149"/>
    </row>
    <row r="317" spans="1:99" s="150" customFormat="1" x14ac:dyDescent="0.25">
      <c r="A317" s="172"/>
      <c r="B317" s="172"/>
      <c r="Z317" s="149"/>
      <c r="AA317" s="172"/>
      <c r="AB317" s="172"/>
      <c r="AC317" s="172"/>
      <c r="AD317" s="172"/>
      <c r="AE317" s="172"/>
      <c r="AF317" s="172"/>
      <c r="AG317" s="172"/>
      <c r="AH317" s="172"/>
      <c r="AI317" s="172"/>
      <c r="AJ317" s="172"/>
      <c r="AK317" s="172"/>
      <c r="AL317" s="172"/>
      <c r="AM317" s="172"/>
      <c r="AN317" s="172"/>
      <c r="AO317" s="172"/>
      <c r="AP317" s="172"/>
      <c r="AQ317" s="172"/>
      <c r="AR317" s="172"/>
      <c r="AS317" s="172"/>
      <c r="AT317" s="172"/>
      <c r="AU317" s="172"/>
      <c r="AV317" s="172"/>
      <c r="AW317" s="172"/>
      <c r="AX317" s="172"/>
      <c r="AY317" s="172"/>
      <c r="AZ317" s="172"/>
      <c r="BA317" s="172"/>
      <c r="BB317" s="172"/>
      <c r="BC317" s="172"/>
      <c r="BD317" s="172"/>
      <c r="BE317" s="172"/>
      <c r="BF317" s="172"/>
      <c r="BG317" s="172"/>
      <c r="BH317" s="172"/>
      <c r="BI317" s="172"/>
      <c r="BJ317" s="172"/>
      <c r="BK317" s="172"/>
      <c r="BL317" s="172"/>
      <c r="BM317" s="172"/>
      <c r="BN317" s="172"/>
      <c r="BO317" s="172"/>
      <c r="BP317" s="172"/>
      <c r="BQ317" s="172"/>
      <c r="BR317" s="172"/>
      <c r="BS317" s="172"/>
      <c r="BT317" s="172"/>
      <c r="BU317" s="149"/>
      <c r="BV317" s="149"/>
      <c r="BW317" s="149"/>
      <c r="BX317" s="149"/>
      <c r="BY317" s="149"/>
      <c r="BZ317" s="149"/>
      <c r="CA317" s="149"/>
      <c r="CB317" s="149"/>
      <c r="CC317" s="149"/>
      <c r="CD317" s="149"/>
      <c r="CE317" s="149"/>
      <c r="CF317" s="149"/>
      <c r="CG317" s="149"/>
      <c r="CH317" s="149"/>
      <c r="CI317" s="149"/>
      <c r="CJ317" s="149"/>
      <c r="CK317" s="149"/>
      <c r="CL317" s="149"/>
      <c r="CM317" s="149"/>
      <c r="CN317" s="149"/>
      <c r="CO317" s="149"/>
      <c r="CP317" s="149"/>
      <c r="CQ317" s="149"/>
      <c r="CR317" s="149"/>
      <c r="CS317" s="149"/>
      <c r="CT317" s="149"/>
      <c r="CU317" s="149"/>
    </row>
    <row r="318" spans="1:99" s="150" customFormat="1" x14ac:dyDescent="0.25">
      <c r="A318" s="172"/>
      <c r="B318" s="172"/>
      <c r="Z318" s="149"/>
      <c r="AA318" s="172"/>
      <c r="AB318" s="172"/>
      <c r="AC318" s="172"/>
      <c r="AD318" s="172"/>
      <c r="AE318" s="172"/>
      <c r="AF318" s="172"/>
      <c r="AG318" s="172"/>
      <c r="AH318" s="172"/>
      <c r="AI318" s="172"/>
      <c r="AJ318" s="172"/>
      <c r="AK318" s="172"/>
      <c r="AL318" s="172"/>
      <c r="AM318" s="172"/>
      <c r="AN318" s="172"/>
      <c r="AO318" s="172"/>
      <c r="AP318" s="172"/>
      <c r="AQ318" s="172"/>
      <c r="AR318" s="172"/>
      <c r="AS318" s="172"/>
      <c r="AT318" s="172"/>
      <c r="AU318" s="172"/>
      <c r="AV318" s="172"/>
      <c r="AW318" s="172"/>
      <c r="AX318" s="172"/>
      <c r="AY318" s="172"/>
      <c r="AZ318" s="172"/>
      <c r="BA318" s="172"/>
      <c r="BB318" s="172"/>
      <c r="BC318" s="172"/>
      <c r="BD318" s="172"/>
      <c r="BE318" s="172"/>
      <c r="BF318" s="172"/>
      <c r="BG318" s="172"/>
      <c r="BH318" s="172"/>
      <c r="BI318" s="172"/>
      <c r="BJ318" s="172"/>
      <c r="BK318" s="172"/>
      <c r="BL318" s="172"/>
      <c r="BM318" s="172"/>
      <c r="BN318" s="172"/>
      <c r="BO318" s="172"/>
      <c r="BP318" s="172"/>
      <c r="BQ318" s="172"/>
      <c r="BR318" s="172"/>
      <c r="BS318" s="172"/>
      <c r="BT318" s="172"/>
      <c r="BU318" s="149"/>
      <c r="BV318" s="149"/>
      <c r="BW318" s="149"/>
      <c r="BX318" s="149"/>
      <c r="BY318" s="149"/>
      <c r="BZ318" s="149"/>
      <c r="CA318" s="149"/>
      <c r="CB318" s="149"/>
      <c r="CC318" s="149"/>
      <c r="CD318" s="149"/>
      <c r="CE318" s="149"/>
      <c r="CF318" s="149"/>
      <c r="CG318" s="149"/>
      <c r="CH318" s="149"/>
      <c r="CI318" s="149"/>
      <c r="CJ318" s="149"/>
      <c r="CK318" s="149"/>
      <c r="CL318" s="149"/>
      <c r="CM318" s="149"/>
      <c r="CN318" s="149"/>
      <c r="CO318" s="149"/>
      <c r="CP318" s="149"/>
      <c r="CQ318" s="149"/>
      <c r="CR318" s="149"/>
      <c r="CS318" s="149"/>
      <c r="CT318" s="149"/>
      <c r="CU318" s="149"/>
    </row>
    <row r="319" spans="1:99" s="150" customFormat="1" x14ac:dyDescent="0.25">
      <c r="A319" s="172"/>
      <c r="B319" s="172"/>
      <c r="Z319" s="149"/>
      <c r="AA319" s="172"/>
      <c r="AB319" s="172"/>
      <c r="AC319" s="172"/>
      <c r="AD319" s="172"/>
      <c r="AE319" s="172"/>
      <c r="AF319" s="172"/>
      <c r="AG319" s="172"/>
      <c r="AH319" s="172"/>
      <c r="AI319" s="172"/>
      <c r="AJ319" s="172"/>
      <c r="AK319" s="172"/>
      <c r="AL319" s="172"/>
      <c r="AM319" s="172"/>
      <c r="AN319" s="172"/>
      <c r="AO319" s="172"/>
      <c r="AP319" s="172"/>
      <c r="AQ319" s="172"/>
      <c r="AR319" s="172"/>
      <c r="AS319" s="172"/>
      <c r="AT319" s="172"/>
      <c r="AU319" s="172"/>
      <c r="AV319" s="172"/>
      <c r="AW319" s="172"/>
      <c r="AX319" s="172"/>
      <c r="AY319" s="172"/>
      <c r="AZ319" s="172"/>
      <c r="BA319" s="172"/>
      <c r="BB319" s="172"/>
      <c r="BC319" s="172"/>
      <c r="BD319" s="172"/>
      <c r="BE319" s="172"/>
      <c r="BF319" s="172"/>
      <c r="BG319" s="172"/>
      <c r="BH319" s="172"/>
      <c r="BI319" s="172"/>
      <c r="BJ319" s="172"/>
      <c r="BK319" s="172"/>
      <c r="BL319" s="172"/>
      <c r="BM319" s="172"/>
      <c r="BN319" s="172"/>
      <c r="BO319" s="172"/>
      <c r="BP319" s="172"/>
      <c r="BQ319" s="172"/>
      <c r="BR319" s="172"/>
      <c r="BS319" s="172"/>
      <c r="BT319" s="172"/>
      <c r="BU319" s="149"/>
      <c r="BV319" s="149"/>
      <c r="BW319" s="149"/>
      <c r="BX319" s="149"/>
      <c r="BY319" s="149"/>
      <c r="BZ319" s="149"/>
      <c r="CA319" s="149"/>
      <c r="CB319" s="149"/>
      <c r="CC319" s="149"/>
      <c r="CD319" s="149"/>
      <c r="CE319" s="149"/>
      <c r="CF319" s="149"/>
      <c r="CG319" s="149"/>
      <c r="CH319" s="149"/>
      <c r="CI319" s="149"/>
      <c r="CJ319" s="149"/>
      <c r="CK319" s="149"/>
      <c r="CL319" s="149"/>
      <c r="CM319" s="149"/>
      <c r="CN319" s="149"/>
      <c r="CO319" s="149"/>
      <c r="CP319" s="149"/>
      <c r="CQ319" s="149"/>
      <c r="CR319" s="149"/>
      <c r="CS319" s="149"/>
      <c r="CT319" s="149"/>
      <c r="CU319" s="149"/>
    </row>
    <row r="320" spans="1:99" s="150" customFormat="1" x14ac:dyDescent="0.25">
      <c r="A320" s="172"/>
      <c r="B320" s="172"/>
      <c r="Z320" s="149"/>
      <c r="AA320" s="172"/>
      <c r="AB320" s="172"/>
      <c r="AC320" s="172"/>
      <c r="AD320" s="172"/>
      <c r="AE320" s="172"/>
      <c r="AF320" s="172"/>
      <c r="AG320" s="172"/>
      <c r="AH320" s="172"/>
      <c r="AI320" s="172"/>
      <c r="AJ320" s="172"/>
      <c r="AK320" s="172"/>
      <c r="AL320" s="172"/>
      <c r="AM320" s="172"/>
      <c r="AN320" s="172"/>
      <c r="AO320" s="172"/>
      <c r="AP320" s="172"/>
      <c r="AQ320" s="172"/>
      <c r="AR320" s="172"/>
      <c r="AS320" s="172"/>
      <c r="AT320" s="172"/>
      <c r="AU320" s="172"/>
      <c r="AV320" s="172"/>
      <c r="AW320" s="172"/>
      <c r="AX320" s="172"/>
      <c r="AY320" s="172"/>
      <c r="AZ320" s="172"/>
      <c r="BA320" s="172"/>
      <c r="BB320" s="172"/>
      <c r="BC320" s="172"/>
      <c r="BD320" s="172"/>
      <c r="BE320" s="172"/>
      <c r="BF320" s="172"/>
      <c r="BG320" s="172"/>
      <c r="BH320" s="172"/>
      <c r="BI320" s="172"/>
      <c r="BJ320" s="172"/>
      <c r="BK320" s="172"/>
      <c r="BL320" s="172"/>
      <c r="BM320" s="172"/>
      <c r="BN320" s="172"/>
      <c r="BO320" s="172"/>
      <c r="BP320" s="172"/>
      <c r="BQ320" s="172"/>
      <c r="BR320" s="172"/>
      <c r="BS320" s="172"/>
      <c r="BT320" s="172"/>
      <c r="BU320" s="149"/>
      <c r="BV320" s="149"/>
      <c r="BW320" s="149"/>
      <c r="BX320" s="149"/>
      <c r="BY320" s="149"/>
      <c r="BZ320" s="149"/>
      <c r="CA320" s="149"/>
      <c r="CB320" s="149"/>
      <c r="CC320" s="149"/>
      <c r="CD320" s="149"/>
      <c r="CE320" s="149"/>
      <c r="CF320" s="149"/>
      <c r="CG320" s="149"/>
      <c r="CH320" s="149"/>
      <c r="CI320" s="149"/>
      <c r="CJ320" s="149"/>
      <c r="CK320" s="149"/>
      <c r="CL320" s="149"/>
      <c r="CM320" s="149"/>
      <c r="CN320" s="149"/>
      <c r="CO320" s="149"/>
      <c r="CP320" s="149"/>
      <c r="CQ320" s="149"/>
      <c r="CR320" s="149"/>
      <c r="CS320" s="149"/>
      <c r="CT320" s="149"/>
      <c r="CU320" s="149"/>
    </row>
    <row r="321" spans="1:99" s="150" customFormat="1" x14ac:dyDescent="0.25">
      <c r="A321" s="172"/>
      <c r="B321" s="172"/>
      <c r="Z321" s="149"/>
      <c r="AA321" s="172"/>
      <c r="AB321" s="172"/>
      <c r="AC321" s="172"/>
      <c r="AD321" s="172"/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/>
      <c r="AU321" s="172"/>
      <c r="AV321" s="172"/>
      <c r="AW321" s="172"/>
      <c r="AX321" s="172"/>
      <c r="AY321" s="172"/>
      <c r="AZ321" s="172"/>
      <c r="BA321" s="172"/>
      <c r="BB321" s="172"/>
      <c r="BC321" s="172"/>
      <c r="BD321" s="172"/>
      <c r="BE321" s="172"/>
      <c r="BF321" s="172"/>
      <c r="BG321" s="172"/>
      <c r="BH321" s="172"/>
      <c r="BI321" s="172"/>
      <c r="BJ321" s="172"/>
      <c r="BK321" s="172"/>
      <c r="BL321" s="172"/>
      <c r="BM321" s="172"/>
      <c r="BN321" s="172"/>
      <c r="BO321" s="172"/>
      <c r="BP321" s="172"/>
      <c r="BQ321" s="172"/>
      <c r="BR321" s="172"/>
      <c r="BS321" s="172"/>
      <c r="BT321" s="172"/>
      <c r="BU321" s="149"/>
      <c r="BV321" s="149"/>
      <c r="BW321" s="149"/>
      <c r="BX321" s="149"/>
      <c r="BY321" s="149"/>
      <c r="BZ321" s="149"/>
      <c r="CA321" s="149"/>
      <c r="CB321" s="149"/>
      <c r="CC321" s="149"/>
      <c r="CD321" s="149"/>
      <c r="CE321" s="149"/>
      <c r="CF321" s="149"/>
      <c r="CG321" s="149"/>
      <c r="CH321" s="149"/>
      <c r="CI321" s="149"/>
      <c r="CJ321" s="149"/>
      <c r="CK321" s="149"/>
      <c r="CL321" s="149"/>
      <c r="CM321" s="149"/>
      <c r="CN321" s="149"/>
      <c r="CO321" s="149"/>
      <c r="CP321" s="149"/>
      <c r="CQ321" s="149"/>
      <c r="CR321" s="149"/>
      <c r="CS321" s="149"/>
      <c r="CT321" s="149"/>
      <c r="CU321" s="149"/>
    </row>
    <row r="322" spans="1:99" s="150" customFormat="1" x14ac:dyDescent="0.25">
      <c r="A322" s="172"/>
      <c r="B322" s="172"/>
      <c r="Z322" s="149"/>
      <c r="AA322" s="172"/>
      <c r="AB322" s="172"/>
      <c r="AC322" s="172"/>
      <c r="AD322" s="172"/>
      <c r="AE322" s="172"/>
      <c r="AF322" s="172"/>
      <c r="AG322" s="172"/>
      <c r="AH322" s="172"/>
      <c r="AI322" s="172"/>
      <c r="AJ322" s="172"/>
      <c r="AK322" s="172"/>
      <c r="AL322" s="172"/>
      <c r="AM322" s="172"/>
      <c r="AN322" s="172"/>
      <c r="AO322" s="172"/>
      <c r="AP322" s="172"/>
      <c r="AQ322" s="172"/>
      <c r="AR322" s="172"/>
      <c r="AS322" s="172"/>
      <c r="AT322" s="172"/>
      <c r="AU322" s="172"/>
      <c r="AV322" s="172"/>
      <c r="AW322" s="172"/>
      <c r="AX322" s="172"/>
      <c r="AY322" s="172"/>
      <c r="AZ322" s="172"/>
      <c r="BA322" s="172"/>
      <c r="BB322" s="172"/>
      <c r="BC322" s="172"/>
      <c r="BD322" s="172"/>
      <c r="BE322" s="172"/>
      <c r="BF322" s="172"/>
      <c r="BG322" s="172"/>
      <c r="BH322" s="172"/>
      <c r="BI322" s="172"/>
      <c r="BJ322" s="172"/>
      <c r="BK322" s="172"/>
      <c r="BL322" s="172"/>
      <c r="BM322" s="172"/>
      <c r="BN322" s="172"/>
      <c r="BO322" s="172"/>
      <c r="BP322" s="172"/>
      <c r="BQ322" s="172"/>
      <c r="BR322" s="172"/>
      <c r="BS322" s="172"/>
      <c r="BT322" s="172"/>
      <c r="BU322" s="149"/>
      <c r="BV322" s="149"/>
      <c r="BW322" s="149"/>
      <c r="BX322" s="149"/>
      <c r="BY322" s="149"/>
      <c r="BZ322" s="149"/>
      <c r="CA322" s="149"/>
      <c r="CB322" s="149"/>
      <c r="CC322" s="149"/>
      <c r="CD322" s="149"/>
      <c r="CE322" s="149"/>
      <c r="CF322" s="149"/>
      <c r="CG322" s="149"/>
      <c r="CH322" s="149"/>
      <c r="CI322" s="149"/>
      <c r="CJ322" s="149"/>
      <c r="CK322" s="149"/>
      <c r="CL322" s="149"/>
      <c r="CM322" s="149"/>
      <c r="CN322" s="149"/>
      <c r="CO322" s="149"/>
      <c r="CP322" s="149"/>
      <c r="CQ322" s="149"/>
      <c r="CR322" s="149"/>
      <c r="CS322" s="149"/>
      <c r="CT322" s="149"/>
      <c r="CU322" s="149"/>
    </row>
    <row r="323" spans="1:99" s="150" customFormat="1" x14ac:dyDescent="0.25">
      <c r="A323" s="172"/>
      <c r="B323" s="172"/>
      <c r="Z323" s="149"/>
      <c r="AA323" s="172"/>
      <c r="AB323" s="172"/>
      <c r="AC323" s="172"/>
      <c r="AD323" s="172"/>
      <c r="AE323" s="172"/>
      <c r="AF323" s="172"/>
      <c r="AG323" s="172"/>
      <c r="AH323" s="172"/>
      <c r="AI323" s="172"/>
      <c r="AJ323" s="172"/>
      <c r="AK323" s="172"/>
      <c r="AL323" s="172"/>
      <c r="AM323" s="172"/>
      <c r="AN323" s="172"/>
      <c r="AO323" s="172"/>
      <c r="AP323" s="172"/>
      <c r="AQ323" s="172"/>
      <c r="AR323" s="172"/>
      <c r="AS323" s="172"/>
      <c r="AT323" s="172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72"/>
      <c r="BE323" s="172"/>
      <c r="BF323" s="172"/>
      <c r="BG323" s="172"/>
      <c r="BH323" s="172"/>
      <c r="BI323" s="172"/>
      <c r="BJ323" s="172"/>
      <c r="BK323" s="172"/>
      <c r="BL323" s="172"/>
      <c r="BM323" s="172"/>
      <c r="BN323" s="172"/>
      <c r="BO323" s="172"/>
      <c r="BP323" s="172"/>
      <c r="BQ323" s="172"/>
      <c r="BR323" s="172"/>
      <c r="BS323" s="172"/>
      <c r="BT323" s="172"/>
      <c r="BU323" s="149"/>
      <c r="BV323" s="149"/>
      <c r="BW323" s="149"/>
      <c r="BX323" s="149"/>
      <c r="BY323" s="149"/>
      <c r="BZ323" s="149"/>
      <c r="CA323" s="149"/>
      <c r="CB323" s="149"/>
      <c r="CC323" s="149"/>
      <c r="CD323" s="149"/>
      <c r="CE323" s="149"/>
      <c r="CF323" s="149"/>
      <c r="CG323" s="149"/>
      <c r="CH323" s="149"/>
      <c r="CI323" s="149"/>
      <c r="CJ323" s="149"/>
      <c r="CK323" s="149"/>
      <c r="CL323" s="149"/>
      <c r="CM323" s="149"/>
      <c r="CN323" s="149"/>
      <c r="CO323" s="149"/>
      <c r="CP323" s="149"/>
      <c r="CQ323" s="149"/>
      <c r="CR323" s="149"/>
      <c r="CS323" s="149"/>
      <c r="CT323" s="149"/>
      <c r="CU323" s="149"/>
    </row>
    <row r="324" spans="1:99" s="150" customFormat="1" x14ac:dyDescent="0.25">
      <c r="A324" s="172"/>
      <c r="B324" s="172"/>
      <c r="Z324" s="149"/>
      <c r="AA324" s="172"/>
      <c r="AB324" s="172"/>
      <c r="AC324" s="172"/>
      <c r="AD324" s="172"/>
      <c r="AE324" s="172"/>
      <c r="AF324" s="172"/>
      <c r="AG324" s="172"/>
      <c r="AH324" s="172"/>
      <c r="AI324" s="172"/>
      <c r="AJ324" s="172"/>
      <c r="AK324" s="172"/>
      <c r="AL324" s="172"/>
      <c r="AM324" s="172"/>
      <c r="AN324" s="172"/>
      <c r="AO324" s="172"/>
      <c r="AP324" s="172"/>
      <c r="AQ324" s="172"/>
      <c r="AR324" s="172"/>
      <c r="AS324" s="172"/>
      <c r="AT324" s="172"/>
      <c r="AU324" s="172"/>
      <c r="AV324" s="172"/>
      <c r="AW324" s="172"/>
      <c r="AX324" s="172"/>
      <c r="AY324" s="172"/>
      <c r="AZ324" s="172"/>
      <c r="BA324" s="172"/>
      <c r="BB324" s="172"/>
      <c r="BC324" s="172"/>
      <c r="BD324" s="172"/>
      <c r="BE324" s="172"/>
      <c r="BF324" s="172"/>
      <c r="BG324" s="172"/>
      <c r="BH324" s="172"/>
      <c r="BI324" s="172"/>
      <c r="BJ324" s="172"/>
      <c r="BK324" s="172"/>
      <c r="BL324" s="172"/>
      <c r="BM324" s="172"/>
      <c r="BN324" s="172"/>
      <c r="BO324" s="172"/>
      <c r="BP324" s="172"/>
      <c r="BQ324" s="172"/>
      <c r="BR324" s="172"/>
      <c r="BS324" s="172"/>
      <c r="BT324" s="172"/>
      <c r="BU324" s="149"/>
      <c r="BV324" s="149"/>
      <c r="BW324" s="149"/>
      <c r="BX324" s="149"/>
      <c r="BY324" s="149"/>
      <c r="BZ324" s="149"/>
      <c r="CA324" s="149"/>
      <c r="CB324" s="149"/>
      <c r="CC324" s="149"/>
      <c r="CD324" s="149"/>
      <c r="CE324" s="149"/>
      <c r="CF324" s="149"/>
      <c r="CG324" s="149"/>
      <c r="CH324" s="149"/>
      <c r="CI324" s="149"/>
      <c r="CJ324" s="149"/>
      <c r="CK324" s="149"/>
      <c r="CL324" s="149"/>
      <c r="CM324" s="149"/>
      <c r="CN324" s="149"/>
      <c r="CO324" s="149"/>
      <c r="CP324" s="149"/>
      <c r="CQ324" s="149"/>
      <c r="CR324" s="149"/>
      <c r="CS324" s="149"/>
      <c r="CT324" s="149"/>
      <c r="CU324" s="149"/>
    </row>
    <row r="325" spans="1:99" s="150" customFormat="1" x14ac:dyDescent="0.25">
      <c r="A325" s="172"/>
      <c r="B325" s="172"/>
      <c r="Z325" s="149"/>
      <c r="AA325" s="172"/>
      <c r="AB325" s="172"/>
      <c r="AC325" s="172"/>
      <c r="AD325" s="172"/>
      <c r="AE325" s="172"/>
      <c r="AF325" s="172"/>
      <c r="AG325" s="172"/>
      <c r="AH325" s="172"/>
      <c r="AI325" s="172"/>
      <c r="AJ325" s="172"/>
      <c r="AK325" s="172"/>
      <c r="AL325" s="172"/>
      <c r="AM325" s="172"/>
      <c r="AN325" s="172"/>
      <c r="AO325" s="172"/>
      <c r="AP325" s="172"/>
      <c r="AQ325" s="172"/>
      <c r="AR325" s="172"/>
      <c r="AS325" s="172"/>
      <c r="AT325" s="172"/>
      <c r="AU325" s="172"/>
      <c r="AV325" s="172"/>
      <c r="AW325" s="172"/>
      <c r="AX325" s="172"/>
      <c r="AY325" s="172"/>
      <c r="AZ325" s="172"/>
      <c r="BA325" s="172"/>
      <c r="BB325" s="172"/>
      <c r="BC325" s="172"/>
      <c r="BD325" s="172"/>
      <c r="BE325" s="172"/>
      <c r="BF325" s="172"/>
      <c r="BG325" s="172"/>
      <c r="BH325" s="172"/>
      <c r="BI325" s="172"/>
      <c r="BJ325" s="172"/>
      <c r="BK325" s="172"/>
      <c r="BL325" s="172"/>
      <c r="BM325" s="172"/>
      <c r="BN325" s="172"/>
      <c r="BO325" s="172"/>
      <c r="BP325" s="172"/>
      <c r="BQ325" s="172"/>
      <c r="BR325" s="172"/>
      <c r="BS325" s="172"/>
      <c r="BT325" s="172"/>
      <c r="BU325" s="149"/>
      <c r="BV325" s="149"/>
      <c r="BW325" s="149"/>
      <c r="BX325" s="149"/>
      <c r="BY325" s="149"/>
      <c r="BZ325" s="149"/>
      <c r="CA325" s="149"/>
      <c r="CB325" s="149"/>
      <c r="CC325" s="149"/>
      <c r="CD325" s="149"/>
      <c r="CE325" s="149"/>
      <c r="CF325" s="149"/>
      <c r="CG325" s="149"/>
      <c r="CH325" s="149"/>
      <c r="CI325" s="149"/>
      <c r="CJ325" s="149"/>
      <c r="CK325" s="149"/>
      <c r="CL325" s="149"/>
      <c r="CM325" s="149"/>
      <c r="CN325" s="149"/>
      <c r="CO325" s="149"/>
      <c r="CP325" s="149"/>
      <c r="CQ325" s="149"/>
      <c r="CR325" s="149"/>
      <c r="CS325" s="149"/>
      <c r="CT325" s="149"/>
      <c r="CU325" s="149"/>
    </row>
    <row r="326" spans="1:99" s="150" customFormat="1" x14ac:dyDescent="0.25">
      <c r="A326" s="172"/>
      <c r="B326" s="172"/>
      <c r="Z326" s="149"/>
      <c r="AA326" s="172"/>
      <c r="AB326" s="172"/>
      <c r="AC326" s="172"/>
      <c r="AD326" s="172"/>
      <c r="AE326" s="172"/>
      <c r="AF326" s="172"/>
      <c r="AG326" s="172"/>
      <c r="AH326" s="172"/>
      <c r="AI326" s="172"/>
      <c r="AJ326" s="172"/>
      <c r="AK326" s="172"/>
      <c r="AL326" s="172"/>
      <c r="AM326" s="172"/>
      <c r="AN326" s="172"/>
      <c r="AO326" s="172"/>
      <c r="AP326" s="172"/>
      <c r="AQ326" s="172"/>
      <c r="AR326" s="172"/>
      <c r="AS326" s="172"/>
      <c r="AT326" s="172"/>
      <c r="AU326" s="172"/>
      <c r="AV326" s="172"/>
      <c r="AW326" s="172"/>
      <c r="AX326" s="172"/>
      <c r="AY326" s="172"/>
      <c r="AZ326" s="172"/>
      <c r="BA326" s="172"/>
      <c r="BB326" s="172"/>
      <c r="BC326" s="172"/>
      <c r="BD326" s="172"/>
      <c r="BE326" s="172"/>
      <c r="BF326" s="172"/>
      <c r="BG326" s="172"/>
      <c r="BH326" s="172"/>
      <c r="BI326" s="172"/>
      <c r="BJ326" s="172"/>
      <c r="BK326" s="172"/>
      <c r="BL326" s="172"/>
      <c r="BM326" s="172"/>
      <c r="BN326" s="172"/>
      <c r="BO326" s="172"/>
      <c r="BP326" s="172"/>
      <c r="BQ326" s="172"/>
      <c r="BR326" s="172"/>
      <c r="BS326" s="172"/>
      <c r="BT326" s="172"/>
      <c r="BU326" s="149"/>
      <c r="BV326" s="149"/>
      <c r="BW326" s="149"/>
      <c r="BX326" s="149"/>
      <c r="BY326" s="149"/>
      <c r="BZ326" s="149"/>
      <c r="CA326" s="149"/>
      <c r="CB326" s="149"/>
      <c r="CC326" s="149"/>
      <c r="CD326" s="149"/>
      <c r="CE326" s="149"/>
      <c r="CF326" s="149"/>
      <c r="CG326" s="149"/>
      <c r="CH326" s="149"/>
      <c r="CI326" s="149"/>
      <c r="CJ326" s="149"/>
      <c r="CK326" s="149"/>
      <c r="CL326" s="149"/>
      <c r="CM326" s="149"/>
      <c r="CN326" s="149"/>
      <c r="CO326" s="149"/>
      <c r="CP326" s="149"/>
      <c r="CQ326" s="149"/>
      <c r="CR326" s="149"/>
      <c r="CS326" s="149"/>
      <c r="CT326" s="149"/>
      <c r="CU326" s="149"/>
    </row>
    <row r="327" spans="1:99" s="150" customFormat="1" x14ac:dyDescent="0.25">
      <c r="A327" s="172"/>
      <c r="B327" s="172"/>
      <c r="Z327" s="149"/>
      <c r="AA327" s="172"/>
      <c r="AB327" s="172"/>
      <c r="AC327" s="172"/>
      <c r="AD327" s="172"/>
      <c r="AE327" s="172"/>
      <c r="AF327" s="172"/>
      <c r="AG327" s="172"/>
      <c r="AH327" s="172"/>
      <c r="AI327" s="172"/>
      <c r="AJ327" s="172"/>
      <c r="AK327" s="172"/>
      <c r="AL327" s="172"/>
      <c r="AM327" s="172"/>
      <c r="AN327" s="172"/>
      <c r="AO327" s="172"/>
      <c r="AP327" s="172"/>
      <c r="AQ327" s="172"/>
      <c r="AR327" s="172"/>
      <c r="AS327" s="172"/>
      <c r="AT327" s="172"/>
      <c r="AU327" s="172"/>
      <c r="AV327" s="172"/>
      <c r="AW327" s="172"/>
      <c r="AX327" s="172"/>
      <c r="AY327" s="172"/>
      <c r="AZ327" s="172"/>
      <c r="BA327" s="172"/>
      <c r="BB327" s="172"/>
      <c r="BC327" s="172"/>
      <c r="BD327" s="172"/>
      <c r="BE327" s="172"/>
      <c r="BF327" s="172"/>
      <c r="BG327" s="172"/>
      <c r="BH327" s="172"/>
      <c r="BI327" s="172"/>
      <c r="BJ327" s="172"/>
      <c r="BK327" s="172"/>
      <c r="BL327" s="172"/>
      <c r="BM327" s="172"/>
      <c r="BN327" s="172"/>
      <c r="BO327" s="172"/>
      <c r="BP327" s="172"/>
      <c r="BQ327" s="172"/>
      <c r="BR327" s="172"/>
      <c r="BS327" s="172"/>
      <c r="BT327" s="172"/>
      <c r="BU327" s="149"/>
      <c r="BV327" s="149"/>
      <c r="BW327" s="149"/>
      <c r="BX327" s="149"/>
      <c r="BY327" s="149"/>
      <c r="BZ327" s="149"/>
      <c r="CA327" s="149"/>
      <c r="CB327" s="149"/>
      <c r="CC327" s="149"/>
      <c r="CD327" s="149"/>
      <c r="CE327" s="149"/>
      <c r="CF327" s="149"/>
      <c r="CG327" s="149"/>
      <c r="CH327" s="149"/>
      <c r="CI327" s="149"/>
      <c r="CJ327" s="149"/>
      <c r="CK327" s="149"/>
      <c r="CL327" s="149"/>
      <c r="CM327" s="149"/>
      <c r="CN327" s="149"/>
      <c r="CO327" s="149"/>
      <c r="CP327" s="149"/>
      <c r="CQ327" s="149"/>
      <c r="CR327" s="149"/>
      <c r="CS327" s="149"/>
      <c r="CT327" s="149"/>
      <c r="CU327" s="149"/>
    </row>
    <row r="328" spans="1:99" s="150" customFormat="1" x14ac:dyDescent="0.25">
      <c r="A328" s="172"/>
      <c r="B328" s="172"/>
      <c r="Z328" s="149"/>
      <c r="AA328" s="172"/>
      <c r="AB328" s="172"/>
      <c r="AC328" s="172"/>
      <c r="AD328" s="172"/>
      <c r="AE328" s="172"/>
      <c r="AF328" s="172"/>
      <c r="AG328" s="172"/>
      <c r="AH328" s="172"/>
      <c r="AI328" s="172"/>
      <c r="AJ328" s="172"/>
      <c r="AK328" s="172"/>
      <c r="AL328" s="172"/>
      <c r="AM328" s="172"/>
      <c r="AN328" s="172"/>
      <c r="AO328" s="172"/>
      <c r="AP328" s="172"/>
      <c r="AQ328" s="172"/>
      <c r="AR328" s="172"/>
      <c r="AS328" s="172"/>
      <c r="AT328" s="172"/>
      <c r="AU328" s="172"/>
      <c r="AV328" s="172"/>
      <c r="AW328" s="172"/>
      <c r="AX328" s="172"/>
      <c r="AY328" s="172"/>
      <c r="AZ328" s="172"/>
      <c r="BA328" s="172"/>
      <c r="BB328" s="172"/>
      <c r="BC328" s="172"/>
      <c r="BD328" s="172"/>
      <c r="BE328" s="172"/>
      <c r="BF328" s="172"/>
      <c r="BG328" s="172"/>
      <c r="BH328" s="172"/>
      <c r="BI328" s="172"/>
      <c r="BJ328" s="172"/>
      <c r="BK328" s="172"/>
      <c r="BL328" s="172"/>
      <c r="BM328" s="172"/>
      <c r="BN328" s="172"/>
      <c r="BO328" s="172"/>
      <c r="BP328" s="172"/>
      <c r="BQ328" s="172"/>
      <c r="BR328" s="172"/>
      <c r="BS328" s="172"/>
      <c r="BT328" s="172"/>
      <c r="BU328" s="149"/>
      <c r="BV328" s="149"/>
      <c r="BW328" s="149"/>
      <c r="BX328" s="149"/>
      <c r="BY328" s="149"/>
      <c r="BZ328" s="149"/>
      <c r="CA328" s="149"/>
      <c r="CB328" s="149"/>
      <c r="CC328" s="149"/>
      <c r="CD328" s="149"/>
      <c r="CE328" s="149"/>
      <c r="CF328" s="149"/>
      <c r="CG328" s="149"/>
      <c r="CH328" s="149"/>
      <c r="CI328" s="149"/>
      <c r="CJ328" s="149"/>
      <c r="CK328" s="149"/>
      <c r="CL328" s="149"/>
      <c r="CM328" s="149"/>
      <c r="CN328" s="149"/>
      <c r="CO328" s="149"/>
      <c r="CP328" s="149"/>
      <c r="CQ328" s="149"/>
      <c r="CR328" s="149"/>
      <c r="CS328" s="149"/>
      <c r="CT328" s="149"/>
      <c r="CU328" s="149"/>
    </row>
    <row r="329" spans="1:99" s="150" customFormat="1" x14ac:dyDescent="0.25">
      <c r="A329" s="172"/>
      <c r="B329" s="172"/>
      <c r="Z329" s="149"/>
      <c r="AA329" s="172"/>
      <c r="AB329" s="172"/>
      <c r="AC329" s="172"/>
      <c r="AD329" s="172"/>
      <c r="AE329" s="172"/>
      <c r="AF329" s="172"/>
      <c r="AG329" s="172"/>
      <c r="AH329" s="172"/>
      <c r="AI329" s="172"/>
      <c r="AJ329" s="172"/>
      <c r="AK329" s="172"/>
      <c r="AL329" s="172"/>
      <c r="AM329" s="172"/>
      <c r="AN329" s="172"/>
      <c r="AO329" s="172"/>
      <c r="AP329" s="172"/>
      <c r="AQ329" s="172"/>
      <c r="AR329" s="172"/>
      <c r="AS329" s="172"/>
      <c r="AT329" s="172"/>
      <c r="AU329" s="172"/>
      <c r="AV329" s="172"/>
      <c r="AW329" s="172"/>
      <c r="AX329" s="172"/>
      <c r="AY329" s="172"/>
      <c r="AZ329" s="172"/>
      <c r="BA329" s="172"/>
      <c r="BB329" s="172"/>
      <c r="BC329" s="172"/>
      <c r="BD329" s="172"/>
      <c r="BE329" s="172"/>
      <c r="BF329" s="172"/>
      <c r="BG329" s="172"/>
      <c r="BH329" s="172"/>
      <c r="BI329" s="172"/>
      <c r="BJ329" s="172"/>
      <c r="BK329" s="172"/>
      <c r="BL329" s="172"/>
      <c r="BM329" s="172"/>
      <c r="BN329" s="172"/>
      <c r="BO329" s="172"/>
      <c r="BP329" s="172"/>
      <c r="BQ329" s="172"/>
      <c r="BR329" s="172"/>
      <c r="BS329" s="172"/>
      <c r="BT329" s="172"/>
      <c r="BU329" s="149"/>
      <c r="BV329" s="149"/>
      <c r="BW329" s="149"/>
      <c r="BX329" s="149"/>
      <c r="BY329" s="149"/>
      <c r="BZ329" s="149"/>
      <c r="CA329" s="149"/>
      <c r="CB329" s="149"/>
      <c r="CC329" s="149"/>
      <c r="CD329" s="149"/>
      <c r="CE329" s="149"/>
      <c r="CF329" s="149"/>
      <c r="CG329" s="149"/>
      <c r="CH329" s="149"/>
      <c r="CI329" s="149"/>
      <c r="CJ329" s="149"/>
      <c r="CK329" s="149"/>
      <c r="CL329" s="149"/>
      <c r="CM329" s="149"/>
      <c r="CN329" s="149"/>
      <c r="CO329" s="149"/>
      <c r="CP329" s="149"/>
      <c r="CQ329" s="149"/>
      <c r="CR329" s="149"/>
      <c r="CS329" s="149"/>
      <c r="CT329" s="149"/>
      <c r="CU329" s="149"/>
    </row>
    <row r="330" spans="1:99" s="150" customFormat="1" x14ac:dyDescent="0.25">
      <c r="A330" s="172"/>
      <c r="B330" s="172"/>
      <c r="Z330" s="149"/>
      <c r="AA330" s="172"/>
      <c r="AB330" s="172"/>
      <c r="AC330" s="172"/>
      <c r="AD330" s="172"/>
      <c r="AE330" s="172"/>
      <c r="AF330" s="172"/>
      <c r="AG330" s="172"/>
      <c r="AH330" s="172"/>
      <c r="AI330" s="172"/>
      <c r="AJ330" s="172"/>
      <c r="AK330" s="172"/>
      <c r="AL330" s="172"/>
      <c r="AM330" s="172"/>
      <c r="AN330" s="172"/>
      <c r="AO330" s="172"/>
      <c r="AP330" s="172"/>
      <c r="AQ330" s="172"/>
      <c r="AR330" s="172"/>
      <c r="AS330" s="172"/>
      <c r="AT330" s="172"/>
      <c r="AU330" s="172"/>
      <c r="AV330" s="172"/>
      <c r="AW330" s="172"/>
      <c r="AX330" s="172"/>
      <c r="AY330" s="172"/>
      <c r="AZ330" s="172"/>
      <c r="BA330" s="172"/>
      <c r="BB330" s="172"/>
      <c r="BC330" s="172"/>
      <c r="BD330" s="172"/>
      <c r="BE330" s="172"/>
      <c r="BF330" s="172"/>
      <c r="BG330" s="172"/>
      <c r="BH330" s="172"/>
      <c r="BI330" s="172"/>
      <c r="BJ330" s="172"/>
      <c r="BK330" s="172"/>
      <c r="BL330" s="172"/>
      <c r="BM330" s="172"/>
      <c r="BN330" s="172"/>
      <c r="BO330" s="172"/>
      <c r="BP330" s="172"/>
      <c r="BQ330" s="172"/>
      <c r="BR330" s="172"/>
      <c r="BS330" s="172"/>
      <c r="BT330" s="172"/>
      <c r="BU330" s="149"/>
      <c r="BV330" s="149"/>
      <c r="BW330" s="149"/>
      <c r="BX330" s="149"/>
      <c r="BY330" s="149"/>
      <c r="BZ330" s="149"/>
      <c r="CA330" s="149"/>
      <c r="CB330" s="149"/>
      <c r="CC330" s="149"/>
      <c r="CD330" s="149"/>
      <c r="CE330" s="149"/>
      <c r="CF330" s="149"/>
      <c r="CG330" s="149"/>
      <c r="CH330" s="149"/>
      <c r="CI330" s="149"/>
      <c r="CJ330" s="149"/>
      <c r="CK330" s="149"/>
      <c r="CL330" s="149"/>
      <c r="CM330" s="149"/>
      <c r="CN330" s="149"/>
      <c r="CO330" s="149"/>
      <c r="CP330" s="149"/>
      <c r="CQ330" s="149"/>
      <c r="CR330" s="149"/>
      <c r="CS330" s="149"/>
      <c r="CT330" s="149"/>
      <c r="CU330" s="149"/>
    </row>
    <row r="331" spans="1:99" s="150" customFormat="1" x14ac:dyDescent="0.25">
      <c r="A331" s="172"/>
      <c r="B331" s="172"/>
      <c r="Z331" s="149"/>
      <c r="AA331" s="172"/>
      <c r="AB331" s="172"/>
      <c r="AC331" s="172"/>
      <c r="AD331" s="172"/>
      <c r="AE331" s="172"/>
      <c r="AF331" s="172"/>
      <c r="AG331" s="172"/>
      <c r="AH331" s="172"/>
      <c r="AI331" s="172"/>
      <c r="AJ331" s="172"/>
      <c r="AK331" s="172"/>
      <c r="AL331" s="172"/>
      <c r="AM331" s="172"/>
      <c r="AN331" s="172"/>
      <c r="AO331" s="172"/>
      <c r="AP331" s="172"/>
      <c r="AQ331" s="172"/>
      <c r="AR331" s="172"/>
      <c r="AS331" s="172"/>
      <c r="AT331" s="172"/>
      <c r="AU331" s="172"/>
      <c r="AV331" s="172"/>
      <c r="AW331" s="172"/>
      <c r="AX331" s="172"/>
      <c r="AY331" s="172"/>
      <c r="AZ331" s="172"/>
      <c r="BA331" s="172"/>
      <c r="BB331" s="172"/>
      <c r="BC331" s="172"/>
      <c r="BD331" s="172"/>
      <c r="BE331" s="172"/>
      <c r="BF331" s="172"/>
      <c r="BG331" s="172"/>
      <c r="BH331" s="172"/>
      <c r="BI331" s="172"/>
      <c r="BJ331" s="172"/>
      <c r="BK331" s="172"/>
      <c r="BL331" s="172"/>
      <c r="BM331" s="172"/>
      <c r="BN331" s="172"/>
      <c r="BO331" s="172"/>
      <c r="BP331" s="172"/>
      <c r="BQ331" s="172"/>
      <c r="BR331" s="172"/>
      <c r="BS331" s="172"/>
      <c r="BT331" s="172"/>
      <c r="BU331" s="149"/>
      <c r="BV331" s="149"/>
      <c r="BW331" s="149"/>
      <c r="BX331" s="149"/>
      <c r="BY331" s="149"/>
      <c r="BZ331" s="149"/>
      <c r="CA331" s="149"/>
      <c r="CB331" s="149"/>
      <c r="CC331" s="149"/>
      <c r="CD331" s="149"/>
      <c r="CE331" s="149"/>
      <c r="CF331" s="149"/>
      <c r="CG331" s="149"/>
      <c r="CH331" s="149"/>
      <c r="CI331" s="149"/>
      <c r="CJ331" s="149"/>
      <c r="CK331" s="149"/>
      <c r="CL331" s="149"/>
      <c r="CM331" s="149"/>
      <c r="CN331" s="149"/>
      <c r="CO331" s="149"/>
      <c r="CP331" s="149"/>
      <c r="CQ331" s="149"/>
      <c r="CR331" s="149"/>
      <c r="CS331" s="149"/>
      <c r="CT331" s="149"/>
      <c r="CU331" s="149"/>
    </row>
    <row r="332" spans="1:99" s="150" customFormat="1" x14ac:dyDescent="0.25">
      <c r="A332" s="172"/>
      <c r="B332" s="172"/>
      <c r="Z332" s="149"/>
      <c r="AA332" s="172"/>
      <c r="AB332" s="172"/>
      <c r="AC332" s="172"/>
      <c r="AD332" s="172"/>
      <c r="AE332" s="172"/>
      <c r="AF332" s="172"/>
      <c r="AG332" s="172"/>
      <c r="AH332" s="172"/>
      <c r="AI332" s="172"/>
      <c r="AJ332" s="172"/>
      <c r="AK332" s="172"/>
      <c r="AL332" s="172"/>
      <c r="AM332" s="172"/>
      <c r="AN332" s="172"/>
      <c r="AO332" s="172"/>
      <c r="AP332" s="172"/>
      <c r="AQ332" s="172"/>
      <c r="AR332" s="172"/>
      <c r="AS332" s="172"/>
      <c r="AT332" s="172"/>
      <c r="AU332" s="172"/>
      <c r="AV332" s="172"/>
      <c r="AW332" s="172"/>
      <c r="AX332" s="172"/>
      <c r="AY332" s="172"/>
      <c r="AZ332" s="172"/>
      <c r="BA332" s="172"/>
      <c r="BB332" s="172"/>
      <c r="BC332" s="172"/>
      <c r="BD332" s="172"/>
      <c r="BE332" s="172"/>
      <c r="BF332" s="172"/>
      <c r="BG332" s="172"/>
      <c r="BH332" s="172"/>
      <c r="BI332" s="172"/>
      <c r="BJ332" s="172"/>
      <c r="BK332" s="172"/>
      <c r="BL332" s="172"/>
      <c r="BM332" s="172"/>
      <c r="BN332" s="172"/>
      <c r="BO332" s="172"/>
      <c r="BP332" s="172"/>
      <c r="BQ332" s="172"/>
      <c r="BR332" s="172"/>
      <c r="BS332" s="172"/>
      <c r="BT332" s="172"/>
      <c r="BU332" s="149"/>
      <c r="BV332" s="149"/>
      <c r="BW332" s="149"/>
      <c r="BX332" s="149"/>
      <c r="BY332" s="149"/>
      <c r="BZ332" s="149"/>
      <c r="CA332" s="149"/>
      <c r="CB332" s="149"/>
      <c r="CC332" s="149"/>
      <c r="CD332" s="149"/>
      <c r="CE332" s="149"/>
      <c r="CF332" s="149"/>
      <c r="CG332" s="149"/>
      <c r="CH332" s="149"/>
      <c r="CI332" s="149"/>
      <c r="CJ332" s="149"/>
      <c r="CK332" s="149"/>
      <c r="CL332" s="149"/>
      <c r="CM332" s="149"/>
      <c r="CN332" s="149"/>
      <c r="CO332" s="149"/>
      <c r="CP332" s="149"/>
      <c r="CQ332" s="149"/>
      <c r="CR332" s="149"/>
      <c r="CS332" s="149"/>
      <c r="CT332" s="149"/>
      <c r="CU332" s="149"/>
    </row>
    <row r="333" spans="1:99" s="150" customFormat="1" x14ac:dyDescent="0.25">
      <c r="A333" s="172"/>
      <c r="B333" s="172"/>
      <c r="Z333" s="149"/>
      <c r="AA333" s="172"/>
      <c r="AB333" s="172"/>
      <c r="AC333" s="172"/>
      <c r="AD333" s="172"/>
      <c r="AE333" s="172"/>
      <c r="AF333" s="172"/>
      <c r="AG333" s="172"/>
      <c r="AH333" s="172"/>
      <c r="AI333" s="172"/>
      <c r="AJ333" s="172"/>
      <c r="AK333" s="172"/>
      <c r="AL333" s="172"/>
      <c r="AM333" s="172"/>
      <c r="AN333" s="172"/>
      <c r="AO333" s="172"/>
      <c r="AP333" s="172"/>
      <c r="AQ333" s="172"/>
      <c r="AR333" s="172"/>
      <c r="AS333" s="172"/>
      <c r="AT333" s="172"/>
      <c r="AU333" s="172"/>
      <c r="AV333" s="172"/>
      <c r="AW333" s="172"/>
      <c r="AX333" s="172"/>
      <c r="AY333" s="172"/>
      <c r="AZ333" s="172"/>
      <c r="BA333" s="172"/>
      <c r="BB333" s="172"/>
      <c r="BC333" s="172"/>
      <c r="BD333" s="172"/>
      <c r="BE333" s="172"/>
      <c r="BF333" s="172"/>
      <c r="BG333" s="172"/>
      <c r="BH333" s="172"/>
      <c r="BI333" s="172"/>
      <c r="BJ333" s="172"/>
      <c r="BK333" s="172"/>
      <c r="BL333" s="172"/>
      <c r="BM333" s="172"/>
      <c r="BN333" s="172"/>
      <c r="BO333" s="172"/>
      <c r="BP333" s="172"/>
      <c r="BQ333" s="172"/>
      <c r="BR333" s="172"/>
      <c r="BS333" s="172"/>
      <c r="BT333" s="172"/>
      <c r="BU333" s="149"/>
      <c r="BV333" s="149"/>
      <c r="BW333" s="149"/>
      <c r="BX333" s="149"/>
      <c r="BY333" s="149"/>
      <c r="BZ333" s="149"/>
      <c r="CA333" s="149"/>
      <c r="CB333" s="149"/>
      <c r="CC333" s="149"/>
      <c r="CD333" s="149"/>
      <c r="CE333" s="149"/>
      <c r="CF333" s="149"/>
      <c r="CG333" s="149"/>
      <c r="CH333" s="149"/>
      <c r="CI333" s="149"/>
      <c r="CJ333" s="149"/>
      <c r="CK333" s="149"/>
      <c r="CL333" s="149"/>
      <c r="CM333" s="149"/>
      <c r="CN333" s="149"/>
      <c r="CO333" s="149"/>
      <c r="CP333" s="149"/>
      <c r="CQ333" s="149"/>
      <c r="CR333" s="149"/>
      <c r="CS333" s="149"/>
      <c r="CT333" s="149"/>
      <c r="CU333" s="149"/>
    </row>
    <row r="334" spans="1:99" s="159" customFormat="1" x14ac:dyDescent="0.25">
      <c r="A334" s="172"/>
      <c r="B334" s="172"/>
      <c r="Z334" s="157"/>
      <c r="AA334" s="172"/>
      <c r="AB334" s="172"/>
      <c r="AC334" s="172"/>
      <c r="AD334" s="172"/>
      <c r="AE334" s="172"/>
      <c r="AF334" s="172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  <c r="AS334" s="172"/>
      <c r="AT334" s="172"/>
      <c r="AU334" s="172"/>
      <c r="AV334" s="172"/>
      <c r="AW334" s="172"/>
      <c r="AX334" s="172"/>
      <c r="AY334" s="172"/>
      <c r="AZ334" s="172"/>
      <c r="BA334" s="172"/>
      <c r="BB334" s="172"/>
      <c r="BC334" s="172"/>
      <c r="BD334" s="172"/>
      <c r="BE334" s="172"/>
      <c r="BF334" s="172"/>
      <c r="BG334" s="172"/>
      <c r="BH334" s="172"/>
      <c r="BI334" s="172"/>
      <c r="BJ334" s="172"/>
      <c r="BK334" s="172"/>
      <c r="BL334" s="172"/>
      <c r="BM334" s="172"/>
      <c r="BN334" s="172"/>
      <c r="BO334" s="162"/>
      <c r="BP334" s="162"/>
      <c r="BQ334" s="162"/>
      <c r="BR334" s="162"/>
      <c r="BS334" s="162"/>
      <c r="BT334" s="162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157"/>
      <c r="CR334" s="157"/>
      <c r="CS334" s="157"/>
      <c r="CT334" s="157"/>
      <c r="CU334" s="157"/>
    </row>
    <row r="335" spans="1:99" s="159" customFormat="1" x14ac:dyDescent="0.25">
      <c r="A335" s="172"/>
      <c r="B335" s="172"/>
      <c r="Z335" s="157"/>
      <c r="AA335" s="172"/>
      <c r="AB335" s="172"/>
      <c r="AC335" s="172"/>
      <c r="AD335" s="172"/>
      <c r="AE335" s="172"/>
      <c r="AF335" s="172"/>
      <c r="AG335" s="172"/>
      <c r="AH335" s="172"/>
      <c r="AI335" s="172"/>
      <c r="AJ335" s="172"/>
      <c r="AK335" s="172"/>
      <c r="AL335" s="172"/>
      <c r="AM335" s="172"/>
      <c r="AN335" s="172"/>
      <c r="AO335" s="172"/>
      <c r="AP335" s="172"/>
      <c r="AQ335" s="172"/>
      <c r="AR335" s="172"/>
      <c r="AS335" s="172"/>
      <c r="AT335" s="172"/>
      <c r="AU335" s="172"/>
      <c r="AV335" s="172"/>
      <c r="AW335" s="172"/>
      <c r="AX335" s="172"/>
      <c r="AY335" s="172"/>
      <c r="AZ335" s="172"/>
      <c r="BA335" s="172"/>
      <c r="BB335" s="172"/>
      <c r="BC335" s="172"/>
      <c r="BD335" s="172"/>
      <c r="BE335" s="172"/>
      <c r="BF335" s="172"/>
      <c r="BG335" s="172"/>
      <c r="BH335" s="172"/>
      <c r="BI335" s="172"/>
      <c r="BJ335" s="172"/>
      <c r="BK335" s="172"/>
      <c r="BL335" s="172"/>
      <c r="BM335" s="172"/>
      <c r="BN335" s="172"/>
      <c r="BO335" s="162"/>
      <c r="BP335" s="162"/>
      <c r="BQ335" s="162"/>
      <c r="BR335" s="162"/>
      <c r="BS335" s="162"/>
      <c r="BT335" s="162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157"/>
      <c r="CR335" s="157"/>
      <c r="CS335" s="157"/>
      <c r="CT335" s="157"/>
      <c r="CU335" s="157"/>
    </row>
    <row r="336" spans="1:99" s="159" customFormat="1" x14ac:dyDescent="0.25">
      <c r="A336" s="172"/>
      <c r="B336" s="172"/>
      <c r="Z336" s="157"/>
      <c r="AA336" s="172"/>
      <c r="AB336" s="172"/>
      <c r="AC336" s="172"/>
      <c r="AD336" s="172"/>
      <c r="AE336" s="172"/>
      <c r="AF336" s="172"/>
      <c r="AG336" s="172"/>
      <c r="AH336" s="172"/>
      <c r="AI336" s="172"/>
      <c r="AJ336" s="172"/>
      <c r="AK336" s="172"/>
      <c r="AL336" s="172"/>
      <c r="AM336" s="172"/>
      <c r="AN336" s="172"/>
      <c r="AO336" s="172"/>
      <c r="AP336" s="172"/>
      <c r="AQ336" s="172"/>
      <c r="AR336" s="172"/>
      <c r="AS336" s="172"/>
      <c r="AT336" s="172"/>
      <c r="AU336" s="172"/>
      <c r="AV336" s="172"/>
      <c r="AW336" s="172"/>
      <c r="AX336" s="172"/>
      <c r="AY336" s="172"/>
      <c r="AZ336" s="172"/>
      <c r="BA336" s="172"/>
      <c r="BB336" s="172"/>
      <c r="BC336" s="172"/>
      <c r="BD336" s="172"/>
      <c r="BE336" s="172"/>
      <c r="BF336" s="172"/>
      <c r="BG336" s="172"/>
      <c r="BH336" s="172"/>
      <c r="BI336" s="172"/>
      <c r="BJ336" s="172"/>
      <c r="BK336" s="172"/>
      <c r="BL336" s="172"/>
      <c r="BM336" s="172"/>
      <c r="BN336" s="172"/>
      <c r="BO336" s="162"/>
      <c r="BP336" s="162"/>
      <c r="BQ336" s="162"/>
      <c r="BR336" s="162"/>
      <c r="BS336" s="162"/>
      <c r="BT336" s="162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157"/>
      <c r="CR336" s="157"/>
      <c r="CS336" s="157"/>
      <c r="CT336" s="157"/>
      <c r="CU336" s="157"/>
    </row>
    <row r="337" spans="1:99" s="159" customFormat="1" x14ac:dyDescent="0.25">
      <c r="A337" s="172"/>
      <c r="B337" s="172"/>
      <c r="Z337" s="157"/>
      <c r="AA337" s="172"/>
      <c r="AB337" s="172"/>
      <c r="AC337" s="172"/>
      <c r="AD337" s="172"/>
      <c r="AE337" s="172"/>
      <c r="AF337" s="172"/>
      <c r="AG337" s="172"/>
      <c r="AH337" s="172"/>
      <c r="AI337" s="172"/>
      <c r="AJ337" s="172"/>
      <c r="AK337" s="172"/>
      <c r="AL337" s="172"/>
      <c r="AM337" s="172"/>
      <c r="AN337" s="172"/>
      <c r="AO337" s="172"/>
      <c r="AP337" s="172"/>
      <c r="AQ337" s="172"/>
      <c r="AR337" s="172"/>
      <c r="AS337" s="172"/>
      <c r="AT337" s="172"/>
      <c r="AU337" s="172"/>
      <c r="AV337" s="172"/>
      <c r="AW337" s="172"/>
      <c r="AX337" s="172"/>
      <c r="AY337" s="172"/>
      <c r="AZ337" s="172"/>
      <c r="BA337" s="172"/>
      <c r="BB337" s="172"/>
      <c r="BC337" s="172"/>
      <c r="BD337" s="172"/>
      <c r="BE337" s="172"/>
      <c r="BF337" s="172"/>
      <c r="BG337" s="172"/>
      <c r="BH337" s="172"/>
      <c r="BI337" s="172"/>
      <c r="BJ337" s="172"/>
      <c r="BK337" s="172"/>
      <c r="BL337" s="172"/>
      <c r="BM337" s="172"/>
      <c r="BN337" s="172"/>
      <c r="BO337" s="162"/>
      <c r="BP337" s="162"/>
      <c r="BQ337" s="162"/>
      <c r="BR337" s="162"/>
      <c r="BS337" s="162"/>
      <c r="BT337" s="162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157"/>
      <c r="CR337" s="157"/>
      <c r="CS337" s="157"/>
      <c r="CT337" s="157"/>
      <c r="CU337" s="157"/>
    </row>
    <row r="338" spans="1:99" s="159" customFormat="1" x14ac:dyDescent="0.25">
      <c r="A338" s="172"/>
      <c r="B338" s="172"/>
      <c r="Z338" s="157"/>
      <c r="AA338" s="172"/>
      <c r="AB338" s="172"/>
      <c r="AC338" s="172"/>
      <c r="AD338" s="172"/>
      <c r="AE338" s="172"/>
      <c r="AF338" s="172"/>
      <c r="AG338" s="172"/>
      <c r="AH338" s="172"/>
      <c r="AI338" s="172"/>
      <c r="AJ338" s="172"/>
      <c r="AK338" s="172"/>
      <c r="AL338" s="172"/>
      <c r="AM338" s="172"/>
      <c r="AN338" s="172"/>
      <c r="AO338" s="172"/>
      <c r="AP338" s="172"/>
      <c r="AQ338" s="172"/>
      <c r="AR338" s="172"/>
      <c r="AS338" s="172"/>
      <c r="AT338" s="172"/>
      <c r="AU338" s="172"/>
      <c r="AV338" s="172"/>
      <c r="AW338" s="172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172"/>
      <c r="BJ338" s="172"/>
      <c r="BK338" s="172"/>
      <c r="BL338" s="172"/>
      <c r="BM338" s="172"/>
      <c r="BN338" s="172"/>
      <c r="BO338" s="162"/>
      <c r="BP338" s="162"/>
      <c r="BQ338" s="162"/>
      <c r="BR338" s="162"/>
      <c r="BS338" s="162"/>
      <c r="BT338" s="162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157"/>
      <c r="CR338" s="157"/>
      <c r="CS338" s="157"/>
      <c r="CT338" s="157"/>
      <c r="CU338" s="157"/>
    </row>
    <row r="339" spans="1:99" s="159" customFormat="1" x14ac:dyDescent="0.25">
      <c r="A339" s="172"/>
      <c r="B339" s="172"/>
      <c r="Z339" s="157"/>
      <c r="AA339" s="172"/>
      <c r="AB339" s="172"/>
      <c r="AC339" s="172"/>
      <c r="AD339" s="172"/>
      <c r="AE339" s="172"/>
      <c r="AF339" s="172"/>
      <c r="AG339" s="172"/>
      <c r="AH339" s="172"/>
      <c r="AI339" s="172"/>
      <c r="AJ339" s="172"/>
      <c r="AK339" s="172"/>
      <c r="AL339" s="172"/>
      <c r="AM339" s="172"/>
      <c r="AN339" s="172"/>
      <c r="AO339" s="172"/>
      <c r="AP339" s="172"/>
      <c r="AQ339" s="172"/>
      <c r="AR339" s="172"/>
      <c r="AS339" s="172"/>
      <c r="AT339" s="172"/>
      <c r="AU339" s="172"/>
      <c r="AV339" s="172"/>
      <c r="AW339" s="172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/>
      <c r="BH339" s="172"/>
      <c r="BI339" s="172"/>
      <c r="BJ339" s="172"/>
      <c r="BK339" s="172"/>
      <c r="BL339" s="172"/>
      <c r="BM339" s="172"/>
      <c r="BN339" s="172"/>
      <c r="BO339" s="162"/>
      <c r="BP339" s="162"/>
      <c r="BQ339" s="162"/>
      <c r="BR339" s="162"/>
      <c r="BS339" s="162"/>
      <c r="BT339" s="162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157"/>
      <c r="CR339" s="157"/>
      <c r="CS339" s="157"/>
      <c r="CT339" s="157"/>
      <c r="CU339" s="157"/>
    </row>
    <row r="340" spans="1:99" s="159" customFormat="1" x14ac:dyDescent="0.25">
      <c r="A340" s="172"/>
      <c r="B340" s="172"/>
      <c r="Z340" s="157"/>
      <c r="AA340" s="172"/>
      <c r="AB340" s="172"/>
      <c r="AC340" s="172"/>
      <c r="AD340" s="172"/>
      <c r="AE340" s="172"/>
      <c r="AF340" s="172"/>
      <c r="AG340" s="172"/>
      <c r="AH340" s="172"/>
      <c r="AI340" s="172"/>
      <c r="AJ340" s="172"/>
      <c r="AK340" s="172"/>
      <c r="AL340" s="172"/>
      <c r="AM340" s="172"/>
      <c r="AN340" s="172"/>
      <c r="AO340" s="172"/>
      <c r="AP340" s="172"/>
      <c r="AQ340" s="172"/>
      <c r="AR340" s="172"/>
      <c r="AS340" s="172"/>
      <c r="AT340" s="172"/>
      <c r="AU340" s="172"/>
      <c r="AV340" s="172"/>
      <c r="AW340" s="172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172"/>
      <c r="BJ340" s="172"/>
      <c r="BK340" s="172"/>
      <c r="BL340" s="172"/>
      <c r="BM340" s="172"/>
      <c r="BN340" s="172"/>
      <c r="BO340" s="162"/>
      <c r="BP340" s="162"/>
      <c r="BQ340" s="162"/>
      <c r="BR340" s="162"/>
      <c r="BS340" s="162"/>
      <c r="BT340" s="162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157"/>
      <c r="CR340" s="157"/>
      <c r="CS340" s="157"/>
      <c r="CT340" s="157"/>
      <c r="CU340" s="157"/>
    </row>
    <row r="341" spans="1:99" s="159" customFormat="1" x14ac:dyDescent="0.25">
      <c r="A341" s="172"/>
      <c r="B341" s="172"/>
      <c r="Z341" s="157"/>
      <c r="AA341" s="172"/>
      <c r="AB341" s="172"/>
      <c r="AC341" s="172"/>
      <c r="AD341" s="172"/>
      <c r="AE341" s="172"/>
      <c r="AF341" s="172"/>
      <c r="AG341" s="172"/>
      <c r="AH341" s="172"/>
      <c r="AI341" s="172"/>
      <c r="AJ341" s="172"/>
      <c r="AK341" s="172"/>
      <c r="AL341" s="172"/>
      <c r="AM341" s="172"/>
      <c r="AN341" s="172"/>
      <c r="AO341" s="172"/>
      <c r="AP341" s="172"/>
      <c r="AQ341" s="172"/>
      <c r="AR341" s="172"/>
      <c r="AS341" s="172"/>
      <c r="AT341" s="172"/>
      <c r="AU341" s="172"/>
      <c r="AV341" s="172"/>
      <c r="AW341" s="172"/>
      <c r="AX341" s="172"/>
      <c r="AY341" s="172"/>
      <c r="AZ341" s="172"/>
      <c r="BA341" s="172"/>
      <c r="BB341" s="172"/>
      <c r="BC341" s="172"/>
      <c r="BD341" s="172"/>
      <c r="BE341" s="172"/>
      <c r="BF341" s="172"/>
      <c r="BG341" s="172"/>
      <c r="BH341" s="172"/>
      <c r="BI341" s="172"/>
      <c r="BJ341" s="172"/>
      <c r="BK341" s="172"/>
      <c r="BL341" s="172"/>
      <c r="BM341" s="172"/>
      <c r="BN341" s="172"/>
      <c r="BO341" s="162"/>
      <c r="BP341" s="162"/>
      <c r="BQ341" s="162"/>
      <c r="BR341" s="162"/>
      <c r="BS341" s="162"/>
      <c r="BT341" s="162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157"/>
      <c r="CR341" s="157"/>
      <c r="CS341" s="157"/>
      <c r="CT341" s="157"/>
      <c r="CU341" s="157"/>
    </row>
    <row r="342" spans="1:99" s="159" customFormat="1" x14ac:dyDescent="0.25">
      <c r="A342" s="172"/>
      <c r="B342" s="172"/>
      <c r="Z342" s="157"/>
      <c r="AA342" s="172"/>
      <c r="AB342" s="172"/>
      <c r="AC342" s="172"/>
      <c r="AD342" s="172"/>
      <c r="AE342" s="172"/>
      <c r="AF342" s="172"/>
      <c r="AG342" s="172"/>
      <c r="AH342" s="172"/>
      <c r="AI342" s="172"/>
      <c r="AJ342" s="172"/>
      <c r="AK342" s="172"/>
      <c r="AL342" s="172"/>
      <c r="AM342" s="172"/>
      <c r="AN342" s="172"/>
      <c r="AO342" s="172"/>
      <c r="AP342" s="172"/>
      <c r="AQ342" s="172"/>
      <c r="AR342" s="172"/>
      <c r="AS342" s="172"/>
      <c r="AT342" s="172"/>
      <c r="AU342" s="172"/>
      <c r="AV342" s="172"/>
      <c r="AW342" s="172"/>
      <c r="AX342" s="172"/>
      <c r="AY342" s="172"/>
      <c r="AZ342" s="172"/>
      <c r="BA342" s="172"/>
      <c r="BB342" s="172"/>
      <c r="BC342" s="172"/>
      <c r="BD342" s="172"/>
      <c r="BE342" s="172"/>
      <c r="BF342" s="172"/>
      <c r="BG342" s="172"/>
      <c r="BH342" s="172"/>
      <c r="BI342" s="172"/>
      <c r="BJ342" s="172"/>
      <c r="BK342" s="172"/>
      <c r="BL342" s="172"/>
      <c r="BM342" s="172"/>
      <c r="BN342" s="172"/>
      <c r="BO342" s="162"/>
      <c r="BP342" s="162"/>
      <c r="BQ342" s="162"/>
      <c r="BR342" s="162"/>
      <c r="BS342" s="162"/>
      <c r="BT342" s="162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157"/>
      <c r="CR342" s="157"/>
      <c r="CS342" s="157"/>
      <c r="CT342" s="157"/>
      <c r="CU342" s="157"/>
    </row>
    <row r="343" spans="1:99" s="159" customFormat="1" x14ac:dyDescent="0.25">
      <c r="A343" s="172"/>
      <c r="B343" s="172"/>
      <c r="Z343" s="157"/>
      <c r="AA343" s="172"/>
      <c r="AB343" s="172"/>
      <c r="AC343" s="172"/>
      <c r="AD343" s="172"/>
      <c r="AE343" s="172"/>
      <c r="AF343" s="172"/>
      <c r="AG343" s="172"/>
      <c r="AH343" s="172"/>
      <c r="AI343" s="172"/>
      <c r="AJ343" s="172"/>
      <c r="AK343" s="172"/>
      <c r="AL343" s="172"/>
      <c r="AM343" s="172"/>
      <c r="AN343" s="172"/>
      <c r="AO343" s="172"/>
      <c r="AP343" s="172"/>
      <c r="AQ343" s="172"/>
      <c r="AR343" s="172"/>
      <c r="AS343" s="172"/>
      <c r="AT343" s="172"/>
      <c r="AU343" s="172"/>
      <c r="AV343" s="172"/>
      <c r="AW343" s="172"/>
      <c r="AX343" s="172"/>
      <c r="AY343" s="172"/>
      <c r="AZ343" s="172"/>
      <c r="BA343" s="172"/>
      <c r="BB343" s="172"/>
      <c r="BC343" s="172"/>
      <c r="BD343" s="172"/>
      <c r="BE343" s="172"/>
      <c r="BF343" s="172"/>
      <c r="BG343" s="172"/>
      <c r="BH343" s="172"/>
      <c r="BI343" s="172"/>
      <c r="BJ343" s="172"/>
      <c r="BK343" s="172"/>
      <c r="BL343" s="172"/>
      <c r="BM343" s="172"/>
      <c r="BN343" s="172"/>
      <c r="BO343" s="162"/>
      <c r="BP343" s="162"/>
      <c r="BQ343" s="162"/>
      <c r="BR343" s="162"/>
      <c r="BS343" s="162"/>
      <c r="BT343" s="162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157"/>
      <c r="CR343" s="157"/>
      <c r="CS343" s="157"/>
      <c r="CT343" s="157"/>
      <c r="CU343" s="157"/>
    </row>
    <row r="344" spans="1:99" s="159" customFormat="1" x14ac:dyDescent="0.25">
      <c r="A344" s="172"/>
      <c r="B344" s="172"/>
      <c r="Z344" s="157"/>
      <c r="AA344" s="172"/>
      <c r="AB344" s="172"/>
      <c r="AC344" s="172"/>
      <c r="AD344" s="172"/>
      <c r="AE344" s="172"/>
      <c r="AF344" s="172"/>
      <c r="AG344" s="172"/>
      <c r="AH344" s="172"/>
      <c r="AI344" s="172"/>
      <c r="AJ344" s="172"/>
      <c r="AK344" s="172"/>
      <c r="AL344" s="172"/>
      <c r="AM344" s="172"/>
      <c r="AN344" s="172"/>
      <c r="AO344" s="172"/>
      <c r="AP344" s="172"/>
      <c r="AQ344" s="172"/>
      <c r="AR344" s="172"/>
      <c r="AS344" s="172"/>
      <c r="AT344" s="172"/>
      <c r="AU344" s="172"/>
      <c r="AV344" s="172"/>
      <c r="AW344" s="172"/>
      <c r="AX344" s="172"/>
      <c r="AY344" s="172"/>
      <c r="AZ344" s="172"/>
      <c r="BA344" s="172"/>
      <c r="BB344" s="172"/>
      <c r="BC344" s="172"/>
      <c r="BD344" s="172"/>
      <c r="BE344" s="172"/>
      <c r="BF344" s="172"/>
      <c r="BG344" s="172"/>
      <c r="BH344" s="172"/>
      <c r="BI344" s="172"/>
      <c r="BJ344" s="172"/>
      <c r="BK344" s="172"/>
      <c r="BL344" s="172"/>
      <c r="BM344" s="172"/>
      <c r="BN344" s="172"/>
      <c r="BO344" s="162"/>
      <c r="BP344" s="162"/>
      <c r="BQ344" s="162"/>
      <c r="BR344" s="162"/>
      <c r="BS344" s="162"/>
      <c r="BT344" s="162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157"/>
      <c r="CR344" s="157"/>
      <c r="CS344" s="157"/>
      <c r="CT344" s="157"/>
      <c r="CU344" s="157"/>
    </row>
    <row r="345" spans="1:99" s="159" customFormat="1" x14ac:dyDescent="0.25">
      <c r="A345" s="172"/>
      <c r="B345" s="172"/>
      <c r="Z345" s="157"/>
      <c r="AA345" s="172"/>
      <c r="AB345" s="172"/>
      <c r="AC345" s="172"/>
      <c r="AD345" s="172"/>
      <c r="AE345" s="172"/>
      <c r="AF345" s="172"/>
      <c r="AG345" s="172"/>
      <c r="AH345" s="172"/>
      <c r="AI345" s="172"/>
      <c r="AJ345" s="172"/>
      <c r="AK345" s="172"/>
      <c r="AL345" s="172"/>
      <c r="AM345" s="172"/>
      <c r="AN345" s="172"/>
      <c r="AO345" s="172"/>
      <c r="AP345" s="172"/>
      <c r="AQ345" s="172"/>
      <c r="AR345" s="172"/>
      <c r="AS345" s="172"/>
      <c r="AT345" s="172"/>
      <c r="AU345" s="172"/>
      <c r="AV345" s="172"/>
      <c r="AW345" s="172"/>
      <c r="AX345" s="172"/>
      <c r="AY345" s="172"/>
      <c r="AZ345" s="172"/>
      <c r="BA345" s="172"/>
      <c r="BB345" s="172"/>
      <c r="BC345" s="172"/>
      <c r="BD345" s="172"/>
      <c r="BE345" s="172"/>
      <c r="BF345" s="172"/>
      <c r="BG345" s="172"/>
      <c r="BH345" s="172"/>
      <c r="BI345" s="172"/>
      <c r="BJ345" s="172"/>
      <c r="BK345" s="172"/>
      <c r="BL345" s="172"/>
      <c r="BM345" s="172"/>
      <c r="BN345" s="172"/>
      <c r="BO345" s="162"/>
      <c r="BP345" s="162"/>
      <c r="BQ345" s="162"/>
      <c r="BR345" s="162"/>
      <c r="BS345" s="162"/>
      <c r="BT345" s="162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157"/>
      <c r="CR345" s="157"/>
      <c r="CS345" s="157"/>
      <c r="CT345" s="157"/>
      <c r="CU345" s="157"/>
    </row>
    <row r="346" spans="1:99" s="159" customFormat="1" x14ac:dyDescent="0.25">
      <c r="A346" s="172"/>
      <c r="B346" s="172"/>
      <c r="Z346" s="157"/>
      <c r="AA346" s="172"/>
      <c r="AB346" s="172"/>
      <c r="AC346" s="172"/>
      <c r="AD346" s="172"/>
      <c r="AE346" s="172"/>
      <c r="AF346" s="172"/>
      <c r="AG346" s="172"/>
      <c r="AH346" s="172"/>
      <c r="AI346" s="172"/>
      <c r="AJ346" s="172"/>
      <c r="AK346" s="172"/>
      <c r="AL346" s="172"/>
      <c r="AM346" s="172"/>
      <c r="AN346" s="172"/>
      <c r="AO346" s="172"/>
      <c r="AP346" s="172"/>
      <c r="AQ346" s="172"/>
      <c r="AR346" s="172"/>
      <c r="AS346" s="172"/>
      <c r="AT346" s="172"/>
      <c r="AU346" s="172"/>
      <c r="AV346" s="172"/>
      <c r="AW346" s="172"/>
      <c r="AX346" s="172"/>
      <c r="AY346" s="172"/>
      <c r="AZ346" s="172"/>
      <c r="BA346" s="172"/>
      <c r="BB346" s="172"/>
      <c r="BC346" s="172"/>
      <c r="BD346" s="172"/>
      <c r="BE346" s="172"/>
      <c r="BF346" s="172"/>
      <c r="BG346" s="172"/>
      <c r="BH346" s="172"/>
      <c r="BI346" s="172"/>
      <c r="BJ346" s="172"/>
      <c r="BK346" s="172"/>
      <c r="BL346" s="172"/>
      <c r="BM346" s="172"/>
      <c r="BN346" s="172"/>
      <c r="BO346" s="162"/>
      <c r="BP346" s="162"/>
      <c r="BQ346" s="162"/>
      <c r="BR346" s="162"/>
      <c r="BS346" s="162"/>
      <c r="BT346" s="162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157"/>
      <c r="CR346" s="157"/>
      <c r="CS346" s="157"/>
      <c r="CT346" s="157"/>
      <c r="CU346" s="157"/>
    </row>
    <row r="347" spans="1:99" s="159" customFormat="1" x14ac:dyDescent="0.25">
      <c r="A347" s="172"/>
      <c r="B347" s="172"/>
      <c r="Z347" s="157"/>
      <c r="AA347" s="172"/>
      <c r="AB347" s="172"/>
      <c r="AC347" s="172"/>
      <c r="AD347" s="172"/>
      <c r="AE347" s="172"/>
      <c r="AF347" s="172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  <c r="AS347" s="172"/>
      <c r="AT347" s="172"/>
      <c r="AU347" s="172"/>
      <c r="AV347" s="172"/>
      <c r="AW347" s="172"/>
      <c r="AX347" s="172"/>
      <c r="AY347" s="172"/>
      <c r="AZ347" s="172"/>
      <c r="BA347" s="172"/>
      <c r="BB347" s="172"/>
      <c r="BC347" s="172"/>
      <c r="BD347" s="172"/>
      <c r="BE347" s="172"/>
      <c r="BF347" s="172"/>
      <c r="BG347" s="172"/>
      <c r="BH347" s="172"/>
      <c r="BI347" s="172"/>
      <c r="BJ347" s="172"/>
      <c r="BK347" s="172"/>
      <c r="BL347" s="172"/>
      <c r="BM347" s="172"/>
      <c r="BN347" s="172"/>
      <c r="BO347" s="162"/>
      <c r="BP347" s="162"/>
      <c r="BQ347" s="162"/>
      <c r="BR347" s="162"/>
      <c r="BS347" s="162"/>
      <c r="BT347" s="162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157"/>
      <c r="CR347" s="157"/>
      <c r="CS347" s="157"/>
      <c r="CT347" s="157"/>
      <c r="CU347" s="157"/>
    </row>
    <row r="348" spans="1:99" s="159" customFormat="1" x14ac:dyDescent="0.25">
      <c r="A348" s="172"/>
      <c r="B348" s="172"/>
      <c r="Z348" s="157"/>
      <c r="AA348" s="172"/>
      <c r="AB348" s="172"/>
      <c r="AC348" s="172"/>
      <c r="AD348" s="172"/>
      <c r="AE348" s="172"/>
      <c r="AF348" s="172"/>
      <c r="AG348" s="172"/>
      <c r="AH348" s="172"/>
      <c r="AI348" s="172"/>
      <c r="AJ348" s="172"/>
      <c r="AK348" s="172"/>
      <c r="AL348" s="172"/>
      <c r="AM348" s="172"/>
      <c r="AN348" s="172"/>
      <c r="AO348" s="172"/>
      <c r="AP348" s="172"/>
      <c r="AQ348" s="172"/>
      <c r="AR348" s="172"/>
      <c r="AS348" s="172"/>
      <c r="AT348" s="172"/>
      <c r="AU348" s="172"/>
      <c r="AV348" s="172"/>
      <c r="AW348" s="172"/>
      <c r="AX348" s="172"/>
      <c r="AY348" s="172"/>
      <c r="AZ348" s="172"/>
      <c r="BA348" s="172"/>
      <c r="BB348" s="172"/>
      <c r="BC348" s="172"/>
      <c r="BD348" s="172"/>
      <c r="BE348" s="172"/>
      <c r="BF348" s="172"/>
      <c r="BG348" s="172"/>
      <c r="BH348" s="172"/>
      <c r="BI348" s="172"/>
      <c r="BJ348" s="172"/>
      <c r="BK348" s="172"/>
      <c r="BL348" s="172"/>
      <c r="BM348" s="172"/>
      <c r="BN348" s="172"/>
      <c r="BO348" s="162"/>
      <c r="BP348" s="162"/>
      <c r="BQ348" s="162"/>
      <c r="BR348" s="162"/>
      <c r="BS348" s="162"/>
      <c r="BT348" s="162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157"/>
      <c r="CR348" s="157"/>
      <c r="CS348" s="157"/>
      <c r="CT348" s="157"/>
      <c r="CU348" s="157"/>
    </row>
    <row r="349" spans="1:99" s="159" customFormat="1" x14ac:dyDescent="0.25">
      <c r="A349" s="172"/>
      <c r="B349" s="172"/>
      <c r="Z349" s="157"/>
      <c r="AA349" s="172"/>
      <c r="AB349" s="172"/>
      <c r="AC349" s="172"/>
      <c r="AD349" s="172"/>
      <c r="AE349" s="172"/>
      <c r="AF349" s="172"/>
      <c r="AG349" s="172"/>
      <c r="AH349" s="172"/>
      <c r="AI349" s="172"/>
      <c r="AJ349" s="172"/>
      <c r="AK349" s="172"/>
      <c r="AL349" s="172"/>
      <c r="AM349" s="172"/>
      <c r="AN349" s="172"/>
      <c r="AO349" s="172"/>
      <c r="AP349" s="172"/>
      <c r="AQ349" s="172"/>
      <c r="AR349" s="172"/>
      <c r="AS349" s="172"/>
      <c r="AT349" s="172"/>
      <c r="AU349" s="172"/>
      <c r="AV349" s="172"/>
      <c r="AW349" s="172"/>
      <c r="AX349" s="172"/>
      <c r="AY349" s="172"/>
      <c r="AZ349" s="172"/>
      <c r="BA349" s="172"/>
      <c r="BB349" s="172"/>
      <c r="BC349" s="172"/>
      <c r="BD349" s="172"/>
      <c r="BE349" s="172"/>
      <c r="BF349" s="172"/>
      <c r="BG349" s="172"/>
      <c r="BH349" s="172"/>
      <c r="BI349" s="172"/>
      <c r="BJ349" s="172"/>
      <c r="BK349" s="172"/>
      <c r="BL349" s="172"/>
      <c r="BM349" s="172"/>
      <c r="BN349" s="172"/>
      <c r="BO349" s="162"/>
      <c r="BP349" s="162"/>
      <c r="BQ349" s="162"/>
      <c r="BR349" s="162"/>
      <c r="BS349" s="162"/>
      <c r="BT349" s="162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157"/>
      <c r="CR349" s="157"/>
      <c r="CS349" s="157"/>
      <c r="CT349" s="157"/>
      <c r="CU349" s="157"/>
    </row>
    <row r="350" spans="1:99" s="159" customFormat="1" x14ac:dyDescent="0.25">
      <c r="A350" s="172"/>
      <c r="B350" s="172"/>
      <c r="Z350" s="157"/>
      <c r="AA350" s="172"/>
      <c r="AB350" s="172"/>
      <c r="AC350" s="172"/>
      <c r="AD350" s="172"/>
      <c r="AE350" s="172"/>
      <c r="AF350" s="172"/>
      <c r="AG350" s="172"/>
      <c r="AH350" s="172"/>
      <c r="AI350" s="172"/>
      <c r="AJ350" s="172"/>
      <c r="AK350" s="172"/>
      <c r="AL350" s="172"/>
      <c r="AM350" s="172"/>
      <c r="AN350" s="172"/>
      <c r="AO350" s="172"/>
      <c r="AP350" s="172"/>
      <c r="AQ350" s="172"/>
      <c r="AR350" s="172"/>
      <c r="AS350" s="172"/>
      <c r="AT350" s="172"/>
      <c r="AU350" s="172"/>
      <c r="AV350" s="172"/>
      <c r="AW350" s="172"/>
      <c r="AX350" s="172"/>
      <c r="AY350" s="172"/>
      <c r="AZ350" s="172"/>
      <c r="BA350" s="172"/>
      <c r="BB350" s="172"/>
      <c r="BC350" s="172"/>
      <c r="BD350" s="172"/>
      <c r="BE350" s="172"/>
      <c r="BF350" s="172"/>
      <c r="BG350" s="172"/>
      <c r="BH350" s="172"/>
      <c r="BI350" s="172"/>
      <c r="BJ350" s="172"/>
      <c r="BK350" s="172"/>
      <c r="BL350" s="172"/>
      <c r="BM350" s="172"/>
      <c r="BN350" s="172"/>
      <c r="BO350" s="162"/>
      <c r="BP350" s="162"/>
      <c r="BQ350" s="162"/>
      <c r="BR350" s="162"/>
      <c r="BS350" s="162"/>
      <c r="BT350" s="162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157"/>
      <c r="CR350" s="157"/>
      <c r="CS350" s="157"/>
      <c r="CT350" s="157"/>
      <c r="CU350" s="157"/>
    </row>
    <row r="351" spans="1:99" s="159" customFormat="1" x14ac:dyDescent="0.25">
      <c r="A351" s="172"/>
      <c r="B351" s="172"/>
      <c r="Z351" s="157"/>
      <c r="AA351" s="172"/>
      <c r="AB351" s="172"/>
      <c r="AC351" s="172"/>
      <c r="AD351" s="172"/>
      <c r="AE351" s="172"/>
      <c r="AF351" s="172"/>
      <c r="AG351" s="172"/>
      <c r="AH351" s="172"/>
      <c r="AI351" s="172"/>
      <c r="AJ351" s="172"/>
      <c r="AK351" s="172"/>
      <c r="AL351" s="172"/>
      <c r="AM351" s="172"/>
      <c r="AN351" s="172"/>
      <c r="AO351" s="172"/>
      <c r="AP351" s="172"/>
      <c r="AQ351" s="172"/>
      <c r="AR351" s="172"/>
      <c r="AS351" s="172"/>
      <c r="AT351" s="172"/>
      <c r="AU351" s="172"/>
      <c r="AV351" s="172"/>
      <c r="AW351" s="172"/>
      <c r="AX351" s="172"/>
      <c r="AY351" s="172"/>
      <c r="AZ351" s="172"/>
      <c r="BA351" s="172"/>
      <c r="BB351" s="172"/>
      <c r="BC351" s="172"/>
      <c r="BD351" s="172"/>
      <c r="BE351" s="172"/>
      <c r="BF351" s="172"/>
      <c r="BG351" s="172"/>
      <c r="BH351" s="172"/>
      <c r="BI351" s="172"/>
      <c r="BJ351" s="172"/>
      <c r="BK351" s="172"/>
      <c r="BL351" s="172"/>
      <c r="BM351" s="172"/>
      <c r="BN351" s="172"/>
      <c r="BO351" s="162"/>
      <c r="BP351" s="162"/>
      <c r="BQ351" s="162"/>
      <c r="BR351" s="162"/>
      <c r="BS351" s="162"/>
      <c r="BT351" s="162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157"/>
      <c r="CR351" s="157"/>
      <c r="CS351" s="157"/>
      <c r="CT351" s="157"/>
      <c r="CU351" s="157"/>
    </row>
    <row r="352" spans="1:99" s="159" customFormat="1" x14ac:dyDescent="0.25">
      <c r="A352" s="172"/>
      <c r="B352" s="172"/>
      <c r="Z352" s="157"/>
      <c r="AA352" s="172"/>
      <c r="AB352" s="172"/>
      <c r="AC352" s="172"/>
      <c r="AD352" s="172"/>
      <c r="AE352" s="172"/>
      <c r="AF352" s="172"/>
      <c r="AG352" s="172"/>
      <c r="AH352" s="172"/>
      <c r="AI352" s="172"/>
      <c r="AJ352" s="172"/>
      <c r="AK352" s="172"/>
      <c r="AL352" s="172"/>
      <c r="AM352" s="172"/>
      <c r="AN352" s="172"/>
      <c r="AO352" s="172"/>
      <c r="AP352" s="172"/>
      <c r="AQ352" s="172"/>
      <c r="AR352" s="172"/>
      <c r="AS352" s="172"/>
      <c r="AT352" s="172"/>
      <c r="AU352" s="172"/>
      <c r="AV352" s="172"/>
      <c r="AW352" s="172"/>
      <c r="AX352" s="172"/>
      <c r="AY352" s="172"/>
      <c r="AZ352" s="172"/>
      <c r="BA352" s="172"/>
      <c r="BB352" s="172"/>
      <c r="BC352" s="172"/>
      <c r="BD352" s="172"/>
      <c r="BE352" s="172"/>
      <c r="BF352" s="172"/>
      <c r="BG352" s="172"/>
      <c r="BH352" s="172"/>
      <c r="BI352" s="172"/>
      <c r="BJ352" s="172"/>
      <c r="BK352" s="172"/>
      <c r="BL352" s="172"/>
      <c r="BM352" s="172"/>
      <c r="BN352" s="172"/>
      <c r="BO352" s="162"/>
      <c r="BP352" s="162"/>
      <c r="BQ352" s="162"/>
      <c r="BR352" s="162"/>
      <c r="BS352" s="162"/>
      <c r="BT352" s="162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157"/>
      <c r="CR352" s="157"/>
      <c r="CS352" s="157"/>
      <c r="CT352" s="157"/>
      <c r="CU352" s="157"/>
    </row>
    <row r="353" spans="1:99" s="159" customFormat="1" x14ac:dyDescent="0.25">
      <c r="A353" s="172"/>
      <c r="B353" s="172"/>
      <c r="Z353" s="157"/>
      <c r="AA353" s="172"/>
      <c r="AB353" s="172"/>
      <c r="AC353" s="172"/>
      <c r="AD353" s="172"/>
      <c r="AE353" s="172"/>
      <c r="AF353" s="172"/>
      <c r="AG353" s="172"/>
      <c r="AH353" s="172"/>
      <c r="AI353" s="172"/>
      <c r="AJ353" s="172"/>
      <c r="AK353" s="172"/>
      <c r="AL353" s="172"/>
      <c r="AM353" s="172"/>
      <c r="AN353" s="172"/>
      <c r="AO353" s="172"/>
      <c r="AP353" s="172"/>
      <c r="AQ353" s="172"/>
      <c r="AR353" s="172"/>
      <c r="AS353" s="172"/>
      <c r="AT353" s="172"/>
      <c r="AU353" s="172"/>
      <c r="AV353" s="172"/>
      <c r="AW353" s="172"/>
      <c r="AX353" s="172"/>
      <c r="AY353" s="172"/>
      <c r="AZ353" s="172"/>
      <c r="BA353" s="172"/>
      <c r="BB353" s="172"/>
      <c r="BC353" s="172"/>
      <c r="BD353" s="172"/>
      <c r="BE353" s="172"/>
      <c r="BF353" s="172"/>
      <c r="BG353" s="172"/>
      <c r="BH353" s="172"/>
      <c r="BI353" s="172"/>
      <c r="BJ353" s="172"/>
      <c r="BK353" s="172"/>
      <c r="BL353" s="172"/>
      <c r="BM353" s="172"/>
      <c r="BN353" s="172"/>
      <c r="BO353" s="162"/>
      <c r="BP353" s="162"/>
      <c r="BQ353" s="162"/>
      <c r="BR353" s="162"/>
      <c r="BS353" s="162"/>
      <c r="BT353" s="162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157"/>
      <c r="CR353" s="157"/>
      <c r="CS353" s="157"/>
      <c r="CT353" s="157"/>
      <c r="CU353" s="157"/>
    </row>
    <row r="354" spans="1:99" s="159" customFormat="1" x14ac:dyDescent="0.25">
      <c r="A354" s="172"/>
      <c r="B354" s="172"/>
      <c r="Z354" s="157"/>
      <c r="AA354" s="172"/>
      <c r="AB354" s="172"/>
      <c r="AC354" s="172"/>
      <c r="AD354" s="172"/>
      <c r="AE354" s="172"/>
      <c r="AF354" s="172"/>
      <c r="AG354" s="172"/>
      <c r="AH354" s="172"/>
      <c r="AI354" s="172"/>
      <c r="AJ354" s="172"/>
      <c r="AK354" s="172"/>
      <c r="AL354" s="172"/>
      <c r="AM354" s="172"/>
      <c r="AN354" s="172"/>
      <c r="AO354" s="172"/>
      <c r="AP354" s="172"/>
      <c r="AQ354" s="172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72"/>
      <c r="BE354" s="172"/>
      <c r="BF354" s="172"/>
      <c r="BG354" s="172"/>
      <c r="BH354" s="172"/>
      <c r="BI354" s="172"/>
      <c r="BJ354" s="172"/>
      <c r="BK354" s="172"/>
      <c r="BL354" s="172"/>
      <c r="BM354" s="172"/>
      <c r="BN354" s="172"/>
      <c r="BO354" s="162"/>
      <c r="BP354" s="162"/>
      <c r="BQ354" s="162"/>
      <c r="BR354" s="162"/>
      <c r="BS354" s="162"/>
      <c r="BT354" s="162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157"/>
      <c r="CR354" s="157"/>
      <c r="CS354" s="157"/>
      <c r="CT354" s="157"/>
      <c r="CU354" s="157"/>
    </row>
    <row r="355" spans="1:99" s="159" customFormat="1" x14ac:dyDescent="0.25">
      <c r="A355" s="172"/>
      <c r="B355" s="172"/>
      <c r="Z355" s="157"/>
      <c r="AA355" s="172"/>
      <c r="AB355" s="172"/>
      <c r="AC355" s="172"/>
      <c r="AD355" s="172"/>
      <c r="AE355" s="172"/>
      <c r="AF355" s="172"/>
      <c r="AG355" s="172"/>
      <c r="AH355" s="172"/>
      <c r="AI355" s="172"/>
      <c r="AJ355" s="172"/>
      <c r="AK355" s="172"/>
      <c r="AL355" s="172"/>
      <c r="AM355" s="172"/>
      <c r="AN355" s="172"/>
      <c r="AO355" s="172"/>
      <c r="AP355" s="172"/>
      <c r="AQ355" s="17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72"/>
      <c r="BE355" s="172"/>
      <c r="BF355" s="172"/>
      <c r="BG355" s="172"/>
      <c r="BH355" s="172"/>
      <c r="BI355" s="172"/>
      <c r="BJ355" s="172"/>
      <c r="BK355" s="172"/>
      <c r="BL355" s="172"/>
      <c r="BM355" s="172"/>
      <c r="BN355" s="172"/>
      <c r="BO355" s="162"/>
      <c r="BP355" s="162"/>
      <c r="BQ355" s="162"/>
      <c r="BR355" s="162"/>
      <c r="BS355" s="162"/>
      <c r="BT355" s="162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157"/>
      <c r="CR355" s="157"/>
      <c r="CS355" s="157"/>
      <c r="CT355" s="157"/>
      <c r="CU355" s="157"/>
    </row>
    <row r="356" spans="1:99" s="159" customFormat="1" x14ac:dyDescent="0.25">
      <c r="A356" s="172"/>
      <c r="B356" s="172"/>
      <c r="Z356" s="157"/>
      <c r="AA356" s="172"/>
      <c r="AB356" s="172"/>
      <c r="AC356" s="172"/>
      <c r="AD356" s="172"/>
      <c r="AE356" s="172"/>
      <c r="AF356" s="172"/>
      <c r="AG356" s="172"/>
      <c r="AH356" s="172"/>
      <c r="AI356" s="172"/>
      <c r="AJ356" s="172"/>
      <c r="AK356" s="172"/>
      <c r="AL356" s="172"/>
      <c r="AM356" s="172"/>
      <c r="AN356" s="172"/>
      <c r="AO356" s="172"/>
      <c r="AP356" s="172"/>
      <c r="AQ356" s="172"/>
      <c r="AR356" s="172"/>
      <c r="AS356" s="172"/>
      <c r="AT356" s="17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72"/>
      <c r="BE356" s="172"/>
      <c r="BF356" s="172"/>
      <c r="BG356" s="172"/>
      <c r="BH356" s="172"/>
      <c r="BI356" s="172"/>
      <c r="BJ356" s="172"/>
      <c r="BK356" s="172"/>
      <c r="BL356" s="172"/>
      <c r="BM356" s="172"/>
      <c r="BN356" s="172"/>
      <c r="BO356" s="162"/>
      <c r="BP356" s="162"/>
      <c r="BQ356" s="162"/>
      <c r="BR356" s="162"/>
      <c r="BS356" s="162"/>
      <c r="BT356" s="162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157"/>
      <c r="CR356" s="157"/>
      <c r="CS356" s="157"/>
      <c r="CT356" s="157"/>
      <c r="CU356" s="157"/>
    </row>
    <row r="357" spans="1:99" s="159" customFormat="1" x14ac:dyDescent="0.25">
      <c r="A357" s="172"/>
      <c r="B357" s="172"/>
      <c r="Z357" s="157"/>
      <c r="AA357" s="172"/>
      <c r="AB357" s="172"/>
      <c r="AC357" s="172"/>
      <c r="AD357" s="172"/>
      <c r="AE357" s="172"/>
      <c r="AF357" s="172"/>
      <c r="AG357" s="172"/>
      <c r="AH357" s="172"/>
      <c r="AI357" s="172"/>
      <c r="AJ357" s="172"/>
      <c r="AK357" s="172"/>
      <c r="AL357" s="172"/>
      <c r="AM357" s="172"/>
      <c r="AN357" s="172"/>
      <c r="AO357" s="172"/>
      <c r="AP357" s="172"/>
      <c r="AQ357" s="172"/>
      <c r="AR357" s="172"/>
      <c r="AS357" s="172"/>
      <c r="AT357" s="172"/>
      <c r="AU357" s="172"/>
      <c r="AV357" s="172"/>
      <c r="AW357" s="172"/>
      <c r="AX357" s="172"/>
      <c r="AY357" s="172"/>
      <c r="AZ357" s="172"/>
      <c r="BA357" s="172"/>
      <c r="BB357" s="172"/>
      <c r="BC357" s="172"/>
      <c r="BD357" s="172"/>
      <c r="BE357" s="172"/>
      <c r="BF357" s="172"/>
      <c r="BG357" s="172"/>
      <c r="BH357" s="172"/>
      <c r="BI357" s="172"/>
      <c r="BJ357" s="172"/>
      <c r="BK357" s="172"/>
      <c r="BL357" s="172"/>
      <c r="BM357" s="172"/>
      <c r="BN357" s="172"/>
      <c r="BO357" s="162"/>
      <c r="BP357" s="162"/>
      <c r="BQ357" s="162"/>
      <c r="BR357" s="162"/>
      <c r="BS357" s="162"/>
      <c r="BT357" s="162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157"/>
      <c r="CR357" s="157"/>
      <c r="CS357" s="157"/>
      <c r="CT357" s="157"/>
      <c r="CU357" s="157"/>
    </row>
    <row r="358" spans="1:99" s="159" customFormat="1" x14ac:dyDescent="0.25">
      <c r="A358" s="172"/>
      <c r="B358" s="172"/>
      <c r="Z358" s="157"/>
      <c r="AA358" s="172"/>
      <c r="AB358" s="172"/>
      <c r="AC358" s="172"/>
      <c r="AD358" s="172"/>
      <c r="AE358" s="172"/>
      <c r="AF358" s="172"/>
      <c r="AG358" s="172"/>
      <c r="AH358" s="172"/>
      <c r="AI358" s="172"/>
      <c r="AJ358" s="172"/>
      <c r="AK358" s="172"/>
      <c r="AL358" s="172"/>
      <c r="AM358" s="172"/>
      <c r="AN358" s="172"/>
      <c r="AO358" s="172"/>
      <c r="AP358" s="172"/>
      <c r="AQ358" s="172"/>
      <c r="AR358" s="172"/>
      <c r="AS358" s="172"/>
      <c r="AT358" s="172"/>
      <c r="AU358" s="172"/>
      <c r="AV358" s="172"/>
      <c r="AW358" s="172"/>
      <c r="AX358" s="172"/>
      <c r="AY358" s="172"/>
      <c r="AZ358" s="172"/>
      <c r="BA358" s="172"/>
      <c r="BB358" s="172"/>
      <c r="BC358" s="172"/>
      <c r="BD358" s="172"/>
      <c r="BE358" s="172"/>
      <c r="BF358" s="172"/>
      <c r="BG358" s="172"/>
      <c r="BH358" s="172"/>
      <c r="BI358" s="172"/>
      <c r="BJ358" s="172"/>
      <c r="BK358" s="172"/>
      <c r="BL358" s="172"/>
      <c r="BM358" s="172"/>
      <c r="BN358" s="172"/>
      <c r="BO358" s="162"/>
      <c r="BP358" s="162"/>
      <c r="BQ358" s="162"/>
      <c r="BR358" s="162"/>
      <c r="BS358" s="162"/>
      <c r="BT358" s="162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157"/>
      <c r="CR358" s="157"/>
      <c r="CS358" s="157"/>
      <c r="CT358" s="157"/>
      <c r="CU358" s="157"/>
    </row>
    <row r="359" spans="1:99" s="159" customFormat="1" x14ac:dyDescent="0.25">
      <c r="A359" s="172"/>
      <c r="B359" s="172"/>
      <c r="Z359" s="157"/>
      <c r="AA359" s="172"/>
      <c r="AB359" s="172"/>
      <c r="AC359" s="172"/>
      <c r="AD359" s="172"/>
      <c r="AE359" s="172"/>
      <c r="AF359" s="172"/>
      <c r="AG359" s="172"/>
      <c r="AH359" s="172"/>
      <c r="AI359" s="172"/>
      <c r="AJ359" s="172"/>
      <c r="AK359" s="172"/>
      <c r="AL359" s="172"/>
      <c r="AM359" s="172"/>
      <c r="AN359" s="172"/>
      <c r="AO359" s="172"/>
      <c r="AP359" s="172"/>
      <c r="AQ359" s="172"/>
      <c r="AR359" s="172"/>
      <c r="AS359" s="172"/>
      <c r="AT359" s="172"/>
      <c r="AU359" s="172"/>
      <c r="AV359" s="172"/>
      <c r="AW359" s="172"/>
      <c r="AX359" s="172"/>
      <c r="AY359" s="172"/>
      <c r="AZ359" s="172"/>
      <c r="BA359" s="172"/>
      <c r="BB359" s="172"/>
      <c r="BC359" s="172"/>
      <c r="BD359" s="172"/>
      <c r="BE359" s="172"/>
      <c r="BF359" s="172"/>
      <c r="BG359" s="172"/>
      <c r="BH359" s="172"/>
      <c r="BI359" s="172"/>
      <c r="BJ359" s="172"/>
      <c r="BK359" s="172"/>
      <c r="BL359" s="172"/>
      <c r="BM359" s="172"/>
      <c r="BN359" s="172"/>
      <c r="BO359" s="162"/>
      <c r="BP359" s="162"/>
      <c r="BQ359" s="162"/>
      <c r="BR359" s="162"/>
      <c r="BS359" s="162"/>
      <c r="BT359" s="162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157"/>
      <c r="CR359" s="157"/>
      <c r="CS359" s="157"/>
      <c r="CT359" s="157"/>
      <c r="CU359" s="157"/>
    </row>
    <row r="360" spans="1:99" s="159" customFormat="1" x14ac:dyDescent="0.25">
      <c r="A360" s="172"/>
      <c r="B360" s="172"/>
      <c r="Z360" s="157"/>
      <c r="AA360" s="172"/>
      <c r="AB360" s="172"/>
      <c r="AC360" s="172"/>
      <c r="AD360" s="172"/>
      <c r="AE360" s="172"/>
      <c r="AF360" s="172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  <c r="AS360" s="172"/>
      <c r="AT360" s="172"/>
      <c r="AU360" s="172"/>
      <c r="AV360" s="172"/>
      <c r="AW360" s="172"/>
      <c r="AX360" s="172"/>
      <c r="AY360" s="172"/>
      <c r="AZ360" s="172"/>
      <c r="BA360" s="172"/>
      <c r="BB360" s="172"/>
      <c r="BC360" s="172"/>
      <c r="BD360" s="172"/>
      <c r="BE360" s="172"/>
      <c r="BF360" s="172"/>
      <c r="BG360" s="172"/>
      <c r="BH360" s="172"/>
      <c r="BI360" s="172"/>
      <c r="BJ360" s="172"/>
      <c r="BK360" s="172"/>
      <c r="BL360" s="172"/>
      <c r="BM360" s="172"/>
      <c r="BN360" s="172"/>
      <c r="BO360" s="162"/>
      <c r="BP360" s="162"/>
      <c r="BQ360" s="162"/>
      <c r="BR360" s="162"/>
      <c r="BS360" s="162"/>
      <c r="BT360" s="162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157"/>
      <c r="CR360" s="157"/>
      <c r="CS360" s="157"/>
      <c r="CT360" s="157"/>
      <c r="CU360" s="157"/>
    </row>
    <row r="361" spans="1:99" s="159" customFormat="1" x14ac:dyDescent="0.25">
      <c r="A361" s="172"/>
      <c r="B361" s="172"/>
      <c r="Z361" s="157"/>
      <c r="AA361" s="172"/>
      <c r="AB361" s="172"/>
      <c r="AC361" s="172"/>
      <c r="AD361" s="172"/>
      <c r="AE361" s="172"/>
      <c r="AF361" s="172"/>
      <c r="AG361" s="172"/>
      <c r="AH361" s="172"/>
      <c r="AI361" s="172"/>
      <c r="AJ361" s="172"/>
      <c r="AK361" s="172"/>
      <c r="AL361" s="172"/>
      <c r="AM361" s="172"/>
      <c r="AN361" s="172"/>
      <c r="AO361" s="172"/>
      <c r="AP361" s="172"/>
      <c r="AQ361" s="172"/>
      <c r="AR361" s="172"/>
      <c r="AS361" s="172"/>
      <c r="AT361" s="172"/>
      <c r="AU361" s="172"/>
      <c r="AV361" s="172"/>
      <c r="AW361" s="172"/>
      <c r="AX361" s="172"/>
      <c r="AY361" s="172"/>
      <c r="AZ361" s="172"/>
      <c r="BA361" s="172"/>
      <c r="BB361" s="172"/>
      <c r="BC361" s="172"/>
      <c r="BD361" s="172"/>
      <c r="BE361" s="172"/>
      <c r="BF361" s="172"/>
      <c r="BG361" s="172"/>
      <c r="BH361" s="172"/>
      <c r="BI361" s="172"/>
      <c r="BJ361" s="172"/>
      <c r="BK361" s="172"/>
      <c r="BL361" s="172"/>
      <c r="BM361" s="172"/>
      <c r="BN361" s="172"/>
      <c r="BO361" s="162"/>
      <c r="BP361" s="162"/>
      <c r="BQ361" s="162"/>
      <c r="BR361" s="162"/>
      <c r="BS361" s="162"/>
      <c r="BT361" s="162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157"/>
      <c r="CR361" s="157"/>
      <c r="CS361" s="157"/>
      <c r="CT361" s="157"/>
      <c r="CU361" s="157"/>
    </row>
    <row r="362" spans="1:99" s="159" customFormat="1" x14ac:dyDescent="0.25">
      <c r="A362" s="172"/>
      <c r="B362" s="172"/>
      <c r="Z362" s="157"/>
      <c r="AA362" s="172"/>
      <c r="AB362" s="172"/>
      <c r="AC362" s="172"/>
      <c r="AD362" s="172"/>
      <c r="AE362" s="172"/>
      <c r="AF362" s="172"/>
      <c r="AG362" s="172"/>
      <c r="AH362" s="172"/>
      <c r="AI362" s="172"/>
      <c r="AJ362" s="172"/>
      <c r="AK362" s="172"/>
      <c r="AL362" s="172"/>
      <c r="AM362" s="172"/>
      <c r="AN362" s="172"/>
      <c r="AO362" s="172"/>
      <c r="AP362" s="172"/>
      <c r="AQ362" s="172"/>
      <c r="AR362" s="172"/>
      <c r="AS362" s="172"/>
      <c r="AT362" s="172"/>
      <c r="AU362" s="172"/>
      <c r="AV362" s="172"/>
      <c r="AW362" s="172"/>
      <c r="AX362" s="172"/>
      <c r="AY362" s="172"/>
      <c r="AZ362" s="172"/>
      <c r="BA362" s="172"/>
      <c r="BB362" s="172"/>
      <c r="BC362" s="172"/>
      <c r="BD362" s="172"/>
      <c r="BE362" s="172"/>
      <c r="BF362" s="172"/>
      <c r="BG362" s="172"/>
      <c r="BH362" s="172"/>
      <c r="BI362" s="172"/>
      <c r="BJ362" s="172"/>
      <c r="BK362" s="172"/>
      <c r="BL362" s="172"/>
      <c r="BM362" s="172"/>
      <c r="BN362" s="172"/>
      <c r="BO362" s="162"/>
      <c r="BP362" s="162"/>
      <c r="BQ362" s="162"/>
      <c r="BR362" s="162"/>
      <c r="BS362" s="162"/>
      <c r="BT362" s="162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157"/>
      <c r="CR362" s="157"/>
      <c r="CS362" s="157"/>
      <c r="CT362" s="157"/>
      <c r="CU362" s="157"/>
    </row>
    <row r="363" spans="1:99" s="159" customFormat="1" x14ac:dyDescent="0.25">
      <c r="A363" s="172"/>
      <c r="B363" s="172"/>
      <c r="Z363" s="157"/>
      <c r="AA363" s="172"/>
      <c r="AB363" s="172"/>
      <c r="AC363" s="172"/>
      <c r="AD363" s="172"/>
      <c r="AE363" s="172"/>
      <c r="AF363" s="172"/>
      <c r="AG363" s="172"/>
      <c r="AH363" s="172"/>
      <c r="AI363" s="172"/>
      <c r="AJ363" s="172"/>
      <c r="AK363" s="172"/>
      <c r="AL363" s="172"/>
      <c r="AM363" s="172"/>
      <c r="AN363" s="172"/>
      <c r="AO363" s="172"/>
      <c r="AP363" s="172"/>
      <c r="AQ363" s="172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172"/>
      <c r="BJ363" s="172"/>
      <c r="BK363" s="172"/>
      <c r="BL363" s="172"/>
      <c r="BM363" s="172"/>
      <c r="BN363" s="172"/>
      <c r="BO363" s="162"/>
      <c r="BP363" s="162"/>
      <c r="BQ363" s="162"/>
      <c r="BR363" s="162"/>
      <c r="BS363" s="162"/>
      <c r="BT363" s="162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157"/>
      <c r="CR363" s="157"/>
      <c r="CS363" s="157"/>
      <c r="CT363" s="157"/>
      <c r="CU363" s="157"/>
    </row>
    <row r="364" spans="1:99" s="159" customFormat="1" x14ac:dyDescent="0.25">
      <c r="A364" s="172"/>
      <c r="B364" s="172"/>
      <c r="Z364" s="157"/>
      <c r="AA364" s="172"/>
      <c r="AB364" s="172"/>
      <c r="AC364" s="172"/>
      <c r="AD364" s="172"/>
      <c r="AE364" s="172"/>
      <c r="AF364" s="172"/>
      <c r="AG364" s="172"/>
      <c r="AH364" s="172"/>
      <c r="AI364" s="172"/>
      <c r="AJ364" s="172"/>
      <c r="AK364" s="172"/>
      <c r="AL364" s="172"/>
      <c r="AM364" s="172"/>
      <c r="AN364" s="172"/>
      <c r="AO364" s="172"/>
      <c r="AP364" s="172"/>
      <c r="AQ364" s="172"/>
      <c r="AR364" s="172"/>
      <c r="AS364" s="172"/>
      <c r="AT364" s="172"/>
      <c r="AU364" s="172"/>
      <c r="AV364" s="172"/>
      <c r="AW364" s="172"/>
      <c r="AX364" s="172"/>
      <c r="AY364" s="172"/>
      <c r="AZ364" s="172"/>
      <c r="BA364" s="172"/>
      <c r="BB364" s="172"/>
      <c r="BC364" s="172"/>
      <c r="BD364" s="172"/>
      <c r="BE364" s="172"/>
      <c r="BF364" s="172"/>
      <c r="BG364" s="172"/>
      <c r="BH364" s="172"/>
      <c r="BI364" s="172"/>
      <c r="BJ364" s="172"/>
      <c r="BK364" s="172"/>
      <c r="BL364" s="172"/>
      <c r="BM364" s="172"/>
      <c r="BN364" s="172"/>
      <c r="BO364" s="162"/>
      <c r="BP364" s="162"/>
      <c r="BQ364" s="162"/>
      <c r="BR364" s="162"/>
      <c r="BS364" s="162"/>
      <c r="BT364" s="162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157"/>
      <c r="CR364" s="157"/>
      <c r="CS364" s="157"/>
      <c r="CT364" s="157"/>
      <c r="CU364" s="157"/>
    </row>
    <row r="365" spans="1:99" s="159" customFormat="1" x14ac:dyDescent="0.25">
      <c r="A365" s="172"/>
      <c r="B365" s="172"/>
      <c r="Z365" s="157"/>
      <c r="AA365" s="172"/>
      <c r="AB365" s="172"/>
      <c r="AC365" s="172"/>
      <c r="AD365" s="172"/>
      <c r="AE365" s="172"/>
      <c r="AF365" s="172"/>
      <c r="AG365" s="172"/>
      <c r="AH365" s="172"/>
      <c r="AI365" s="172"/>
      <c r="AJ365" s="172"/>
      <c r="AK365" s="172"/>
      <c r="AL365" s="172"/>
      <c r="AM365" s="172"/>
      <c r="AN365" s="172"/>
      <c r="AO365" s="172"/>
      <c r="AP365" s="172"/>
      <c r="AQ365" s="172"/>
      <c r="AR365" s="172"/>
      <c r="AS365" s="172"/>
      <c r="AT365" s="172"/>
      <c r="AU365" s="172"/>
      <c r="AV365" s="172"/>
      <c r="AW365" s="172"/>
      <c r="AX365" s="172"/>
      <c r="AY365" s="172"/>
      <c r="AZ365" s="172"/>
      <c r="BA365" s="172"/>
      <c r="BB365" s="172"/>
      <c r="BC365" s="172"/>
      <c r="BD365" s="172"/>
      <c r="BE365" s="172"/>
      <c r="BF365" s="172"/>
      <c r="BG365" s="172"/>
      <c r="BH365" s="172"/>
      <c r="BI365" s="172"/>
      <c r="BJ365" s="172"/>
      <c r="BK365" s="172"/>
      <c r="BL365" s="172"/>
      <c r="BM365" s="172"/>
      <c r="BN365" s="172"/>
      <c r="BO365" s="162"/>
      <c r="BP365" s="162"/>
      <c r="BQ365" s="162"/>
      <c r="BR365" s="162"/>
      <c r="BS365" s="162"/>
      <c r="BT365" s="162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157"/>
      <c r="CR365" s="157"/>
      <c r="CS365" s="157"/>
      <c r="CT365" s="157"/>
      <c r="CU365" s="157"/>
    </row>
    <row r="366" spans="1:99" s="159" customFormat="1" x14ac:dyDescent="0.25">
      <c r="A366" s="172"/>
      <c r="B366" s="172"/>
      <c r="Z366" s="157"/>
      <c r="AA366" s="172"/>
      <c r="AB366" s="172"/>
      <c r="AC366" s="172"/>
      <c r="AD366" s="172"/>
      <c r="AE366" s="172"/>
      <c r="AF366" s="172"/>
      <c r="AG366" s="172"/>
      <c r="AH366" s="172"/>
      <c r="AI366" s="172"/>
      <c r="AJ366" s="172"/>
      <c r="AK366" s="172"/>
      <c r="AL366" s="172"/>
      <c r="AM366" s="172"/>
      <c r="AN366" s="172"/>
      <c r="AO366" s="172"/>
      <c r="AP366" s="172"/>
      <c r="AQ366" s="172"/>
      <c r="AR366" s="172"/>
      <c r="AS366" s="172"/>
      <c r="AT366" s="172"/>
      <c r="AU366" s="172"/>
      <c r="AV366" s="172"/>
      <c r="AW366" s="172"/>
      <c r="AX366" s="172"/>
      <c r="AY366" s="172"/>
      <c r="AZ366" s="172"/>
      <c r="BA366" s="172"/>
      <c r="BB366" s="172"/>
      <c r="BC366" s="172"/>
      <c r="BD366" s="172"/>
      <c r="BE366" s="172"/>
      <c r="BF366" s="172"/>
      <c r="BG366" s="172"/>
      <c r="BH366" s="172"/>
      <c r="BI366" s="172"/>
      <c r="BJ366" s="172"/>
      <c r="BK366" s="172"/>
      <c r="BL366" s="172"/>
      <c r="BM366" s="172"/>
      <c r="BN366" s="172"/>
      <c r="BO366" s="162"/>
      <c r="BP366" s="162"/>
      <c r="BQ366" s="162"/>
      <c r="BR366" s="162"/>
      <c r="BS366" s="162"/>
      <c r="BT366" s="162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157"/>
      <c r="CR366" s="157"/>
      <c r="CS366" s="157"/>
      <c r="CT366" s="157"/>
      <c r="CU366" s="157"/>
    </row>
    <row r="367" spans="1:99" s="159" customFormat="1" x14ac:dyDescent="0.25">
      <c r="A367" s="172"/>
      <c r="B367" s="172"/>
      <c r="Z367" s="157"/>
      <c r="AA367" s="172"/>
      <c r="AB367" s="172"/>
      <c r="AC367" s="172"/>
      <c r="AD367" s="172"/>
      <c r="AE367" s="172"/>
      <c r="AF367" s="172"/>
      <c r="AG367" s="172"/>
      <c r="AH367" s="172"/>
      <c r="AI367" s="172"/>
      <c r="AJ367" s="172"/>
      <c r="AK367" s="172"/>
      <c r="AL367" s="172"/>
      <c r="AM367" s="172"/>
      <c r="AN367" s="172"/>
      <c r="AO367" s="172"/>
      <c r="AP367" s="172"/>
      <c r="AQ367" s="172"/>
      <c r="AR367" s="172"/>
      <c r="AS367" s="172"/>
      <c r="AT367" s="172"/>
      <c r="AU367" s="172"/>
      <c r="AV367" s="172"/>
      <c r="AW367" s="172"/>
      <c r="AX367" s="172"/>
      <c r="AY367" s="172"/>
      <c r="AZ367" s="172"/>
      <c r="BA367" s="172"/>
      <c r="BB367" s="172"/>
      <c r="BC367" s="172"/>
      <c r="BD367" s="172"/>
      <c r="BE367" s="172"/>
      <c r="BF367" s="172"/>
      <c r="BG367" s="172"/>
      <c r="BH367" s="172"/>
      <c r="BI367" s="172"/>
      <c r="BJ367" s="172"/>
      <c r="BK367" s="172"/>
      <c r="BL367" s="172"/>
      <c r="BM367" s="172"/>
      <c r="BN367" s="172"/>
      <c r="BO367" s="162"/>
      <c r="BP367" s="162"/>
      <c r="BQ367" s="162"/>
      <c r="BR367" s="162"/>
      <c r="BS367" s="162"/>
      <c r="BT367" s="162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157"/>
      <c r="CR367" s="157"/>
      <c r="CS367" s="157"/>
      <c r="CT367" s="157"/>
      <c r="CU367" s="157"/>
    </row>
    <row r="368" spans="1:99" s="159" customFormat="1" x14ac:dyDescent="0.25">
      <c r="A368" s="172"/>
      <c r="B368" s="172"/>
      <c r="Z368" s="157"/>
      <c r="AA368" s="172"/>
      <c r="AB368" s="172"/>
      <c r="AC368" s="172"/>
      <c r="AD368" s="172"/>
      <c r="AE368" s="172"/>
      <c r="AF368" s="172"/>
      <c r="AG368" s="172"/>
      <c r="AH368" s="172"/>
      <c r="AI368" s="172"/>
      <c r="AJ368" s="172"/>
      <c r="AK368" s="172"/>
      <c r="AL368" s="172"/>
      <c r="AM368" s="172"/>
      <c r="AN368" s="172"/>
      <c r="AO368" s="172"/>
      <c r="AP368" s="172"/>
      <c r="AQ368" s="172"/>
      <c r="AR368" s="172"/>
      <c r="AS368" s="172"/>
      <c r="AT368" s="172"/>
      <c r="AU368" s="172"/>
      <c r="AV368" s="172"/>
      <c r="AW368" s="172"/>
      <c r="AX368" s="172"/>
      <c r="AY368" s="172"/>
      <c r="AZ368" s="172"/>
      <c r="BA368" s="172"/>
      <c r="BB368" s="172"/>
      <c r="BC368" s="172"/>
      <c r="BD368" s="172"/>
      <c r="BE368" s="172"/>
      <c r="BF368" s="172"/>
      <c r="BG368" s="172"/>
      <c r="BH368" s="172"/>
      <c r="BI368" s="172"/>
      <c r="BJ368" s="172"/>
      <c r="BK368" s="172"/>
      <c r="BL368" s="172"/>
      <c r="BM368" s="172"/>
      <c r="BN368" s="172"/>
      <c r="BO368" s="162"/>
      <c r="BP368" s="162"/>
      <c r="BQ368" s="162"/>
      <c r="BR368" s="162"/>
      <c r="BS368" s="162"/>
      <c r="BT368" s="162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157"/>
      <c r="CR368" s="157"/>
      <c r="CS368" s="157"/>
      <c r="CT368" s="157"/>
      <c r="CU368" s="157"/>
    </row>
    <row r="369" spans="1:99" s="159" customFormat="1" x14ac:dyDescent="0.25">
      <c r="A369" s="172"/>
      <c r="B369" s="172"/>
      <c r="Z369" s="157"/>
      <c r="AA369" s="172"/>
      <c r="AB369" s="172"/>
      <c r="AC369" s="172"/>
      <c r="AD369" s="172"/>
      <c r="AE369" s="172"/>
      <c r="AF369" s="172"/>
      <c r="AG369" s="172"/>
      <c r="AH369" s="172"/>
      <c r="AI369" s="172"/>
      <c r="AJ369" s="172"/>
      <c r="AK369" s="172"/>
      <c r="AL369" s="172"/>
      <c r="AM369" s="172"/>
      <c r="AN369" s="172"/>
      <c r="AO369" s="172"/>
      <c r="AP369" s="172"/>
      <c r="AQ369" s="172"/>
      <c r="AR369" s="172"/>
      <c r="AS369" s="172"/>
      <c r="AT369" s="172"/>
      <c r="AU369" s="172"/>
      <c r="AV369" s="172"/>
      <c r="AW369" s="172"/>
      <c r="AX369" s="172"/>
      <c r="AY369" s="172"/>
      <c r="AZ369" s="172"/>
      <c r="BA369" s="172"/>
      <c r="BB369" s="172"/>
      <c r="BC369" s="172"/>
      <c r="BD369" s="172"/>
      <c r="BE369" s="172"/>
      <c r="BF369" s="172"/>
      <c r="BG369" s="172"/>
      <c r="BH369" s="172"/>
      <c r="BI369" s="172"/>
      <c r="BJ369" s="172"/>
      <c r="BK369" s="172"/>
      <c r="BL369" s="172"/>
      <c r="BM369" s="172"/>
      <c r="BN369" s="172"/>
      <c r="BO369" s="162"/>
      <c r="BP369" s="162"/>
      <c r="BQ369" s="162"/>
      <c r="BR369" s="162"/>
      <c r="BS369" s="162"/>
      <c r="BT369" s="162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157"/>
      <c r="CR369" s="157"/>
      <c r="CS369" s="157"/>
      <c r="CT369" s="157"/>
      <c r="CU369" s="157"/>
    </row>
    <row r="370" spans="1:99" s="159" customFormat="1" x14ac:dyDescent="0.25">
      <c r="A370" s="172"/>
      <c r="B370" s="172"/>
      <c r="Z370" s="157"/>
      <c r="AA370" s="172"/>
      <c r="AB370" s="172"/>
      <c r="AC370" s="172"/>
      <c r="AD370" s="172"/>
      <c r="AE370" s="172"/>
      <c r="AF370" s="172"/>
      <c r="AG370" s="172"/>
      <c r="AH370" s="172"/>
      <c r="AI370" s="172"/>
      <c r="AJ370" s="172"/>
      <c r="AK370" s="172"/>
      <c r="AL370" s="172"/>
      <c r="AM370" s="172"/>
      <c r="AN370" s="172"/>
      <c r="AO370" s="172"/>
      <c r="AP370" s="172"/>
      <c r="AQ370" s="172"/>
      <c r="AR370" s="172"/>
      <c r="AS370" s="172"/>
      <c r="AT370" s="172"/>
      <c r="AU370" s="172"/>
      <c r="AV370" s="172"/>
      <c r="AW370" s="172"/>
      <c r="AX370" s="172"/>
      <c r="AY370" s="172"/>
      <c r="AZ370" s="172"/>
      <c r="BA370" s="172"/>
      <c r="BB370" s="172"/>
      <c r="BC370" s="172"/>
      <c r="BD370" s="172"/>
      <c r="BE370" s="172"/>
      <c r="BF370" s="172"/>
      <c r="BG370" s="172"/>
      <c r="BH370" s="172"/>
      <c r="BI370" s="172"/>
      <c r="BJ370" s="172"/>
      <c r="BK370" s="172"/>
      <c r="BL370" s="172"/>
      <c r="BM370" s="172"/>
      <c r="BN370" s="172"/>
      <c r="BO370" s="162"/>
      <c r="BP370" s="162"/>
      <c r="BQ370" s="162"/>
      <c r="BR370" s="162"/>
      <c r="BS370" s="162"/>
      <c r="BT370" s="162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157"/>
      <c r="CR370" s="157"/>
      <c r="CS370" s="157"/>
      <c r="CT370" s="157"/>
      <c r="CU370" s="157"/>
    </row>
    <row r="371" spans="1:99" s="159" customFormat="1" x14ac:dyDescent="0.25">
      <c r="A371" s="172"/>
      <c r="B371" s="172"/>
      <c r="Z371" s="157"/>
      <c r="AA371" s="172"/>
      <c r="AB371" s="172"/>
      <c r="AC371" s="172"/>
      <c r="AD371" s="172"/>
      <c r="AE371" s="172"/>
      <c r="AF371" s="172"/>
      <c r="AG371" s="172"/>
      <c r="AH371" s="172"/>
      <c r="AI371" s="172"/>
      <c r="AJ371" s="172"/>
      <c r="AK371" s="172"/>
      <c r="AL371" s="172"/>
      <c r="AM371" s="172"/>
      <c r="AN371" s="172"/>
      <c r="AO371" s="172"/>
      <c r="AP371" s="172"/>
      <c r="AQ371" s="172"/>
      <c r="AR371" s="172"/>
      <c r="AS371" s="172"/>
      <c r="AT371" s="172"/>
      <c r="AU371" s="172"/>
      <c r="AV371" s="172"/>
      <c r="AW371" s="172"/>
      <c r="AX371" s="172"/>
      <c r="AY371" s="172"/>
      <c r="AZ371" s="172"/>
      <c r="BA371" s="172"/>
      <c r="BB371" s="172"/>
      <c r="BC371" s="172"/>
      <c r="BD371" s="172"/>
      <c r="BE371" s="172"/>
      <c r="BF371" s="172"/>
      <c r="BG371" s="172"/>
      <c r="BH371" s="172"/>
      <c r="BI371" s="172"/>
      <c r="BJ371" s="172"/>
      <c r="BK371" s="172"/>
      <c r="BL371" s="172"/>
      <c r="BM371" s="172"/>
      <c r="BN371" s="172"/>
      <c r="BO371" s="162"/>
      <c r="BP371" s="162"/>
      <c r="BQ371" s="162"/>
      <c r="BR371" s="162"/>
      <c r="BS371" s="162"/>
      <c r="BT371" s="162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157"/>
      <c r="CR371" s="157"/>
      <c r="CS371" s="157"/>
      <c r="CT371" s="157"/>
      <c r="CU371" s="157"/>
    </row>
    <row r="372" spans="1:99" s="159" customFormat="1" x14ac:dyDescent="0.25">
      <c r="A372" s="172"/>
      <c r="B372" s="172"/>
      <c r="Z372" s="157"/>
      <c r="AA372" s="172"/>
      <c r="AB372" s="172"/>
      <c r="AC372" s="172"/>
      <c r="AD372" s="172"/>
      <c r="AE372" s="172"/>
      <c r="AF372" s="172"/>
      <c r="AG372" s="172"/>
      <c r="AH372" s="172"/>
      <c r="AI372" s="172"/>
      <c r="AJ372" s="172"/>
      <c r="AK372" s="172"/>
      <c r="AL372" s="172"/>
      <c r="AM372" s="172"/>
      <c r="AN372" s="172"/>
      <c r="AO372" s="172"/>
      <c r="AP372" s="172"/>
      <c r="AQ372" s="172"/>
      <c r="AR372" s="172"/>
      <c r="AS372" s="172"/>
      <c r="AT372" s="172"/>
      <c r="AU372" s="172"/>
      <c r="AV372" s="172"/>
      <c r="AW372" s="172"/>
      <c r="AX372" s="172"/>
      <c r="AY372" s="172"/>
      <c r="AZ372" s="172"/>
      <c r="BA372" s="172"/>
      <c r="BB372" s="172"/>
      <c r="BC372" s="172"/>
      <c r="BD372" s="172"/>
      <c r="BE372" s="172"/>
      <c r="BF372" s="172"/>
      <c r="BG372" s="172"/>
      <c r="BH372" s="172"/>
      <c r="BI372" s="172"/>
      <c r="BJ372" s="172"/>
      <c r="BK372" s="172"/>
      <c r="BL372" s="172"/>
      <c r="BM372" s="172"/>
      <c r="BN372" s="172"/>
      <c r="BO372" s="162"/>
      <c r="BP372" s="162"/>
      <c r="BQ372" s="162"/>
      <c r="BR372" s="162"/>
      <c r="BS372" s="162"/>
      <c r="BT372" s="162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157"/>
      <c r="CR372" s="157"/>
      <c r="CS372" s="157"/>
      <c r="CT372" s="157"/>
      <c r="CU372" s="157"/>
    </row>
    <row r="373" spans="1:99" s="159" customFormat="1" x14ac:dyDescent="0.25">
      <c r="A373" s="172"/>
      <c r="B373" s="172"/>
      <c r="Z373" s="157"/>
      <c r="AA373" s="172"/>
      <c r="AB373" s="172"/>
      <c r="AC373" s="172"/>
      <c r="AD373" s="172"/>
      <c r="AE373" s="172"/>
      <c r="AF373" s="172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  <c r="AS373" s="172"/>
      <c r="AT373" s="172"/>
      <c r="AU373" s="172"/>
      <c r="AV373" s="172"/>
      <c r="AW373" s="172"/>
      <c r="AX373" s="172"/>
      <c r="AY373" s="172"/>
      <c r="AZ373" s="172"/>
      <c r="BA373" s="172"/>
      <c r="BB373" s="172"/>
      <c r="BC373" s="172"/>
      <c r="BD373" s="172"/>
      <c r="BE373" s="172"/>
      <c r="BF373" s="172"/>
      <c r="BG373" s="172"/>
      <c r="BH373" s="172"/>
      <c r="BI373" s="172"/>
      <c r="BJ373" s="172"/>
      <c r="BK373" s="172"/>
      <c r="BL373" s="172"/>
      <c r="BM373" s="172"/>
      <c r="BN373" s="172"/>
      <c r="BO373" s="162"/>
      <c r="BP373" s="162"/>
      <c r="BQ373" s="162"/>
      <c r="BR373" s="162"/>
      <c r="BS373" s="162"/>
      <c r="BT373" s="162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157"/>
      <c r="CR373" s="157"/>
      <c r="CS373" s="157"/>
      <c r="CT373" s="157"/>
      <c r="CU373" s="157"/>
    </row>
    <row r="374" spans="1:99" s="159" customFormat="1" x14ac:dyDescent="0.25">
      <c r="A374" s="172"/>
      <c r="B374" s="172"/>
      <c r="Z374" s="157"/>
      <c r="AA374" s="172"/>
      <c r="AB374" s="172"/>
      <c r="AC374" s="172"/>
      <c r="AD374" s="172"/>
      <c r="AE374" s="172"/>
      <c r="AF374" s="172"/>
      <c r="AG374" s="172"/>
      <c r="AH374" s="172"/>
      <c r="AI374" s="172"/>
      <c r="AJ374" s="172"/>
      <c r="AK374" s="172"/>
      <c r="AL374" s="172"/>
      <c r="AM374" s="172"/>
      <c r="AN374" s="172"/>
      <c r="AO374" s="172"/>
      <c r="AP374" s="172"/>
      <c r="AQ374" s="172"/>
      <c r="AR374" s="172"/>
      <c r="AS374" s="172"/>
      <c r="AT374" s="172"/>
      <c r="AU374" s="172"/>
      <c r="AV374" s="172"/>
      <c r="AW374" s="172"/>
      <c r="AX374" s="172"/>
      <c r="AY374" s="172"/>
      <c r="AZ374" s="172"/>
      <c r="BA374" s="172"/>
      <c r="BB374" s="172"/>
      <c r="BC374" s="172"/>
      <c r="BD374" s="172"/>
      <c r="BE374" s="172"/>
      <c r="BF374" s="172"/>
      <c r="BG374" s="172"/>
      <c r="BH374" s="172"/>
      <c r="BI374" s="172"/>
      <c r="BJ374" s="172"/>
      <c r="BK374" s="172"/>
      <c r="BL374" s="172"/>
      <c r="BM374" s="172"/>
      <c r="BN374" s="172"/>
      <c r="BO374" s="162"/>
      <c r="BP374" s="162"/>
      <c r="BQ374" s="162"/>
      <c r="BR374" s="162"/>
      <c r="BS374" s="162"/>
      <c r="BT374" s="162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157"/>
      <c r="CR374" s="157"/>
      <c r="CS374" s="157"/>
      <c r="CT374" s="157"/>
      <c r="CU374" s="157"/>
    </row>
    <row r="375" spans="1:99" s="159" customFormat="1" x14ac:dyDescent="0.25">
      <c r="A375" s="172"/>
      <c r="B375" s="172"/>
      <c r="Z375" s="157"/>
      <c r="AA375" s="172"/>
      <c r="AB375" s="172"/>
      <c r="AC375" s="172"/>
      <c r="AD375" s="172"/>
      <c r="AE375" s="172"/>
      <c r="AF375" s="172"/>
      <c r="AG375" s="172"/>
      <c r="AH375" s="172"/>
      <c r="AI375" s="172"/>
      <c r="AJ375" s="172"/>
      <c r="AK375" s="172"/>
      <c r="AL375" s="172"/>
      <c r="AM375" s="172"/>
      <c r="AN375" s="172"/>
      <c r="AO375" s="172"/>
      <c r="AP375" s="172"/>
      <c r="AQ375" s="172"/>
      <c r="AR375" s="172"/>
      <c r="AS375" s="172"/>
      <c r="AT375" s="172"/>
      <c r="AU375" s="172"/>
      <c r="AV375" s="172"/>
      <c r="AW375" s="172"/>
      <c r="AX375" s="172"/>
      <c r="AY375" s="172"/>
      <c r="AZ375" s="172"/>
      <c r="BA375" s="172"/>
      <c r="BB375" s="172"/>
      <c r="BC375" s="172"/>
      <c r="BD375" s="172"/>
      <c r="BE375" s="172"/>
      <c r="BF375" s="172"/>
      <c r="BG375" s="172"/>
      <c r="BH375" s="172"/>
      <c r="BI375" s="172"/>
      <c r="BJ375" s="172"/>
      <c r="BK375" s="172"/>
      <c r="BL375" s="172"/>
      <c r="BM375" s="172"/>
      <c r="BN375" s="172"/>
      <c r="BO375" s="162"/>
      <c r="BP375" s="162"/>
      <c r="BQ375" s="162"/>
      <c r="BR375" s="162"/>
      <c r="BS375" s="162"/>
      <c r="BT375" s="162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157"/>
      <c r="CR375" s="157"/>
      <c r="CS375" s="157"/>
      <c r="CT375" s="157"/>
      <c r="CU375" s="157"/>
    </row>
    <row r="376" spans="1:99" s="159" customFormat="1" x14ac:dyDescent="0.25">
      <c r="A376" s="172"/>
      <c r="B376" s="172"/>
      <c r="Z376" s="157"/>
      <c r="AA376" s="172"/>
      <c r="AB376" s="172"/>
      <c r="AC376" s="172"/>
      <c r="AD376" s="172"/>
      <c r="AE376" s="172"/>
      <c r="AF376" s="172"/>
      <c r="AG376" s="172"/>
      <c r="AH376" s="172"/>
      <c r="AI376" s="172"/>
      <c r="AJ376" s="172"/>
      <c r="AK376" s="172"/>
      <c r="AL376" s="172"/>
      <c r="AM376" s="172"/>
      <c r="AN376" s="172"/>
      <c r="AO376" s="172"/>
      <c r="AP376" s="172"/>
      <c r="AQ376" s="172"/>
      <c r="AR376" s="172"/>
      <c r="AS376" s="172"/>
      <c r="AT376" s="172"/>
      <c r="AU376" s="172"/>
      <c r="AV376" s="172"/>
      <c r="AW376" s="172"/>
      <c r="AX376" s="172"/>
      <c r="AY376" s="172"/>
      <c r="AZ376" s="172"/>
      <c r="BA376" s="172"/>
      <c r="BB376" s="172"/>
      <c r="BC376" s="172"/>
      <c r="BD376" s="172"/>
      <c r="BE376" s="172"/>
      <c r="BF376" s="172"/>
      <c r="BG376" s="172"/>
      <c r="BH376" s="172"/>
      <c r="BI376" s="172"/>
      <c r="BJ376" s="172"/>
      <c r="BK376" s="172"/>
      <c r="BL376" s="172"/>
      <c r="BM376" s="172"/>
      <c r="BN376" s="172"/>
      <c r="BO376" s="162"/>
      <c r="BP376" s="162"/>
      <c r="BQ376" s="162"/>
      <c r="BR376" s="162"/>
      <c r="BS376" s="162"/>
      <c r="BT376" s="162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157"/>
      <c r="CR376" s="157"/>
      <c r="CS376" s="157"/>
      <c r="CT376" s="157"/>
      <c r="CU376" s="157"/>
    </row>
    <row r="377" spans="1:99" s="159" customFormat="1" x14ac:dyDescent="0.25">
      <c r="A377" s="172"/>
      <c r="B377" s="172"/>
      <c r="Z377" s="157"/>
      <c r="AA377" s="172"/>
      <c r="AB377" s="172"/>
      <c r="AC377" s="172"/>
      <c r="AD377" s="172"/>
      <c r="AE377" s="172"/>
      <c r="AF377" s="172"/>
      <c r="AG377" s="172"/>
      <c r="AH377" s="172"/>
      <c r="AI377" s="172"/>
      <c r="AJ377" s="172"/>
      <c r="AK377" s="172"/>
      <c r="AL377" s="172"/>
      <c r="AM377" s="172"/>
      <c r="AN377" s="172"/>
      <c r="AO377" s="172"/>
      <c r="AP377" s="172"/>
      <c r="AQ377" s="172"/>
      <c r="AR377" s="172"/>
      <c r="AS377" s="172"/>
      <c r="AT377" s="172"/>
      <c r="AU377" s="172"/>
      <c r="AV377" s="172"/>
      <c r="AW377" s="172"/>
      <c r="AX377" s="172"/>
      <c r="AY377" s="172"/>
      <c r="AZ377" s="172"/>
      <c r="BA377" s="172"/>
      <c r="BB377" s="172"/>
      <c r="BC377" s="172"/>
      <c r="BD377" s="172"/>
      <c r="BE377" s="172"/>
      <c r="BF377" s="172"/>
      <c r="BG377" s="172"/>
      <c r="BH377" s="172"/>
      <c r="BI377" s="172"/>
      <c r="BJ377" s="172"/>
      <c r="BK377" s="172"/>
      <c r="BL377" s="172"/>
      <c r="BM377" s="172"/>
      <c r="BN377" s="172"/>
      <c r="BO377" s="162"/>
      <c r="BP377" s="162"/>
      <c r="BQ377" s="162"/>
      <c r="BR377" s="162"/>
      <c r="BS377" s="162"/>
      <c r="BT377" s="162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157"/>
      <c r="CR377" s="157"/>
      <c r="CS377" s="157"/>
      <c r="CT377" s="157"/>
      <c r="CU377" s="157"/>
    </row>
    <row r="378" spans="1:99" s="159" customFormat="1" x14ac:dyDescent="0.25">
      <c r="A378" s="172"/>
      <c r="B378" s="172"/>
      <c r="Z378" s="157"/>
      <c r="AA378" s="172"/>
      <c r="AB378" s="172"/>
      <c r="AC378" s="172"/>
      <c r="AD378" s="172"/>
      <c r="AE378" s="172"/>
      <c r="AF378" s="172"/>
      <c r="AG378" s="172"/>
      <c r="AH378" s="172"/>
      <c r="AI378" s="172"/>
      <c r="AJ378" s="172"/>
      <c r="AK378" s="172"/>
      <c r="AL378" s="172"/>
      <c r="AM378" s="172"/>
      <c r="AN378" s="172"/>
      <c r="AO378" s="172"/>
      <c r="AP378" s="172"/>
      <c r="AQ378" s="172"/>
      <c r="AR378" s="172"/>
      <c r="AS378" s="172"/>
      <c r="AT378" s="172"/>
      <c r="AU378" s="172"/>
      <c r="AV378" s="172"/>
      <c r="AW378" s="172"/>
      <c r="AX378" s="172"/>
      <c r="AY378" s="172"/>
      <c r="AZ378" s="172"/>
      <c r="BA378" s="172"/>
      <c r="BB378" s="172"/>
      <c r="BC378" s="172"/>
      <c r="BD378" s="172"/>
      <c r="BE378" s="172"/>
      <c r="BF378" s="172"/>
      <c r="BG378" s="172"/>
      <c r="BH378" s="172"/>
      <c r="BI378" s="172"/>
      <c r="BJ378" s="172"/>
      <c r="BK378" s="172"/>
      <c r="BL378" s="172"/>
      <c r="BM378" s="172"/>
      <c r="BN378" s="172"/>
      <c r="BO378" s="162"/>
      <c r="BP378" s="162"/>
      <c r="BQ378" s="162"/>
      <c r="BR378" s="162"/>
      <c r="BS378" s="162"/>
      <c r="BT378" s="162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157"/>
      <c r="CR378" s="157"/>
      <c r="CS378" s="157"/>
      <c r="CT378" s="157"/>
      <c r="CU378" s="157"/>
    </row>
    <row r="379" spans="1:99" s="159" customFormat="1" x14ac:dyDescent="0.25">
      <c r="A379" s="172"/>
      <c r="B379" s="172"/>
      <c r="Z379" s="157"/>
      <c r="AA379" s="172"/>
      <c r="AB379" s="172"/>
      <c r="AC379" s="172"/>
      <c r="AD379" s="172"/>
      <c r="AE379" s="172"/>
      <c r="AF379" s="172"/>
      <c r="AG379" s="172"/>
      <c r="AH379" s="172"/>
      <c r="AI379" s="172"/>
      <c r="AJ379" s="172"/>
      <c r="AK379" s="172"/>
      <c r="AL379" s="172"/>
      <c r="AM379" s="172"/>
      <c r="AN379" s="172"/>
      <c r="AO379" s="172"/>
      <c r="AP379" s="172"/>
      <c r="AQ379" s="172"/>
      <c r="AR379" s="172"/>
      <c r="AS379" s="172"/>
      <c r="AT379" s="172"/>
      <c r="AU379" s="172"/>
      <c r="AV379" s="172"/>
      <c r="AW379" s="172"/>
      <c r="AX379" s="172"/>
      <c r="AY379" s="172"/>
      <c r="AZ379" s="172"/>
      <c r="BA379" s="172"/>
      <c r="BB379" s="172"/>
      <c r="BC379" s="172"/>
      <c r="BD379" s="172"/>
      <c r="BE379" s="172"/>
      <c r="BF379" s="172"/>
      <c r="BG379" s="172"/>
      <c r="BH379" s="172"/>
      <c r="BI379" s="172"/>
      <c r="BJ379" s="172"/>
      <c r="BK379" s="172"/>
      <c r="BL379" s="172"/>
      <c r="BM379" s="172"/>
      <c r="BN379" s="172"/>
      <c r="BO379" s="162"/>
      <c r="BP379" s="162"/>
      <c r="BQ379" s="162"/>
      <c r="BR379" s="162"/>
      <c r="BS379" s="162"/>
      <c r="BT379" s="162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157"/>
      <c r="CR379" s="157"/>
      <c r="CS379" s="157"/>
      <c r="CT379" s="157"/>
      <c r="CU379" s="157"/>
    </row>
    <row r="380" spans="1:99" s="159" customFormat="1" x14ac:dyDescent="0.25">
      <c r="A380" s="172"/>
      <c r="B380" s="172"/>
      <c r="Z380" s="157"/>
      <c r="AA380" s="172"/>
      <c r="AB380" s="172"/>
      <c r="AC380" s="172"/>
      <c r="AD380" s="172"/>
      <c r="AE380" s="172"/>
      <c r="AF380" s="172"/>
      <c r="AG380" s="172"/>
      <c r="AH380" s="172"/>
      <c r="AI380" s="172"/>
      <c r="AJ380" s="172"/>
      <c r="AK380" s="172"/>
      <c r="AL380" s="172"/>
      <c r="AM380" s="172"/>
      <c r="AN380" s="172"/>
      <c r="AO380" s="172"/>
      <c r="AP380" s="172"/>
      <c r="AQ380" s="172"/>
      <c r="AR380" s="172"/>
      <c r="AS380" s="172"/>
      <c r="AT380" s="172"/>
      <c r="AU380" s="172"/>
      <c r="AV380" s="172"/>
      <c r="AW380" s="172"/>
      <c r="AX380" s="172"/>
      <c r="AY380" s="172"/>
      <c r="AZ380" s="172"/>
      <c r="BA380" s="172"/>
      <c r="BB380" s="172"/>
      <c r="BC380" s="172"/>
      <c r="BD380" s="172"/>
      <c r="BE380" s="172"/>
      <c r="BF380" s="172"/>
      <c r="BG380" s="172"/>
      <c r="BH380" s="172"/>
      <c r="BI380" s="172"/>
      <c r="BJ380" s="172"/>
      <c r="BK380" s="172"/>
      <c r="BL380" s="172"/>
      <c r="BM380" s="172"/>
      <c r="BN380" s="172"/>
      <c r="BO380" s="162"/>
      <c r="BP380" s="162"/>
      <c r="BQ380" s="162"/>
      <c r="BR380" s="162"/>
      <c r="BS380" s="162"/>
      <c r="BT380" s="162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157"/>
      <c r="CR380" s="157"/>
      <c r="CS380" s="157"/>
      <c r="CT380" s="157"/>
      <c r="CU380" s="157"/>
    </row>
    <row r="381" spans="1:99" s="159" customFormat="1" x14ac:dyDescent="0.25">
      <c r="A381" s="172"/>
      <c r="B381" s="172"/>
      <c r="Z381" s="157"/>
      <c r="AA381" s="172"/>
      <c r="AB381" s="172"/>
      <c r="AC381" s="172"/>
      <c r="AD381" s="172"/>
      <c r="AE381" s="172"/>
      <c r="AF381" s="172"/>
      <c r="AG381" s="172"/>
      <c r="AH381" s="172"/>
      <c r="AI381" s="172"/>
      <c r="AJ381" s="172"/>
      <c r="AK381" s="172"/>
      <c r="AL381" s="172"/>
      <c r="AM381" s="172"/>
      <c r="AN381" s="172"/>
      <c r="AO381" s="172"/>
      <c r="AP381" s="172"/>
      <c r="AQ381" s="172"/>
      <c r="AR381" s="172"/>
      <c r="AS381" s="172"/>
      <c r="AT381" s="172"/>
      <c r="AU381" s="172"/>
      <c r="AV381" s="172"/>
      <c r="AW381" s="172"/>
      <c r="AX381" s="172"/>
      <c r="AY381" s="172"/>
      <c r="AZ381" s="172"/>
      <c r="BA381" s="172"/>
      <c r="BB381" s="172"/>
      <c r="BC381" s="172"/>
      <c r="BD381" s="172"/>
      <c r="BE381" s="172"/>
      <c r="BF381" s="172"/>
      <c r="BG381" s="172"/>
      <c r="BH381" s="172"/>
      <c r="BI381" s="172"/>
      <c r="BJ381" s="172"/>
      <c r="BK381" s="172"/>
      <c r="BL381" s="172"/>
      <c r="BM381" s="172"/>
      <c r="BN381" s="172"/>
      <c r="BO381" s="162"/>
      <c r="BP381" s="162"/>
      <c r="BQ381" s="162"/>
      <c r="BR381" s="162"/>
      <c r="BS381" s="162"/>
      <c r="BT381" s="162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157"/>
      <c r="CR381" s="157"/>
      <c r="CS381" s="157"/>
      <c r="CT381" s="157"/>
      <c r="CU381" s="157"/>
    </row>
    <row r="382" spans="1:99" s="159" customFormat="1" x14ac:dyDescent="0.25">
      <c r="A382" s="172"/>
      <c r="B382" s="172"/>
      <c r="Z382" s="157"/>
      <c r="AA382" s="172"/>
      <c r="AB382" s="172"/>
      <c r="AC382" s="172"/>
      <c r="AD382" s="172"/>
      <c r="AE382" s="172"/>
      <c r="AF382" s="172"/>
      <c r="AG382" s="172"/>
      <c r="AH382" s="172"/>
      <c r="AI382" s="172"/>
      <c r="AJ382" s="172"/>
      <c r="AK382" s="172"/>
      <c r="AL382" s="172"/>
      <c r="AM382" s="172"/>
      <c r="AN382" s="172"/>
      <c r="AO382" s="172"/>
      <c r="AP382" s="172"/>
      <c r="AQ382" s="172"/>
      <c r="AR382" s="172"/>
      <c r="AS382" s="172"/>
      <c r="AT382" s="172"/>
      <c r="AU382" s="172"/>
      <c r="AV382" s="172"/>
      <c r="AW382" s="172"/>
      <c r="AX382" s="172"/>
      <c r="AY382" s="172"/>
      <c r="AZ382" s="172"/>
      <c r="BA382" s="172"/>
      <c r="BB382" s="172"/>
      <c r="BC382" s="172"/>
      <c r="BD382" s="172"/>
      <c r="BE382" s="172"/>
      <c r="BF382" s="172"/>
      <c r="BG382" s="172"/>
      <c r="BH382" s="172"/>
      <c r="BI382" s="172"/>
      <c r="BJ382" s="172"/>
      <c r="BK382" s="172"/>
      <c r="BL382" s="172"/>
      <c r="BM382" s="172"/>
      <c r="BN382" s="172"/>
      <c r="BO382" s="162"/>
      <c r="BP382" s="162"/>
      <c r="BQ382" s="162"/>
      <c r="BR382" s="162"/>
      <c r="BS382" s="162"/>
      <c r="BT382" s="162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157"/>
      <c r="CR382" s="157"/>
      <c r="CS382" s="157"/>
      <c r="CT382" s="157"/>
      <c r="CU382" s="157"/>
    </row>
    <row r="383" spans="1:99" s="159" customFormat="1" x14ac:dyDescent="0.25">
      <c r="A383" s="172"/>
      <c r="B383" s="172"/>
      <c r="Z383" s="157"/>
      <c r="AA383" s="172"/>
      <c r="AB383" s="172"/>
      <c r="AC383" s="172"/>
      <c r="AD383" s="172"/>
      <c r="AE383" s="172"/>
      <c r="AF383" s="172"/>
      <c r="AG383" s="172"/>
      <c r="AH383" s="172"/>
      <c r="AI383" s="172"/>
      <c r="AJ383" s="172"/>
      <c r="AK383" s="172"/>
      <c r="AL383" s="172"/>
      <c r="AM383" s="172"/>
      <c r="AN383" s="172"/>
      <c r="AO383" s="172"/>
      <c r="AP383" s="172"/>
      <c r="AQ383" s="172"/>
      <c r="AR383" s="172"/>
      <c r="AS383" s="172"/>
      <c r="AT383" s="172"/>
      <c r="AU383" s="172"/>
      <c r="AV383" s="172"/>
      <c r="AW383" s="172"/>
      <c r="AX383" s="172"/>
      <c r="AY383" s="172"/>
      <c r="AZ383" s="172"/>
      <c r="BA383" s="172"/>
      <c r="BB383" s="172"/>
      <c r="BC383" s="172"/>
      <c r="BD383" s="172"/>
      <c r="BE383" s="172"/>
      <c r="BF383" s="172"/>
      <c r="BG383" s="172"/>
      <c r="BH383" s="172"/>
      <c r="BI383" s="172"/>
      <c r="BJ383" s="172"/>
      <c r="BK383" s="172"/>
      <c r="BL383" s="172"/>
      <c r="BM383" s="172"/>
      <c r="BN383" s="172"/>
      <c r="BO383" s="162"/>
      <c r="BP383" s="162"/>
      <c r="BQ383" s="162"/>
      <c r="BR383" s="162"/>
      <c r="BS383" s="162"/>
      <c r="BT383" s="162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157"/>
      <c r="CR383" s="157"/>
      <c r="CS383" s="157"/>
      <c r="CT383" s="157"/>
      <c r="CU383" s="157"/>
    </row>
    <row r="384" spans="1:99" s="159" customFormat="1" x14ac:dyDescent="0.25">
      <c r="A384" s="172"/>
      <c r="B384" s="172"/>
      <c r="Z384" s="157"/>
      <c r="AA384" s="172"/>
      <c r="AB384" s="172"/>
      <c r="AC384" s="172"/>
      <c r="AD384" s="172"/>
      <c r="AE384" s="172"/>
      <c r="AF384" s="172"/>
      <c r="AG384" s="172"/>
      <c r="AH384" s="172"/>
      <c r="AI384" s="172"/>
      <c r="AJ384" s="172"/>
      <c r="AK384" s="172"/>
      <c r="AL384" s="172"/>
      <c r="AM384" s="172"/>
      <c r="AN384" s="172"/>
      <c r="AO384" s="172"/>
      <c r="AP384" s="172"/>
      <c r="AQ384" s="172"/>
      <c r="AR384" s="172"/>
      <c r="AS384" s="172"/>
      <c r="AT384" s="172"/>
      <c r="AU384" s="172"/>
      <c r="AV384" s="172"/>
      <c r="AW384" s="172"/>
      <c r="AX384" s="172"/>
      <c r="AY384" s="172"/>
      <c r="AZ384" s="172"/>
      <c r="BA384" s="172"/>
      <c r="BB384" s="172"/>
      <c r="BC384" s="172"/>
      <c r="BD384" s="172"/>
      <c r="BE384" s="172"/>
      <c r="BF384" s="172"/>
      <c r="BG384" s="172"/>
      <c r="BH384" s="172"/>
      <c r="BI384" s="172"/>
      <c r="BJ384" s="172"/>
      <c r="BK384" s="172"/>
      <c r="BL384" s="172"/>
      <c r="BM384" s="172"/>
      <c r="BN384" s="172"/>
      <c r="BO384" s="162"/>
      <c r="BP384" s="162"/>
      <c r="BQ384" s="162"/>
      <c r="BR384" s="162"/>
      <c r="BS384" s="162"/>
      <c r="BT384" s="162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157"/>
      <c r="CR384" s="157"/>
      <c r="CS384" s="157"/>
      <c r="CT384" s="157"/>
      <c r="CU384" s="157"/>
    </row>
    <row r="385" spans="1:99" s="159" customFormat="1" x14ac:dyDescent="0.25">
      <c r="A385" s="172"/>
      <c r="B385" s="172"/>
      <c r="Z385" s="157"/>
      <c r="AA385" s="172"/>
      <c r="AB385" s="172"/>
      <c r="AC385" s="172"/>
      <c r="AD385" s="172"/>
      <c r="AE385" s="172"/>
      <c r="AF385" s="172"/>
      <c r="AG385" s="172"/>
      <c r="AH385" s="172"/>
      <c r="AI385" s="172"/>
      <c r="AJ385" s="172"/>
      <c r="AK385" s="172"/>
      <c r="AL385" s="172"/>
      <c r="AM385" s="172"/>
      <c r="AN385" s="172"/>
      <c r="AO385" s="172"/>
      <c r="AP385" s="172"/>
      <c r="AQ385" s="172"/>
      <c r="AR385" s="172"/>
      <c r="AS385" s="172"/>
      <c r="AT385" s="172"/>
      <c r="AU385" s="172"/>
      <c r="AV385" s="172"/>
      <c r="AW385" s="172"/>
      <c r="AX385" s="172"/>
      <c r="AY385" s="172"/>
      <c r="AZ385" s="172"/>
      <c r="BA385" s="172"/>
      <c r="BB385" s="172"/>
      <c r="BC385" s="172"/>
      <c r="BD385" s="172"/>
      <c r="BE385" s="172"/>
      <c r="BF385" s="172"/>
      <c r="BG385" s="172"/>
      <c r="BH385" s="172"/>
      <c r="BI385" s="172"/>
      <c r="BJ385" s="172"/>
      <c r="BK385" s="172"/>
      <c r="BL385" s="172"/>
      <c r="BM385" s="172"/>
      <c r="BN385" s="172"/>
      <c r="BO385" s="162"/>
      <c r="BP385" s="162"/>
      <c r="BQ385" s="162"/>
      <c r="BR385" s="162"/>
      <c r="BS385" s="162"/>
      <c r="BT385" s="162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157"/>
      <c r="CR385" s="157"/>
      <c r="CS385" s="157"/>
      <c r="CT385" s="157"/>
      <c r="CU385" s="157"/>
    </row>
    <row r="386" spans="1:99" s="159" customFormat="1" x14ac:dyDescent="0.25">
      <c r="A386" s="172"/>
      <c r="B386" s="172"/>
      <c r="Z386" s="157"/>
      <c r="AA386" s="172"/>
      <c r="AB386" s="172"/>
      <c r="AC386" s="172"/>
      <c r="AD386" s="172"/>
      <c r="AE386" s="172"/>
      <c r="AF386" s="172"/>
      <c r="AG386" s="172"/>
      <c r="AH386" s="172"/>
      <c r="AI386" s="172"/>
      <c r="AJ386" s="172"/>
      <c r="AK386" s="172"/>
      <c r="AL386" s="172"/>
      <c r="AM386" s="172"/>
      <c r="AN386" s="172"/>
      <c r="AO386" s="172"/>
      <c r="AP386" s="172"/>
      <c r="AQ386" s="172"/>
      <c r="AR386" s="172"/>
      <c r="AS386" s="172"/>
      <c r="AT386" s="172"/>
      <c r="AU386" s="172"/>
      <c r="AV386" s="172"/>
      <c r="AW386" s="172"/>
      <c r="AX386" s="172"/>
      <c r="AY386" s="172"/>
      <c r="AZ386" s="172"/>
      <c r="BA386" s="172"/>
      <c r="BB386" s="172"/>
      <c r="BC386" s="172"/>
      <c r="BD386" s="172"/>
      <c r="BE386" s="172"/>
      <c r="BF386" s="172"/>
      <c r="BG386" s="172"/>
      <c r="BH386" s="172"/>
      <c r="BI386" s="172"/>
      <c r="BJ386" s="172"/>
      <c r="BK386" s="172"/>
      <c r="BL386" s="172"/>
      <c r="BM386" s="172"/>
      <c r="BN386" s="172"/>
      <c r="BO386" s="162"/>
      <c r="BP386" s="162"/>
      <c r="BQ386" s="162"/>
      <c r="BR386" s="162"/>
      <c r="BS386" s="162"/>
      <c r="BT386" s="162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157"/>
      <c r="CR386" s="157"/>
      <c r="CS386" s="157"/>
      <c r="CT386" s="157"/>
      <c r="CU386" s="157"/>
    </row>
    <row r="387" spans="1:99" s="159" customFormat="1" x14ac:dyDescent="0.25">
      <c r="A387" s="172"/>
      <c r="B387" s="172"/>
      <c r="Z387" s="157"/>
      <c r="AA387" s="172"/>
      <c r="AB387" s="172"/>
      <c r="AC387" s="172"/>
      <c r="AD387" s="172"/>
      <c r="AE387" s="172"/>
      <c r="AF387" s="172"/>
      <c r="AG387" s="172"/>
      <c r="AH387" s="172"/>
      <c r="AI387" s="172"/>
      <c r="AJ387" s="172"/>
      <c r="AK387" s="172"/>
      <c r="AL387" s="172"/>
      <c r="AM387" s="172"/>
      <c r="AN387" s="172"/>
      <c r="AO387" s="172"/>
      <c r="AP387" s="172"/>
      <c r="AQ387" s="172"/>
      <c r="AR387" s="172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/>
      <c r="BD387" s="172"/>
      <c r="BE387" s="172"/>
      <c r="BF387" s="172"/>
      <c r="BG387" s="172"/>
      <c r="BH387" s="172"/>
      <c r="BI387" s="172"/>
      <c r="BJ387" s="172"/>
      <c r="BK387" s="172"/>
      <c r="BL387" s="172"/>
      <c r="BM387" s="172"/>
      <c r="BN387" s="172"/>
      <c r="BO387" s="162"/>
      <c r="BP387" s="162"/>
      <c r="BQ387" s="162"/>
      <c r="BR387" s="162"/>
      <c r="BS387" s="162"/>
      <c r="BT387" s="162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157"/>
      <c r="CR387" s="157"/>
      <c r="CS387" s="157"/>
      <c r="CT387" s="157"/>
      <c r="CU387" s="157"/>
    </row>
    <row r="388" spans="1:99" s="159" customFormat="1" x14ac:dyDescent="0.25">
      <c r="A388" s="172"/>
      <c r="B388" s="172"/>
      <c r="Z388" s="157"/>
      <c r="AA388" s="172"/>
      <c r="AB388" s="172"/>
      <c r="AC388" s="172"/>
      <c r="AD388" s="172"/>
      <c r="AE388" s="172"/>
      <c r="AF388" s="172"/>
      <c r="AG388" s="172"/>
      <c r="AH388" s="172"/>
      <c r="AI388" s="172"/>
      <c r="AJ388" s="172"/>
      <c r="AK388" s="172"/>
      <c r="AL388" s="172"/>
      <c r="AM388" s="172"/>
      <c r="AN388" s="172"/>
      <c r="AO388" s="172"/>
      <c r="AP388" s="172"/>
      <c r="AQ388" s="172"/>
      <c r="AR388" s="172"/>
      <c r="AS388" s="172"/>
      <c r="AT388" s="172"/>
      <c r="AU388" s="172"/>
      <c r="AV388" s="172"/>
      <c r="AW388" s="172"/>
      <c r="AX388" s="172"/>
      <c r="AY388" s="172"/>
      <c r="AZ388" s="172"/>
      <c r="BA388" s="172"/>
      <c r="BB388" s="172"/>
      <c r="BC388" s="172"/>
      <c r="BD388" s="172"/>
      <c r="BE388" s="172"/>
      <c r="BF388" s="172"/>
      <c r="BG388" s="172"/>
      <c r="BH388" s="172"/>
      <c r="BI388" s="172"/>
      <c r="BJ388" s="172"/>
      <c r="BK388" s="172"/>
      <c r="BL388" s="172"/>
      <c r="BM388" s="172"/>
      <c r="BN388" s="172"/>
      <c r="BO388" s="162"/>
      <c r="BP388" s="162"/>
      <c r="BQ388" s="162"/>
      <c r="BR388" s="162"/>
      <c r="BS388" s="162"/>
      <c r="BT388" s="162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157"/>
      <c r="CR388" s="157"/>
      <c r="CS388" s="157"/>
      <c r="CT388" s="157"/>
      <c r="CU388" s="157"/>
    </row>
    <row r="389" spans="1:99" s="159" customFormat="1" x14ac:dyDescent="0.25">
      <c r="A389" s="172"/>
      <c r="B389" s="172"/>
      <c r="Z389" s="157"/>
      <c r="AA389" s="172"/>
      <c r="AB389" s="172"/>
      <c r="AC389" s="172"/>
      <c r="AD389" s="172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172"/>
      <c r="AT389" s="172"/>
      <c r="AU389" s="172"/>
      <c r="AV389" s="172"/>
      <c r="AW389" s="172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172"/>
      <c r="BJ389" s="172"/>
      <c r="BK389" s="172"/>
      <c r="BL389" s="172"/>
      <c r="BM389" s="172"/>
      <c r="BN389" s="172"/>
      <c r="BO389" s="162"/>
      <c r="BP389" s="162"/>
      <c r="BQ389" s="162"/>
      <c r="BR389" s="162"/>
      <c r="BS389" s="162"/>
      <c r="BT389" s="162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157"/>
      <c r="CR389" s="157"/>
      <c r="CS389" s="157"/>
      <c r="CT389" s="157"/>
      <c r="CU389" s="157"/>
    </row>
    <row r="390" spans="1:99" s="159" customFormat="1" x14ac:dyDescent="0.25">
      <c r="A390" s="172"/>
      <c r="B390" s="172"/>
      <c r="Z390" s="157"/>
      <c r="AA390" s="172"/>
      <c r="AB390" s="172"/>
      <c r="AC390" s="172"/>
      <c r="AD390" s="172"/>
      <c r="AE390" s="172"/>
      <c r="AF390" s="172"/>
      <c r="AG390" s="172"/>
      <c r="AH390" s="172"/>
      <c r="AI390" s="172"/>
      <c r="AJ390" s="172"/>
      <c r="AK390" s="172"/>
      <c r="AL390" s="172"/>
      <c r="AM390" s="172"/>
      <c r="AN390" s="172"/>
      <c r="AO390" s="172"/>
      <c r="AP390" s="172"/>
      <c r="AQ390" s="172"/>
      <c r="AR390" s="172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/>
      <c r="BF390" s="172"/>
      <c r="BG390" s="172"/>
      <c r="BH390" s="172"/>
      <c r="BI390" s="172"/>
      <c r="BJ390" s="172"/>
      <c r="BK390" s="172"/>
      <c r="BL390" s="172"/>
      <c r="BM390" s="172"/>
      <c r="BN390" s="172"/>
      <c r="BO390" s="162"/>
      <c r="BP390" s="162"/>
      <c r="BQ390" s="162"/>
      <c r="BR390" s="162"/>
      <c r="BS390" s="162"/>
      <c r="BT390" s="162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157"/>
      <c r="CR390" s="157"/>
      <c r="CS390" s="157"/>
      <c r="CT390" s="157"/>
      <c r="CU390" s="157"/>
    </row>
    <row r="391" spans="1:99" s="159" customFormat="1" x14ac:dyDescent="0.25">
      <c r="A391" s="172"/>
      <c r="B391" s="172"/>
      <c r="Z391" s="157"/>
      <c r="AA391" s="172"/>
      <c r="AB391" s="172"/>
      <c r="AC391" s="172"/>
      <c r="AD391" s="172"/>
      <c r="AE391" s="172"/>
      <c r="AF391" s="172"/>
      <c r="AG391" s="172"/>
      <c r="AH391" s="172"/>
      <c r="AI391" s="172"/>
      <c r="AJ391" s="172"/>
      <c r="AK391" s="172"/>
      <c r="AL391" s="172"/>
      <c r="AM391" s="172"/>
      <c r="AN391" s="172"/>
      <c r="AO391" s="172"/>
      <c r="AP391" s="172"/>
      <c r="AQ391" s="172"/>
      <c r="AR391" s="172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/>
      <c r="BD391" s="172"/>
      <c r="BE391" s="172"/>
      <c r="BF391" s="172"/>
      <c r="BG391" s="172"/>
      <c r="BH391" s="172"/>
      <c r="BI391" s="172"/>
      <c r="BJ391" s="172"/>
      <c r="BK391" s="172"/>
      <c r="BL391" s="172"/>
      <c r="BM391" s="172"/>
      <c r="BN391" s="172"/>
      <c r="BO391" s="162"/>
      <c r="BP391" s="162"/>
      <c r="BQ391" s="162"/>
      <c r="BR391" s="162"/>
      <c r="BS391" s="162"/>
      <c r="BT391" s="162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157"/>
      <c r="CR391" s="157"/>
      <c r="CS391" s="157"/>
      <c r="CT391" s="157"/>
      <c r="CU391" s="157"/>
    </row>
    <row r="392" spans="1:99" s="159" customFormat="1" x14ac:dyDescent="0.25">
      <c r="A392" s="172"/>
      <c r="B392" s="172"/>
      <c r="Z392" s="157"/>
      <c r="AA392" s="172"/>
      <c r="AB392" s="172"/>
      <c r="AC392" s="172"/>
      <c r="AD392" s="172"/>
      <c r="AE392" s="172"/>
      <c r="AF392" s="172"/>
      <c r="AG392" s="172"/>
      <c r="AH392" s="172"/>
      <c r="AI392" s="172"/>
      <c r="AJ392" s="172"/>
      <c r="AK392" s="172"/>
      <c r="AL392" s="172"/>
      <c r="AM392" s="172"/>
      <c r="AN392" s="172"/>
      <c r="AO392" s="172"/>
      <c r="AP392" s="172"/>
      <c r="AQ392" s="172"/>
      <c r="AR392" s="172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172"/>
      <c r="BJ392" s="172"/>
      <c r="BK392" s="172"/>
      <c r="BL392" s="172"/>
      <c r="BM392" s="172"/>
      <c r="BN392" s="172"/>
      <c r="BO392" s="162"/>
      <c r="BP392" s="162"/>
      <c r="BQ392" s="162"/>
      <c r="BR392" s="162"/>
      <c r="BS392" s="162"/>
      <c r="BT392" s="162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157"/>
      <c r="CR392" s="157"/>
      <c r="CS392" s="157"/>
      <c r="CT392" s="157"/>
      <c r="CU392" s="157"/>
    </row>
    <row r="393" spans="1:99" s="159" customFormat="1" x14ac:dyDescent="0.25">
      <c r="A393" s="172"/>
      <c r="B393" s="172"/>
      <c r="Z393" s="157"/>
      <c r="AA393" s="172"/>
      <c r="AB393" s="172"/>
      <c r="AC393" s="172"/>
      <c r="AD393" s="172"/>
      <c r="AE393" s="172"/>
      <c r="AF393" s="172"/>
      <c r="AG393" s="172"/>
      <c r="AH393" s="172"/>
      <c r="AI393" s="172"/>
      <c r="AJ393" s="172"/>
      <c r="AK393" s="172"/>
      <c r="AL393" s="172"/>
      <c r="AM393" s="172"/>
      <c r="AN393" s="172"/>
      <c r="AO393" s="172"/>
      <c r="AP393" s="172"/>
      <c r="AQ393" s="172"/>
      <c r="AR393" s="172"/>
      <c r="AS393" s="172"/>
      <c r="AT393" s="172"/>
      <c r="AU393" s="172"/>
      <c r="AV393" s="172"/>
      <c r="AW393" s="172"/>
      <c r="AX393" s="172"/>
      <c r="AY393" s="172"/>
      <c r="AZ393" s="172"/>
      <c r="BA393" s="172"/>
      <c r="BB393" s="172"/>
      <c r="BC393" s="172"/>
      <c r="BD393" s="172"/>
      <c r="BE393" s="172"/>
      <c r="BF393" s="172"/>
      <c r="BG393" s="172"/>
      <c r="BH393" s="172"/>
      <c r="BI393" s="172"/>
      <c r="BJ393" s="172"/>
      <c r="BK393" s="172"/>
      <c r="BL393" s="172"/>
      <c r="BM393" s="172"/>
      <c r="BN393" s="172"/>
      <c r="BO393" s="162"/>
      <c r="BP393" s="162"/>
      <c r="BQ393" s="162"/>
      <c r="BR393" s="162"/>
      <c r="BS393" s="162"/>
      <c r="BT393" s="162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157"/>
      <c r="CR393" s="157"/>
      <c r="CS393" s="157"/>
      <c r="CT393" s="157"/>
      <c r="CU393" s="157"/>
    </row>
    <row r="394" spans="1:99" s="159" customFormat="1" x14ac:dyDescent="0.25">
      <c r="A394" s="172"/>
      <c r="B394" s="172"/>
      <c r="Z394" s="157"/>
      <c r="AA394" s="172"/>
      <c r="AB394" s="172"/>
      <c r="AC394" s="172"/>
      <c r="AD394" s="172"/>
      <c r="AE394" s="172"/>
      <c r="AF394" s="172"/>
      <c r="AG394" s="172"/>
      <c r="AH394" s="172"/>
      <c r="AI394" s="172"/>
      <c r="AJ394" s="172"/>
      <c r="AK394" s="172"/>
      <c r="AL394" s="172"/>
      <c r="AM394" s="172"/>
      <c r="AN394" s="172"/>
      <c r="AO394" s="172"/>
      <c r="AP394" s="172"/>
      <c r="AQ394" s="172"/>
      <c r="AR394" s="172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/>
      <c r="BH394" s="172"/>
      <c r="BI394" s="172"/>
      <c r="BJ394" s="172"/>
      <c r="BK394" s="172"/>
      <c r="BL394" s="172"/>
      <c r="BM394" s="172"/>
      <c r="BN394" s="172"/>
      <c r="BO394" s="162"/>
      <c r="BP394" s="162"/>
      <c r="BQ394" s="162"/>
      <c r="BR394" s="162"/>
      <c r="BS394" s="162"/>
      <c r="BT394" s="162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157"/>
      <c r="CR394" s="157"/>
      <c r="CS394" s="157"/>
      <c r="CT394" s="157"/>
      <c r="CU394" s="157"/>
    </row>
    <row r="395" spans="1:99" s="159" customFormat="1" x14ac:dyDescent="0.25">
      <c r="A395" s="172"/>
      <c r="B395" s="172"/>
      <c r="Z395" s="157"/>
      <c r="AA395" s="172"/>
      <c r="AB395" s="172"/>
      <c r="AC395" s="172"/>
      <c r="AD395" s="172"/>
      <c r="AE395" s="172"/>
      <c r="AF395" s="172"/>
      <c r="AG395" s="172"/>
      <c r="AH395" s="172"/>
      <c r="AI395" s="172"/>
      <c r="AJ395" s="172"/>
      <c r="AK395" s="172"/>
      <c r="AL395" s="172"/>
      <c r="AM395" s="172"/>
      <c r="AN395" s="172"/>
      <c r="AO395" s="172"/>
      <c r="AP395" s="172"/>
      <c r="AQ395" s="172"/>
      <c r="AR395" s="172"/>
      <c r="AS395" s="172"/>
      <c r="AT395" s="172"/>
      <c r="AU395" s="172"/>
      <c r="AV395" s="172"/>
      <c r="AW395" s="172"/>
      <c r="AX395" s="172"/>
      <c r="AY395" s="172"/>
      <c r="AZ395" s="172"/>
      <c r="BA395" s="172"/>
      <c r="BB395" s="172"/>
      <c r="BC395" s="172"/>
      <c r="BD395" s="172"/>
      <c r="BE395" s="172"/>
      <c r="BF395" s="172"/>
      <c r="BG395" s="172"/>
      <c r="BH395" s="172"/>
      <c r="BI395" s="172"/>
      <c r="BJ395" s="172"/>
      <c r="BK395" s="172"/>
      <c r="BL395" s="172"/>
      <c r="BM395" s="172"/>
      <c r="BN395" s="172"/>
      <c r="BO395" s="162"/>
      <c r="BP395" s="162"/>
      <c r="BQ395" s="162"/>
      <c r="BR395" s="162"/>
      <c r="BS395" s="162"/>
      <c r="BT395" s="162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157"/>
      <c r="CR395" s="157"/>
      <c r="CS395" s="157"/>
      <c r="CT395" s="157"/>
      <c r="CU395" s="157"/>
    </row>
    <row r="396" spans="1:99" s="159" customFormat="1" x14ac:dyDescent="0.25">
      <c r="A396" s="172"/>
      <c r="B396" s="172"/>
      <c r="Z396" s="157"/>
      <c r="AA396" s="172"/>
      <c r="AB396" s="172"/>
      <c r="AC396" s="172"/>
      <c r="AD396" s="172"/>
      <c r="AE396" s="172"/>
      <c r="AF396" s="172"/>
      <c r="AG396" s="172"/>
      <c r="AH396" s="172"/>
      <c r="AI396" s="172"/>
      <c r="AJ396" s="172"/>
      <c r="AK396" s="172"/>
      <c r="AL396" s="172"/>
      <c r="AM396" s="172"/>
      <c r="AN396" s="172"/>
      <c r="AO396" s="172"/>
      <c r="AP396" s="172"/>
      <c r="AQ396" s="172"/>
      <c r="AR396" s="172"/>
      <c r="AS396" s="172"/>
      <c r="AT396" s="172"/>
      <c r="AU396" s="172"/>
      <c r="AV396" s="172"/>
      <c r="AW396" s="172"/>
      <c r="AX396" s="172"/>
      <c r="AY396" s="172"/>
      <c r="AZ396" s="172"/>
      <c r="BA396" s="172"/>
      <c r="BB396" s="172"/>
      <c r="BC396" s="172"/>
      <c r="BD396" s="172"/>
      <c r="BE396" s="172"/>
      <c r="BF396" s="172"/>
      <c r="BG396" s="172"/>
      <c r="BH396" s="172"/>
      <c r="BI396" s="172"/>
      <c r="BJ396" s="172"/>
      <c r="BK396" s="172"/>
      <c r="BL396" s="172"/>
      <c r="BM396" s="172"/>
      <c r="BN396" s="172"/>
      <c r="BO396" s="162"/>
      <c r="BP396" s="162"/>
      <c r="BQ396" s="162"/>
      <c r="BR396" s="162"/>
      <c r="BS396" s="162"/>
      <c r="BT396" s="162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157"/>
      <c r="CR396" s="157"/>
      <c r="CS396" s="157"/>
      <c r="CT396" s="157"/>
      <c r="CU396" s="157"/>
    </row>
    <row r="397" spans="1:99" s="159" customFormat="1" x14ac:dyDescent="0.25">
      <c r="A397" s="172"/>
      <c r="B397" s="172"/>
      <c r="Z397" s="157"/>
      <c r="AA397" s="172"/>
      <c r="AB397" s="172"/>
      <c r="AC397" s="172"/>
      <c r="AD397" s="172"/>
      <c r="AE397" s="172"/>
      <c r="AF397" s="172"/>
      <c r="AG397" s="172"/>
      <c r="AH397" s="172"/>
      <c r="AI397" s="172"/>
      <c r="AJ397" s="172"/>
      <c r="AK397" s="172"/>
      <c r="AL397" s="172"/>
      <c r="AM397" s="172"/>
      <c r="AN397" s="172"/>
      <c r="AO397" s="172"/>
      <c r="AP397" s="172"/>
      <c r="AQ397" s="172"/>
      <c r="AR397" s="172"/>
      <c r="AS397" s="172"/>
      <c r="AT397" s="172"/>
      <c r="AU397" s="172"/>
      <c r="AV397" s="172"/>
      <c r="AW397" s="172"/>
      <c r="AX397" s="172"/>
      <c r="AY397" s="172"/>
      <c r="AZ397" s="172"/>
      <c r="BA397" s="172"/>
      <c r="BB397" s="172"/>
      <c r="BC397" s="172"/>
      <c r="BD397" s="172"/>
      <c r="BE397" s="172"/>
      <c r="BF397" s="172"/>
      <c r="BG397" s="172"/>
      <c r="BH397" s="172"/>
      <c r="BI397" s="172"/>
      <c r="BJ397" s="172"/>
      <c r="BK397" s="172"/>
      <c r="BL397" s="172"/>
      <c r="BM397" s="172"/>
      <c r="BN397" s="172"/>
      <c r="BO397" s="162"/>
      <c r="BP397" s="162"/>
      <c r="BQ397" s="162"/>
      <c r="BR397" s="162"/>
      <c r="BS397" s="162"/>
      <c r="BT397" s="162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157"/>
      <c r="CR397" s="157"/>
      <c r="CS397" s="157"/>
      <c r="CT397" s="157"/>
      <c r="CU397" s="157"/>
    </row>
    <row r="398" spans="1:99" s="159" customFormat="1" x14ac:dyDescent="0.25">
      <c r="A398" s="172"/>
      <c r="B398" s="172"/>
      <c r="Z398" s="157"/>
      <c r="AA398" s="172"/>
      <c r="AB398" s="172"/>
      <c r="AC398" s="172"/>
      <c r="AD398" s="172"/>
      <c r="AE398" s="172"/>
      <c r="AF398" s="172"/>
      <c r="AG398" s="172"/>
      <c r="AH398" s="172"/>
      <c r="AI398" s="172"/>
      <c r="AJ398" s="172"/>
      <c r="AK398" s="172"/>
      <c r="AL398" s="172"/>
      <c r="AM398" s="172"/>
      <c r="AN398" s="172"/>
      <c r="AO398" s="172"/>
      <c r="AP398" s="172"/>
      <c r="AQ398" s="172"/>
      <c r="AR398" s="172"/>
      <c r="AS398" s="172"/>
      <c r="AT398" s="172"/>
      <c r="AU398" s="172"/>
      <c r="AV398" s="172"/>
      <c r="AW398" s="172"/>
      <c r="AX398" s="172"/>
      <c r="AY398" s="172"/>
      <c r="AZ398" s="172"/>
      <c r="BA398" s="172"/>
      <c r="BB398" s="172"/>
      <c r="BC398" s="172"/>
      <c r="BD398" s="172"/>
      <c r="BE398" s="172"/>
      <c r="BF398" s="172"/>
      <c r="BG398" s="172"/>
      <c r="BH398" s="172"/>
      <c r="BI398" s="172"/>
      <c r="BJ398" s="172"/>
      <c r="BK398" s="172"/>
      <c r="BL398" s="172"/>
      <c r="BM398" s="172"/>
      <c r="BN398" s="172"/>
      <c r="BO398" s="162"/>
      <c r="BP398" s="162"/>
      <c r="BQ398" s="162"/>
      <c r="BR398" s="162"/>
      <c r="BS398" s="162"/>
      <c r="BT398" s="162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157"/>
      <c r="CR398" s="157"/>
      <c r="CS398" s="157"/>
      <c r="CT398" s="157"/>
      <c r="CU398" s="157"/>
    </row>
    <row r="399" spans="1:99" s="159" customFormat="1" x14ac:dyDescent="0.25">
      <c r="A399" s="172"/>
      <c r="B399" s="172"/>
      <c r="Z399" s="157"/>
      <c r="AA399" s="172"/>
      <c r="AB399" s="172"/>
      <c r="AC399" s="172"/>
      <c r="AD399" s="172"/>
      <c r="AE399" s="172"/>
      <c r="AF399" s="172"/>
      <c r="AG399" s="172"/>
      <c r="AH399" s="172"/>
      <c r="AI399" s="172"/>
      <c r="AJ399" s="172"/>
      <c r="AK399" s="172"/>
      <c r="AL399" s="172"/>
      <c r="AM399" s="172"/>
      <c r="AN399" s="172"/>
      <c r="AO399" s="172"/>
      <c r="AP399" s="172"/>
      <c r="AQ399" s="172"/>
      <c r="AR399" s="172"/>
      <c r="AS399" s="172"/>
      <c r="AT399" s="172"/>
      <c r="AU399" s="172"/>
      <c r="AV399" s="172"/>
      <c r="AW399" s="172"/>
      <c r="AX399" s="172"/>
      <c r="AY399" s="172"/>
      <c r="AZ399" s="172"/>
      <c r="BA399" s="172"/>
      <c r="BB399" s="172"/>
      <c r="BC399" s="172"/>
      <c r="BD399" s="172"/>
      <c r="BE399" s="172"/>
      <c r="BF399" s="172"/>
      <c r="BG399" s="172"/>
      <c r="BH399" s="172"/>
      <c r="BI399" s="172"/>
      <c r="BJ399" s="172"/>
      <c r="BK399" s="172"/>
      <c r="BL399" s="172"/>
      <c r="BM399" s="172"/>
      <c r="BN399" s="172"/>
      <c r="BO399" s="162"/>
      <c r="BP399" s="162"/>
      <c r="BQ399" s="162"/>
      <c r="BR399" s="162"/>
      <c r="BS399" s="162"/>
      <c r="BT399" s="162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157"/>
      <c r="CR399" s="157"/>
      <c r="CS399" s="157"/>
      <c r="CT399" s="157"/>
      <c r="CU399" s="157"/>
    </row>
    <row r="400" spans="1:99" s="159" customFormat="1" x14ac:dyDescent="0.25">
      <c r="A400" s="172"/>
      <c r="B400" s="172"/>
      <c r="Z400" s="157"/>
      <c r="AA400" s="172"/>
      <c r="AB400" s="172"/>
      <c r="AC400" s="172"/>
      <c r="AD400" s="172"/>
      <c r="AE400" s="172"/>
      <c r="AF400" s="172"/>
      <c r="AG400" s="172"/>
      <c r="AH400" s="172"/>
      <c r="AI400" s="172"/>
      <c r="AJ400" s="172"/>
      <c r="AK400" s="172"/>
      <c r="AL400" s="172"/>
      <c r="AM400" s="172"/>
      <c r="AN400" s="172"/>
      <c r="AO400" s="172"/>
      <c r="AP400" s="172"/>
      <c r="AQ400" s="172"/>
      <c r="AR400" s="172"/>
      <c r="AS400" s="172"/>
      <c r="AT400" s="172"/>
      <c r="AU400" s="172"/>
      <c r="AV400" s="172"/>
      <c r="AW400" s="172"/>
      <c r="AX400" s="172"/>
      <c r="AY400" s="172"/>
      <c r="AZ400" s="172"/>
      <c r="BA400" s="172"/>
      <c r="BB400" s="172"/>
      <c r="BC400" s="172"/>
      <c r="BD400" s="172"/>
      <c r="BE400" s="172"/>
      <c r="BF400" s="172"/>
      <c r="BG400" s="172"/>
      <c r="BH400" s="172"/>
      <c r="BI400" s="172"/>
      <c r="BJ400" s="172"/>
      <c r="BK400" s="172"/>
      <c r="BL400" s="172"/>
      <c r="BM400" s="172"/>
      <c r="BN400" s="172"/>
      <c r="BO400" s="162"/>
      <c r="BP400" s="162"/>
      <c r="BQ400" s="162"/>
      <c r="BR400" s="162"/>
      <c r="BS400" s="162"/>
      <c r="BT400" s="162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157"/>
      <c r="CR400" s="157"/>
      <c r="CS400" s="157"/>
      <c r="CT400" s="157"/>
      <c r="CU400" s="157"/>
    </row>
    <row r="401" spans="1:99" s="159" customFormat="1" x14ac:dyDescent="0.25">
      <c r="A401" s="172"/>
      <c r="B401" s="172"/>
      <c r="Z401" s="157"/>
      <c r="AA401" s="172"/>
      <c r="AB401" s="172"/>
      <c r="AC401" s="172"/>
      <c r="AD401" s="172"/>
      <c r="AE401" s="172"/>
      <c r="AF401" s="172"/>
      <c r="AG401" s="172"/>
      <c r="AH401" s="172"/>
      <c r="AI401" s="172"/>
      <c r="AJ401" s="172"/>
      <c r="AK401" s="172"/>
      <c r="AL401" s="172"/>
      <c r="AM401" s="172"/>
      <c r="AN401" s="172"/>
      <c r="AO401" s="172"/>
      <c r="AP401" s="172"/>
      <c r="AQ401" s="172"/>
      <c r="AR401" s="172"/>
      <c r="AS401" s="172"/>
      <c r="AT401" s="172"/>
      <c r="AU401" s="172"/>
      <c r="AV401" s="172"/>
      <c r="AW401" s="172"/>
      <c r="AX401" s="172"/>
      <c r="AY401" s="172"/>
      <c r="AZ401" s="172"/>
      <c r="BA401" s="172"/>
      <c r="BB401" s="172"/>
      <c r="BC401" s="172"/>
      <c r="BD401" s="172"/>
      <c r="BE401" s="172"/>
      <c r="BF401" s="172"/>
      <c r="BG401" s="172"/>
      <c r="BH401" s="172"/>
      <c r="BI401" s="172"/>
      <c r="BJ401" s="172"/>
      <c r="BK401" s="172"/>
      <c r="BL401" s="172"/>
      <c r="BM401" s="172"/>
      <c r="BN401" s="172"/>
      <c r="BO401" s="162"/>
      <c r="BP401" s="162"/>
      <c r="BQ401" s="162"/>
      <c r="BR401" s="162"/>
      <c r="BS401" s="162"/>
      <c r="BT401" s="162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157"/>
      <c r="CR401" s="157"/>
      <c r="CS401" s="157"/>
      <c r="CT401" s="157"/>
      <c r="CU401" s="157"/>
    </row>
    <row r="402" spans="1:99" s="159" customFormat="1" x14ac:dyDescent="0.25">
      <c r="A402" s="172"/>
      <c r="B402" s="172"/>
      <c r="Z402" s="157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  <c r="AS402" s="172"/>
      <c r="AT402" s="172"/>
      <c r="AU402" s="172"/>
      <c r="AV402" s="172"/>
      <c r="AW402" s="172"/>
      <c r="AX402" s="172"/>
      <c r="AY402" s="172"/>
      <c r="AZ402" s="172"/>
      <c r="BA402" s="172"/>
      <c r="BB402" s="172"/>
      <c r="BC402" s="172"/>
      <c r="BD402" s="172"/>
      <c r="BE402" s="172"/>
      <c r="BF402" s="172"/>
      <c r="BG402" s="172"/>
      <c r="BH402" s="172"/>
      <c r="BI402" s="172"/>
      <c r="BJ402" s="172"/>
      <c r="BK402" s="172"/>
      <c r="BL402" s="172"/>
      <c r="BM402" s="172"/>
      <c r="BN402" s="172"/>
      <c r="BO402" s="162"/>
      <c r="BP402" s="162"/>
      <c r="BQ402" s="162"/>
      <c r="BR402" s="162"/>
      <c r="BS402" s="162"/>
      <c r="BT402" s="162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157"/>
      <c r="CR402" s="157"/>
      <c r="CS402" s="157"/>
      <c r="CT402" s="157"/>
      <c r="CU402" s="157"/>
    </row>
    <row r="403" spans="1:99" s="159" customFormat="1" x14ac:dyDescent="0.25">
      <c r="A403" s="172"/>
      <c r="B403" s="172"/>
      <c r="Z403" s="157"/>
      <c r="AA403" s="172"/>
      <c r="AB403" s="172"/>
      <c r="AC403" s="172"/>
      <c r="AD403" s="172"/>
      <c r="AE403" s="172"/>
      <c r="AF403" s="172"/>
      <c r="AG403" s="172"/>
      <c r="AH403" s="172"/>
      <c r="AI403" s="172"/>
      <c r="AJ403" s="172"/>
      <c r="AK403" s="172"/>
      <c r="AL403" s="172"/>
      <c r="AM403" s="172"/>
      <c r="AN403" s="172"/>
      <c r="AO403" s="172"/>
      <c r="AP403" s="172"/>
      <c r="AQ403" s="172"/>
      <c r="AR403" s="172"/>
      <c r="AS403" s="172"/>
      <c r="AT403" s="172"/>
      <c r="AU403" s="172"/>
      <c r="AV403" s="172"/>
      <c r="AW403" s="172"/>
      <c r="AX403" s="172"/>
      <c r="AY403" s="172"/>
      <c r="AZ403" s="172"/>
      <c r="BA403" s="172"/>
      <c r="BB403" s="172"/>
      <c r="BC403" s="172"/>
      <c r="BD403" s="172"/>
      <c r="BE403" s="172"/>
      <c r="BF403" s="172"/>
      <c r="BG403" s="172"/>
      <c r="BH403" s="172"/>
      <c r="BI403" s="172"/>
      <c r="BJ403" s="172"/>
      <c r="BK403" s="172"/>
      <c r="BL403" s="172"/>
      <c r="BM403" s="172"/>
      <c r="BN403" s="172"/>
      <c r="BO403" s="162"/>
      <c r="BP403" s="162"/>
      <c r="BQ403" s="162"/>
      <c r="BR403" s="162"/>
      <c r="BS403" s="162"/>
      <c r="BT403" s="162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157"/>
      <c r="CR403" s="157"/>
      <c r="CS403" s="157"/>
      <c r="CT403" s="157"/>
      <c r="CU403" s="157"/>
    </row>
    <row r="404" spans="1:99" s="159" customFormat="1" x14ac:dyDescent="0.25">
      <c r="A404" s="172"/>
      <c r="B404" s="172"/>
      <c r="Z404" s="157"/>
      <c r="AA404" s="172"/>
      <c r="AB404" s="172"/>
      <c r="AC404" s="172"/>
      <c r="AD404" s="172"/>
      <c r="AE404" s="172"/>
      <c r="AF404" s="172"/>
      <c r="AG404" s="172"/>
      <c r="AH404" s="172"/>
      <c r="AI404" s="172"/>
      <c r="AJ404" s="172"/>
      <c r="AK404" s="172"/>
      <c r="AL404" s="172"/>
      <c r="AM404" s="172"/>
      <c r="AN404" s="172"/>
      <c r="AO404" s="172"/>
      <c r="AP404" s="172"/>
      <c r="AQ404" s="172"/>
      <c r="AR404" s="172"/>
      <c r="AS404" s="172"/>
      <c r="AT404" s="172"/>
      <c r="AU404" s="172"/>
      <c r="AV404" s="172"/>
      <c r="AW404" s="172"/>
      <c r="AX404" s="172"/>
      <c r="AY404" s="172"/>
      <c r="AZ404" s="172"/>
      <c r="BA404" s="172"/>
      <c r="BB404" s="172"/>
      <c r="BC404" s="172"/>
      <c r="BD404" s="172"/>
      <c r="BE404" s="172"/>
      <c r="BF404" s="172"/>
      <c r="BG404" s="172"/>
      <c r="BH404" s="172"/>
      <c r="BI404" s="172"/>
      <c r="BJ404" s="172"/>
      <c r="BK404" s="172"/>
      <c r="BL404" s="172"/>
      <c r="BM404" s="172"/>
      <c r="BN404" s="172"/>
      <c r="BO404" s="162"/>
      <c r="BP404" s="162"/>
      <c r="BQ404" s="162"/>
      <c r="BR404" s="162"/>
      <c r="BS404" s="162"/>
      <c r="BT404" s="162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157"/>
      <c r="CR404" s="157"/>
      <c r="CS404" s="157"/>
      <c r="CT404" s="157"/>
      <c r="CU404" s="157"/>
    </row>
    <row r="405" spans="1:99" s="159" customFormat="1" x14ac:dyDescent="0.25">
      <c r="A405" s="172"/>
      <c r="B405" s="172"/>
      <c r="Z405" s="157"/>
      <c r="AA405" s="172"/>
      <c r="AB405" s="172"/>
      <c r="AC405" s="172"/>
      <c r="AD405" s="172"/>
      <c r="AE405" s="172"/>
      <c r="AF405" s="172"/>
      <c r="AG405" s="172"/>
      <c r="AH405" s="172"/>
      <c r="AI405" s="172"/>
      <c r="AJ405" s="172"/>
      <c r="AK405" s="172"/>
      <c r="AL405" s="172"/>
      <c r="AM405" s="172"/>
      <c r="AN405" s="172"/>
      <c r="AO405" s="172"/>
      <c r="AP405" s="172"/>
      <c r="AQ405" s="172"/>
      <c r="AR405" s="172"/>
      <c r="AS405" s="172"/>
      <c r="AT405" s="172"/>
      <c r="AU405" s="172"/>
      <c r="AV405" s="172"/>
      <c r="AW405" s="172"/>
      <c r="AX405" s="172"/>
      <c r="AY405" s="172"/>
      <c r="AZ405" s="172"/>
      <c r="BA405" s="172"/>
      <c r="BB405" s="172"/>
      <c r="BC405" s="172"/>
      <c r="BD405" s="172"/>
      <c r="BE405" s="172"/>
      <c r="BF405" s="172"/>
      <c r="BG405" s="172"/>
      <c r="BH405" s="172"/>
      <c r="BI405" s="172"/>
      <c r="BJ405" s="172"/>
      <c r="BK405" s="172"/>
      <c r="BL405" s="172"/>
      <c r="BM405" s="172"/>
      <c r="BN405" s="172"/>
      <c r="BO405" s="162"/>
      <c r="BP405" s="162"/>
      <c r="BQ405" s="162"/>
      <c r="BR405" s="162"/>
      <c r="BS405" s="162"/>
      <c r="BT405" s="162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157"/>
      <c r="CR405" s="157"/>
      <c r="CS405" s="157"/>
      <c r="CT405" s="157"/>
      <c r="CU405" s="157"/>
    </row>
    <row r="406" spans="1:99" s="159" customFormat="1" x14ac:dyDescent="0.25">
      <c r="A406" s="172"/>
      <c r="B406" s="172"/>
      <c r="Z406" s="157"/>
      <c r="AA406" s="172"/>
      <c r="AB406" s="172"/>
      <c r="AC406" s="172"/>
      <c r="AD406" s="172"/>
      <c r="AE406" s="172"/>
      <c r="AF406" s="172"/>
      <c r="AG406" s="172"/>
      <c r="AH406" s="172"/>
      <c r="AI406" s="172"/>
      <c r="AJ406" s="172"/>
      <c r="AK406" s="172"/>
      <c r="AL406" s="172"/>
      <c r="AM406" s="172"/>
      <c r="AN406" s="172"/>
      <c r="AO406" s="172"/>
      <c r="AP406" s="172"/>
      <c r="AQ406" s="172"/>
      <c r="AR406" s="172"/>
      <c r="AS406" s="172"/>
      <c r="AT406" s="172"/>
      <c r="AU406" s="172"/>
      <c r="AV406" s="172"/>
      <c r="AW406" s="172"/>
      <c r="AX406" s="172"/>
      <c r="AY406" s="172"/>
      <c r="AZ406" s="172"/>
      <c r="BA406" s="172"/>
      <c r="BB406" s="172"/>
      <c r="BC406" s="172"/>
      <c r="BD406" s="172"/>
      <c r="BE406" s="172"/>
      <c r="BF406" s="172"/>
      <c r="BG406" s="172"/>
      <c r="BH406" s="172"/>
      <c r="BI406" s="172"/>
      <c r="BJ406" s="172"/>
      <c r="BK406" s="172"/>
      <c r="BL406" s="172"/>
      <c r="BM406" s="172"/>
      <c r="BN406" s="172"/>
      <c r="BO406" s="162"/>
      <c r="BP406" s="162"/>
      <c r="BQ406" s="162"/>
      <c r="BR406" s="162"/>
      <c r="BS406" s="162"/>
      <c r="BT406" s="162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157"/>
      <c r="CR406" s="157"/>
      <c r="CS406" s="157"/>
      <c r="CT406" s="157"/>
      <c r="CU406" s="157"/>
    </row>
    <row r="407" spans="1:99" s="159" customFormat="1" x14ac:dyDescent="0.25">
      <c r="A407" s="172"/>
      <c r="B407" s="172"/>
      <c r="Z407" s="157"/>
      <c r="AA407" s="172"/>
      <c r="AB407" s="172"/>
      <c r="AC407" s="172"/>
      <c r="AD407" s="172"/>
      <c r="AE407" s="172"/>
      <c r="AF407" s="172"/>
      <c r="AG407" s="172"/>
      <c r="AH407" s="172"/>
      <c r="AI407" s="172"/>
      <c r="AJ407" s="172"/>
      <c r="AK407" s="172"/>
      <c r="AL407" s="172"/>
      <c r="AM407" s="172"/>
      <c r="AN407" s="172"/>
      <c r="AO407" s="172"/>
      <c r="AP407" s="172"/>
      <c r="AQ407" s="172"/>
      <c r="AR407" s="172"/>
      <c r="AS407" s="172"/>
      <c r="AT407" s="172"/>
      <c r="AU407" s="172"/>
      <c r="AV407" s="172"/>
      <c r="AW407" s="172"/>
      <c r="AX407" s="172"/>
      <c r="AY407" s="172"/>
      <c r="AZ407" s="172"/>
      <c r="BA407" s="172"/>
      <c r="BB407" s="172"/>
      <c r="BC407" s="172"/>
      <c r="BD407" s="172"/>
      <c r="BE407" s="172"/>
      <c r="BF407" s="172"/>
      <c r="BG407" s="172"/>
      <c r="BH407" s="172"/>
      <c r="BI407" s="172"/>
      <c r="BJ407" s="172"/>
      <c r="BK407" s="172"/>
      <c r="BL407" s="172"/>
      <c r="BM407" s="172"/>
      <c r="BN407" s="172"/>
      <c r="BO407" s="162"/>
      <c r="BP407" s="162"/>
      <c r="BQ407" s="162"/>
      <c r="BR407" s="162"/>
      <c r="BS407" s="162"/>
      <c r="BT407" s="162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157"/>
      <c r="CR407" s="157"/>
      <c r="CS407" s="157"/>
      <c r="CT407" s="157"/>
      <c r="CU407" s="157"/>
    </row>
    <row r="408" spans="1:99" s="159" customFormat="1" x14ac:dyDescent="0.25">
      <c r="A408" s="172"/>
      <c r="B408" s="172"/>
      <c r="Z408" s="157"/>
      <c r="AA408" s="172"/>
      <c r="AB408" s="172"/>
      <c r="AC408" s="172"/>
      <c r="AD408" s="172"/>
      <c r="AE408" s="172"/>
      <c r="AF408" s="172"/>
      <c r="AG408" s="172"/>
      <c r="AH408" s="172"/>
      <c r="AI408" s="172"/>
      <c r="AJ408" s="172"/>
      <c r="AK408" s="172"/>
      <c r="AL408" s="172"/>
      <c r="AM408" s="172"/>
      <c r="AN408" s="172"/>
      <c r="AO408" s="172"/>
      <c r="AP408" s="172"/>
      <c r="AQ408" s="172"/>
      <c r="AR408" s="172"/>
      <c r="AS408" s="172"/>
      <c r="AT408" s="172"/>
      <c r="AU408" s="172"/>
      <c r="AV408" s="172"/>
      <c r="AW408" s="172"/>
      <c r="AX408" s="172"/>
      <c r="AY408" s="172"/>
      <c r="AZ408" s="172"/>
      <c r="BA408" s="172"/>
      <c r="BB408" s="172"/>
      <c r="BC408" s="172"/>
      <c r="BD408" s="172"/>
      <c r="BE408" s="172"/>
      <c r="BF408" s="172"/>
      <c r="BG408" s="172"/>
      <c r="BH408" s="172"/>
      <c r="BI408" s="172"/>
      <c r="BJ408" s="172"/>
      <c r="BK408" s="172"/>
      <c r="BL408" s="172"/>
      <c r="BM408" s="172"/>
      <c r="BN408" s="172"/>
      <c r="BO408" s="162"/>
      <c r="BP408" s="162"/>
      <c r="BQ408" s="162"/>
      <c r="BR408" s="162"/>
      <c r="BS408" s="162"/>
      <c r="BT408" s="162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157"/>
      <c r="CR408" s="157"/>
      <c r="CS408" s="157"/>
      <c r="CT408" s="157"/>
      <c r="CU408" s="157"/>
    </row>
    <row r="409" spans="1:99" s="159" customFormat="1" x14ac:dyDescent="0.25">
      <c r="A409" s="172"/>
      <c r="B409" s="172"/>
      <c r="Z409" s="157"/>
      <c r="AA409" s="172"/>
      <c r="AB409" s="172"/>
      <c r="AC409" s="172"/>
      <c r="AD409" s="172"/>
      <c r="AE409" s="172"/>
      <c r="AF409" s="172"/>
      <c r="AG409" s="172"/>
      <c r="AH409" s="172"/>
      <c r="AI409" s="172"/>
      <c r="AJ409" s="172"/>
      <c r="AK409" s="172"/>
      <c r="AL409" s="172"/>
      <c r="AM409" s="172"/>
      <c r="AN409" s="172"/>
      <c r="AO409" s="172"/>
      <c r="AP409" s="172"/>
      <c r="AQ409" s="172"/>
      <c r="AR409" s="172"/>
      <c r="AS409" s="172"/>
      <c r="AT409" s="172"/>
      <c r="AU409" s="172"/>
      <c r="AV409" s="172"/>
      <c r="AW409" s="172"/>
      <c r="AX409" s="172"/>
      <c r="AY409" s="172"/>
      <c r="AZ409" s="172"/>
      <c r="BA409" s="172"/>
      <c r="BB409" s="172"/>
      <c r="BC409" s="172"/>
      <c r="BD409" s="172"/>
      <c r="BE409" s="172"/>
      <c r="BF409" s="172"/>
      <c r="BG409" s="172"/>
      <c r="BH409" s="172"/>
      <c r="BI409" s="172"/>
      <c r="BJ409" s="172"/>
      <c r="BK409" s="172"/>
      <c r="BL409" s="172"/>
      <c r="BM409" s="172"/>
      <c r="BN409" s="172"/>
      <c r="BO409" s="162"/>
      <c r="BP409" s="162"/>
      <c r="BQ409" s="162"/>
      <c r="BR409" s="162"/>
      <c r="BS409" s="162"/>
      <c r="BT409" s="162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157"/>
      <c r="CR409" s="157"/>
      <c r="CS409" s="157"/>
      <c r="CT409" s="157"/>
      <c r="CU409" s="157"/>
    </row>
    <row r="410" spans="1:99" s="159" customFormat="1" x14ac:dyDescent="0.25">
      <c r="A410" s="172"/>
      <c r="B410" s="172"/>
      <c r="Z410" s="157"/>
      <c r="AA410" s="172"/>
      <c r="AB410" s="172"/>
      <c r="AC410" s="172"/>
      <c r="AD410" s="172"/>
      <c r="AE410" s="172"/>
      <c r="AF410" s="172"/>
      <c r="AG410" s="172"/>
      <c r="AH410" s="172"/>
      <c r="AI410" s="172"/>
      <c r="AJ410" s="172"/>
      <c r="AK410" s="172"/>
      <c r="AL410" s="172"/>
      <c r="AM410" s="172"/>
      <c r="AN410" s="172"/>
      <c r="AO410" s="172"/>
      <c r="AP410" s="172"/>
      <c r="AQ410" s="172"/>
      <c r="AR410" s="172"/>
      <c r="AS410" s="172"/>
      <c r="AT410" s="172"/>
      <c r="AU410" s="172"/>
      <c r="AV410" s="172"/>
      <c r="AW410" s="172"/>
      <c r="AX410" s="172"/>
      <c r="AY410" s="172"/>
      <c r="AZ410" s="172"/>
      <c r="BA410" s="172"/>
      <c r="BB410" s="172"/>
      <c r="BC410" s="172"/>
      <c r="BD410" s="172"/>
      <c r="BE410" s="172"/>
      <c r="BF410" s="172"/>
      <c r="BG410" s="172"/>
      <c r="BH410" s="172"/>
      <c r="BI410" s="172"/>
      <c r="BJ410" s="172"/>
      <c r="BK410" s="172"/>
      <c r="BL410" s="172"/>
      <c r="BM410" s="172"/>
      <c r="BN410" s="172"/>
      <c r="BO410" s="162"/>
      <c r="BP410" s="162"/>
      <c r="BQ410" s="162"/>
      <c r="BR410" s="162"/>
      <c r="BS410" s="162"/>
      <c r="BT410" s="162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157"/>
      <c r="CR410" s="157"/>
      <c r="CS410" s="157"/>
      <c r="CT410" s="157"/>
      <c r="CU410" s="157"/>
    </row>
    <row r="411" spans="1:99" s="159" customFormat="1" x14ac:dyDescent="0.25">
      <c r="A411" s="172"/>
      <c r="B411" s="172"/>
      <c r="Z411" s="157"/>
      <c r="AA411" s="172"/>
      <c r="AB411" s="172"/>
      <c r="AC411" s="172"/>
      <c r="AD411" s="172"/>
      <c r="AE411" s="172"/>
      <c r="AF411" s="172"/>
      <c r="AG411" s="172"/>
      <c r="AH411" s="172"/>
      <c r="AI411" s="172"/>
      <c r="AJ411" s="172"/>
      <c r="AK411" s="172"/>
      <c r="AL411" s="172"/>
      <c r="AM411" s="172"/>
      <c r="AN411" s="172"/>
      <c r="AO411" s="172"/>
      <c r="AP411" s="172"/>
      <c r="AQ411" s="172"/>
      <c r="AR411" s="172"/>
      <c r="AS411" s="172"/>
      <c r="AT411" s="172"/>
      <c r="AU411" s="172"/>
      <c r="AV411" s="172"/>
      <c r="AW411" s="172"/>
      <c r="AX411" s="172"/>
      <c r="AY411" s="172"/>
      <c r="AZ411" s="172"/>
      <c r="BA411" s="172"/>
      <c r="BB411" s="172"/>
      <c r="BC411" s="172"/>
      <c r="BD411" s="172"/>
      <c r="BE411" s="172"/>
      <c r="BF411" s="172"/>
      <c r="BG411" s="172"/>
      <c r="BH411" s="172"/>
      <c r="BI411" s="172"/>
      <c r="BJ411" s="172"/>
      <c r="BK411" s="172"/>
      <c r="BL411" s="172"/>
      <c r="BM411" s="172"/>
      <c r="BN411" s="172"/>
      <c r="BO411" s="162"/>
      <c r="BP411" s="162"/>
      <c r="BQ411" s="162"/>
      <c r="BR411" s="162"/>
      <c r="BS411" s="162"/>
      <c r="BT411" s="162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157"/>
      <c r="CR411" s="157"/>
      <c r="CS411" s="157"/>
      <c r="CT411" s="157"/>
      <c r="CU411" s="157"/>
    </row>
    <row r="412" spans="1:99" s="159" customFormat="1" x14ac:dyDescent="0.25">
      <c r="A412" s="172"/>
      <c r="B412" s="172"/>
      <c r="Z412" s="157"/>
      <c r="AA412" s="172"/>
      <c r="AB412" s="172"/>
      <c r="AC412" s="172"/>
      <c r="AD412" s="172"/>
      <c r="AE412" s="172"/>
      <c r="AF412" s="172"/>
      <c r="AG412" s="172"/>
      <c r="AH412" s="172"/>
      <c r="AI412" s="172"/>
      <c r="AJ412" s="172"/>
      <c r="AK412" s="172"/>
      <c r="AL412" s="172"/>
      <c r="AM412" s="172"/>
      <c r="AN412" s="172"/>
      <c r="AO412" s="172"/>
      <c r="AP412" s="172"/>
      <c r="AQ412" s="172"/>
      <c r="AR412" s="172"/>
      <c r="AS412" s="172"/>
      <c r="AT412" s="172"/>
      <c r="AU412" s="172"/>
      <c r="AV412" s="172"/>
      <c r="AW412" s="172"/>
      <c r="AX412" s="172"/>
      <c r="AY412" s="172"/>
      <c r="AZ412" s="172"/>
      <c r="BA412" s="172"/>
      <c r="BB412" s="172"/>
      <c r="BC412" s="172"/>
      <c r="BD412" s="172"/>
      <c r="BE412" s="172"/>
      <c r="BF412" s="172"/>
      <c r="BG412" s="172"/>
      <c r="BH412" s="172"/>
      <c r="BI412" s="172"/>
      <c r="BJ412" s="172"/>
      <c r="BK412" s="172"/>
      <c r="BL412" s="172"/>
      <c r="BM412" s="172"/>
      <c r="BN412" s="172"/>
      <c r="BO412" s="162"/>
      <c r="BP412" s="162"/>
      <c r="BQ412" s="162"/>
      <c r="BR412" s="162"/>
      <c r="BS412" s="162"/>
      <c r="BT412" s="162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157"/>
      <c r="CR412" s="157"/>
      <c r="CS412" s="157"/>
      <c r="CT412" s="157"/>
      <c r="CU412" s="157"/>
    </row>
    <row r="413" spans="1:99" s="159" customFormat="1" x14ac:dyDescent="0.25">
      <c r="A413" s="172"/>
      <c r="B413" s="172"/>
      <c r="Z413" s="157"/>
      <c r="AA413" s="172"/>
      <c r="AB413" s="172"/>
      <c r="AC413" s="172"/>
      <c r="AD413" s="172"/>
      <c r="AE413" s="172"/>
      <c r="AF413" s="172"/>
      <c r="AG413" s="172"/>
      <c r="AH413" s="172"/>
      <c r="AI413" s="172"/>
      <c r="AJ413" s="172"/>
      <c r="AK413" s="172"/>
      <c r="AL413" s="172"/>
      <c r="AM413" s="172"/>
      <c r="AN413" s="172"/>
      <c r="AO413" s="172"/>
      <c r="AP413" s="172"/>
      <c r="AQ413" s="172"/>
      <c r="AR413" s="172"/>
      <c r="AS413" s="172"/>
      <c r="AT413" s="172"/>
      <c r="AU413" s="172"/>
      <c r="AV413" s="172"/>
      <c r="AW413" s="172"/>
      <c r="AX413" s="172"/>
      <c r="AY413" s="172"/>
      <c r="AZ413" s="172"/>
      <c r="BA413" s="172"/>
      <c r="BB413" s="172"/>
      <c r="BC413" s="172"/>
      <c r="BD413" s="172"/>
      <c r="BE413" s="172"/>
      <c r="BF413" s="172"/>
      <c r="BG413" s="172"/>
      <c r="BH413" s="172"/>
      <c r="BI413" s="172"/>
      <c r="BJ413" s="172"/>
      <c r="BK413" s="172"/>
      <c r="BL413" s="172"/>
      <c r="BM413" s="172"/>
      <c r="BN413" s="172"/>
      <c r="BO413" s="162"/>
      <c r="BP413" s="162"/>
      <c r="BQ413" s="162"/>
      <c r="BR413" s="162"/>
      <c r="BS413" s="162"/>
      <c r="BT413" s="162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157"/>
      <c r="CR413" s="157"/>
      <c r="CS413" s="157"/>
      <c r="CT413" s="157"/>
      <c r="CU413" s="157"/>
    </row>
    <row r="414" spans="1:99" s="159" customFormat="1" x14ac:dyDescent="0.25">
      <c r="A414" s="172"/>
      <c r="B414" s="172"/>
      <c r="Z414" s="157"/>
      <c r="AA414" s="172"/>
      <c r="AB414" s="172"/>
      <c r="AC414" s="172"/>
      <c r="AD414" s="172"/>
      <c r="AE414" s="172"/>
      <c r="AF414" s="172"/>
      <c r="AG414" s="172"/>
      <c r="AH414" s="172"/>
      <c r="AI414" s="172"/>
      <c r="AJ414" s="172"/>
      <c r="AK414" s="172"/>
      <c r="AL414" s="172"/>
      <c r="AM414" s="172"/>
      <c r="AN414" s="172"/>
      <c r="AO414" s="172"/>
      <c r="AP414" s="172"/>
      <c r="AQ414" s="172"/>
      <c r="AR414" s="172"/>
      <c r="AS414" s="172"/>
      <c r="AT414" s="172"/>
      <c r="AU414" s="172"/>
      <c r="AV414" s="172"/>
      <c r="AW414" s="172"/>
      <c r="AX414" s="172"/>
      <c r="AY414" s="172"/>
      <c r="AZ414" s="172"/>
      <c r="BA414" s="172"/>
      <c r="BB414" s="172"/>
      <c r="BC414" s="172"/>
      <c r="BD414" s="172"/>
      <c r="BE414" s="172"/>
      <c r="BF414" s="172"/>
      <c r="BG414" s="172"/>
      <c r="BH414" s="172"/>
      <c r="BI414" s="172"/>
      <c r="BJ414" s="172"/>
      <c r="BK414" s="172"/>
      <c r="BL414" s="172"/>
      <c r="BM414" s="172"/>
      <c r="BN414" s="172"/>
      <c r="BO414" s="162"/>
      <c r="BP414" s="162"/>
      <c r="BQ414" s="162"/>
      <c r="BR414" s="162"/>
      <c r="BS414" s="162"/>
      <c r="BT414" s="162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157"/>
      <c r="CR414" s="157"/>
      <c r="CS414" s="157"/>
      <c r="CT414" s="157"/>
      <c r="CU414" s="157"/>
    </row>
    <row r="415" spans="1:99" s="159" customFormat="1" x14ac:dyDescent="0.25">
      <c r="A415" s="172"/>
      <c r="B415" s="172"/>
      <c r="Z415" s="157"/>
      <c r="AA415" s="172"/>
      <c r="AB415" s="172"/>
      <c r="AC415" s="172"/>
      <c r="AD415" s="172"/>
      <c r="AE415" s="172"/>
      <c r="AF415" s="172"/>
      <c r="AG415" s="172"/>
      <c r="AH415" s="172"/>
      <c r="AI415" s="172"/>
      <c r="AJ415" s="172"/>
      <c r="AK415" s="172"/>
      <c r="AL415" s="172"/>
      <c r="AM415" s="172"/>
      <c r="AN415" s="172"/>
      <c r="AO415" s="172"/>
      <c r="AP415" s="172"/>
      <c r="AQ415" s="172"/>
      <c r="AR415" s="172"/>
      <c r="AS415" s="172"/>
      <c r="AT415" s="172"/>
      <c r="AU415" s="172"/>
      <c r="AV415" s="172"/>
      <c r="AW415" s="172"/>
      <c r="AX415" s="172"/>
      <c r="AY415" s="172"/>
      <c r="AZ415" s="172"/>
      <c r="BA415" s="172"/>
      <c r="BB415" s="172"/>
      <c r="BC415" s="172"/>
      <c r="BD415" s="172"/>
      <c r="BE415" s="172"/>
      <c r="BF415" s="172"/>
      <c r="BG415" s="172"/>
      <c r="BH415" s="172"/>
      <c r="BI415" s="172"/>
      <c r="BJ415" s="172"/>
      <c r="BK415" s="172"/>
      <c r="BL415" s="172"/>
      <c r="BM415" s="172"/>
      <c r="BN415" s="172"/>
      <c r="BO415" s="162"/>
      <c r="BP415" s="162"/>
      <c r="BQ415" s="162"/>
      <c r="BR415" s="162"/>
      <c r="BS415" s="162"/>
      <c r="BT415" s="162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157"/>
      <c r="CR415" s="157"/>
      <c r="CS415" s="157"/>
      <c r="CT415" s="157"/>
      <c r="CU415" s="157"/>
    </row>
    <row r="416" spans="1:99" s="159" customFormat="1" x14ac:dyDescent="0.25">
      <c r="A416" s="172"/>
      <c r="B416" s="172"/>
      <c r="Z416" s="157"/>
      <c r="AA416" s="172"/>
      <c r="AB416" s="172"/>
      <c r="AC416" s="172"/>
      <c r="AD416" s="172"/>
      <c r="AE416" s="172"/>
      <c r="AF416" s="172"/>
      <c r="AG416" s="172"/>
      <c r="AH416" s="172"/>
      <c r="AI416" s="172"/>
      <c r="AJ416" s="172"/>
      <c r="AK416" s="172"/>
      <c r="AL416" s="172"/>
      <c r="AM416" s="172"/>
      <c r="AN416" s="172"/>
      <c r="AO416" s="172"/>
      <c r="AP416" s="172"/>
      <c r="AQ416" s="172"/>
      <c r="AR416" s="172"/>
      <c r="AS416" s="172"/>
      <c r="AT416" s="172"/>
      <c r="AU416" s="172"/>
      <c r="AV416" s="172"/>
      <c r="AW416" s="172"/>
      <c r="AX416" s="172"/>
      <c r="AY416" s="172"/>
      <c r="AZ416" s="172"/>
      <c r="BA416" s="172"/>
      <c r="BB416" s="172"/>
      <c r="BC416" s="172"/>
      <c r="BD416" s="172"/>
      <c r="BE416" s="172"/>
      <c r="BF416" s="172"/>
      <c r="BG416" s="172"/>
      <c r="BH416" s="172"/>
      <c r="BI416" s="172"/>
      <c r="BJ416" s="172"/>
      <c r="BK416" s="172"/>
      <c r="BL416" s="172"/>
      <c r="BM416" s="172"/>
      <c r="BN416" s="172"/>
      <c r="BO416" s="162"/>
      <c r="BP416" s="162"/>
      <c r="BQ416" s="162"/>
      <c r="BR416" s="162"/>
      <c r="BS416" s="162"/>
      <c r="BT416" s="162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157"/>
      <c r="CR416" s="157"/>
      <c r="CS416" s="157"/>
      <c r="CT416" s="157"/>
      <c r="CU416" s="157"/>
    </row>
    <row r="417" spans="1:99" s="159" customFormat="1" x14ac:dyDescent="0.25">
      <c r="A417" s="172"/>
      <c r="B417" s="172"/>
      <c r="Z417" s="157"/>
      <c r="AA417" s="172"/>
      <c r="AB417" s="172"/>
      <c r="AC417" s="172"/>
      <c r="AD417" s="172"/>
      <c r="AE417" s="172"/>
      <c r="AF417" s="172"/>
      <c r="AG417" s="172"/>
      <c r="AH417" s="172"/>
      <c r="AI417" s="172"/>
      <c r="AJ417" s="172"/>
      <c r="AK417" s="172"/>
      <c r="AL417" s="172"/>
      <c r="AM417" s="172"/>
      <c r="AN417" s="172"/>
      <c r="AO417" s="172"/>
      <c r="AP417" s="172"/>
      <c r="AQ417" s="172"/>
      <c r="AR417" s="172"/>
      <c r="AS417" s="172"/>
      <c r="AT417" s="172"/>
      <c r="AU417" s="172"/>
      <c r="AV417" s="172"/>
      <c r="AW417" s="172"/>
      <c r="AX417" s="172"/>
      <c r="AY417" s="172"/>
      <c r="AZ417" s="172"/>
      <c r="BA417" s="172"/>
      <c r="BB417" s="172"/>
      <c r="BC417" s="172"/>
      <c r="BD417" s="172"/>
      <c r="BE417" s="172"/>
      <c r="BF417" s="172"/>
      <c r="BG417" s="172"/>
      <c r="BH417" s="172"/>
      <c r="BI417" s="172"/>
      <c r="BJ417" s="172"/>
      <c r="BK417" s="172"/>
      <c r="BL417" s="172"/>
      <c r="BM417" s="172"/>
      <c r="BN417" s="172"/>
      <c r="BO417" s="162"/>
      <c r="BP417" s="162"/>
      <c r="BQ417" s="162"/>
      <c r="BR417" s="162"/>
      <c r="BS417" s="162"/>
      <c r="BT417" s="162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157"/>
      <c r="CR417" s="157"/>
      <c r="CS417" s="157"/>
      <c r="CT417" s="157"/>
      <c r="CU417" s="157"/>
    </row>
    <row r="418" spans="1:99" s="159" customFormat="1" x14ac:dyDescent="0.25">
      <c r="A418" s="172"/>
      <c r="B418" s="172"/>
      <c r="Z418" s="157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  <c r="AL418" s="172"/>
      <c r="AM418" s="172"/>
      <c r="AN418" s="172"/>
      <c r="AO418" s="172"/>
      <c r="AP418" s="172"/>
      <c r="AQ418" s="172"/>
      <c r="AR418" s="172"/>
      <c r="AS418" s="172"/>
      <c r="AT418" s="172"/>
      <c r="AU418" s="172"/>
      <c r="AV418" s="172"/>
      <c r="AW418" s="172"/>
      <c r="AX418" s="172"/>
      <c r="AY418" s="172"/>
      <c r="AZ418" s="172"/>
      <c r="BA418" s="172"/>
      <c r="BB418" s="172"/>
      <c r="BC418" s="172"/>
      <c r="BD418" s="172"/>
      <c r="BE418" s="172"/>
      <c r="BF418" s="172"/>
      <c r="BG418" s="172"/>
      <c r="BH418" s="172"/>
      <c r="BI418" s="172"/>
      <c r="BJ418" s="172"/>
      <c r="BK418" s="172"/>
      <c r="BL418" s="172"/>
      <c r="BM418" s="172"/>
      <c r="BN418" s="172"/>
      <c r="BO418" s="162"/>
      <c r="BP418" s="162"/>
      <c r="BQ418" s="162"/>
      <c r="BR418" s="162"/>
      <c r="BS418" s="162"/>
      <c r="BT418" s="162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157"/>
      <c r="CR418" s="157"/>
      <c r="CS418" s="157"/>
      <c r="CT418" s="157"/>
      <c r="CU418" s="157"/>
    </row>
    <row r="419" spans="1:99" s="159" customFormat="1" x14ac:dyDescent="0.25">
      <c r="A419" s="172"/>
      <c r="B419" s="172"/>
      <c r="Z419" s="157"/>
      <c r="AA419" s="172"/>
      <c r="AB419" s="172"/>
      <c r="AC419" s="172"/>
      <c r="AD419" s="172"/>
      <c r="AE419" s="172"/>
      <c r="AF419" s="172"/>
      <c r="AG419" s="172"/>
      <c r="AH419" s="172"/>
      <c r="AI419" s="172"/>
      <c r="AJ419" s="172"/>
      <c r="AK419" s="172"/>
      <c r="AL419" s="172"/>
      <c r="AM419" s="172"/>
      <c r="AN419" s="172"/>
      <c r="AO419" s="172"/>
      <c r="AP419" s="172"/>
      <c r="AQ419" s="172"/>
      <c r="AR419" s="172"/>
      <c r="AS419" s="172"/>
      <c r="AT419" s="172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72"/>
      <c r="BE419" s="172"/>
      <c r="BF419" s="172"/>
      <c r="BG419" s="172"/>
      <c r="BH419" s="172"/>
      <c r="BI419" s="172"/>
      <c r="BJ419" s="172"/>
      <c r="BK419" s="172"/>
      <c r="BL419" s="172"/>
      <c r="BM419" s="172"/>
      <c r="BN419" s="172"/>
      <c r="BO419" s="162"/>
      <c r="BP419" s="162"/>
      <c r="BQ419" s="162"/>
      <c r="BR419" s="162"/>
      <c r="BS419" s="162"/>
      <c r="BT419" s="162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157"/>
      <c r="CR419" s="157"/>
      <c r="CS419" s="157"/>
      <c r="CT419" s="157"/>
      <c r="CU419" s="157"/>
    </row>
    <row r="420" spans="1:99" s="159" customFormat="1" x14ac:dyDescent="0.25">
      <c r="A420" s="172"/>
      <c r="B420" s="172"/>
      <c r="Z420" s="157"/>
      <c r="AA420" s="172"/>
      <c r="AB420" s="172"/>
      <c r="AC420" s="172"/>
      <c r="AD420" s="172"/>
      <c r="AE420" s="172"/>
      <c r="AF420" s="172"/>
      <c r="AG420" s="172"/>
      <c r="AH420" s="172"/>
      <c r="AI420" s="172"/>
      <c r="AJ420" s="172"/>
      <c r="AK420" s="172"/>
      <c r="AL420" s="172"/>
      <c r="AM420" s="172"/>
      <c r="AN420" s="172"/>
      <c r="AO420" s="172"/>
      <c r="AP420" s="172"/>
      <c r="AQ420" s="172"/>
      <c r="AR420" s="172"/>
      <c r="AS420" s="172"/>
      <c r="AT420" s="172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72"/>
      <c r="BE420" s="172"/>
      <c r="BF420" s="172"/>
      <c r="BG420" s="172"/>
      <c r="BH420" s="172"/>
      <c r="BI420" s="172"/>
      <c r="BJ420" s="172"/>
      <c r="BK420" s="172"/>
      <c r="BL420" s="172"/>
      <c r="BM420" s="172"/>
      <c r="BN420" s="172"/>
      <c r="BO420" s="162"/>
      <c r="BP420" s="162"/>
      <c r="BQ420" s="162"/>
      <c r="BR420" s="162"/>
      <c r="BS420" s="162"/>
      <c r="BT420" s="162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157"/>
      <c r="CR420" s="157"/>
      <c r="CS420" s="157"/>
      <c r="CT420" s="157"/>
      <c r="CU420" s="157"/>
    </row>
    <row r="421" spans="1:99" s="159" customFormat="1" x14ac:dyDescent="0.25">
      <c r="A421" s="172"/>
      <c r="B421" s="172"/>
      <c r="Z421" s="157"/>
      <c r="AA421" s="172"/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  <c r="AL421" s="172"/>
      <c r="AM421" s="172"/>
      <c r="AN421" s="172"/>
      <c r="AO421" s="172"/>
      <c r="AP421" s="172"/>
      <c r="AQ421" s="172"/>
      <c r="AR421" s="172"/>
      <c r="AS421" s="172"/>
      <c r="AT421" s="172"/>
      <c r="AU421" s="172"/>
      <c r="AV421" s="172"/>
      <c r="AW421" s="172"/>
      <c r="AX421" s="172"/>
      <c r="AY421" s="172"/>
      <c r="AZ421" s="172"/>
      <c r="BA421" s="172"/>
      <c r="BB421" s="172"/>
      <c r="BC421" s="172"/>
      <c r="BD421" s="172"/>
      <c r="BE421" s="172"/>
      <c r="BF421" s="172"/>
      <c r="BG421" s="172"/>
      <c r="BH421" s="172"/>
      <c r="BI421" s="172"/>
      <c r="BJ421" s="172"/>
      <c r="BK421" s="172"/>
      <c r="BL421" s="172"/>
      <c r="BM421" s="172"/>
      <c r="BN421" s="172"/>
      <c r="BO421" s="162"/>
      <c r="BP421" s="162"/>
      <c r="BQ421" s="162"/>
      <c r="BR421" s="162"/>
      <c r="BS421" s="162"/>
      <c r="BT421" s="162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157"/>
      <c r="CR421" s="157"/>
      <c r="CS421" s="157"/>
      <c r="CT421" s="157"/>
      <c r="CU421" s="157"/>
    </row>
    <row r="422" spans="1:99" s="159" customFormat="1" x14ac:dyDescent="0.25">
      <c r="A422" s="172"/>
      <c r="B422" s="172"/>
      <c r="Z422" s="157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  <c r="AL422" s="172"/>
      <c r="AM422" s="172"/>
      <c r="AN422" s="172"/>
      <c r="AO422" s="172"/>
      <c r="AP422" s="172"/>
      <c r="AQ422" s="172"/>
      <c r="AR422" s="172"/>
      <c r="AS422" s="172"/>
      <c r="AT422" s="172"/>
      <c r="AU422" s="172"/>
      <c r="AV422" s="172"/>
      <c r="AW422" s="172"/>
      <c r="AX422" s="172"/>
      <c r="AY422" s="172"/>
      <c r="AZ422" s="172"/>
      <c r="BA422" s="172"/>
      <c r="BB422" s="172"/>
      <c r="BC422" s="172"/>
      <c r="BD422" s="172"/>
      <c r="BE422" s="172"/>
      <c r="BF422" s="172"/>
      <c r="BG422" s="172"/>
      <c r="BH422" s="172"/>
      <c r="BI422" s="172"/>
      <c r="BJ422" s="172"/>
      <c r="BK422" s="172"/>
      <c r="BL422" s="172"/>
      <c r="BM422" s="172"/>
      <c r="BN422" s="172"/>
      <c r="BO422" s="162"/>
      <c r="BP422" s="162"/>
      <c r="BQ422" s="162"/>
      <c r="BR422" s="162"/>
      <c r="BS422" s="162"/>
      <c r="BT422" s="162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157"/>
      <c r="CR422" s="157"/>
      <c r="CS422" s="157"/>
      <c r="CT422" s="157"/>
      <c r="CU422" s="157"/>
    </row>
    <row r="423" spans="1:99" s="159" customFormat="1" x14ac:dyDescent="0.25">
      <c r="A423" s="172"/>
      <c r="B423" s="172"/>
      <c r="Z423" s="157"/>
      <c r="AA423" s="172"/>
      <c r="AB423" s="172"/>
      <c r="AC423" s="172"/>
      <c r="AD423" s="172"/>
      <c r="AE423" s="172"/>
      <c r="AF423" s="172"/>
      <c r="AG423" s="172"/>
      <c r="AH423" s="172"/>
      <c r="AI423" s="172"/>
      <c r="AJ423" s="172"/>
      <c r="AK423" s="172"/>
      <c r="AL423" s="172"/>
      <c r="AM423" s="172"/>
      <c r="AN423" s="172"/>
      <c r="AO423" s="172"/>
      <c r="AP423" s="172"/>
      <c r="AQ423" s="172"/>
      <c r="AR423" s="172"/>
      <c r="AS423" s="172"/>
      <c r="AT423" s="172"/>
      <c r="AU423" s="172"/>
      <c r="AV423" s="172"/>
      <c r="AW423" s="172"/>
      <c r="AX423" s="172"/>
      <c r="AY423" s="172"/>
      <c r="AZ423" s="172"/>
      <c r="BA423" s="172"/>
      <c r="BB423" s="172"/>
      <c r="BC423" s="172"/>
      <c r="BD423" s="172"/>
      <c r="BE423" s="172"/>
      <c r="BF423" s="172"/>
      <c r="BG423" s="172"/>
      <c r="BH423" s="172"/>
      <c r="BI423" s="172"/>
      <c r="BJ423" s="172"/>
      <c r="BK423" s="172"/>
      <c r="BL423" s="172"/>
      <c r="BM423" s="172"/>
      <c r="BN423" s="172"/>
      <c r="BO423" s="162"/>
      <c r="BP423" s="162"/>
      <c r="BQ423" s="162"/>
      <c r="BR423" s="162"/>
      <c r="BS423" s="162"/>
      <c r="BT423" s="162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  <c r="CK423" s="23"/>
      <c r="CL423" s="23"/>
      <c r="CM423" s="23"/>
      <c r="CN423" s="23"/>
      <c r="CO423" s="23"/>
      <c r="CP423" s="23"/>
      <c r="CQ423" s="157"/>
      <c r="CR423" s="157"/>
      <c r="CS423" s="157"/>
      <c r="CT423" s="157"/>
      <c r="CU423" s="157"/>
    </row>
    <row r="424" spans="1:99" s="159" customFormat="1" x14ac:dyDescent="0.25">
      <c r="A424" s="172"/>
      <c r="B424" s="172"/>
      <c r="Z424" s="157"/>
      <c r="AA424" s="172"/>
      <c r="AB424" s="172"/>
      <c r="AC424" s="172"/>
      <c r="AD424" s="172"/>
      <c r="AE424" s="172"/>
      <c r="AF424" s="172"/>
      <c r="AG424" s="172"/>
      <c r="AH424" s="172"/>
      <c r="AI424" s="172"/>
      <c r="AJ424" s="172"/>
      <c r="AK424" s="172"/>
      <c r="AL424" s="172"/>
      <c r="AM424" s="172"/>
      <c r="AN424" s="172"/>
      <c r="AO424" s="172"/>
      <c r="AP424" s="172"/>
      <c r="AQ424" s="172"/>
      <c r="AR424" s="172"/>
      <c r="AS424" s="172"/>
      <c r="AT424" s="172"/>
      <c r="AU424" s="172"/>
      <c r="AV424" s="172"/>
      <c r="AW424" s="172"/>
      <c r="AX424" s="172"/>
      <c r="AY424" s="172"/>
      <c r="AZ424" s="172"/>
      <c r="BA424" s="172"/>
      <c r="BB424" s="172"/>
      <c r="BC424" s="172"/>
      <c r="BD424" s="172"/>
      <c r="BE424" s="172"/>
      <c r="BF424" s="172"/>
      <c r="BG424" s="172"/>
      <c r="BH424" s="172"/>
      <c r="BI424" s="172"/>
      <c r="BJ424" s="172"/>
      <c r="BK424" s="172"/>
      <c r="BL424" s="172"/>
      <c r="BM424" s="172"/>
      <c r="BN424" s="172"/>
      <c r="BO424" s="162"/>
      <c r="BP424" s="162"/>
      <c r="BQ424" s="162"/>
      <c r="BR424" s="162"/>
      <c r="BS424" s="162"/>
      <c r="BT424" s="162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  <c r="CH424" s="23"/>
      <c r="CI424" s="23"/>
      <c r="CJ424" s="23"/>
      <c r="CK424" s="23"/>
      <c r="CL424" s="23"/>
      <c r="CM424" s="23"/>
      <c r="CN424" s="23"/>
      <c r="CO424" s="23"/>
      <c r="CP424" s="23"/>
      <c r="CQ424" s="157"/>
      <c r="CR424" s="157"/>
      <c r="CS424" s="157"/>
      <c r="CT424" s="157"/>
      <c r="CU424" s="157"/>
    </row>
    <row r="425" spans="1:99" s="159" customFormat="1" x14ac:dyDescent="0.25">
      <c r="A425" s="172"/>
      <c r="B425" s="172"/>
      <c r="Z425" s="157"/>
      <c r="AA425" s="172"/>
      <c r="AB425" s="172"/>
      <c r="AC425" s="172"/>
      <c r="AD425" s="172"/>
      <c r="AE425" s="172"/>
      <c r="AF425" s="172"/>
      <c r="AG425" s="172"/>
      <c r="AH425" s="172"/>
      <c r="AI425" s="172"/>
      <c r="AJ425" s="172"/>
      <c r="AK425" s="172"/>
      <c r="AL425" s="172"/>
      <c r="AM425" s="172"/>
      <c r="AN425" s="172"/>
      <c r="AO425" s="17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72"/>
      <c r="BE425" s="172"/>
      <c r="BF425" s="172"/>
      <c r="BG425" s="172"/>
      <c r="BH425" s="172"/>
      <c r="BI425" s="172"/>
      <c r="BJ425" s="172"/>
      <c r="BK425" s="172"/>
      <c r="BL425" s="172"/>
      <c r="BM425" s="172"/>
      <c r="BN425" s="172"/>
      <c r="BO425" s="162"/>
      <c r="BP425" s="162"/>
      <c r="BQ425" s="162"/>
      <c r="BR425" s="162"/>
      <c r="BS425" s="162"/>
      <c r="BT425" s="162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  <c r="CH425" s="23"/>
      <c r="CI425" s="23"/>
      <c r="CJ425" s="23"/>
      <c r="CK425" s="23"/>
      <c r="CL425" s="23"/>
      <c r="CM425" s="23"/>
      <c r="CN425" s="23"/>
      <c r="CO425" s="23"/>
      <c r="CP425" s="23"/>
      <c r="CQ425" s="157"/>
      <c r="CR425" s="157"/>
      <c r="CS425" s="157"/>
      <c r="CT425" s="157"/>
      <c r="CU425" s="157"/>
    </row>
    <row r="426" spans="1:99" s="159" customFormat="1" x14ac:dyDescent="0.25">
      <c r="A426" s="172"/>
      <c r="B426" s="172"/>
      <c r="Z426" s="157"/>
      <c r="AA426" s="172"/>
      <c r="AB426" s="172"/>
      <c r="AC426" s="172"/>
      <c r="AD426" s="172"/>
      <c r="AE426" s="172"/>
      <c r="AF426" s="172"/>
      <c r="AG426" s="172"/>
      <c r="AH426" s="172"/>
      <c r="AI426" s="172"/>
      <c r="AJ426" s="172"/>
      <c r="AK426" s="172"/>
      <c r="AL426" s="172"/>
      <c r="AM426" s="172"/>
      <c r="AN426" s="172"/>
      <c r="AO426" s="172"/>
      <c r="AP426" s="172"/>
      <c r="AQ426" s="172"/>
      <c r="AR426" s="172"/>
      <c r="AS426" s="172"/>
      <c r="AT426" s="172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72"/>
      <c r="BE426" s="172"/>
      <c r="BF426" s="172"/>
      <c r="BG426" s="172"/>
      <c r="BH426" s="172"/>
      <c r="BI426" s="172"/>
      <c r="BJ426" s="172"/>
      <c r="BK426" s="172"/>
      <c r="BL426" s="172"/>
      <c r="BM426" s="172"/>
      <c r="BN426" s="172"/>
      <c r="BO426" s="162"/>
      <c r="BP426" s="162"/>
      <c r="BQ426" s="162"/>
      <c r="BR426" s="162"/>
      <c r="BS426" s="162"/>
      <c r="BT426" s="162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157"/>
      <c r="CR426" s="157"/>
      <c r="CS426" s="157"/>
      <c r="CT426" s="157"/>
      <c r="CU426" s="157"/>
    </row>
    <row r="427" spans="1:99" s="159" customFormat="1" x14ac:dyDescent="0.25">
      <c r="A427" s="172"/>
      <c r="B427" s="172"/>
      <c r="Z427" s="157"/>
      <c r="AA427" s="172"/>
      <c r="AB427" s="172"/>
      <c r="AC427" s="172"/>
      <c r="AD427" s="172"/>
      <c r="AE427" s="172"/>
      <c r="AF427" s="172"/>
      <c r="AG427" s="172"/>
      <c r="AH427" s="172"/>
      <c r="AI427" s="172"/>
      <c r="AJ427" s="172"/>
      <c r="AK427" s="172"/>
      <c r="AL427" s="172"/>
      <c r="AM427" s="172"/>
      <c r="AN427" s="172"/>
      <c r="AO427" s="172"/>
      <c r="AP427" s="172"/>
      <c r="AQ427" s="172"/>
      <c r="AR427" s="172"/>
      <c r="AS427" s="172"/>
      <c r="AT427" s="172"/>
      <c r="AU427" s="172"/>
      <c r="AV427" s="172"/>
      <c r="AW427" s="172"/>
      <c r="AX427" s="172"/>
      <c r="AY427" s="172"/>
      <c r="AZ427" s="172"/>
      <c r="BA427" s="172"/>
      <c r="BB427" s="172"/>
      <c r="BC427" s="172"/>
      <c r="BD427" s="172"/>
      <c r="BE427" s="172"/>
      <c r="BF427" s="172"/>
      <c r="BG427" s="172"/>
      <c r="BH427" s="172"/>
      <c r="BI427" s="172"/>
      <c r="BJ427" s="172"/>
      <c r="BK427" s="172"/>
      <c r="BL427" s="172"/>
      <c r="BM427" s="172"/>
      <c r="BN427" s="172"/>
      <c r="BO427" s="162"/>
      <c r="BP427" s="162"/>
      <c r="BQ427" s="162"/>
      <c r="BR427" s="162"/>
      <c r="BS427" s="162"/>
      <c r="BT427" s="162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  <c r="CK427" s="23"/>
      <c r="CL427" s="23"/>
      <c r="CM427" s="23"/>
      <c r="CN427" s="23"/>
      <c r="CO427" s="23"/>
      <c r="CP427" s="23"/>
      <c r="CQ427" s="157"/>
      <c r="CR427" s="157"/>
      <c r="CS427" s="157"/>
      <c r="CT427" s="157"/>
      <c r="CU427" s="157"/>
    </row>
    <row r="428" spans="1:99" s="159" customFormat="1" x14ac:dyDescent="0.25">
      <c r="A428" s="172"/>
      <c r="B428" s="172"/>
      <c r="Z428" s="157"/>
      <c r="AA428" s="172"/>
      <c r="AB428" s="172"/>
      <c r="AC428" s="172"/>
      <c r="AD428" s="172"/>
      <c r="AE428" s="172"/>
      <c r="AF428" s="172"/>
      <c r="AG428" s="172"/>
      <c r="AH428" s="172"/>
      <c r="AI428" s="172"/>
      <c r="AJ428" s="172"/>
      <c r="AK428" s="172"/>
      <c r="AL428" s="172"/>
      <c r="AM428" s="172"/>
      <c r="AN428" s="172"/>
      <c r="AO428" s="172"/>
      <c r="AP428" s="172"/>
      <c r="AQ428" s="172"/>
      <c r="AR428" s="172"/>
      <c r="AS428" s="172"/>
      <c r="AT428" s="172"/>
      <c r="AU428" s="172"/>
      <c r="AV428" s="172"/>
      <c r="AW428" s="172"/>
      <c r="AX428" s="172"/>
      <c r="AY428" s="172"/>
      <c r="AZ428" s="172"/>
      <c r="BA428" s="172"/>
      <c r="BB428" s="172"/>
      <c r="BC428" s="172"/>
      <c r="BD428" s="172"/>
      <c r="BE428" s="172"/>
      <c r="BF428" s="172"/>
      <c r="BG428" s="172"/>
      <c r="BH428" s="172"/>
      <c r="BI428" s="172"/>
      <c r="BJ428" s="172"/>
      <c r="BK428" s="172"/>
      <c r="BL428" s="172"/>
      <c r="BM428" s="172"/>
      <c r="BN428" s="172"/>
      <c r="BO428" s="162"/>
      <c r="BP428" s="162"/>
      <c r="BQ428" s="162"/>
      <c r="BR428" s="162"/>
      <c r="BS428" s="162"/>
      <c r="BT428" s="162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  <c r="CH428" s="23"/>
      <c r="CI428" s="23"/>
      <c r="CJ428" s="23"/>
      <c r="CK428" s="23"/>
      <c r="CL428" s="23"/>
      <c r="CM428" s="23"/>
      <c r="CN428" s="23"/>
      <c r="CO428" s="23"/>
      <c r="CP428" s="23"/>
      <c r="CQ428" s="157"/>
      <c r="CR428" s="157"/>
      <c r="CS428" s="157"/>
      <c r="CT428" s="157"/>
      <c r="CU428" s="157"/>
    </row>
    <row r="429" spans="1:99" s="159" customFormat="1" x14ac:dyDescent="0.25">
      <c r="A429" s="172"/>
      <c r="B429" s="172"/>
      <c r="Z429" s="157"/>
      <c r="AA429" s="172"/>
      <c r="AB429" s="172"/>
      <c r="AC429" s="172"/>
      <c r="AD429" s="172"/>
      <c r="AE429" s="172"/>
      <c r="AF429" s="172"/>
      <c r="AG429" s="172"/>
      <c r="AH429" s="172"/>
      <c r="AI429" s="172"/>
      <c r="AJ429" s="172"/>
      <c r="AK429" s="172"/>
      <c r="AL429" s="172"/>
      <c r="AM429" s="172"/>
      <c r="AN429" s="172"/>
      <c r="AO429" s="172"/>
      <c r="AP429" s="172"/>
      <c r="AQ429" s="172"/>
      <c r="AR429" s="172"/>
      <c r="AS429" s="172"/>
      <c r="AT429" s="172"/>
      <c r="AU429" s="172"/>
      <c r="AV429" s="172"/>
      <c r="AW429" s="172"/>
      <c r="AX429" s="172"/>
      <c r="AY429" s="172"/>
      <c r="AZ429" s="172"/>
      <c r="BA429" s="172"/>
      <c r="BB429" s="172"/>
      <c r="BC429" s="172"/>
      <c r="BD429" s="172"/>
      <c r="BE429" s="172"/>
      <c r="BF429" s="172"/>
      <c r="BG429" s="172"/>
      <c r="BH429" s="172"/>
      <c r="BI429" s="172"/>
      <c r="BJ429" s="172"/>
      <c r="BK429" s="172"/>
      <c r="BL429" s="172"/>
      <c r="BM429" s="172"/>
      <c r="BN429" s="172"/>
      <c r="BO429" s="162"/>
      <c r="BP429" s="162"/>
      <c r="BQ429" s="162"/>
      <c r="BR429" s="162"/>
      <c r="BS429" s="162"/>
      <c r="BT429" s="162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  <c r="CH429" s="23"/>
      <c r="CI429" s="23"/>
      <c r="CJ429" s="23"/>
      <c r="CK429" s="23"/>
      <c r="CL429" s="23"/>
      <c r="CM429" s="23"/>
      <c r="CN429" s="23"/>
      <c r="CO429" s="23"/>
      <c r="CP429" s="23"/>
      <c r="CQ429" s="157"/>
      <c r="CR429" s="157"/>
      <c r="CS429" s="157"/>
      <c r="CT429" s="157"/>
      <c r="CU429" s="157"/>
    </row>
    <row r="430" spans="1:99" s="159" customFormat="1" x14ac:dyDescent="0.25">
      <c r="A430" s="172"/>
      <c r="B430" s="172"/>
      <c r="Z430" s="157"/>
      <c r="AA430" s="172"/>
      <c r="AB430" s="172"/>
      <c r="AC430" s="172"/>
      <c r="AD430" s="172"/>
      <c r="AE430" s="172"/>
      <c r="AF430" s="172"/>
      <c r="AG430" s="172"/>
      <c r="AH430" s="172"/>
      <c r="AI430" s="172"/>
      <c r="AJ430" s="172"/>
      <c r="AK430" s="172"/>
      <c r="AL430" s="172"/>
      <c r="AM430" s="172"/>
      <c r="AN430" s="172"/>
      <c r="AO430" s="172"/>
      <c r="AP430" s="172"/>
      <c r="AQ430" s="172"/>
      <c r="AR430" s="172"/>
      <c r="AS430" s="172"/>
      <c r="AT430" s="172"/>
      <c r="AU430" s="172"/>
      <c r="AV430" s="172"/>
      <c r="AW430" s="172"/>
      <c r="AX430" s="172"/>
      <c r="AY430" s="172"/>
      <c r="AZ430" s="172"/>
      <c r="BA430" s="172"/>
      <c r="BB430" s="172"/>
      <c r="BC430" s="172"/>
      <c r="BD430" s="172"/>
      <c r="BE430" s="172"/>
      <c r="BF430" s="172"/>
      <c r="BG430" s="172"/>
      <c r="BH430" s="172"/>
      <c r="BI430" s="172"/>
      <c r="BJ430" s="172"/>
      <c r="BK430" s="172"/>
      <c r="BL430" s="172"/>
      <c r="BM430" s="172"/>
      <c r="BN430" s="172"/>
      <c r="BO430" s="162"/>
      <c r="BP430" s="162"/>
      <c r="BQ430" s="162"/>
      <c r="BR430" s="162"/>
      <c r="BS430" s="162"/>
      <c r="BT430" s="162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  <c r="CH430" s="23"/>
      <c r="CI430" s="23"/>
      <c r="CJ430" s="23"/>
      <c r="CK430" s="23"/>
      <c r="CL430" s="23"/>
      <c r="CM430" s="23"/>
      <c r="CN430" s="23"/>
      <c r="CO430" s="23"/>
      <c r="CP430" s="23"/>
      <c r="CQ430" s="157"/>
      <c r="CR430" s="157"/>
      <c r="CS430" s="157"/>
      <c r="CT430" s="157"/>
      <c r="CU430" s="157"/>
    </row>
    <row r="431" spans="1:99" s="159" customFormat="1" x14ac:dyDescent="0.25">
      <c r="A431" s="172"/>
      <c r="B431" s="172"/>
      <c r="Z431" s="157"/>
      <c r="AA431" s="172"/>
      <c r="AB431" s="172"/>
      <c r="AC431" s="172"/>
      <c r="AD431" s="172"/>
      <c r="AE431" s="172"/>
      <c r="AF431" s="172"/>
      <c r="AG431" s="172"/>
      <c r="AH431" s="172"/>
      <c r="AI431" s="172"/>
      <c r="AJ431" s="172"/>
      <c r="AK431" s="172"/>
      <c r="AL431" s="172"/>
      <c r="AM431" s="172"/>
      <c r="AN431" s="172"/>
      <c r="AO431" s="172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72"/>
      <c r="BE431" s="172"/>
      <c r="BF431" s="172"/>
      <c r="BG431" s="172"/>
      <c r="BH431" s="172"/>
      <c r="BI431" s="172"/>
      <c r="BJ431" s="172"/>
      <c r="BK431" s="172"/>
      <c r="BL431" s="172"/>
      <c r="BM431" s="172"/>
      <c r="BN431" s="172"/>
      <c r="BO431" s="162"/>
      <c r="BP431" s="162"/>
      <c r="BQ431" s="162"/>
      <c r="BR431" s="162"/>
      <c r="BS431" s="162"/>
      <c r="BT431" s="162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157"/>
      <c r="CR431" s="157"/>
      <c r="CS431" s="157"/>
      <c r="CT431" s="157"/>
      <c r="CU431" s="157"/>
    </row>
    <row r="432" spans="1:99" s="159" customFormat="1" x14ac:dyDescent="0.25">
      <c r="A432" s="172"/>
      <c r="B432" s="172"/>
      <c r="Z432" s="157"/>
      <c r="AA432" s="172"/>
      <c r="AB432" s="172"/>
      <c r="AC432" s="172"/>
      <c r="AD432" s="172"/>
      <c r="AE432" s="172"/>
      <c r="AF432" s="172"/>
      <c r="AG432" s="172"/>
      <c r="AH432" s="172"/>
      <c r="AI432" s="172"/>
      <c r="AJ432" s="172"/>
      <c r="AK432" s="172"/>
      <c r="AL432" s="172"/>
      <c r="AM432" s="172"/>
      <c r="AN432" s="172"/>
      <c r="AO432" s="172"/>
      <c r="AP432" s="172"/>
      <c r="AQ432" s="172"/>
      <c r="AR432" s="172"/>
      <c r="AS432" s="172"/>
      <c r="AT432" s="172"/>
      <c r="AU432" s="172"/>
      <c r="AV432" s="172"/>
      <c r="AW432" s="172"/>
      <c r="AX432" s="172"/>
      <c r="AY432" s="172"/>
      <c r="AZ432" s="172"/>
      <c r="BA432" s="172"/>
      <c r="BB432" s="172"/>
      <c r="BC432" s="172"/>
      <c r="BD432" s="172"/>
      <c r="BE432" s="172"/>
      <c r="BF432" s="172"/>
      <c r="BG432" s="172"/>
      <c r="BH432" s="172"/>
      <c r="BI432" s="172"/>
      <c r="BJ432" s="172"/>
      <c r="BK432" s="172"/>
      <c r="BL432" s="172"/>
      <c r="BM432" s="172"/>
      <c r="BN432" s="172"/>
      <c r="BO432" s="162"/>
      <c r="BP432" s="162"/>
      <c r="BQ432" s="162"/>
      <c r="BR432" s="162"/>
      <c r="BS432" s="162"/>
      <c r="BT432" s="162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/>
      <c r="CI432" s="23"/>
      <c r="CJ432" s="23"/>
      <c r="CK432" s="23"/>
      <c r="CL432" s="23"/>
      <c r="CM432" s="23"/>
      <c r="CN432" s="23"/>
      <c r="CO432" s="23"/>
      <c r="CP432" s="23"/>
      <c r="CQ432" s="157"/>
      <c r="CR432" s="157"/>
      <c r="CS432" s="157"/>
      <c r="CT432" s="157"/>
      <c r="CU432" s="157"/>
    </row>
    <row r="433" spans="1:99" s="159" customFormat="1" x14ac:dyDescent="0.25">
      <c r="A433" s="172"/>
      <c r="B433" s="172"/>
      <c r="Z433" s="157"/>
      <c r="AA433" s="172"/>
      <c r="AB433" s="172"/>
      <c r="AC433" s="172"/>
      <c r="AD433" s="172"/>
      <c r="AE433" s="172"/>
      <c r="AF433" s="172"/>
      <c r="AG433" s="172"/>
      <c r="AH433" s="172"/>
      <c r="AI433" s="172"/>
      <c r="AJ433" s="172"/>
      <c r="AK433" s="172"/>
      <c r="AL433" s="172"/>
      <c r="AM433" s="172"/>
      <c r="AN433" s="172"/>
      <c r="AO433" s="172"/>
      <c r="AP433" s="172"/>
      <c r="AQ433" s="172"/>
      <c r="AR433" s="172"/>
      <c r="AS433" s="172"/>
      <c r="AT433" s="172"/>
      <c r="AU433" s="172"/>
      <c r="AV433" s="172"/>
      <c r="AW433" s="172"/>
      <c r="AX433" s="172"/>
      <c r="AY433" s="172"/>
      <c r="AZ433" s="172"/>
      <c r="BA433" s="172"/>
      <c r="BB433" s="172"/>
      <c r="BC433" s="172"/>
      <c r="BD433" s="172"/>
      <c r="BE433" s="172"/>
      <c r="BF433" s="172"/>
      <c r="BG433" s="172"/>
      <c r="BH433" s="172"/>
      <c r="BI433" s="172"/>
      <c r="BJ433" s="172"/>
      <c r="BK433" s="172"/>
      <c r="BL433" s="172"/>
      <c r="BM433" s="172"/>
      <c r="BN433" s="172"/>
      <c r="BO433" s="162"/>
      <c r="BP433" s="162"/>
      <c r="BQ433" s="162"/>
      <c r="BR433" s="162"/>
      <c r="BS433" s="162"/>
      <c r="BT433" s="162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  <c r="CH433" s="23"/>
      <c r="CI433" s="23"/>
      <c r="CJ433" s="23"/>
      <c r="CK433" s="23"/>
      <c r="CL433" s="23"/>
      <c r="CM433" s="23"/>
      <c r="CN433" s="23"/>
      <c r="CO433" s="23"/>
      <c r="CP433" s="23"/>
      <c r="CQ433" s="157"/>
      <c r="CR433" s="157"/>
      <c r="CS433" s="157"/>
      <c r="CT433" s="157"/>
      <c r="CU433" s="157"/>
    </row>
    <row r="434" spans="1:99" s="159" customFormat="1" x14ac:dyDescent="0.25">
      <c r="A434" s="172"/>
      <c r="B434" s="172"/>
      <c r="Z434" s="157"/>
      <c r="AA434" s="172"/>
      <c r="AB434" s="172"/>
      <c r="AC434" s="172"/>
      <c r="AD434" s="172"/>
      <c r="AE434" s="172"/>
      <c r="AF434" s="172"/>
      <c r="AG434" s="172"/>
      <c r="AH434" s="172"/>
      <c r="AI434" s="172"/>
      <c r="AJ434" s="172"/>
      <c r="AK434" s="172"/>
      <c r="AL434" s="172"/>
      <c r="AM434" s="172"/>
      <c r="AN434" s="172"/>
      <c r="AO434" s="172"/>
      <c r="AP434" s="172"/>
      <c r="AQ434" s="172"/>
      <c r="AR434" s="172"/>
      <c r="AS434" s="172"/>
      <c r="AT434" s="172"/>
      <c r="AU434" s="172"/>
      <c r="AV434" s="172"/>
      <c r="AW434" s="172"/>
      <c r="AX434" s="172"/>
      <c r="AY434" s="172"/>
      <c r="AZ434" s="172"/>
      <c r="BA434" s="172"/>
      <c r="BB434" s="172"/>
      <c r="BC434" s="172"/>
      <c r="BD434" s="172"/>
      <c r="BE434" s="172"/>
      <c r="BF434" s="172"/>
      <c r="BG434" s="172"/>
      <c r="BH434" s="172"/>
      <c r="BI434" s="172"/>
      <c r="BJ434" s="172"/>
      <c r="BK434" s="172"/>
      <c r="BL434" s="172"/>
      <c r="BM434" s="172"/>
      <c r="BN434" s="172"/>
      <c r="BO434" s="162"/>
      <c r="BP434" s="162"/>
      <c r="BQ434" s="162"/>
      <c r="BR434" s="162"/>
      <c r="BS434" s="162"/>
      <c r="BT434" s="162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  <c r="CH434" s="23"/>
      <c r="CI434" s="23"/>
      <c r="CJ434" s="23"/>
      <c r="CK434" s="23"/>
      <c r="CL434" s="23"/>
      <c r="CM434" s="23"/>
      <c r="CN434" s="23"/>
      <c r="CO434" s="23"/>
      <c r="CP434" s="23"/>
      <c r="CQ434" s="157"/>
      <c r="CR434" s="157"/>
      <c r="CS434" s="157"/>
      <c r="CT434" s="157"/>
      <c r="CU434" s="157"/>
    </row>
    <row r="435" spans="1:99" s="159" customFormat="1" x14ac:dyDescent="0.25">
      <c r="A435" s="172"/>
      <c r="B435" s="172"/>
      <c r="Z435" s="157"/>
      <c r="AA435" s="172"/>
      <c r="AB435" s="172"/>
      <c r="AC435" s="172"/>
      <c r="AD435" s="172"/>
      <c r="AE435" s="172"/>
      <c r="AF435" s="172"/>
      <c r="AG435" s="172"/>
      <c r="AH435" s="172"/>
      <c r="AI435" s="172"/>
      <c r="AJ435" s="172"/>
      <c r="AK435" s="172"/>
      <c r="AL435" s="172"/>
      <c r="AM435" s="172"/>
      <c r="AN435" s="172"/>
      <c r="AO435" s="172"/>
      <c r="AP435" s="172"/>
      <c r="AQ435" s="172"/>
      <c r="AR435" s="172"/>
      <c r="AS435" s="172"/>
      <c r="AT435" s="172"/>
      <c r="AU435" s="172"/>
      <c r="AV435" s="172"/>
      <c r="AW435" s="172"/>
      <c r="AX435" s="172"/>
      <c r="AY435" s="172"/>
      <c r="AZ435" s="172"/>
      <c r="BA435" s="172"/>
      <c r="BB435" s="172"/>
      <c r="BC435" s="172"/>
      <c r="BD435" s="172"/>
      <c r="BE435" s="172"/>
      <c r="BF435" s="172"/>
      <c r="BG435" s="172"/>
      <c r="BH435" s="172"/>
      <c r="BI435" s="172"/>
      <c r="BJ435" s="172"/>
      <c r="BK435" s="172"/>
      <c r="BL435" s="172"/>
      <c r="BM435" s="172"/>
      <c r="BN435" s="172"/>
      <c r="BO435" s="162"/>
      <c r="BP435" s="162"/>
      <c r="BQ435" s="162"/>
      <c r="BR435" s="162"/>
      <c r="BS435" s="162"/>
      <c r="BT435" s="162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157"/>
      <c r="CR435" s="157"/>
      <c r="CS435" s="157"/>
      <c r="CT435" s="157"/>
      <c r="CU435" s="157"/>
    </row>
    <row r="436" spans="1:99" s="159" customFormat="1" x14ac:dyDescent="0.25">
      <c r="A436" s="172"/>
      <c r="B436" s="172"/>
      <c r="Z436" s="157"/>
      <c r="AA436" s="172"/>
      <c r="AB436" s="172"/>
      <c r="AC436" s="172"/>
      <c r="AD436" s="172"/>
      <c r="AE436" s="172"/>
      <c r="AF436" s="172"/>
      <c r="AG436" s="172"/>
      <c r="AH436" s="172"/>
      <c r="AI436" s="172"/>
      <c r="AJ436" s="172"/>
      <c r="AK436" s="172"/>
      <c r="AL436" s="172"/>
      <c r="AM436" s="172"/>
      <c r="AN436" s="172"/>
      <c r="AO436" s="172"/>
      <c r="AP436" s="172"/>
      <c r="AQ436" s="172"/>
      <c r="AR436" s="172"/>
      <c r="AS436" s="172"/>
      <c r="AT436" s="172"/>
      <c r="AU436" s="172"/>
      <c r="AV436" s="172"/>
      <c r="AW436" s="172"/>
      <c r="AX436" s="172"/>
      <c r="AY436" s="172"/>
      <c r="AZ436" s="172"/>
      <c r="BA436" s="172"/>
      <c r="BB436" s="172"/>
      <c r="BC436" s="172"/>
      <c r="BD436" s="172"/>
      <c r="BE436" s="172"/>
      <c r="BF436" s="172"/>
      <c r="BG436" s="172"/>
      <c r="BH436" s="172"/>
      <c r="BI436" s="172"/>
      <c r="BJ436" s="172"/>
      <c r="BK436" s="172"/>
      <c r="BL436" s="172"/>
      <c r="BM436" s="172"/>
      <c r="BN436" s="172"/>
      <c r="BO436" s="162"/>
      <c r="BP436" s="162"/>
      <c r="BQ436" s="162"/>
      <c r="BR436" s="162"/>
      <c r="BS436" s="162"/>
      <c r="BT436" s="162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157"/>
      <c r="CR436" s="157"/>
      <c r="CS436" s="157"/>
      <c r="CT436" s="157"/>
      <c r="CU436" s="157"/>
    </row>
    <row r="437" spans="1:99" s="159" customFormat="1" x14ac:dyDescent="0.25">
      <c r="A437" s="172"/>
      <c r="B437" s="172"/>
      <c r="Z437" s="157"/>
      <c r="AA437" s="172"/>
      <c r="AB437" s="172"/>
      <c r="AC437" s="172"/>
      <c r="AD437" s="172"/>
      <c r="AE437" s="172"/>
      <c r="AF437" s="172"/>
      <c r="AG437" s="172"/>
      <c r="AH437" s="172"/>
      <c r="AI437" s="172"/>
      <c r="AJ437" s="172"/>
      <c r="AK437" s="172"/>
      <c r="AL437" s="172"/>
      <c r="AM437" s="172"/>
      <c r="AN437" s="172"/>
      <c r="AO437" s="172"/>
      <c r="AP437" s="172"/>
      <c r="AQ437" s="172"/>
      <c r="AR437" s="172"/>
      <c r="AS437" s="172"/>
      <c r="AT437" s="172"/>
      <c r="AU437" s="172"/>
      <c r="AV437" s="172"/>
      <c r="AW437" s="172"/>
      <c r="AX437" s="172"/>
      <c r="AY437" s="172"/>
      <c r="AZ437" s="172"/>
      <c r="BA437" s="172"/>
      <c r="BB437" s="172"/>
      <c r="BC437" s="172"/>
      <c r="BD437" s="172"/>
      <c r="BE437" s="172"/>
      <c r="BF437" s="172"/>
      <c r="BG437" s="172"/>
      <c r="BH437" s="172"/>
      <c r="BI437" s="172"/>
      <c r="BJ437" s="172"/>
      <c r="BK437" s="172"/>
      <c r="BL437" s="172"/>
      <c r="BM437" s="172"/>
      <c r="BN437" s="172"/>
      <c r="BO437" s="162"/>
      <c r="BP437" s="162"/>
      <c r="BQ437" s="162"/>
      <c r="BR437" s="162"/>
      <c r="BS437" s="162"/>
      <c r="BT437" s="162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157"/>
      <c r="CR437" s="157"/>
      <c r="CS437" s="157"/>
      <c r="CT437" s="157"/>
      <c r="CU437" s="157"/>
    </row>
    <row r="438" spans="1:99" s="159" customFormat="1" x14ac:dyDescent="0.25">
      <c r="A438" s="172"/>
      <c r="B438" s="172"/>
      <c r="Z438" s="157"/>
      <c r="AA438" s="172"/>
      <c r="AB438" s="172"/>
      <c r="AC438" s="172"/>
      <c r="AD438" s="172"/>
      <c r="AE438" s="172"/>
      <c r="AF438" s="172"/>
      <c r="AG438" s="172"/>
      <c r="AH438" s="172"/>
      <c r="AI438" s="172"/>
      <c r="AJ438" s="172"/>
      <c r="AK438" s="172"/>
      <c r="AL438" s="172"/>
      <c r="AM438" s="172"/>
      <c r="AN438" s="172"/>
      <c r="AO438" s="172"/>
      <c r="AP438" s="172"/>
      <c r="AQ438" s="172"/>
      <c r="AR438" s="172"/>
      <c r="AS438" s="172"/>
      <c r="AT438" s="172"/>
      <c r="AU438" s="172"/>
      <c r="AV438" s="172"/>
      <c r="AW438" s="172"/>
      <c r="AX438" s="172"/>
      <c r="AY438" s="172"/>
      <c r="AZ438" s="172"/>
      <c r="BA438" s="172"/>
      <c r="BB438" s="172"/>
      <c r="BC438" s="172"/>
      <c r="BD438" s="172"/>
      <c r="BE438" s="172"/>
      <c r="BF438" s="172"/>
      <c r="BG438" s="172"/>
      <c r="BH438" s="172"/>
      <c r="BI438" s="172"/>
      <c r="BJ438" s="172"/>
      <c r="BK438" s="172"/>
      <c r="BL438" s="172"/>
      <c r="BM438" s="172"/>
      <c r="BN438" s="172"/>
      <c r="BO438" s="162"/>
      <c r="BP438" s="162"/>
      <c r="BQ438" s="162"/>
      <c r="BR438" s="162"/>
      <c r="BS438" s="162"/>
      <c r="BT438" s="162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  <c r="CH438" s="23"/>
      <c r="CI438" s="23"/>
      <c r="CJ438" s="23"/>
      <c r="CK438" s="23"/>
      <c r="CL438" s="23"/>
      <c r="CM438" s="23"/>
      <c r="CN438" s="23"/>
      <c r="CO438" s="23"/>
      <c r="CP438" s="23"/>
      <c r="CQ438" s="157"/>
      <c r="CR438" s="157"/>
      <c r="CS438" s="157"/>
      <c r="CT438" s="157"/>
      <c r="CU438" s="157"/>
    </row>
    <row r="439" spans="1:99" s="159" customFormat="1" x14ac:dyDescent="0.25">
      <c r="A439" s="172"/>
      <c r="B439" s="172"/>
      <c r="Z439" s="157"/>
      <c r="AA439" s="172"/>
      <c r="AB439" s="172"/>
      <c r="AC439" s="172"/>
      <c r="AD439" s="172"/>
      <c r="AE439" s="172"/>
      <c r="AF439" s="172"/>
      <c r="AG439" s="172"/>
      <c r="AH439" s="172"/>
      <c r="AI439" s="172"/>
      <c r="AJ439" s="172"/>
      <c r="AK439" s="172"/>
      <c r="AL439" s="172"/>
      <c r="AM439" s="172"/>
      <c r="AN439" s="172"/>
      <c r="AO439" s="172"/>
      <c r="AP439" s="172"/>
      <c r="AQ439" s="172"/>
      <c r="AR439" s="172"/>
      <c r="AS439" s="172"/>
      <c r="AT439" s="172"/>
      <c r="AU439" s="172"/>
      <c r="AV439" s="172"/>
      <c r="AW439" s="172"/>
      <c r="AX439" s="172"/>
      <c r="AY439" s="172"/>
      <c r="AZ439" s="172"/>
      <c r="BA439" s="172"/>
      <c r="BB439" s="172"/>
      <c r="BC439" s="172"/>
      <c r="BD439" s="172"/>
      <c r="BE439" s="172"/>
      <c r="BF439" s="172"/>
      <c r="BG439" s="172"/>
      <c r="BH439" s="172"/>
      <c r="BI439" s="172"/>
      <c r="BJ439" s="172"/>
      <c r="BK439" s="172"/>
      <c r="BL439" s="172"/>
      <c r="BM439" s="172"/>
      <c r="BN439" s="172"/>
      <c r="BO439" s="162"/>
      <c r="BP439" s="162"/>
      <c r="BQ439" s="162"/>
      <c r="BR439" s="162"/>
      <c r="BS439" s="162"/>
      <c r="BT439" s="162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  <c r="CH439" s="23"/>
      <c r="CI439" s="23"/>
      <c r="CJ439" s="23"/>
      <c r="CK439" s="23"/>
      <c r="CL439" s="23"/>
      <c r="CM439" s="23"/>
      <c r="CN439" s="23"/>
      <c r="CO439" s="23"/>
      <c r="CP439" s="23"/>
      <c r="CQ439" s="157"/>
      <c r="CR439" s="157"/>
      <c r="CS439" s="157"/>
      <c r="CT439" s="157"/>
      <c r="CU439" s="157"/>
    </row>
    <row r="440" spans="1:99" s="159" customFormat="1" x14ac:dyDescent="0.25">
      <c r="A440" s="172"/>
      <c r="B440" s="172"/>
      <c r="Z440" s="157"/>
      <c r="AA440" s="172"/>
      <c r="AB440" s="172"/>
      <c r="AC440" s="172"/>
      <c r="AD440" s="172"/>
      <c r="AE440" s="172"/>
      <c r="AF440" s="172"/>
      <c r="AG440" s="172"/>
      <c r="AH440" s="172"/>
      <c r="AI440" s="172"/>
      <c r="AJ440" s="172"/>
      <c r="AK440" s="172"/>
      <c r="AL440" s="172"/>
      <c r="AM440" s="172"/>
      <c r="AN440" s="172"/>
      <c r="AO440" s="172"/>
      <c r="AP440" s="172"/>
      <c r="AQ440" s="172"/>
      <c r="AR440" s="172"/>
      <c r="AS440" s="172"/>
      <c r="AT440" s="172"/>
      <c r="AU440" s="172"/>
      <c r="AV440" s="172"/>
      <c r="AW440" s="172"/>
      <c r="AX440" s="172"/>
      <c r="AY440" s="172"/>
      <c r="AZ440" s="172"/>
      <c r="BA440" s="172"/>
      <c r="BB440" s="172"/>
      <c r="BC440" s="172"/>
      <c r="BD440" s="172"/>
      <c r="BE440" s="172"/>
      <c r="BF440" s="172"/>
      <c r="BG440" s="172"/>
      <c r="BH440" s="172"/>
      <c r="BI440" s="172"/>
      <c r="BJ440" s="172"/>
      <c r="BK440" s="172"/>
      <c r="BL440" s="172"/>
      <c r="BM440" s="172"/>
      <c r="BN440" s="172"/>
      <c r="BO440" s="162"/>
      <c r="BP440" s="162"/>
      <c r="BQ440" s="162"/>
      <c r="BR440" s="162"/>
      <c r="BS440" s="162"/>
      <c r="BT440" s="162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  <c r="CN440" s="23"/>
      <c r="CO440" s="23"/>
      <c r="CP440" s="23"/>
      <c r="CQ440" s="157"/>
      <c r="CR440" s="157"/>
      <c r="CS440" s="157"/>
      <c r="CT440" s="157"/>
      <c r="CU440" s="157"/>
    </row>
    <row r="441" spans="1:99" s="159" customFormat="1" x14ac:dyDescent="0.25">
      <c r="A441" s="172"/>
      <c r="B441" s="172"/>
      <c r="Z441" s="157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  <c r="AS441" s="172"/>
      <c r="AT441" s="172"/>
      <c r="AU441" s="172"/>
      <c r="AV441" s="172"/>
      <c r="AW441" s="172"/>
      <c r="AX441" s="172"/>
      <c r="AY441" s="172"/>
      <c r="AZ441" s="172"/>
      <c r="BA441" s="172"/>
      <c r="BB441" s="172"/>
      <c r="BC441" s="172"/>
      <c r="BD441" s="172"/>
      <c r="BE441" s="172"/>
      <c r="BF441" s="172"/>
      <c r="BG441" s="172"/>
      <c r="BH441" s="172"/>
      <c r="BI441" s="172"/>
      <c r="BJ441" s="172"/>
      <c r="BK441" s="172"/>
      <c r="BL441" s="172"/>
      <c r="BM441" s="172"/>
      <c r="BN441" s="172"/>
      <c r="BO441" s="162"/>
      <c r="BP441" s="162"/>
      <c r="BQ441" s="162"/>
      <c r="BR441" s="162"/>
      <c r="BS441" s="162"/>
      <c r="BT441" s="162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  <c r="CH441" s="23"/>
      <c r="CI441" s="23"/>
      <c r="CJ441" s="23"/>
      <c r="CK441" s="23"/>
      <c r="CL441" s="23"/>
      <c r="CM441" s="23"/>
      <c r="CN441" s="23"/>
      <c r="CO441" s="23"/>
      <c r="CP441" s="23"/>
      <c r="CQ441" s="157"/>
      <c r="CR441" s="157"/>
      <c r="CS441" s="157"/>
      <c r="CT441" s="157"/>
      <c r="CU441" s="157"/>
    </row>
    <row r="442" spans="1:99" s="159" customFormat="1" x14ac:dyDescent="0.25">
      <c r="A442" s="172"/>
      <c r="B442" s="172"/>
      <c r="Z442" s="157"/>
      <c r="AA442" s="172"/>
      <c r="AB442" s="172"/>
      <c r="AC442" s="172"/>
      <c r="AD442" s="172"/>
      <c r="AE442" s="172"/>
      <c r="AF442" s="172"/>
      <c r="AG442" s="172"/>
      <c r="AH442" s="172"/>
      <c r="AI442" s="172"/>
      <c r="AJ442" s="172"/>
      <c r="AK442" s="172"/>
      <c r="AL442" s="172"/>
      <c r="AM442" s="172"/>
      <c r="AN442" s="172"/>
      <c r="AO442" s="172"/>
      <c r="AP442" s="172"/>
      <c r="AQ442" s="172"/>
      <c r="AR442" s="172"/>
      <c r="AS442" s="172"/>
      <c r="AT442" s="172"/>
      <c r="AU442" s="172"/>
      <c r="AV442" s="172"/>
      <c r="AW442" s="172"/>
      <c r="AX442" s="172"/>
      <c r="AY442" s="172"/>
      <c r="AZ442" s="172"/>
      <c r="BA442" s="172"/>
      <c r="BB442" s="172"/>
      <c r="BC442" s="172"/>
      <c r="BD442" s="172"/>
      <c r="BE442" s="172"/>
      <c r="BF442" s="172"/>
      <c r="BG442" s="172"/>
      <c r="BH442" s="172"/>
      <c r="BI442" s="172"/>
      <c r="BJ442" s="172"/>
      <c r="BK442" s="172"/>
      <c r="BL442" s="172"/>
      <c r="BM442" s="172"/>
      <c r="BN442" s="172"/>
      <c r="BO442" s="162"/>
      <c r="BP442" s="162"/>
      <c r="BQ442" s="162"/>
      <c r="BR442" s="162"/>
      <c r="BS442" s="162"/>
      <c r="BT442" s="162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157"/>
      <c r="CR442" s="157"/>
      <c r="CS442" s="157"/>
      <c r="CT442" s="157"/>
      <c r="CU442" s="157"/>
    </row>
    <row r="443" spans="1:99" s="159" customFormat="1" x14ac:dyDescent="0.25">
      <c r="A443" s="172"/>
      <c r="B443" s="172"/>
      <c r="Z443" s="157"/>
      <c r="AA443" s="172"/>
      <c r="AB443" s="172"/>
      <c r="AC443" s="172"/>
      <c r="AD443" s="172"/>
      <c r="AE443" s="172"/>
      <c r="AF443" s="172"/>
      <c r="AG443" s="172"/>
      <c r="AH443" s="172"/>
      <c r="AI443" s="172"/>
      <c r="AJ443" s="172"/>
      <c r="AK443" s="172"/>
      <c r="AL443" s="172"/>
      <c r="AM443" s="172"/>
      <c r="AN443" s="172"/>
      <c r="AO443" s="172"/>
      <c r="AP443" s="172"/>
      <c r="AQ443" s="172"/>
      <c r="AR443" s="172"/>
      <c r="AS443" s="172"/>
      <c r="AT443" s="172"/>
      <c r="AU443" s="172"/>
      <c r="AV443" s="172"/>
      <c r="AW443" s="172"/>
      <c r="AX443" s="172"/>
      <c r="AY443" s="172"/>
      <c r="AZ443" s="172"/>
      <c r="BA443" s="172"/>
      <c r="BB443" s="172"/>
      <c r="BC443" s="172"/>
      <c r="BD443" s="172"/>
      <c r="BE443" s="172"/>
      <c r="BF443" s="172"/>
      <c r="BG443" s="172"/>
      <c r="BH443" s="172"/>
      <c r="BI443" s="172"/>
      <c r="BJ443" s="172"/>
      <c r="BK443" s="172"/>
      <c r="BL443" s="172"/>
      <c r="BM443" s="172"/>
      <c r="BN443" s="172"/>
      <c r="BO443" s="162"/>
      <c r="BP443" s="162"/>
      <c r="BQ443" s="162"/>
      <c r="BR443" s="162"/>
      <c r="BS443" s="162"/>
      <c r="BT443" s="162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  <c r="CH443" s="23"/>
      <c r="CI443" s="23"/>
      <c r="CJ443" s="23"/>
      <c r="CK443" s="23"/>
      <c r="CL443" s="23"/>
      <c r="CM443" s="23"/>
      <c r="CN443" s="23"/>
      <c r="CO443" s="23"/>
      <c r="CP443" s="23"/>
      <c r="CQ443" s="157"/>
      <c r="CR443" s="157"/>
      <c r="CS443" s="157"/>
      <c r="CT443" s="157"/>
      <c r="CU443" s="157"/>
    </row>
    <row r="444" spans="1:99" s="159" customFormat="1" x14ac:dyDescent="0.25">
      <c r="A444" s="172"/>
      <c r="B444" s="172"/>
      <c r="Z444" s="157"/>
      <c r="AA444" s="172"/>
      <c r="AB444" s="172"/>
      <c r="AC444" s="172"/>
      <c r="AD444" s="172"/>
      <c r="AE444" s="172"/>
      <c r="AF444" s="172"/>
      <c r="AG444" s="172"/>
      <c r="AH444" s="172"/>
      <c r="AI444" s="172"/>
      <c r="AJ444" s="172"/>
      <c r="AK444" s="172"/>
      <c r="AL444" s="172"/>
      <c r="AM444" s="172"/>
      <c r="AN444" s="172"/>
      <c r="AO444" s="172"/>
      <c r="AP444" s="172"/>
      <c r="AQ444" s="172"/>
      <c r="AR444" s="172"/>
      <c r="AS444" s="172"/>
      <c r="AT444" s="172"/>
      <c r="AU444" s="172"/>
      <c r="AV444" s="172"/>
      <c r="AW444" s="172"/>
      <c r="AX444" s="172"/>
      <c r="AY444" s="172"/>
      <c r="AZ444" s="172"/>
      <c r="BA444" s="172"/>
      <c r="BB444" s="172"/>
      <c r="BC444" s="172"/>
      <c r="BD444" s="172"/>
      <c r="BE444" s="172"/>
      <c r="BF444" s="172"/>
      <c r="BG444" s="172"/>
      <c r="BH444" s="172"/>
      <c r="BI444" s="172"/>
      <c r="BJ444" s="172"/>
      <c r="BK444" s="172"/>
      <c r="BL444" s="172"/>
      <c r="BM444" s="172"/>
      <c r="BN444" s="172"/>
      <c r="BO444" s="162"/>
      <c r="BP444" s="162"/>
      <c r="BQ444" s="162"/>
      <c r="BR444" s="162"/>
      <c r="BS444" s="162"/>
      <c r="BT444" s="162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157"/>
      <c r="CR444" s="157"/>
      <c r="CS444" s="157"/>
      <c r="CT444" s="157"/>
      <c r="CU444" s="157"/>
    </row>
    <row r="445" spans="1:99" s="159" customFormat="1" x14ac:dyDescent="0.25">
      <c r="A445" s="172"/>
      <c r="B445" s="172"/>
      <c r="Z445" s="157"/>
      <c r="AA445" s="172"/>
      <c r="AB445" s="172"/>
      <c r="AC445" s="172"/>
      <c r="AD445" s="172"/>
      <c r="AE445" s="172"/>
      <c r="AF445" s="172"/>
      <c r="AG445" s="172"/>
      <c r="AH445" s="172"/>
      <c r="AI445" s="172"/>
      <c r="AJ445" s="172"/>
      <c r="AK445" s="172"/>
      <c r="AL445" s="172"/>
      <c r="AM445" s="172"/>
      <c r="AN445" s="172"/>
      <c r="AO445" s="172"/>
      <c r="AP445" s="172"/>
      <c r="AQ445" s="172"/>
      <c r="AR445" s="172"/>
      <c r="AS445" s="172"/>
      <c r="AT445" s="172"/>
      <c r="AU445" s="172"/>
      <c r="AV445" s="172"/>
      <c r="AW445" s="172"/>
      <c r="AX445" s="172"/>
      <c r="AY445" s="172"/>
      <c r="AZ445" s="172"/>
      <c r="BA445" s="172"/>
      <c r="BB445" s="172"/>
      <c r="BC445" s="172"/>
      <c r="BD445" s="172"/>
      <c r="BE445" s="172"/>
      <c r="BF445" s="172"/>
      <c r="BG445" s="172"/>
      <c r="BH445" s="172"/>
      <c r="BI445" s="172"/>
      <c r="BJ445" s="172"/>
      <c r="BK445" s="172"/>
      <c r="BL445" s="172"/>
      <c r="BM445" s="172"/>
      <c r="BN445" s="172"/>
      <c r="BO445" s="162"/>
      <c r="BP445" s="162"/>
      <c r="BQ445" s="162"/>
      <c r="BR445" s="162"/>
      <c r="BS445" s="162"/>
      <c r="BT445" s="162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157"/>
      <c r="CR445" s="157"/>
      <c r="CS445" s="157"/>
      <c r="CT445" s="157"/>
      <c r="CU445" s="157"/>
    </row>
    <row r="446" spans="1:99" s="159" customFormat="1" x14ac:dyDescent="0.25">
      <c r="A446" s="172"/>
      <c r="B446" s="172"/>
      <c r="Z446" s="157"/>
      <c r="AA446" s="172"/>
      <c r="AB446" s="172"/>
      <c r="AC446" s="172"/>
      <c r="AD446" s="172"/>
      <c r="AE446" s="172"/>
      <c r="AF446" s="172"/>
      <c r="AG446" s="172"/>
      <c r="AH446" s="172"/>
      <c r="AI446" s="172"/>
      <c r="AJ446" s="172"/>
      <c r="AK446" s="172"/>
      <c r="AL446" s="172"/>
      <c r="AM446" s="172"/>
      <c r="AN446" s="172"/>
      <c r="AO446" s="172"/>
      <c r="AP446" s="172"/>
      <c r="AQ446" s="172"/>
      <c r="AR446" s="172"/>
      <c r="AS446" s="172"/>
      <c r="AT446" s="172"/>
      <c r="AU446" s="172"/>
      <c r="AV446" s="172"/>
      <c r="AW446" s="172"/>
      <c r="AX446" s="172"/>
      <c r="AY446" s="172"/>
      <c r="AZ446" s="172"/>
      <c r="BA446" s="172"/>
      <c r="BB446" s="172"/>
      <c r="BC446" s="172"/>
      <c r="BD446" s="172"/>
      <c r="BE446" s="172"/>
      <c r="BF446" s="172"/>
      <c r="BG446" s="172"/>
      <c r="BH446" s="172"/>
      <c r="BI446" s="172"/>
      <c r="BJ446" s="172"/>
      <c r="BK446" s="172"/>
      <c r="BL446" s="172"/>
      <c r="BM446" s="172"/>
      <c r="BN446" s="172"/>
      <c r="BO446" s="162"/>
      <c r="BP446" s="162"/>
      <c r="BQ446" s="162"/>
      <c r="BR446" s="162"/>
      <c r="BS446" s="162"/>
      <c r="BT446" s="162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157"/>
      <c r="CR446" s="157"/>
      <c r="CS446" s="157"/>
      <c r="CT446" s="157"/>
      <c r="CU446" s="157"/>
    </row>
    <row r="447" spans="1:99" s="159" customFormat="1" x14ac:dyDescent="0.25">
      <c r="A447" s="172"/>
      <c r="B447" s="172"/>
      <c r="Z447" s="157"/>
      <c r="AA447" s="172"/>
      <c r="AB447" s="172"/>
      <c r="AC447" s="172"/>
      <c r="AD447" s="172"/>
      <c r="AE447" s="172"/>
      <c r="AF447" s="172"/>
      <c r="AG447" s="172"/>
      <c r="AH447" s="172"/>
      <c r="AI447" s="172"/>
      <c r="AJ447" s="172"/>
      <c r="AK447" s="172"/>
      <c r="AL447" s="172"/>
      <c r="AM447" s="172"/>
      <c r="AN447" s="172"/>
      <c r="AO447" s="172"/>
      <c r="AP447" s="172"/>
      <c r="AQ447" s="172"/>
      <c r="AR447" s="172"/>
      <c r="AS447" s="172"/>
      <c r="AT447" s="172"/>
      <c r="AU447" s="172"/>
      <c r="AV447" s="172"/>
      <c r="AW447" s="172"/>
      <c r="AX447" s="172"/>
      <c r="AY447" s="172"/>
      <c r="AZ447" s="172"/>
      <c r="BA447" s="172"/>
      <c r="BB447" s="172"/>
      <c r="BC447" s="172"/>
      <c r="BD447" s="172"/>
      <c r="BE447" s="172"/>
      <c r="BF447" s="172"/>
      <c r="BG447" s="172"/>
      <c r="BH447" s="172"/>
      <c r="BI447" s="172"/>
      <c r="BJ447" s="172"/>
      <c r="BK447" s="172"/>
      <c r="BL447" s="172"/>
      <c r="BM447" s="172"/>
      <c r="BN447" s="172"/>
      <c r="BO447" s="162"/>
      <c r="BP447" s="162"/>
      <c r="BQ447" s="162"/>
      <c r="BR447" s="162"/>
      <c r="BS447" s="162"/>
      <c r="BT447" s="162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  <c r="CH447" s="23"/>
      <c r="CI447" s="23"/>
      <c r="CJ447" s="23"/>
      <c r="CK447" s="23"/>
      <c r="CL447" s="23"/>
      <c r="CM447" s="23"/>
      <c r="CN447" s="23"/>
      <c r="CO447" s="23"/>
      <c r="CP447" s="23"/>
      <c r="CQ447" s="157"/>
      <c r="CR447" s="157"/>
      <c r="CS447" s="157"/>
      <c r="CT447" s="157"/>
      <c r="CU447" s="157"/>
    </row>
    <row r="448" spans="1:99" s="159" customFormat="1" x14ac:dyDescent="0.25">
      <c r="A448" s="172"/>
      <c r="B448" s="172"/>
      <c r="Z448" s="157"/>
      <c r="AA448" s="172"/>
      <c r="AB448" s="172"/>
      <c r="AC448" s="172"/>
      <c r="AD448" s="172"/>
      <c r="AE448" s="172"/>
      <c r="AF448" s="172"/>
      <c r="AG448" s="172"/>
      <c r="AH448" s="172"/>
      <c r="AI448" s="172"/>
      <c r="AJ448" s="172"/>
      <c r="AK448" s="172"/>
      <c r="AL448" s="172"/>
      <c r="AM448" s="172"/>
      <c r="AN448" s="172"/>
      <c r="AO448" s="172"/>
      <c r="AP448" s="172"/>
      <c r="AQ448" s="172"/>
      <c r="AR448" s="172"/>
      <c r="AS448" s="172"/>
      <c r="AT448" s="172"/>
      <c r="AU448" s="172"/>
      <c r="AV448" s="172"/>
      <c r="AW448" s="172"/>
      <c r="AX448" s="172"/>
      <c r="AY448" s="172"/>
      <c r="AZ448" s="172"/>
      <c r="BA448" s="172"/>
      <c r="BB448" s="172"/>
      <c r="BC448" s="172"/>
      <c r="BD448" s="172"/>
      <c r="BE448" s="172"/>
      <c r="BF448" s="172"/>
      <c r="BG448" s="172"/>
      <c r="BH448" s="172"/>
      <c r="BI448" s="172"/>
      <c r="BJ448" s="172"/>
      <c r="BK448" s="172"/>
      <c r="BL448" s="172"/>
      <c r="BM448" s="172"/>
      <c r="BN448" s="172"/>
      <c r="BO448" s="162"/>
      <c r="BP448" s="162"/>
      <c r="BQ448" s="162"/>
      <c r="BR448" s="162"/>
      <c r="BS448" s="162"/>
      <c r="BT448" s="162"/>
      <c r="BU448" s="23"/>
      <c r="BV448" s="23"/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  <c r="CH448" s="23"/>
      <c r="CI448" s="23"/>
      <c r="CJ448" s="23"/>
      <c r="CK448" s="23"/>
      <c r="CL448" s="23"/>
      <c r="CM448" s="23"/>
      <c r="CN448" s="23"/>
      <c r="CO448" s="23"/>
      <c r="CP448" s="23"/>
      <c r="CQ448" s="157"/>
      <c r="CR448" s="157"/>
      <c r="CS448" s="157"/>
      <c r="CT448" s="157"/>
      <c r="CU448" s="157"/>
    </row>
    <row r="449" spans="1:99" s="159" customFormat="1" x14ac:dyDescent="0.25">
      <c r="A449" s="172"/>
      <c r="B449" s="172"/>
      <c r="Z449" s="157"/>
      <c r="AA449" s="172"/>
      <c r="AB449" s="172"/>
      <c r="AC449" s="172"/>
      <c r="AD449" s="172"/>
      <c r="AE449" s="172"/>
      <c r="AF449" s="172"/>
      <c r="AG449" s="172"/>
      <c r="AH449" s="172"/>
      <c r="AI449" s="172"/>
      <c r="AJ449" s="172"/>
      <c r="AK449" s="172"/>
      <c r="AL449" s="172"/>
      <c r="AM449" s="172"/>
      <c r="AN449" s="172"/>
      <c r="AO449" s="172"/>
      <c r="AP449" s="172"/>
      <c r="AQ449" s="172"/>
      <c r="AR449" s="172"/>
      <c r="AS449" s="172"/>
      <c r="AT449" s="172"/>
      <c r="AU449" s="172"/>
      <c r="AV449" s="172"/>
      <c r="AW449" s="172"/>
      <c r="AX449" s="172"/>
      <c r="AY449" s="172"/>
      <c r="AZ449" s="172"/>
      <c r="BA449" s="172"/>
      <c r="BB449" s="172"/>
      <c r="BC449" s="172"/>
      <c r="BD449" s="172"/>
      <c r="BE449" s="172"/>
      <c r="BF449" s="172"/>
      <c r="BG449" s="172"/>
      <c r="BH449" s="172"/>
      <c r="BI449" s="172"/>
      <c r="BJ449" s="172"/>
      <c r="BK449" s="172"/>
      <c r="BL449" s="172"/>
      <c r="BM449" s="172"/>
      <c r="BN449" s="172"/>
      <c r="BO449" s="162"/>
      <c r="BP449" s="162"/>
      <c r="BQ449" s="162"/>
      <c r="BR449" s="162"/>
      <c r="BS449" s="162"/>
      <c r="BT449" s="162"/>
      <c r="BU449" s="23"/>
      <c r="BV449" s="23"/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  <c r="CH449" s="23"/>
      <c r="CI449" s="23"/>
      <c r="CJ449" s="23"/>
      <c r="CK449" s="23"/>
      <c r="CL449" s="23"/>
      <c r="CM449" s="23"/>
      <c r="CN449" s="23"/>
      <c r="CO449" s="23"/>
      <c r="CP449" s="23"/>
      <c r="CQ449" s="157"/>
      <c r="CR449" s="157"/>
      <c r="CS449" s="157"/>
      <c r="CT449" s="157"/>
      <c r="CU449" s="157"/>
    </row>
    <row r="450" spans="1:99" s="159" customFormat="1" x14ac:dyDescent="0.25">
      <c r="A450" s="172"/>
      <c r="B450" s="172"/>
      <c r="Z450" s="157"/>
      <c r="AA450" s="172"/>
      <c r="AB450" s="172"/>
      <c r="AC450" s="172"/>
      <c r="AD450" s="172"/>
      <c r="AE450" s="172"/>
      <c r="AF450" s="172"/>
      <c r="AG450" s="172"/>
      <c r="AH450" s="172"/>
      <c r="AI450" s="172"/>
      <c r="AJ450" s="172"/>
      <c r="AK450" s="172"/>
      <c r="AL450" s="172"/>
      <c r="AM450" s="172"/>
      <c r="AN450" s="172"/>
      <c r="AO450" s="172"/>
      <c r="AP450" s="172"/>
      <c r="AQ450" s="172"/>
      <c r="AR450" s="172"/>
      <c r="AS450" s="172"/>
      <c r="AT450" s="172"/>
      <c r="AU450" s="172"/>
      <c r="AV450" s="172"/>
      <c r="AW450" s="172"/>
      <c r="AX450" s="172"/>
      <c r="AY450" s="172"/>
      <c r="AZ450" s="172"/>
      <c r="BA450" s="172"/>
      <c r="BB450" s="172"/>
      <c r="BC450" s="172"/>
      <c r="BD450" s="172"/>
      <c r="BE450" s="172"/>
      <c r="BF450" s="172"/>
      <c r="BG450" s="172"/>
      <c r="BH450" s="172"/>
      <c r="BI450" s="172"/>
      <c r="BJ450" s="172"/>
      <c r="BK450" s="172"/>
      <c r="BL450" s="172"/>
      <c r="BM450" s="172"/>
      <c r="BN450" s="172"/>
      <c r="BO450" s="162"/>
      <c r="BP450" s="162"/>
      <c r="BQ450" s="162"/>
      <c r="BR450" s="162"/>
      <c r="BS450" s="162"/>
      <c r="BT450" s="162"/>
      <c r="BU450" s="23"/>
      <c r="BV450" s="23"/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  <c r="CH450" s="23"/>
      <c r="CI450" s="23"/>
      <c r="CJ450" s="23"/>
      <c r="CK450" s="23"/>
      <c r="CL450" s="23"/>
      <c r="CM450" s="23"/>
      <c r="CN450" s="23"/>
      <c r="CO450" s="23"/>
      <c r="CP450" s="23"/>
      <c r="CQ450" s="157"/>
      <c r="CR450" s="157"/>
      <c r="CS450" s="157"/>
      <c r="CT450" s="157"/>
      <c r="CU450" s="157"/>
    </row>
    <row r="451" spans="1:99" s="159" customFormat="1" x14ac:dyDescent="0.25">
      <c r="A451" s="172"/>
      <c r="B451" s="172"/>
      <c r="Z451" s="157"/>
      <c r="AA451" s="172"/>
      <c r="AB451" s="172"/>
      <c r="AC451" s="172"/>
      <c r="AD451" s="172"/>
      <c r="AE451" s="172"/>
      <c r="AF451" s="172"/>
      <c r="AG451" s="172"/>
      <c r="AH451" s="172"/>
      <c r="AI451" s="172"/>
      <c r="AJ451" s="172"/>
      <c r="AK451" s="172"/>
      <c r="AL451" s="172"/>
      <c r="AM451" s="172"/>
      <c r="AN451" s="172"/>
      <c r="AO451" s="172"/>
      <c r="AP451" s="172"/>
      <c r="AQ451" s="172"/>
      <c r="AR451" s="172"/>
      <c r="AS451" s="172"/>
      <c r="AT451" s="172"/>
      <c r="AU451" s="172"/>
      <c r="AV451" s="172"/>
      <c r="AW451" s="172"/>
      <c r="AX451" s="172"/>
      <c r="AY451" s="172"/>
      <c r="AZ451" s="172"/>
      <c r="BA451" s="172"/>
      <c r="BB451" s="172"/>
      <c r="BC451" s="172"/>
      <c r="BD451" s="172"/>
      <c r="BE451" s="172"/>
      <c r="BF451" s="172"/>
      <c r="BG451" s="172"/>
      <c r="BH451" s="172"/>
      <c r="BI451" s="172"/>
      <c r="BJ451" s="172"/>
      <c r="BK451" s="172"/>
      <c r="BL451" s="172"/>
      <c r="BM451" s="172"/>
      <c r="BN451" s="172"/>
      <c r="BO451" s="162"/>
      <c r="BP451" s="162"/>
      <c r="BQ451" s="162"/>
      <c r="BR451" s="162"/>
      <c r="BS451" s="162"/>
      <c r="BT451" s="162"/>
      <c r="BU451" s="23"/>
      <c r="BV451" s="23"/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  <c r="CH451" s="23"/>
      <c r="CI451" s="23"/>
      <c r="CJ451" s="23"/>
      <c r="CK451" s="23"/>
      <c r="CL451" s="23"/>
      <c r="CM451" s="23"/>
      <c r="CN451" s="23"/>
      <c r="CO451" s="23"/>
      <c r="CP451" s="23"/>
      <c r="CQ451" s="157"/>
      <c r="CR451" s="157"/>
      <c r="CS451" s="157"/>
      <c r="CT451" s="157"/>
      <c r="CU451" s="157"/>
    </row>
    <row r="452" spans="1:99" s="159" customFormat="1" x14ac:dyDescent="0.25">
      <c r="A452" s="172"/>
      <c r="B452" s="172"/>
      <c r="Z452" s="157"/>
      <c r="AA452" s="172"/>
      <c r="AB452" s="172"/>
      <c r="AC452" s="172"/>
      <c r="AD452" s="172"/>
      <c r="AE452" s="172"/>
      <c r="AF452" s="172"/>
      <c r="AG452" s="172"/>
      <c r="AH452" s="172"/>
      <c r="AI452" s="172"/>
      <c r="AJ452" s="172"/>
      <c r="AK452" s="172"/>
      <c r="AL452" s="172"/>
      <c r="AM452" s="172"/>
      <c r="AN452" s="172"/>
      <c r="AO452" s="172"/>
      <c r="AP452" s="172"/>
      <c r="AQ452" s="172"/>
      <c r="AR452" s="172"/>
      <c r="AS452" s="172"/>
      <c r="AT452" s="172"/>
      <c r="AU452" s="172"/>
      <c r="AV452" s="172"/>
      <c r="AW452" s="172"/>
      <c r="AX452" s="172"/>
      <c r="AY452" s="172"/>
      <c r="AZ452" s="172"/>
      <c r="BA452" s="172"/>
      <c r="BB452" s="172"/>
      <c r="BC452" s="172"/>
      <c r="BD452" s="172"/>
      <c r="BE452" s="172"/>
      <c r="BF452" s="172"/>
      <c r="BG452" s="172"/>
      <c r="BH452" s="172"/>
      <c r="BI452" s="172"/>
      <c r="BJ452" s="172"/>
      <c r="BK452" s="172"/>
      <c r="BL452" s="172"/>
      <c r="BM452" s="172"/>
      <c r="BN452" s="172"/>
      <c r="BO452" s="162"/>
      <c r="BP452" s="162"/>
      <c r="BQ452" s="162"/>
      <c r="BR452" s="162"/>
      <c r="BS452" s="162"/>
      <c r="BT452" s="162"/>
      <c r="BU452" s="23"/>
      <c r="BV452" s="23"/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  <c r="CH452" s="23"/>
      <c r="CI452" s="23"/>
      <c r="CJ452" s="23"/>
      <c r="CK452" s="23"/>
      <c r="CL452" s="23"/>
      <c r="CM452" s="23"/>
      <c r="CN452" s="23"/>
      <c r="CO452" s="23"/>
      <c r="CP452" s="23"/>
      <c r="CQ452" s="157"/>
      <c r="CR452" s="157"/>
      <c r="CS452" s="157"/>
      <c r="CT452" s="157"/>
      <c r="CU452" s="157"/>
    </row>
    <row r="453" spans="1:99" s="159" customFormat="1" x14ac:dyDescent="0.25">
      <c r="A453" s="172"/>
      <c r="B453" s="172"/>
      <c r="Z453" s="157"/>
      <c r="AA453" s="172"/>
      <c r="AB453" s="172"/>
      <c r="AC453" s="172"/>
      <c r="AD453" s="172"/>
      <c r="AE453" s="172"/>
      <c r="AF453" s="172"/>
      <c r="AG453" s="172"/>
      <c r="AH453" s="172"/>
      <c r="AI453" s="172"/>
      <c r="AJ453" s="172"/>
      <c r="AK453" s="172"/>
      <c r="AL453" s="172"/>
      <c r="AM453" s="172"/>
      <c r="AN453" s="172"/>
      <c r="AO453" s="172"/>
      <c r="AP453" s="172"/>
      <c r="AQ453" s="172"/>
      <c r="AR453" s="172"/>
      <c r="AS453" s="172"/>
      <c r="AT453" s="172"/>
      <c r="AU453" s="172"/>
      <c r="AV453" s="172"/>
      <c r="AW453" s="172"/>
      <c r="AX453" s="172"/>
      <c r="AY453" s="172"/>
      <c r="AZ453" s="172"/>
      <c r="BA453" s="172"/>
      <c r="BB453" s="172"/>
      <c r="BC453" s="172"/>
      <c r="BD453" s="172"/>
      <c r="BE453" s="172"/>
      <c r="BF453" s="172"/>
      <c r="BG453" s="172"/>
      <c r="BH453" s="172"/>
      <c r="BI453" s="172"/>
      <c r="BJ453" s="172"/>
      <c r="BK453" s="172"/>
      <c r="BL453" s="172"/>
      <c r="BM453" s="172"/>
      <c r="BN453" s="172"/>
      <c r="BO453" s="162"/>
      <c r="BP453" s="162"/>
      <c r="BQ453" s="162"/>
      <c r="BR453" s="162"/>
      <c r="BS453" s="162"/>
      <c r="BT453" s="162"/>
      <c r="BU453" s="23"/>
      <c r="BV453" s="23"/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157"/>
      <c r="CR453" s="157"/>
      <c r="CS453" s="157"/>
      <c r="CT453" s="157"/>
      <c r="CU453" s="157"/>
    </row>
    <row r="454" spans="1:99" s="159" customFormat="1" x14ac:dyDescent="0.25">
      <c r="A454" s="172"/>
      <c r="B454" s="172"/>
      <c r="Z454" s="157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  <c r="AS454" s="172"/>
      <c r="AT454" s="172"/>
      <c r="AU454" s="172"/>
      <c r="AV454" s="172"/>
      <c r="AW454" s="172"/>
      <c r="AX454" s="172"/>
      <c r="AY454" s="172"/>
      <c r="AZ454" s="172"/>
      <c r="BA454" s="172"/>
      <c r="BB454" s="172"/>
      <c r="BC454" s="172"/>
      <c r="BD454" s="172"/>
      <c r="BE454" s="172"/>
      <c r="BF454" s="172"/>
      <c r="BG454" s="172"/>
      <c r="BH454" s="172"/>
      <c r="BI454" s="172"/>
      <c r="BJ454" s="172"/>
      <c r="BK454" s="172"/>
      <c r="BL454" s="172"/>
      <c r="BM454" s="172"/>
      <c r="BN454" s="172"/>
      <c r="BO454" s="162"/>
      <c r="BP454" s="162"/>
      <c r="BQ454" s="162"/>
      <c r="BR454" s="162"/>
      <c r="BS454" s="162"/>
      <c r="BT454" s="162"/>
      <c r="BU454" s="23"/>
      <c r="BV454" s="23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  <c r="CN454" s="23"/>
      <c r="CO454" s="23"/>
      <c r="CP454" s="23"/>
      <c r="CQ454" s="157"/>
      <c r="CR454" s="157"/>
      <c r="CS454" s="157"/>
      <c r="CT454" s="157"/>
      <c r="CU454" s="157"/>
    </row>
    <row r="455" spans="1:99" s="159" customFormat="1" x14ac:dyDescent="0.25">
      <c r="A455" s="172"/>
      <c r="B455" s="172"/>
      <c r="Z455" s="157"/>
      <c r="AA455" s="172"/>
      <c r="AB455" s="172"/>
      <c r="AC455" s="172"/>
      <c r="AD455" s="172"/>
      <c r="AE455" s="172"/>
      <c r="AF455" s="172"/>
      <c r="AG455" s="172"/>
      <c r="AH455" s="172"/>
      <c r="AI455" s="172"/>
      <c r="AJ455" s="172"/>
      <c r="AK455" s="172"/>
      <c r="AL455" s="172"/>
      <c r="AM455" s="172"/>
      <c r="AN455" s="172"/>
      <c r="AO455" s="172"/>
      <c r="AP455" s="172"/>
      <c r="AQ455" s="172"/>
      <c r="AR455" s="172"/>
      <c r="AS455" s="172"/>
      <c r="AT455" s="172"/>
      <c r="AU455" s="172"/>
      <c r="AV455" s="172"/>
      <c r="AW455" s="172"/>
      <c r="AX455" s="172"/>
      <c r="AY455" s="172"/>
      <c r="AZ455" s="172"/>
      <c r="BA455" s="172"/>
      <c r="BB455" s="172"/>
      <c r="BC455" s="172"/>
      <c r="BD455" s="172"/>
      <c r="BE455" s="172"/>
      <c r="BF455" s="172"/>
      <c r="BG455" s="172"/>
      <c r="BH455" s="172"/>
      <c r="BI455" s="172"/>
      <c r="BJ455" s="172"/>
      <c r="BK455" s="172"/>
      <c r="BL455" s="172"/>
      <c r="BM455" s="172"/>
      <c r="BN455" s="172"/>
      <c r="BO455" s="162"/>
      <c r="BP455" s="162"/>
      <c r="BQ455" s="162"/>
      <c r="BR455" s="162"/>
      <c r="BS455" s="162"/>
      <c r="BT455" s="162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157"/>
      <c r="CR455" s="157"/>
      <c r="CS455" s="157"/>
      <c r="CT455" s="157"/>
      <c r="CU455" s="157"/>
    </row>
    <row r="456" spans="1:99" s="159" customFormat="1" x14ac:dyDescent="0.25">
      <c r="A456" s="172"/>
      <c r="B456" s="172"/>
      <c r="Z456" s="157"/>
      <c r="AA456" s="172"/>
      <c r="AB456" s="172"/>
      <c r="AC456" s="172"/>
      <c r="AD456" s="172"/>
      <c r="AE456" s="172"/>
      <c r="AF456" s="172"/>
      <c r="AG456" s="172"/>
      <c r="AH456" s="172"/>
      <c r="AI456" s="172"/>
      <c r="AJ456" s="172"/>
      <c r="AK456" s="172"/>
      <c r="AL456" s="172"/>
      <c r="AM456" s="172"/>
      <c r="AN456" s="172"/>
      <c r="AO456" s="172"/>
      <c r="AP456" s="172"/>
      <c r="AQ456" s="172"/>
      <c r="AR456" s="172"/>
      <c r="AS456" s="172"/>
      <c r="AT456" s="172"/>
      <c r="AU456" s="172"/>
      <c r="AV456" s="172"/>
      <c r="AW456" s="172"/>
      <c r="AX456" s="172"/>
      <c r="AY456" s="172"/>
      <c r="AZ456" s="172"/>
      <c r="BA456" s="172"/>
      <c r="BB456" s="172"/>
      <c r="BC456" s="172"/>
      <c r="BD456" s="172"/>
      <c r="BE456" s="172"/>
      <c r="BF456" s="172"/>
      <c r="BG456" s="172"/>
      <c r="BH456" s="172"/>
      <c r="BI456" s="172"/>
      <c r="BJ456" s="172"/>
      <c r="BK456" s="172"/>
      <c r="BL456" s="172"/>
      <c r="BM456" s="172"/>
      <c r="BN456" s="172"/>
      <c r="BO456" s="162"/>
      <c r="BP456" s="162"/>
      <c r="BQ456" s="162"/>
      <c r="BR456" s="162"/>
      <c r="BS456" s="162"/>
      <c r="BT456" s="162"/>
      <c r="BU456" s="23"/>
      <c r="BV456" s="23"/>
      <c r="BW456" s="23"/>
      <c r="BX456" s="23"/>
      <c r="BY456" s="23"/>
      <c r="BZ456" s="23"/>
      <c r="CA456" s="23"/>
      <c r="CB456" s="23"/>
      <c r="CC456" s="23"/>
      <c r="CD456" s="23"/>
      <c r="CE456" s="23"/>
      <c r="CF456" s="23"/>
      <c r="CG456" s="23"/>
      <c r="CH456" s="23"/>
      <c r="CI456" s="23"/>
      <c r="CJ456" s="23"/>
      <c r="CK456" s="23"/>
      <c r="CL456" s="23"/>
      <c r="CM456" s="23"/>
      <c r="CN456" s="23"/>
      <c r="CO456" s="23"/>
      <c r="CP456" s="23"/>
      <c r="CQ456" s="157"/>
      <c r="CR456" s="157"/>
      <c r="CS456" s="157"/>
      <c r="CT456" s="157"/>
      <c r="CU456" s="157"/>
    </row>
    <row r="457" spans="1:99" s="159" customFormat="1" x14ac:dyDescent="0.25">
      <c r="A457" s="172"/>
      <c r="B457" s="172"/>
      <c r="Z457" s="157"/>
      <c r="AA457" s="172"/>
      <c r="AB457" s="172"/>
      <c r="AC457" s="172"/>
      <c r="AD457" s="172"/>
      <c r="AE457" s="172"/>
      <c r="AF457" s="172"/>
      <c r="AG457" s="172"/>
      <c r="AH457" s="172"/>
      <c r="AI457" s="172"/>
      <c r="AJ457" s="172"/>
      <c r="AK457" s="172"/>
      <c r="AL457" s="172"/>
      <c r="AM457" s="172"/>
      <c r="AN457" s="172"/>
      <c r="AO457" s="172"/>
      <c r="AP457" s="172"/>
      <c r="AQ457" s="172"/>
      <c r="AR457" s="172"/>
      <c r="AS457" s="172"/>
      <c r="AT457" s="172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72"/>
      <c r="BE457" s="172"/>
      <c r="BF457" s="172"/>
      <c r="BG457" s="172"/>
      <c r="BH457" s="172"/>
      <c r="BI457" s="172"/>
      <c r="BJ457" s="172"/>
      <c r="BK457" s="172"/>
      <c r="BL457" s="172"/>
      <c r="BM457" s="172"/>
      <c r="BN457" s="172"/>
      <c r="BO457" s="162"/>
      <c r="BP457" s="162"/>
      <c r="BQ457" s="162"/>
      <c r="BR457" s="162"/>
      <c r="BS457" s="162"/>
      <c r="BT457" s="162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/>
      <c r="CM457" s="23"/>
      <c r="CN457" s="23"/>
      <c r="CO457" s="23"/>
      <c r="CP457" s="23"/>
      <c r="CQ457" s="157"/>
      <c r="CR457" s="157"/>
      <c r="CS457" s="157"/>
      <c r="CT457" s="157"/>
      <c r="CU457" s="157"/>
    </row>
    <row r="458" spans="1:99" s="159" customFormat="1" x14ac:dyDescent="0.25">
      <c r="A458" s="172"/>
      <c r="B458" s="172"/>
      <c r="Z458" s="157"/>
      <c r="AA458" s="172"/>
      <c r="AB458" s="172"/>
      <c r="AC458" s="172"/>
      <c r="AD458" s="172"/>
      <c r="AE458" s="172"/>
      <c r="AF458" s="172"/>
      <c r="AG458" s="172"/>
      <c r="AH458" s="172"/>
      <c r="AI458" s="172"/>
      <c r="AJ458" s="172"/>
      <c r="AK458" s="172"/>
      <c r="AL458" s="172"/>
      <c r="AM458" s="172"/>
      <c r="AN458" s="172"/>
      <c r="AO458" s="172"/>
      <c r="AP458" s="172"/>
      <c r="AQ458" s="172"/>
      <c r="AR458" s="172"/>
      <c r="AS458" s="172"/>
      <c r="AT458" s="172"/>
      <c r="AU458" s="172"/>
      <c r="AV458" s="172"/>
      <c r="AW458" s="172"/>
      <c r="AX458" s="172"/>
      <c r="AY458" s="172"/>
      <c r="AZ458" s="172"/>
      <c r="BA458" s="172"/>
      <c r="BB458" s="172"/>
      <c r="BC458" s="172"/>
      <c r="BD458" s="172"/>
      <c r="BE458" s="172"/>
      <c r="BF458" s="172"/>
      <c r="BG458" s="172"/>
      <c r="BH458" s="172"/>
      <c r="BI458" s="172"/>
      <c r="BJ458" s="172"/>
      <c r="BK458" s="172"/>
      <c r="BL458" s="172"/>
      <c r="BM458" s="172"/>
      <c r="BN458" s="172"/>
      <c r="BO458" s="162"/>
      <c r="BP458" s="162"/>
      <c r="BQ458" s="162"/>
      <c r="BR458" s="162"/>
      <c r="BS458" s="162"/>
      <c r="BT458" s="162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/>
      <c r="CE458" s="23"/>
      <c r="CF458" s="23"/>
      <c r="CG458" s="23"/>
      <c r="CH458" s="23"/>
      <c r="CI458" s="23"/>
      <c r="CJ458" s="23"/>
      <c r="CK458" s="23"/>
      <c r="CL458" s="23"/>
      <c r="CM458" s="23"/>
      <c r="CN458" s="23"/>
      <c r="CO458" s="23"/>
      <c r="CP458" s="23"/>
      <c r="CQ458" s="157"/>
      <c r="CR458" s="157"/>
      <c r="CS458" s="157"/>
      <c r="CT458" s="157"/>
      <c r="CU458" s="157"/>
    </row>
    <row r="459" spans="1:99" s="159" customFormat="1" x14ac:dyDescent="0.25">
      <c r="A459" s="172"/>
      <c r="B459" s="172"/>
      <c r="Z459" s="157"/>
      <c r="AA459" s="172"/>
      <c r="AB459" s="172"/>
      <c r="AC459" s="172"/>
      <c r="AD459" s="172"/>
      <c r="AE459" s="172"/>
      <c r="AF459" s="172"/>
      <c r="AG459" s="172"/>
      <c r="AH459" s="172"/>
      <c r="AI459" s="172"/>
      <c r="AJ459" s="172"/>
      <c r="AK459" s="172"/>
      <c r="AL459" s="172"/>
      <c r="AM459" s="172"/>
      <c r="AN459" s="172"/>
      <c r="AO459" s="172"/>
      <c r="AP459" s="172"/>
      <c r="AQ459" s="172"/>
      <c r="AR459" s="172"/>
      <c r="AS459" s="172"/>
      <c r="AT459" s="172"/>
      <c r="AU459" s="172"/>
      <c r="AV459" s="172"/>
      <c r="AW459" s="172"/>
      <c r="AX459" s="172"/>
      <c r="AY459" s="172"/>
      <c r="AZ459" s="172"/>
      <c r="BA459" s="172"/>
      <c r="BB459" s="172"/>
      <c r="BC459" s="172"/>
      <c r="BD459" s="172"/>
      <c r="BE459" s="172"/>
      <c r="BF459" s="172"/>
      <c r="BG459" s="172"/>
      <c r="BH459" s="172"/>
      <c r="BI459" s="172"/>
      <c r="BJ459" s="172"/>
      <c r="BK459" s="172"/>
      <c r="BL459" s="172"/>
      <c r="BM459" s="172"/>
      <c r="BN459" s="172"/>
      <c r="BO459" s="162"/>
      <c r="BP459" s="162"/>
      <c r="BQ459" s="162"/>
      <c r="BR459" s="162"/>
      <c r="BS459" s="162"/>
      <c r="BT459" s="162"/>
      <c r="BU459" s="23"/>
      <c r="BV459" s="23"/>
      <c r="BW459" s="23"/>
      <c r="BX459" s="23"/>
      <c r="BY459" s="23"/>
      <c r="BZ459" s="23"/>
      <c r="CA459" s="23"/>
      <c r="CB459" s="23"/>
      <c r="CC459" s="23"/>
      <c r="CD459" s="23"/>
      <c r="CE459" s="23"/>
      <c r="CF459" s="23"/>
      <c r="CG459" s="23"/>
      <c r="CH459" s="23"/>
      <c r="CI459" s="23"/>
      <c r="CJ459" s="23"/>
      <c r="CK459" s="23"/>
      <c r="CL459" s="23"/>
      <c r="CM459" s="23"/>
      <c r="CN459" s="23"/>
      <c r="CO459" s="23"/>
      <c r="CP459" s="23"/>
      <c r="CQ459" s="157"/>
      <c r="CR459" s="157"/>
      <c r="CS459" s="157"/>
      <c r="CT459" s="157"/>
      <c r="CU459" s="157"/>
    </row>
    <row r="460" spans="1:99" s="159" customFormat="1" x14ac:dyDescent="0.25">
      <c r="A460" s="172"/>
      <c r="B460" s="172"/>
      <c r="Z460" s="157"/>
      <c r="AA460" s="172"/>
      <c r="AB460" s="172"/>
      <c r="AC460" s="172"/>
      <c r="AD460" s="172"/>
      <c r="AE460" s="172"/>
      <c r="AF460" s="172"/>
      <c r="AG460" s="172"/>
      <c r="AH460" s="172"/>
      <c r="AI460" s="172"/>
      <c r="AJ460" s="172"/>
      <c r="AK460" s="172"/>
      <c r="AL460" s="172"/>
      <c r="AM460" s="172"/>
      <c r="AN460" s="172"/>
      <c r="AO460" s="172"/>
      <c r="AP460" s="172"/>
      <c r="AQ460" s="172"/>
      <c r="AR460" s="172"/>
      <c r="AS460" s="172"/>
      <c r="AT460" s="172"/>
      <c r="AU460" s="172"/>
      <c r="AV460" s="172"/>
      <c r="AW460" s="172"/>
      <c r="AX460" s="172"/>
      <c r="AY460" s="172"/>
      <c r="AZ460" s="172"/>
      <c r="BA460" s="172"/>
      <c r="BB460" s="172"/>
      <c r="BC460" s="172"/>
      <c r="BD460" s="172"/>
      <c r="BE460" s="172"/>
      <c r="BF460" s="172"/>
      <c r="BG460" s="172"/>
      <c r="BH460" s="172"/>
      <c r="BI460" s="172"/>
      <c r="BJ460" s="172"/>
      <c r="BK460" s="172"/>
      <c r="BL460" s="172"/>
      <c r="BM460" s="172"/>
      <c r="BN460" s="172"/>
      <c r="BO460" s="162"/>
      <c r="BP460" s="162"/>
      <c r="BQ460" s="162"/>
      <c r="BR460" s="162"/>
      <c r="BS460" s="162"/>
      <c r="BT460" s="162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157"/>
      <c r="CR460" s="157"/>
      <c r="CS460" s="157"/>
      <c r="CT460" s="157"/>
      <c r="CU460" s="157"/>
    </row>
    <row r="461" spans="1:99" s="159" customFormat="1" x14ac:dyDescent="0.25">
      <c r="A461" s="172"/>
      <c r="B461" s="172"/>
      <c r="Z461" s="157"/>
      <c r="AA461" s="172"/>
      <c r="AB461" s="172"/>
      <c r="AC461" s="172"/>
      <c r="AD461" s="172"/>
      <c r="AE461" s="172"/>
      <c r="AF461" s="172"/>
      <c r="AG461" s="172"/>
      <c r="AH461" s="172"/>
      <c r="AI461" s="172"/>
      <c r="AJ461" s="172"/>
      <c r="AK461" s="172"/>
      <c r="AL461" s="172"/>
      <c r="AM461" s="172"/>
      <c r="AN461" s="172"/>
      <c r="AO461" s="172"/>
      <c r="AP461" s="172"/>
      <c r="AQ461" s="172"/>
      <c r="AR461" s="172"/>
      <c r="AS461" s="172"/>
      <c r="AT461" s="172"/>
      <c r="AU461" s="172"/>
      <c r="AV461" s="172"/>
      <c r="AW461" s="172"/>
      <c r="AX461" s="172"/>
      <c r="AY461" s="172"/>
      <c r="AZ461" s="172"/>
      <c r="BA461" s="172"/>
      <c r="BB461" s="172"/>
      <c r="BC461" s="172"/>
      <c r="BD461" s="172"/>
      <c r="BE461" s="172"/>
      <c r="BF461" s="172"/>
      <c r="BG461" s="172"/>
      <c r="BH461" s="172"/>
      <c r="BI461" s="172"/>
      <c r="BJ461" s="172"/>
      <c r="BK461" s="172"/>
      <c r="BL461" s="172"/>
      <c r="BM461" s="172"/>
      <c r="BN461" s="172"/>
      <c r="BO461" s="162"/>
      <c r="BP461" s="162"/>
      <c r="BQ461" s="162"/>
      <c r="BR461" s="162"/>
      <c r="BS461" s="162"/>
      <c r="BT461" s="162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157"/>
      <c r="CR461" s="157"/>
      <c r="CS461" s="157"/>
      <c r="CT461" s="157"/>
      <c r="CU461" s="157"/>
    </row>
    <row r="462" spans="1:99" s="159" customFormat="1" x14ac:dyDescent="0.25">
      <c r="A462" s="172"/>
      <c r="B462" s="172"/>
      <c r="Z462" s="157"/>
      <c r="AA462" s="172"/>
      <c r="AB462" s="172"/>
      <c r="AC462" s="172"/>
      <c r="AD462" s="172"/>
      <c r="AE462" s="172"/>
      <c r="AF462" s="172"/>
      <c r="AG462" s="172"/>
      <c r="AH462" s="172"/>
      <c r="AI462" s="172"/>
      <c r="AJ462" s="172"/>
      <c r="AK462" s="172"/>
      <c r="AL462" s="172"/>
      <c r="AM462" s="172"/>
      <c r="AN462" s="172"/>
      <c r="AO462" s="172"/>
      <c r="AP462" s="172"/>
      <c r="AQ462" s="172"/>
      <c r="AR462" s="172"/>
      <c r="AS462" s="172"/>
      <c r="AT462" s="172"/>
      <c r="AU462" s="172"/>
      <c r="AV462" s="172"/>
      <c r="AW462" s="172"/>
      <c r="AX462" s="172"/>
      <c r="AY462" s="172"/>
      <c r="AZ462" s="172"/>
      <c r="BA462" s="172"/>
      <c r="BB462" s="172"/>
      <c r="BC462" s="172"/>
      <c r="BD462" s="172"/>
      <c r="BE462" s="172"/>
      <c r="BF462" s="172"/>
      <c r="BG462" s="172"/>
      <c r="BH462" s="172"/>
      <c r="BI462" s="172"/>
      <c r="BJ462" s="172"/>
      <c r="BK462" s="172"/>
      <c r="BL462" s="172"/>
      <c r="BM462" s="172"/>
      <c r="BN462" s="172"/>
      <c r="BO462" s="162"/>
      <c r="BP462" s="162"/>
      <c r="BQ462" s="162"/>
      <c r="BR462" s="162"/>
      <c r="BS462" s="162"/>
      <c r="BT462" s="162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  <c r="CH462" s="23"/>
      <c r="CI462" s="23"/>
      <c r="CJ462" s="23"/>
      <c r="CK462" s="23"/>
      <c r="CL462" s="23"/>
      <c r="CM462" s="23"/>
      <c r="CN462" s="23"/>
      <c r="CO462" s="23"/>
      <c r="CP462" s="23"/>
      <c r="CQ462" s="157"/>
      <c r="CR462" s="157"/>
      <c r="CS462" s="157"/>
      <c r="CT462" s="157"/>
      <c r="CU462" s="157"/>
    </row>
    <row r="463" spans="1:99" s="155" customFormat="1" x14ac:dyDescent="0.25">
      <c r="A463" s="172"/>
      <c r="B463" s="172"/>
      <c r="Z463" s="154"/>
      <c r="AA463" s="172"/>
      <c r="AB463" s="172"/>
      <c r="AC463" s="172"/>
      <c r="AD463" s="172"/>
      <c r="AE463" s="172"/>
      <c r="AF463" s="172"/>
      <c r="AG463" s="172"/>
      <c r="AH463" s="172"/>
      <c r="AI463" s="172"/>
      <c r="AJ463" s="172"/>
      <c r="AK463" s="172"/>
      <c r="AL463" s="172"/>
      <c r="AM463" s="172"/>
      <c r="AN463" s="172"/>
      <c r="AO463" s="172"/>
      <c r="AP463" s="172"/>
      <c r="AQ463" s="172"/>
      <c r="AR463" s="172"/>
      <c r="AS463" s="172"/>
      <c r="AT463" s="172"/>
      <c r="AU463" s="172"/>
      <c r="AV463" s="172"/>
      <c r="AW463" s="172"/>
      <c r="AX463" s="172"/>
      <c r="AY463" s="172"/>
      <c r="AZ463" s="172"/>
      <c r="BA463" s="172"/>
      <c r="BB463" s="172"/>
      <c r="BC463" s="172"/>
      <c r="BD463" s="172"/>
      <c r="BE463" s="172"/>
      <c r="BF463" s="172"/>
      <c r="BG463" s="172"/>
      <c r="BH463" s="172"/>
      <c r="BI463" s="172"/>
      <c r="BJ463" s="172"/>
      <c r="BK463" s="172"/>
      <c r="BL463" s="172"/>
      <c r="BM463" s="172"/>
      <c r="BN463" s="172"/>
      <c r="BO463" s="162"/>
      <c r="BP463" s="162"/>
      <c r="BQ463" s="162"/>
      <c r="BR463" s="162"/>
      <c r="BS463" s="162"/>
      <c r="BT463" s="162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/>
      <c r="CM463" s="23"/>
      <c r="CN463" s="23"/>
      <c r="CO463" s="23"/>
      <c r="CP463" s="23"/>
      <c r="CQ463" s="154"/>
      <c r="CR463" s="154"/>
      <c r="CS463" s="154"/>
      <c r="CT463" s="154"/>
      <c r="CU463" s="154"/>
    </row>
    <row r="464" spans="1:99" s="155" customFormat="1" x14ac:dyDescent="0.25">
      <c r="A464" s="172"/>
      <c r="B464" s="172"/>
      <c r="Z464" s="154"/>
      <c r="AA464" s="172"/>
      <c r="AB464" s="172"/>
      <c r="AC464" s="172"/>
      <c r="AD464" s="172"/>
      <c r="AE464" s="172"/>
      <c r="AF464" s="172"/>
      <c r="AG464" s="172"/>
      <c r="AH464" s="172"/>
      <c r="AI464" s="172"/>
      <c r="AJ464" s="172"/>
      <c r="AK464" s="172"/>
      <c r="AL464" s="172"/>
      <c r="AM464" s="172"/>
      <c r="AN464" s="172"/>
      <c r="AO464" s="172"/>
      <c r="AP464" s="172"/>
      <c r="AQ464" s="172"/>
      <c r="AR464" s="172"/>
      <c r="AS464" s="172"/>
      <c r="AT464" s="172"/>
      <c r="AU464" s="172"/>
      <c r="AV464" s="172"/>
      <c r="AW464" s="172"/>
      <c r="AX464" s="172"/>
      <c r="AY464" s="172"/>
      <c r="AZ464" s="172"/>
      <c r="BA464" s="172"/>
      <c r="BB464" s="172"/>
      <c r="BC464" s="172"/>
      <c r="BD464" s="172"/>
      <c r="BE464" s="172"/>
      <c r="BF464" s="172"/>
      <c r="BG464" s="172"/>
      <c r="BH464" s="172"/>
      <c r="BI464" s="172"/>
      <c r="BJ464" s="172"/>
      <c r="BK464" s="172"/>
      <c r="BL464" s="172"/>
      <c r="BM464" s="172"/>
      <c r="BN464" s="172"/>
      <c r="BO464" s="162"/>
      <c r="BP464" s="162"/>
      <c r="BQ464" s="162"/>
      <c r="BR464" s="162"/>
      <c r="BS464" s="162"/>
      <c r="BT464" s="162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/>
      <c r="CM464" s="23"/>
      <c r="CN464" s="23"/>
      <c r="CO464" s="23"/>
      <c r="CP464" s="23"/>
      <c r="CQ464" s="154"/>
      <c r="CR464" s="154"/>
      <c r="CS464" s="154"/>
      <c r="CT464" s="154"/>
      <c r="CU464" s="154"/>
    </row>
    <row r="465" spans="1:99" s="155" customFormat="1" x14ac:dyDescent="0.25">
      <c r="A465" s="172"/>
      <c r="B465" s="172"/>
      <c r="Z465" s="154"/>
      <c r="AA465" s="172"/>
      <c r="AB465" s="172"/>
      <c r="AC465" s="172"/>
      <c r="AD465" s="172"/>
      <c r="AE465" s="172"/>
      <c r="AF465" s="172"/>
      <c r="AG465" s="172"/>
      <c r="AH465" s="172"/>
      <c r="AI465" s="172"/>
      <c r="AJ465" s="172"/>
      <c r="AK465" s="172"/>
      <c r="AL465" s="172"/>
      <c r="AM465" s="172"/>
      <c r="AN465" s="172"/>
      <c r="AO465" s="172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72"/>
      <c r="BE465" s="172"/>
      <c r="BF465" s="172"/>
      <c r="BG465" s="172"/>
      <c r="BH465" s="172"/>
      <c r="BI465" s="172"/>
      <c r="BJ465" s="172"/>
      <c r="BK465" s="172"/>
      <c r="BL465" s="172"/>
      <c r="BM465" s="172"/>
      <c r="BN465" s="172"/>
      <c r="BO465" s="162"/>
      <c r="BP465" s="162"/>
      <c r="BQ465" s="162"/>
      <c r="BR465" s="162"/>
      <c r="BS465" s="162"/>
      <c r="BT465" s="162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154"/>
      <c r="CR465" s="154"/>
      <c r="CS465" s="154"/>
      <c r="CT465" s="154"/>
      <c r="CU465" s="154"/>
    </row>
    <row r="466" spans="1:99" s="155" customFormat="1" x14ac:dyDescent="0.25">
      <c r="A466" s="172"/>
      <c r="B466" s="172"/>
      <c r="Z466" s="154"/>
      <c r="AA466" s="172"/>
      <c r="AB466" s="172"/>
      <c r="AC466" s="172"/>
      <c r="AD466" s="172"/>
      <c r="AE466" s="172"/>
      <c r="AF466" s="172"/>
      <c r="AG466" s="172"/>
      <c r="AH466" s="172"/>
      <c r="AI466" s="172"/>
      <c r="AJ466" s="172"/>
      <c r="AK466" s="172"/>
      <c r="AL466" s="172"/>
      <c r="AM466" s="172"/>
      <c r="AN466" s="172"/>
      <c r="AO466" s="172"/>
      <c r="AP466" s="172"/>
      <c r="AQ466" s="172"/>
      <c r="AR466" s="172"/>
      <c r="AS466" s="172"/>
      <c r="AT466" s="172"/>
      <c r="AU466" s="172"/>
      <c r="AV466" s="172"/>
      <c r="AW466" s="172"/>
      <c r="AX466" s="172"/>
      <c r="AY466" s="172"/>
      <c r="AZ466" s="172"/>
      <c r="BA466" s="172"/>
      <c r="BB466" s="172"/>
      <c r="BC466" s="172"/>
      <c r="BD466" s="172"/>
      <c r="BE466" s="172"/>
      <c r="BF466" s="172"/>
      <c r="BG466" s="172"/>
      <c r="BH466" s="172"/>
      <c r="BI466" s="172"/>
      <c r="BJ466" s="172"/>
      <c r="BK466" s="172"/>
      <c r="BL466" s="172"/>
      <c r="BM466" s="172"/>
      <c r="BN466" s="172"/>
      <c r="BO466" s="162"/>
      <c r="BP466" s="162"/>
      <c r="BQ466" s="162"/>
      <c r="BR466" s="162"/>
      <c r="BS466" s="162"/>
      <c r="BT466" s="162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154"/>
      <c r="CR466" s="154"/>
      <c r="CS466" s="154"/>
      <c r="CT466" s="154"/>
      <c r="CU466" s="154"/>
    </row>
    <row r="467" spans="1:99" s="155" customFormat="1" x14ac:dyDescent="0.25">
      <c r="A467" s="172"/>
      <c r="B467" s="172"/>
      <c r="Z467" s="154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  <c r="AS467" s="172"/>
      <c r="AT467" s="172"/>
      <c r="AU467" s="172"/>
      <c r="AV467" s="172"/>
      <c r="AW467" s="172"/>
      <c r="AX467" s="172"/>
      <c r="AY467" s="172"/>
      <c r="AZ467" s="172"/>
      <c r="BA467" s="172"/>
      <c r="BB467" s="172"/>
      <c r="BC467" s="172"/>
      <c r="BD467" s="172"/>
      <c r="BE467" s="172"/>
      <c r="BF467" s="172"/>
      <c r="BG467" s="172"/>
      <c r="BH467" s="172"/>
      <c r="BI467" s="172"/>
      <c r="BJ467" s="172"/>
      <c r="BK467" s="172"/>
      <c r="BL467" s="172"/>
      <c r="BM467" s="172"/>
      <c r="BN467" s="172"/>
      <c r="BO467" s="162"/>
      <c r="BP467" s="162"/>
      <c r="BQ467" s="162"/>
      <c r="BR467" s="162"/>
      <c r="BS467" s="162"/>
      <c r="BT467" s="162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154"/>
      <c r="CR467" s="154"/>
      <c r="CS467" s="154"/>
      <c r="CT467" s="154"/>
      <c r="CU467" s="154"/>
    </row>
    <row r="468" spans="1:99" s="155" customFormat="1" x14ac:dyDescent="0.25">
      <c r="A468" s="172"/>
      <c r="B468" s="172"/>
      <c r="Z468" s="154"/>
      <c r="AA468" s="172"/>
      <c r="AB468" s="172"/>
      <c r="AC468" s="172"/>
      <c r="AD468" s="172"/>
      <c r="AE468" s="172"/>
      <c r="AF468" s="172"/>
      <c r="AG468" s="172"/>
      <c r="AH468" s="172"/>
      <c r="AI468" s="172"/>
      <c r="AJ468" s="172"/>
      <c r="AK468" s="172"/>
      <c r="AL468" s="172"/>
      <c r="AM468" s="172"/>
      <c r="AN468" s="172"/>
      <c r="AO468" s="172"/>
      <c r="AP468" s="172"/>
      <c r="AQ468" s="172"/>
      <c r="AR468" s="172"/>
      <c r="AS468" s="172"/>
      <c r="AT468" s="172"/>
      <c r="AU468" s="172"/>
      <c r="AV468" s="172"/>
      <c r="AW468" s="172"/>
      <c r="AX468" s="172"/>
      <c r="AY468" s="172"/>
      <c r="AZ468" s="172"/>
      <c r="BA468" s="172"/>
      <c r="BB468" s="172"/>
      <c r="BC468" s="172"/>
      <c r="BD468" s="172"/>
      <c r="BE468" s="172"/>
      <c r="BF468" s="172"/>
      <c r="BG468" s="172"/>
      <c r="BH468" s="172"/>
      <c r="BI468" s="172"/>
      <c r="BJ468" s="172"/>
      <c r="BK468" s="172"/>
      <c r="BL468" s="172"/>
      <c r="BM468" s="172"/>
      <c r="BN468" s="172"/>
      <c r="BO468" s="162"/>
      <c r="BP468" s="162"/>
      <c r="BQ468" s="162"/>
      <c r="BR468" s="162"/>
      <c r="BS468" s="162"/>
      <c r="BT468" s="162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  <c r="CH468" s="23"/>
      <c r="CI468" s="23"/>
      <c r="CJ468" s="23"/>
      <c r="CK468" s="23"/>
      <c r="CL468" s="23"/>
      <c r="CM468" s="23"/>
      <c r="CN468" s="23"/>
      <c r="CO468" s="23"/>
      <c r="CP468" s="23"/>
      <c r="CQ468" s="154"/>
      <c r="CR468" s="154"/>
      <c r="CS468" s="154"/>
      <c r="CT468" s="154"/>
      <c r="CU468" s="154"/>
    </row>
    <row r="469" spans="1:99" s="150" customFormat="1" x14ac:dyDescent="0.25">
      <c r="A469" s="172"/>
      <c r="B469" s="172"/>
      <c r="Z469" s="149"/>
      <c r="AA469" s="172"/>
      <c r="AB469" s="172"/>
      <c r="AC469" s="172"/>
      <c r="AD469" s="172"/>
      <c r="AE469" s="172"/>
      <c r="AF469" s="172"/>
      <c r="AG469" s="172"/>
      <c r="AH469" s="172"/>
      <c r="AI469" s="172"/>
      <c r="AJ469" s="172"/>
      <c r="AK469" s="172"/>
      <c r="AL469" s="172"/>
      <c r="AM469" s="172"/>
      <c r="AN469" s="172"/>
      <c r="AO469" s="172"/>
      <c r="AP469" s="172"/>
      <c r="AQ469" s="172"/>
      <c r="AR469" s="172"/>
      <c r="AS469" s="172"/>
      <c r="AT469" s="172"/>
      <c r="AU469" s="172"/>
      <c r="AV469" s="172"/>
      <c r="AW469" s="172"/>
      <c r="AX469" s="172"/>
      <c r="AY469" s="172"/>
      <c r="AZ469" s="172"/>
      <c r="BA469" s="172"/>
      <c r="BB469" s="172"/>
      <c r="BC469" s="172"/>
      <c r="BD469" s="172"/>
      <c r="BE469" s="172"/>
      <c r="BF469" s="172"/>
      <c r="BG469" s="172"/>
      <c r="BH469" s="172"/>
      <c r="BI469" s="172"/>
      <c r="BJ469" s="172"/>
      <c r="BK469" s="172"/>
      <c r="BL469" s="172"/>
      <c r="BM469" s="172"/>
      <c r="BN469" s="172"/>
      <c r="BO469" s="162"/>
      <c r="BP469" s="162"/>
      <c r="BQ469" s="162"/>
      <c r="BR469" s="162"/>
      <c r="BS469" s="162"/>
      <c r="BT469" s="162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  <c r="CH469" s="23"/>
      <c r="CI469" s="23"/>
      <c r="CJ469" s="23"/>
      <c r="CK469" s="23"/>
      <c r="CL469" s="23"/>
      <c r="CM469" s="23"/>
      <c r="CN469" s="23"/>
      <c r="CO469" s="23"/>
      <c r="CP469" s="23"/>
      <c r="CQ469" s="149"/>
      <c r="CR469" s="149"/>
      <c r="CS469" s="149"/>
      <c r="CT469" s="149"/>
      <c r="CU469" s="149"/>
    </row>
    <row r="470" spans="1:99" s="150" customFormat="1" x14ac:dyDescent="0.25">
      <c r="A470" s="172"/>
      <c r="B470" s="172"/>
      <c r="Z470" s="149"/>
      <c r="AA470" s="172"/>
      <c r="AB470" s="172"/>
      <c r="AC470" s="172"/>
      <c r="AD470" s="172"/>
      <c r="AE470" s="172"/>
      <c r="AF470" s="172"/>
      <c r="AG470" s="172"/>
      <c r="AH470" s="172"/>
      <c r="AI470" s="172"/>
      <c r="AJ470" s="172"/>
      <c r="AK470" s="172"/>
      <c r="AL470" s="172"/>
      <c r="AM470" s="172"/>
      <c r="AN470" s="172"/>
      <c r="AO470" s="172"/>
      <c r="AP470" s="172"/>
      <c r="AQ470" s="172"/>
      <c r="AR470" s="172"/>
      <c r="AS470" s="172"/>
      <c r="AT470" s="172"/>
      <c r="AU470" s="172"/>
      <c r="AV470" s="172"/>
      <c r="AW470" s="172"/>
      <c r="AX470" s="172"/>
      <c r="AY470" s="172"/>
      <c r="AZ470" s="172"/>
      <c r="BA470" s="172"/>
      <c r="BB470" s="172"/>
      <c r="BC470" s="172"/>
      <c r="BD470" s="172"/>
      <c r="BE470" s="172"/>
      <c r="BF470" s="172"/>
      <c r="BG470" s="172"/>
      <c r="BH470" s="172"/>
      <c r="BI470" s="172"/>
      <c r="BJ470" s="172"/>
      <c r="BK470" s="172"/>
      <c r="BL470" s="172"/>
      <c r="BM470" s="172"/>
      <c r="BN470" s="172"/>
      <c r="BO470" s="162"/>
      <c r="BP470" s="162"/>
      <c r="BQ470" s="162"/>
      <c r="BR470" s="162"/>
      <c r="BS470" s="162"/>
      <c r="BT470" s="162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  <c r="CH470" s="23"/>
      <c r="CI470" s="23"/>
      <c r="CJ470" s="23"/>
      <c r="CK470" s="23"/>
      <c r="CL470" s="23"/>
      <c r="CM470" s="23"/>
      <c r="CN470" s="23"/>
      <c r="CO470" s="23"/>
      <c r="CP470" s="23"/>
      <c r="CQ470" s="149"/>
      <c r="CR470" s="149"/>
      <c r="CS470" s="149"/>
      <c r="CT470" s="149"/>
      <c r="CU470" s="149"/>
    </row>
  </sheetData>
  <sheetProtection algorithmName="SHA-512" hashValue="4/hqwakTO5dLBl5jNW4f8ONhOTPNQtfGrmSxjtjbpJfgAQoZCroWR6JpEvTATNIpJJpJndoCmqmGFvfzaOG0jA==" saltValue="Ju2EVhcG94mdFUceF2+HtQ==" spinCount="100000" sheet="1" selectLockedCells="1"/>
  <protectedRanges>
    <protectedRange algorithmName="SHA-512" hashValue="xMFfV8eooflJxdK4jt9DFNvQEwbdE+CWWMQGwa8l7vng3o97fkK2AmTfSOx9jgewHApcFuMOFUC5WZFMCiM/0g==" saltValue="4+ae1/VGo15ALQLp9G0seA==" spinCount="100000" sqref="D88:Y114 D2:Y87" name="INVOICE_3"/>
  </protectedRanges>
  <mergeCells count="266">
    <mergeCell ref="N56:O56"/>
    <mergeCell ref="Q56:T56"/>
    <mergeCell ref="V56:X56"/>
    <mergeCell ref="Q78:T78"/>
    <mergeCell ref="V78:X78"/>
    <mergeCell ref="N80:O80"/>
    <mergeCell ref="N78:O78"/>
    <mergeCell ref="E78:L78"/>
    <mergeCell ref="E59:L59"/>
    <mergeCell ref="N59:O59"/>
    <mergeCell ref="Q59:T59"/>
    <mergeCell ref="V59:X59"/>
    <mergeCell ref="E61:L61"/>
    <mergeCell ref="N61:O61"/>
    <mergeCell ref="V61:X61"/>
    <mergeCell ref="V66:X66"/>
    <mergeCell ref="Q68:T68"/>
    <mergeCell ref="V68:X68"/>
    <mergeCell ref="E63:L63"/>
    <mergeCell ref="N63:O63"/>
    <mergeCell ref="Q63:T63"/>
    <mergeCell ref="V63:X63"/>
    <mergeCell ref="Q66:T66"/>
    <mergeCell ref="N73:O73"/>
    <mergeCell ref="V89:X89"/>
    <mergeCell ref="Q96:S96"/>
    <mergeCell ref="Q83:T83"/>
    <mergeCell ref="V83:X83"/>
    <mergeCell ref="E79:L79"/>
    <mergeCell ref="N79:O79"/>
    <mergeCell ref="Q79:T79"/>
    <mergeCell ref="V79:X79"/>
    <mergeCell ref="Q81:T81"/>
    <mergeCell ref="Q89:T89"/>
    <mergeCell ref="E87:L87"/>
    <mergeCell ref="N87:O87"/>
    <mergeCell ref="Q87:T87"/>
    <mergeCell ref="V87:X87"/>
    <mergeCell ref="Q73:T73"/>
    <mergeCell ref="V73:X73"/>
    <mergeCell ref="E74:L74"/>
    <mergeCell ref="Q74:T74"/>
    <mergeCell ref="V74:X74"/>
    <mergeCell ref="S10:U10"/>
    <mergeCell ref="E11:H11"/>
    <mergeCell ref="I11:K11"/>
    <mergeCell ref="O11:R11"/>
    <mergeCell ref="S11:U11"/>
    <mergeCell ref="V11:X11"/>
    <mergeCell ref="E17:H17"/>
    <mergeCell ref="E13:H13"/>
    <mergeCell ref="I13:K13"/>
    <mergeCell ref="E15:H15"/>
    <mergeCell ref="N13:O13"/>
    <mergeCell ref="Q13:R13"/>
    <mergeCell ref="S13:V13"/>
    <mergeCell ref="W13:X13"/>
    <mergeCell ref="I15:L15"/>
    <mergeCell ref="O15:X15"/>
    <mergeCell ref="Q61:T61"/>
    <mergeCell ref="E56:L56"/>
    <mergeCell ref="I17:K17"/>
    <mergeCell ref="N17:O17"/>
    <mergeCell ref="Q17:W17"/>
    <mergeCell ref="E3:X3"/>
    <mergeCell ref="E7:G7"/>
    <mergeCell ref="H7:L7"/>
    <mergeCell ref="O7:R7"/>
    <mergeCell ref="S7:U7"/>
    <mergeCell ref="V7:X7"/>
    <mergeCell ref="I9:K9"/>
    <mergeCell ref="O9:R9"/>
    <mergeCell ref="S9:U9"/>
    <mergeCell ref="V9:X9"/>
    <mergeCell ref="E19:L19"/>
    <mergeCell ref="N19:P19"/>
    <mergeCell ref="Q19:U19"/>
    <mergeCell ref="V19:X19"/>
    <mergeCell ref="E27:L27"/>
    <mergeCell ref="N27:O27"/>
    <mergeCell ref="Q27:T27"/>
    <mergeCell ref="V27:X27"/>
    <mergeCell ref="N21:O21"/>
    <mergeCell ref="Q21:T21"/>
    <mergeCell ref="E23:L23"/>
    <mergeCell ref="N23:O23"/>
    <mergeCell ref="Q23:T23"/>
    <mergeCell ref="V23:X23"/>
    <mergeCell ref="E24:L24"/>
    <mergeCell ref="N24:O24"/>
    <mergeCell ref="Q24:T24"/>
    <mergeCell ref="V24:X24"/>
    <mergeCell ref="E21:L21"/>
    <mergeCell ref="V21:X21"/>
    <mergeCell ref="E22:L22"/>
    <mergeCell ref="N22:O22"/>
    <mergeCell ref="Q22:T22"/>
    <mergeCell ref="V22:X22"/>
    <mergeCell ref="E28:L28"/>
    <mergeCell ref="N28:O28"/>
    <mergeCell ref="Q28:T28"/>
    <mergeCell ref="V28:X28"/>
    <mergeCell ref="E25:L25"/>
    <mergeCell ref="N25:O25"/>
    <mergeCell ref="Q25:T25"/>
    <mergeCell ref="V25:X25"/>
    <mergeCell ref="E26:L26"/>
    <mergeCell ref="N26:O26"/>
    <mergeCell ref="Q26:T26"/>
    <mergeCell ref="V26:X26"/>
    <mergeCell ref="E31:L31"/>
    <mergeCell ref="N31:O31"/>
    <mergeCell ref="Q31:T31"/>
    <mergeCell ref="V31:X31"/>
    <mergeCell ref="E32:L32"/>
    <mergeCell ref="N32:O32"/>
    <mergeCell ref="Q32:T32"/>
    <mergeCell ref="V32:X32"/>
    <mergeCell ref="E29:L29"/>
    <mergeCell ref="N29:O29"/>
    <mergeCell ref="Q29:T29"/>
    <mergeCell ref="V29:X29"/>
    <mergeCell ref="E30:L30"/>
    <mergeCell ref="N30:O30"/>
    <mergeCell ref="Q30:T30"/>
    <mergeCell ref="V30:X30"/>
    <mergeCell ref="E35:L35"/>
    <mergeCell ref="N35:O35"/>
    <mergeCell ref="Q35:T35"/>
    <mergeCell ref="V35:X35"/>
    <mergeCell ref="E36:L36"/>
    <mergeCell ref="N36:O36"/>
    <mergeCell ref="Q36:T36"/>
    <mergeCell ref="V36:X36"/>
    <mergeCell ref="E33:L33"/>
    <mergeCell ref="N33:O33"/>
    <mergeCell ref="Q33:T33"/>
    <mergeCell ref="V33:X33"/>
    <mergeCell ref="E34:L34"/>
    <mergeCell ref="N34:O34"/>
    <mergeCell ref="Q34:T34"/>
    <mergeCell ref="V34:X34"/>
    <mergeCell ref="E39:L39"/>
    <mergeCell ref="N39:O39"/>
    <mergeCell ref="Q39:T39"/>
    <mergeCell ref="V39:X39"/>
    <mergeCell ref="E40:L40"/>
    <mergeCell ref="N40:O40"/>
    <mergeCell ref="Q40:T40"/>
    <mergeCell ref="V40:X40"/>
    <mergeCell ref="E37:L37"/>
    <mergeCell ref="N37:O37"/>
    <mergeCell ref="Q37:T37"/>
    <mergeCell ref="V37:X37"/>
    <mergeCell ref="E38:L38"/>
    <mergeCell ref="N38:O38"/>
    <mergeCell ref="Q38:T38"/>
    <mergeCell ref="V38:X38"/>
    <mergeCell ref="E43:L43"/>
    <mergeCell ref="N43:O43"/>
    <mergeCell ref="Q43:T43"/>
    <mergeCell ref="V43:X43"/>
    <mergeCell ref="E45:L45"/>
    <mergeCell ref="N45:O45"/>
    <mergeCell ref="Q45:T45"/>
    <mergeCell ref="V45:X45"/>
    <mergeCell ref="E41:L41"/>
    <mergeCell ref="N41:O41"/>
    <mergeCell ref="Q41:T41"/>
    <mergeCell ref="V41:X41"/>
    <mergeCell ref="E42:L42"/>
    <mergeCell ref="N42:O42"/>
    <mergeCell ref="Q42:T42"/>
    <mergeCell ref="V42:X42"/>
    <mergeCell ref="E49:L49"/>
    <mergeCell ref="N49:O49"/>
    <mergeCell ref="Q49:T49"/>
    <mergeCell ref="V49:X49"/>
    <mergeCell ref="E50:L50"/>
    <mergeCell ref="N50:O50"/>
    <mergeCell ref="Q50:T50"/>
    <mergeCell ref="V50:X50"/>
    <mergeCell ref="E47:L47"/>
    <mergeCell ref="N47:O47"/>
    <mergeCell ref="Q47:T47"/>
    <mergeCell ref="V47:X47"/>
    <mergeCell ref="E48:L48"/>
    <mergeCell ref="N48:O48"/>
    <mergeCell ref="Q48:T48"/>
    <mergeCell ref="V48:X48"/>
    <mergeCell ref="E51:L51"/>
    <mergeCell ref="N51:O51"/>
    <mergeCell ref="Q51:T51"/>
    <mergeCell ref="V51:X51"/>
    <mergeCell ref="E52:L52"/>
    <mergeCell ref="N52:O52"/>
    <mergeCell ref="Q52:T52"/>
    <mergeCell ref="V52:X52"/>
    <mergeCell ref="E57:L57"/>
    <mergeCell ref="N57:O57"/>
    <mergeCell ref="Q57:T57"/>
    <mergeCell ref="V57:X57"/>
    <mergeCell ref="E53:L53"/>
    <mergeCell ref="N53:O53"/>
    <mergeCell ref="Q53:T53"/>
    <mergeCell ref="V53:X53"/>
    <mergeCell ref="E54:L54"/>
    <mergeCell ref="N54:O54"/>
    <mergeCell ref="Q54:T54"/>
    <mergeCell ref="V54:X54"/>
    <mergeCell ref="E55:L55"/>
    <mergeCell ref="N55:O55"/>
    <mergeCell ref="Q55:T55"/>
    <mergeCell ref="V55:X55"/>
    <mergeCell ref="N74:O74"/>
    <mergeCell ref="E75:L75"/>
    <mergeCell ref="N75:O75"/>
    <mergeCell ref="Q75:T75"/>
    <mergeCell ref="V75:X75"/>
    <mergeCell ref="E64:L64"/>
    <mergeCell ref="N64:O64"/>
    <mergeCell ref="Q64:T64"/>
    <mergeCell ref="V64:X64"/>
    <mergeCell ref="E68:L68"/>
    <mergeCell ref="N68:O68"/>
    <mergeCell ref="E71:L71"/>
    <mergeCell ref="N71:O71"/>
    <mergeCell ref="Q71:T71"/>
    <mergeCell ref="V71:X71"/>
    <mergeCell ref="E72:L72"/>
    <mergeCell ref="N72:O72"/>
    <mergeCell ref="Q72:T72"/>
    <mergeCell ref="V72:X72"/>
    <mergeCell ref="E73:L73"/>
    <mergeCell ref="E70:L70"/>
    <mergeCell ref="N70:O70"/>
    <mergeCell ref="Q70:T70"/>
    <mergeCell ref="V70:X70"/>
    <mergeCell ref="E76:L76"/>
    <mergeCell ref="N76:O76"/>
    <mergeCell ref="Q76:T76"/>
    <mergeCell ref="V76:X76"/>
    <mergeCell ref="E77:L77"/>
    <mergeCell ref="N77:O77"/>
    <mergeCell ref="N85:O85"/>
    <mergeCell ref="V81:X81"/>
    <mergeCell ref="Q85:T85"/>
    <mergeCell ref="V85:X85"/>
    <mergeCell ref="E81:L81"/>
    <mergeCell ref="N81:O81"/>
    <mergeCell ref="E83:O83"/>
    <mergeCell ref="E85:L85"/>
    <mergeCell ref="Q77:T77"/>
    <mergeCell ref="V77:X77"/>
    <mergeCell ref="H107:V107"/>
    <mergeCell ref="E112:X112"/>
    <mergeCell ref="H91:K91"/>
    <mergeCell ref="N91:O91"/>
    <mergeCell ref="Q91:S91"/>
    <mergeCell ref="V92:X92"/>
    <mergeCell ref="Q95:S95"/>
    <mergeCell ref="Q97:S97"/>
    <mergeCell ref="Q98:S98"/>
    <mergeCell ref="Q99:S99"/>
    <mergeCell ref="Q100:S100"/>
    <mergeCell ref="Q101:S101"/>
  </mergeCells>
  <conditionalFormatting sqref="I9:K9">
    <cfRule type="cellIs" dxfId="6" priority="1" stopIfTrue="1" operator="between">
      <formula>111111111</formula>
      <formula>150000000</formula>
    </cfRule>
    <cfRule type="cellIs" priority="2" operator="between">
      <formula>111111111</formula>
      <formula>150000000</formula>
    </cfRule>
  </conditionalFormatting>
  <dataValidations count="1">
    <dataValidation type="whole" allowBlank="1" showInputMessage="1" showErrorMessage="1" sqref="H9" xr:uid="{EC129B3D-7849-4C12-A39F-43D01D322F47}">
      <formula1>140000000</formula1>
      <formula2>150000000</formula2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3">
        <x14:dataValidation type="list" allowBlank="1" showInputMessage="1" showErrorMessage="1" xr:uid="{132AA2F2-2B79-4208-91C9-5CF011758FF1}">
          <x14:formula1>
            <xm:f>DATA!$K$17:$K$18</xm:f>
          </x14:formula1>
          <xm:sqref>E63:L64</xm:sqref>
        </x14:dataValidation>
        <x14:dataValidation type="list" allowBlank="1" showInputMessage="1" showErrorMessage="1" xr:uid="{C133EA64-6F8E-4EB8-8C10-60056CF671D1}">
          <x14:formula1>
            <xm:f>DATA!$J$19:$J$32</xm:f>
          </x14:formula1>
          <xm:sqref>E70:L81</xm:sqref>
        </x14:dataValidation>
        <x14:dataValidation type="list" allowBlank="1" showInputMessage="1" showErrorMessage="1" xr:uid="{24AFE4CE-E002-4EEE-8D68-FF42C172187D}">
          <x14:formula1>
            <xm:f>'C:\Users\dah47\OneDrive - Sky\Desktop\excel\[June (1).xlsx]Sheet2'!#REF!</xm:f>
          </x14:formula1>
          <xm:sqref>V8:X8 V10:X10</xm:sqref>
        </x14:dataValidation>
        <x14:dataValidation type="list" allowBlank="1" showInputMessage="1" showErrorMessage="1" xr:uid="{BF9195F3-E243-422F-A994-2C2DE3EE569B}">
          <x14:formula1>
            <xm:f>DATA!$B$7:$B$11</xm:f>
          </x14:formula1>
          <xm:sqref>E3:X3</xm:sqref>
        </x14:dataValidation>
        <x14:dataValidation type="list" allowBlank="1" showInputMessage="1" showErrorMessage="1" xr:uid="{3A8C3653-82AF-4A13-A051-D7ECC6506B65}">
          <x14:formula1>
            <xm:f>DATA!$U$21:$U$52</xm:f>
          </x14:formula1>
          <xm:sqref>I17:K17</xm:sqref>
        </x14:dataValidation>
        <x14:dataValidation type="list" allowBlank="1" showInputMessage="1" showErrorMessage="1" xr:uid="{AB79E99A-B5BA-48A0-BEE9-DA6013D59B81}">
          <x14:formula1>
            <xm:f>DATA!$U$4:$U$12</xm:f>
          </x14:formula1>
          <xm:sqref>I11:K11</xm:sqref>
        </x14:dataValidation>
        <x14:dataValidation type="list" allowBlank="1" showInputMessage="1" showErrorMessage="1" xr:uid="{C529AE60-D642-4B90-A1E1-0B5ABF79683B}">
          <x14:formula1>
            <xm:f>DATA!$B$47:$B$54</xm:f>
          </x14:formula1>
          <xm:sqref>M15</xm:sqref>
        </x14:dataValidation>
        <x14:dataValidation type="list" allowBlank="1" showInputMessage="1" showErrorMessage="1" xr:uid="{FBF9779F-D031-4056-8F46-6E98A43130EE}">
          <x14:formula1>
            <xm:f>DATA!$B$47:$B$56</xm:f>
          </x14:formula1>
          <xm:sqref>I15:L15</xm:sqref>
        </x14:dataValidation>
        <x14:dataValidation type="list" allowBlank="1" showInputMessage="1" showErrorMessage="1" xr:uid="{E7E584F0-23A5-4434-B4A6-DE1A5D5258FA}">
          <x14:formula1>
            <xm:f>DATA!$B$14:$B$41</xm:f>
          </x14:formula1>
          <xm:sqref>V11:X11 V7:X7 V9:X9</xm:sqref>
        </x14:dataValidation>
        <x14:dataValidation type="list" allowBlank="1" showInputMessage="1" showErrorMessage="1" xr:uid="{7A0AABAF-3545-487B-89A3-1DD3DB34E775}">
          <x14:formula1>
            <xm:f>DATA!$B$14:$B$46</xm:f>
          </x14:formula1>
          <xm:sqref>I13:K13</xm:sqref>
        </x14:dataValidation>
        <x14:dataValidation type="list" allowBlank="1" showInputMessage="1" showErrorMessage="1" xr:uid="{A30574D2-9BAD-4619-B02E-FC4E255C1CC9}">
          <x14:formula1>
            <xm:f>DATA!$I$4:$I$34</xm:f>
          </x14:formula1>
          <xm:sqref>O11:R11</xm:sqref>
        </x14:dataValidation>
        <x14:dataValidation type="list" allowBlank="1" showInputMessage="1" showErrorMessage="1" xr:uid="{E0A71858-662F-4EB7-816D-4361E53A3E4E}">
          <x14:formula1>
            <xm:f>DATA!$I$4:$I$38</xm:f>
          </x14:formula1>
          <xm:sqref>Q13:R13</xm:sqref>
        </x14:dataValidation>
        <x14:dataValidation type="list" allowBlank="1" showInputMessage="1" showErrorMessage="1" xr:uid="{D1E01E5B-9568-470E-BD94-74902BF4A30F}">
          <x14:formula1>
            <xm:f>DATA!$D$8:$D$176</xm:f>
          </x14:formula1>
          <xm:sqref>E21:L43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F4C8E-2FFD-4E6D-B6DA-2BB72CDAC19B}">
  <sheetPr>
    <tabColor theme="8"/>
  </sheetPr>
  <dimension ref="A1:DA470"/>
  <sheetViews>
    <sheetView topLeftCell="A3" zoomScaleNormal="100" workbookViewId="0">
      <selection activeCell="E3" sqref="E3:X3"/>
    </sheetView>
  </sheetViews>
  <sheetFormatPr defaultColWidth="8.5703125" defaultRowHeight="15" x14ac:dyDescent="0.25"/>
  <cols>
    <col min="1" max="1" width="0.85546875" style="172" customWidth="1"/>
    <col min="2" max="2" width="2.140625" style="172" customWidth="1"/>
    <col min="3" max="3" width="0.42578125" style="1" customWidth="1"/>
    <col min="4" max="4" width="1.42578125" style="1" customWidth="1"/>
    <col min="5" max="5" width="8.5703125" style="1"/>
    <col min="6" max="6" width="0.85546875" style="1" customWidth="1"/>
    <col min="7" max="7" width="8.5703125" style="1"/>
    <col min="8" max="8" width="9.28515625" style="1" customWidth="1"/>
    <col min="9" max="9" width="8.5703125" style="1"/>
    <col min="10" max="10" width="3.42578125" style="1" customWidth="1"/>
    <col min="11" max="12" width="11.42578125" style="1" customWidth="1"/>
    <col min="13" max="13" width="0.42578125" style="1" customWidth="1"/>
    <col min="14" max="14" width="10.5703125" style="1" customWidth="1"/>
    <col min="15" max="15" width="11.7109375" style="1" customWidth="1"/>
    <col min="16" max="16" width="0.42578125" style="1" customWidth="1"/>
    <col min="17" max="17" width="12.5703125" style="1" customWidth="1"/>
    <col min="18" max="19" width="8.5703125" style="1"/>
    <col min="20" max="20" width="8.140625" style="1" customWidth="1"/>
    <col min="21" max="21" width="0.42578125" style="1" customWidth="1"/>
    <col min="22" max="24" width="8.5703125" style="1"/>
    <col min="25" max="25" width="1.42578125" style="1" customWidth="1"/>
    <col min="26" max="26" width="0.42578125" style="9" customWidth="1"/>
    <col min="27" max="27" width="9.140625" style="149" customWidth="1"/>
    <col min="28" max="66" width="8.5703125" style="149"/>
    <col min="67" max="99" width="8.5703125" style="23"/>
    <col min="100" max="105" width="8.5703125" style="10"/>
    <col min="106" max="16384" width="8.5703125" style="1"/>
  </cols>
  <sheetData>
    <row r="1" spans="1:72" s="149" customFormat="1" ht="15.75" thickBot="1" x14ac:dyDescent="0.3">
      <c r="A1" s="172"/>
      <c r="B1" s="172"/>
      <c r="C1" s="172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2"/>
      <c r="AB1" s="172"/>
      <c r="AC1" s="172"/>
      <c r="AD1" s="172"/>
      <c r="AE1" s="172"/>
      <c r="AF1" s="172"/>
      <c r="AG1" s="172"/>
      <c r="AH1" s="172"/>
      <c r="AI1" s="172"/>
      <c r="AJ1" s="172"/>
      <c r="AK1" s="172"/>
      <c r="AL1" s="172"/>
      <c r="AM1" s="172"/>
      <c r="AN1" s="172"/>
      <c r="AO1" s="172"/>
      <c r="AP1" s="172"/>
      <c r="AQ1" s="172"/>
      <c r="AR1" s="172"/>
      <c r="AS1" s="172"/>
      <c r="AT1" s="172"/>
      <c r="AU1" s="172"/>
      <c r="AV1" s="172"/>
      <c r="AW1" s="172"/>
      <c r="AX1" s="172"/>
      <c r="AY1" s="172"/>
      <c r="AZ1" s="172"/>
      <c r="BA1" s="172"/>
      <c r="BB1" s="172"/>
      <c r="BC1" s="172"/>
      <c r="BD1" s="172"/>
      <c r="BE1" s="172"/>
      <c r="BF1" s="172"/>
      <c r="BG1" s="172"/>
      <c r="BH1" s="172"/>
      <c r="BI1" s="172"/>
      <c r="BJ1" s="172"/>
      <c r="BK1" s="172"/>
    </row>
    <row r="2" spans="1:72" ht="2.4500000000000002" customHeight="1" thickBot="1" x14ac:dyDescent="0.3">
      <c r="C2" s="83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13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2"/>
      <c r="AZ2" s="172"/>
      <c r="BA2" s="172"/>
      <c r="BB2" s="172"/>
      <c r="BC2" s="172"/>
      <c r="BD2" s="172"/>
      <c r="BE2" s="172"/>
      <c r="BF2" s="172"/>
      <c r="BG2" s="172"/>
      <c r="BH2" s="172"/>
      <c r="BI2" s="172"/>
      <c r="BJ2" s="172"/>
      <c r="BK2" s="172"/>
    </row>
    <row r="3" spans="1:72" ht="42.6" customHeight="1" thickBot="1" x14ac:dyDescent="0.3">
      <c r="C3" s="78"/>
      <c r="D3" s="2"/>
      <c r="E3" s="258" t="s">
        <v>0</v>
      </c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3"/>
      <c r="Z3" s="133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172"/>
      <c r="BA3" s="172"/>
      <c r="BB3" s="172"/>
      <c r="BC3" s="172"/>
      <c r="BD3" s="172"/>
      <c r="BE3" s="172"/>
      <c r="BF3" s="172"/>
      <c r="BG3" s="172"/>
      <c r="BH3" s="172"/>
      <c r="BI3" s="172"/>
      <c r="BJ3" s="172"/>
      <c r="BK3" s="172"/>
      <c r="BL3" s="172"/>
      <c r="BM3" s="172"/>
      <c r="BN3" s="172"/>
      <c r="BO3" s="162"/>
      <c r="BP3" s="162"/>
      <c r="BQ3" s="162"/>
      <c r="BR3" s="162"/>
      <c r="BS3" s="162"/>
      <c r="BT3" s="162"/>
    </row>
    <row r="4" spans="1:72" ht="2.4500000000000002" customHeight="1" thickBot="1" x14ac:dyDescent="0.3">
      <c r="C4" s="79"/>
      <c r="E4" s="28"/>
      <c r="F4" s="28"/>
      <c r="G4" s="69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1"/>
      <c r="X4" s="28"/>
      <c r="Y4" s="28"/>
      <c r="Z4" s="80"/>
      <c r="AA4" s="172"/>
      <c r="AB4" s="172"/>
      <c r="AC4" s="172"/>
      <c r="AD4" s="172"/>
      <c r="AE4" s="172"/>
      <c r="AF4" s="172"/>
      <c r="AG4" s="172"/>
      <c r="AH4" s="172"/>
      <c r="AI4" s="172"/>
      <c r="AJ4" s="172"/>
      <c r="AK4" s="172"/>
      <c r="AL4" s="172"/>
      <c r="AM4" s="172"/>
      <c r="AN4" s="172"/>
      <c r="AO4" s="172"/>
      <c r="AP4" s="172"/>
      <c r="AQ4" s="172"/>
      <c r="AR4" s="172"/>
      <c r="AS4" s="172"/>
      <c r="AT4" s="172"/>
      <c r="AU4" s="172"/>
      <c r="AV4" s="172"/>
      <c r="AW4" s="172"/>
      <c r="AX4" s="172"/>
      <c r="AY4" s="172"/>
      <c r="AZ4" s="172"/>
      <c r="BA4" s="172"/>
      <c r="BB4" s="172"/>
      <c r="BC4" s="172"/>
      <c r="BD4" s="172"/>
      <c r="BE4" s="172"/>
      <c r="BF4" s="172"/>
      <c r="BG4" s="172"/>
      <c r="BH4" s="172"/>
      <c r="BI4" s="172"/>
      <c r="BJ4" s="172"/>
      <c r="BK4" s="172"/>
      <c r="BL4" s="172"/>
      <c r="BM4" s="172"/>
      <c r="BN4" s="172"/>
      <c r="BO4" s="162"/>
      <c r="BP4" s="162"/>
      <c r="BQ4" s="162"/>
      <c r="BR4" s="162"/>
      <c r="BS4" s="162"/>
      <c r="BT4" s="162"/>
    </row>
    <row r="5" spans="1:72" ht="15.75" thickBot="1" x14ac:dyDescent="0.3">
      <c r="C5" s="80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80"/>
      <c r="AA5" s="172"/>
      <c r="AB5" s="172"/>
      <c r="AC5" s="172"/>
      <c r="AD5" s="172"/>
      <c r="AE5" s="172"/>
      <c r="AF5" s="172"/>
      <c r="AG5" s="172"/>
      <c r="AH5" s="172"/>
      <c r="AI5" s="172"/>
      <c r="AJ5" s="172"/>
      <c r="AK5" s="172"/>
      <c r="AL5" s="172"/>
      <c r="AM5" s="172"/>
      <c r="AN5" s="172"/>
      <c r="AO5" s="172"/>
      <c r="AP5" s="172"/>
      <c r="AQ5" s="172"/>
      <c r="AR5" s="172"/>
      <c r="AS5" s="172"/>
      <c r="AT5" s="172"/>
      <c r="AU5" s="172"/>
      <c r="AV5" s="172"/>
      <c r="AW5" s="172"/>
      <c r="AX5" s="172"/>
      <c r="AY5" s="172"/>
      <c r="AZ5" s="172"/>
      <c r="BA5" s="172"/>
      <c r="BB5" s="172"/>
      <c r="BC5" s="172"/>
      <c r="BD5" s="172"/>
      <c r="BE5" s="172"/>
      <c r="BF5" s="172"/>
      <c r="BG5" s="172"/>
      <c r="BH5" s="172"/>
      <c r="BI5" s="172"/>
      <c r="BJ5" s="172"/>
      <c r="BK5" s="172"/>
      <c r="BL5" s="172"/>
      <c r="BM5" s="172"/>
      <c r="BN5" s="172"/>
      <c r="BO5" s="162"/>
      <c r="BP5" s="162"/>
      <c r="BQ5" s="162"/>
      <c r="BR5" s="162"/>
      <c r="BS5" s="162"/>
      <c r="BT5" s="162"/>
    </row>
    <row r="6" spans="1:72" ht="2.4500000000000002" customHeight="1" thickBot="1" x14ac:dyDescent="0.3">
      <c r="C6" s="79"/>
      <c r="E6" s="69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1"/>
      <c r="Y6" s="28"/>
      <c r="Z6" s="80"/>
      <c r="AA6" s="172"/>
      <c r="AB6" s="172"/>
      <c r="AC6" s="172"/>
      <c r="AD6" s="172"/>
      <c r="AE6" s="172"/>
      <c r="AF6" s="172"/>
      <c r="AG6" s="172"/>
      <c r="AH6" s="172"/>
      <c r="AI6" s="172"/>
      <c r="AJ6" s="172"/>
      <c r="AK6" s="172"/>
      <c r="AL6" s="172"/>
      <c r="AM6" s="172"/>
      <c r="AN6" s="172"/>
      <c r="AO6" s="172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2"/>
      <c r="BI6" s="172"/>
      <c r="BJ6" s="172"/>
      <c r="BK6" s="172"/>
      <c r="BL6" s="172"/>
      <c r="BM6" s="172"/>
      <c r="BN6" s="172"/>
      <c r="BO6" s="162"/>
      <c r="BP6" s="162"/>
      <c r="BQ6" s="162"/>
      <c r="BR6" s="162"/>
      <c r="BS6" s="162"/>
      <c r="BT6" s="162"/>
    </row>
    <row r="7" spans="1:72" ht="15.75" thickBot="1" x14ac:dyDescent="0.3">
      <c r="C7" s="79"/>
      <c r="D7" s="28"/>
      <c r="E7" s="243" t="s">
        <v>1</v>
      </c>
      <c r="F7" s="243"/>
      <c r="G7" s="243"/>
      <c r="H7" s="252"/>
      <c r="I7" s="252"/>
      <c r="J7" s="252"/>
      <c r="K7" s="252"/>
      <c r="L7" s="252"/>
      <c r="M7" s="30"/>
      <c r="N7" s="31" t="s">
        <v>2</v>
      </c>
      <c r="O7" s="252"/>
      <c r="P7" s="252"/>
      <c r="Q7" s="252"/>
      <c r="R7" s="252"/>
      <c r="S7" s="243" t="s">
        <v>3</v>
      </c>
      <c r="T7" s="243"/>
      <c r="U7" s="243"/>
      <c r="V7" s="253"/>
      <c r="W7" s="253"/>
      <c r="X7" s="253"/>
      <c r="Y7" s="28"/>
      <c r="Z7" s="80"/>
      <c r="AA7" s="172"/>
      <c r="AB7" s="172"/>
      <c r="AC7" s="172"/>
      <c r="AD7" s="172"/>
      <c r="AE7" s="172"/>
      <c r="AF7" s="172"/>
      <c r="AG7" s="172"/>
      <c r="AH7" s="172"/>
      <c r="AI7" s="172"/>
      <c r="AJ7" s="172"/>
      <c r="AK7" s="172"/>
      <c r="AL7" s="172"/>
      <c r="AM7" s="172"/>
      <c r="AN7" s="172"/>
      <c r="AO7" s="172"/>
      <c r="AP7" s="172"/>
      <c r="AQ7" s="172"/>
      <c r="AR7" s="172"/>
      <c r="AS7" s="172"/>
      <c r="AT7" s="172"/>
      <c r="AU7" s="172"/>
      <c r="AV7" s="172"/>
      <c r="AW7" s="172"/>
      <c r="AX7" s="172"/>
      <c r="AY7" s="172"/>
      <c r="AZ7" s="172"/>
      <c r="BA7" s="172"/>
      <c r="BB7" s="172"/>
      <c r="BC7" s="172"/>
      <c r="BD7" s="172"/>
      <c r="BE7" s="172"/>
      <c r="BF7" s="172"/>
      <c r="BG7" s="172"/>
      <c r="BH7" s="172"/>
      <c r="BI7" s="172"/>
      <c r="BJ7" s="172"/>
      <c r="BK7" s="172"/>
      <c r="BL7" s="172"/>
      <c r="BM7" s="172"/>
      <c r="BN7" s="172"/>
      <c r="BO7" s="162"/>
      <c r="BP7" s="162"/>
      <c r="BQ7" s="162"/>
      <c r="BR7" s="162"/>
      <c r="BS7" s="162"/>
      <c r="BT7" s="162"/>
    </row>
    <row r="8" spans="1:72" ht="2.4500000000000002" customHeight="1" thickBot="1" x14ac:dyDescent="0.3">
      <c r="C8" s="79"/>
      <c r="D8" s="28"/>
      <c r="E8" s="86"/>
      <c r="F8" s="169"/>
      <c r="G8" s="169"/>
      <c r="H8" s="169"/>
      <c r="I8" s="87"/>
      <c r="J8" s="87"/>
      <c r="K8" s="87"/>
      <c r="L8" s="87"/>
      <c r="M8" s="88"/>
      <c r="N8" s="87"/>
      <c r="O8" s="88"/>
      <c r="P8" s="88"/>
      <c r="Q8" s="88"/>
      <c r="R8" s="164"/>
      <c r="S8" s="169"/>
      <c r="T8" s="169"/>
      <c r="U8" s="169"/>
      <c r="V8" s="87"/>
      <c r="W8" s="87"/>
      <c r="X8" s="89"/>
      <c r="Y8" s="28"/>
      <c r="Z8" s="80"/>
      <c r="AA8" s="172"/>
      <c r="AB8" s="172"/>
      <c r="AC8" s="172"/>
      <c r="AD8" s="172"/>
      <c r="AE8" s="172"/>
      <c r="AF8" s="172"/>
      <c r="AG8" s="172"/>
      <c r="AH8" s="172"/>
      <c r="AI8" s="172"/>
      <c r="AJ8" s="172"/>
      <c r="AK8" s="172"/>
      <c r="AL8" s="172"/>
      <c r="AM8" s="172"/>
      <c r="AN8" s="172"/>
      <c r="AO8" s="172"/>
      <c r="AP8" s="172"/>
      <c r="AQ8" s="172"/>
      <c r="AR8" s="172"/>
      <c r="AS8" s="172"/>
      <c r="AT8" s="172"/>
      <c r="AU8" s="172"/>
      <c r="AV8" s="172"/>
      <c r="AW8" s="172"/>
      <c r="AX8" s="172"/>
      <c r="AY8" s="172"/>
      <c r="AZ8" s="172"/>
      <c r="BA8" s="172"/>
      <c r="BB8" s="172"/>
      <c r="BC8" s="172"/>
      <c r="BD8" s="172"/>
      <c r="BE8" s="172"/>
      <c r="BF8" s="172"/>
      <c r="BG8" s="172"/>
      <c r="BH8" s="172"/>
      <c r="BI8" s="172"/>
      <c r="BJ8" s="172"/>
      <c r="BK8" s="172"/>
      <c r="BL8" s="172"/>
      <c r="BM8" s="172"/>
      <c r="BN8" s="172"/>
      <c r="BO8" s="162"/>
      <c r="BP8" s="162"/>
      <c r="BQ8" s="162"/>
      <c r="BR8" s="162"/>
      <c r="BS8" s="162"/>
      <c r="BT8" s="162"/>
    </row>
    <row r="9" spans="1:72" ht="15.75" thickBot="1" x14ac:dyDescent="0.3">
      <c r="C9" s="79"/>
      <c r="D9" s="28"/>
      <c r="E9" s="167" t="s">
        <v>5</v>
      </c>
      <c r="F9" s="167"/>
      <c r="G9" s="167"/>
      <c r="H9" s="167"/>
      <c r="I9" s="259"/>
      <c r="J9" s="259"/>
      <c r="K9" s="259"/>
      <c r="L9" s="31"/>
      <c r="M9" s="30"/>
      <c r="N9" s="31" t="s">
        <v>6</v>
      </c>
      <c r="O9" s="260"/>
      <c r="P9" s="260"/>
      <c r="Q9" s="260"/>
      <c r="R9" s="260"/>
      <c r="S9" s="243" t="s">
        <v>7</v>
      </c>
      <c r="T9" s="243"/>
      <c r="U9" s="243"/>
      <c r="V9" s="253"/>
      <c r="W9" s="253"/>
      <c r="X9" s="253"/>
      <c r="Y9" s="28"/>
      <c r="Z9" s="80"/>
      <c r="AA9" s="172"/>
      <c r="AB9" s="172"/>
      <c r="AC9" s="172"/>
      <c r="AD9" s="172"/>
      <c r="AE9" s="172"/>
      <c r="AF9" s="172"/>
      <c r="AG9" s="172"/>
      <c r="AH9" s="172"/>
      <c r="AI9" s="172"/>
      <c r="AJ9" s="172"/>
      <c r="AK9" s="172"/>
      <c r="AL9" s="172"/>
      <c r="AM9" s="172"/>
      <c r="AN9" s="172"/>
      <c r="AO9" s="172"/>
      <c r="AP9" s="172"/>
      <c r="AQ9" s="172"/>
      <c r="AR9" s="172"/>
      <c r="AS9" s="172"/>
      <c r="AT9" s="172"/>
      <c r="AU9" s="172"/>
      <c r="AV9" s="172"/>
      <c r="AW9" s="172"/>
      <c r="AX9" s="172"/>
      <c r="AY9" s="172"/>
      <c r="AZ9" s="172"/>
      <c r="BA9" s="172"/>
      <c r="BB9" s="172"/>
      <c r="BC9" s="172"/>
      <c r="BD9" s="172"/>
      <c r="BE9" s="172"/>
      <c r="BF9" s="172"/>
      <c r="BG9" s="172"/>
      <c r="BH9" s="172"/>
      <c r="BI9" s="172"/>
      <c r="BJ9" s="172"/>
      <c r="BK9" s="172"/>
      <c r="BL9" s="172"/>
      <c r="BM9" s="172"/>
      <c r="BN9" s="172"/>
      <c r="BO9" s="162"/>
      <c r="BP9" s="162"/>
      <c r="BQ9" s="162"/>
      <c r="BR9" s="162"/>
      <c r="BS9" s="162"/>
      <c r="BT9" s="162"/>
    </row>
    <row r="10" spans="1:72" ht="2.4500000000000002" customHeight="1" thickBot="1" x14ac:dyDescent="0.3">
      <c r="C10" s="79"/>
      <c r="D10" s="28"/>
      <c r="E10" s="86"/>
      <c r="F10" s="169"/>
      <c r="G10" s="169"/>
      <c r="H10" s="169"/>
      <c r="I10" s="87"/>
      <c r="J10" s="87"/>
      <c r="K10" s="87"/>
      <c r="L10" s="87"/>
      <c r="M10" s="88"/>
      <c r="N10" s="87"/>
      <c r="O10" s="88"/>
      <c r="P10" s="88"/>
      <c r="Q10" s="88"/>
      <c r="R10" s="164"/>
      <c r="S10" s="250"/>
      <c r="T10" s="250"/>
      <c r="U10" s="250"/>
      <c r="V10" s="87"/>
      <c r="W10" s="87"/>
      <c r="X10" s="89"/>
      <c r="Y10" s="28"/>
      <c r="Z10" s="80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172"/>
      <c r="BC10" s="172"/>
      <c r="BD10" s="172"/>
      <c r="BE10" s="172"/>
      <c r="BF10" s="172"/>
      <c r="BG10" s="172"/>
      <c r="BH10" s="172"/>
      <c r="BI10" s="172"/>
      <c r="BJ10" s="172"/>
      <c r="BK10" s="172"/>
      <c r="BL10" s="172"/>
      <c r="BM10" s="172"/>
      <c r="BN10" s="172"/>
      <c r="BO10" s="162"/>
      <c r="BP10" s="162"/>
      <c r="BQ10" s="162"/>
      <c r="BR10" s="162"/>
      <c r="BS10" s="162"/>
      <c r="BT10" s="162"/>
    </row>
    <row r="11" spans="1:72" ht="15.75" thickBot="1" x14ac:dyDescent="0.3">
      <c r="C11" s="81"/>
      <c r="D11" s="28"/>
      <c r="E11" s="243" t="s">
        <v>8</v>
      </c>
      <c r="F11" s="243"/>
      <c r="G11" s="243"/>
      <c r="H11" s="243"/>
      <c r="I11" s="251"/>
      <c r="J11" s="251"/>
      <c r="K11" s="251"/>
      <c r="L11" s="100"/>
      <c r="M11" s="30"/>
      <c r="N11" s="31" t="s">
        <v>10</v>
      </c>
      <c r="O11" s="252"/>
      <c r="P11" s="252"/>
      <c r="Q11" s="252"/>
      <c r="R11" s="252"/>
      <c r="S11" s="243" t="s">
        <v>12</v>
      </c>
      <c r="T11" s="243"/>
      <c r="U11" s="243"/>
      <c r="V11" s="253"/>
      <c r="W11" s="253"/>
      <c r="X11" s="253"/>
      <c r="Y11" s="28"/>
      <c r="Z11" s="85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62"/>
      <c r="BP11" s="162"/>
      <c r="BQ11" s="162"/>
      <c r="BR11" s="162"/>
      <c r="BS11" s="162"/>
      <c r="BT11" s="162"/>
    </row>
    <row r="12" spans="1:72" ht="2.4500000000000002" customHeight="1" thickBot="1" x14ac:dyDescent="0.3">
      <c r="C12" s="79"/>
      <c r="D12" s="28"/>
      <c r="E12" s="86"/>
      <c r="F12" s="169"/>
      <c r="G12" s="169"/>
      <c r="H12" s="169"/>
      <c r="I12" s="99"/>
      <c r="J12" s="99"/>
      <c r="K12" s="99"/>
      <c r="L12" s="99"/>
      <c r="M12" s="88"/>
      <c r="N12" s="87"/>
      <c r="O12" s="93"/>
      <c r="P12" s="93"/>
      <c r="Q12" s="93"/>
      <c r="R12" s="98"/>
      <c r="S12" s="90"/>
      <c r="T12" s="90"/>
      <c r="U12" s="90"/>
      <c r="V12" s="87"/>
      <c r="W12" s="87"/>
      <c r="X12" s="89"/>
      <c r="Y12" s="28"/>
      <c r="Z12" s="80"/>
      <c r="AA12" s="172"/>
      <c r="AB12" s="172"/>
      <c r="AC12" s="172"/>
      <c r="AD12" s="172"/>
      <c r="AE12" s="172"/>
      <c r="AF12" s="172"/>
      <c r="AG12" s="172"/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2"/>
      <c r="AU12" s="172"/>
      <c r="AV12" s="172"/>
      <c r="AW12" s="172"/>
      <c r="AX12" s="172"/>
      <c r="AY12" s="172"/>
      <c r="AZ12" s="172"/>
      <c r="BA12" s="172"/>
      <c r="BB12" s="172"/>
      <c r="BC12" s="172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62"/>
      <c r="BP12" s="162"/>
      <c r="BQ12" s="162"/>
      <c r="BR12" s="162"/>
      <c r="BS12" s="162"/>
      <c r="BT12" s="162"/>
    </row>
    <row r="13" spans="1:72" ht="15" customHeight="1" thickBot="1" x14ac:dyDescent="0.3">
      <c r="C13" s="79"/>
      <c r="D13" s="28"/>
      <c r="E13" s="243" t="str">
        <f>IF(OR(O11= "SERVICE Q",O11="SERVICE HD",O11="SRS SERVICE",O11="COMMERCIAL SERVICE"),"Previous Engineer :","")</f>
        <v/>
      </c>
      <c r="F13" s="243"/>
      <c r="G13" s="243"/>
      <c r="H13" s="243"/>
      <c r="I13" s="245"/>
      <c r="J13" s="245"/>
      <c r="K13" s="245"/>
      <c r="L13" s="165"/>
      <c r="M13" s="32"/>
      <c r="N13" s="243" t="str">
        <f>IF(OR(O11= "SERVICE Q",O11="SERVICE HD",O11="SRS SERVICE",O11="COMMERCIAL SERVICE"),"Previous Job Type :","")</f>
        <v/>
      </c>
      <c r="O13" s="243"/>
      <c r="P13" s="167"/>
      <c r="Q13" s="246"/>
      <c r="R13" s="246"/>
      <c r="S13" s="243" t="str">
        <f>IF(OR(O11= "SERVICE Q",O11="SERVICE HD",O11="SRS SERVICE",O11="COMMERCIAL SERVICE"),"Previous Date of Visit :","")</f>
        <v/>
      </c>
      <c r="T13" s="243"/>
      <c r="U13" s="243"/>
      <c r="V13" s="243"/>
      <c r="W13" s="247"/>
      <c r="X13" s="248"/>
      <c r="Y13" s="28"/>
      <c r="Z13" s="80"/>
      <c r="AA13" s="172"/>
      <c r="AB13" s="172"/>
      <c r="AC13" s="172"/>
      <c r="AD13" s="172"/>
      <c r="AE13" s="172"/>
      <c r="AF13" s="172"/>
      <c r="AG13" s="172"/>
      <c r="AH13" s="172"/>
      <c r="AI13" s="172"/>
      <c r="AJ13" s="172"/>
      <c r="AK13" s="172"/>
      <c r="AL13" s="172"/>
      <c r="AM13" s="172"/>
      <c r="AN13" s="172"/>
      <c r="AO13" s="172"/>
      <c r="AP13" s="172"/>
      <c r="AQ13" s="172"/>
      <c r="AR13" s="172"/>
      <c r="AS13" s="172"/>
      <c r="AT13" s="172"/>
      <c r="AU13" s="172"/>
      <c r="AV13" s="172"/>
      <c r="AW13" s="172"/>
      <c r="AX13" s="172"/>
      <c r="AY13" s="172"/>
      <c r="AZ13" s="172"/>
      <c r="BA13" s="172"/>
      <c r="BB13" s="172"/>
      <c r="BC13" s="172"/>
      <c r="BD13" s="172"/>
      <c r="BE13" s="172"/>
      <c r="BF13" s="172"/>
      <c r="BG13" s="172"/>
      <c r="BH13" s="172"/>
      <c r="BI13" s="172"/>
      <c r="BJ13" s="172"/>
      <c r="BK13" s="172"/>
      <c r="BL13" s="172"/>
      <c r="BM13" s="172"/>
      <c r="BN13" s="172"/>
      <c r="BO13" s="162"/>
      <c r="BP13" s="162"/>
      <c r="BQ13" s="162"/>
      <c r="BR13" s="162"/>
      <c r="BS13" s="162"/>
      <c r="BT13" s="162"/>
    </row>
    <row r="14" spans="1:72" ht="2.4500000000000002" customHeight="1" thickBot="1" x14ac:dyDescent="0.3">
      <c r="C14" s="79"/>
      <c r="D14" s="28"/>
      <c r="E14" s="91"/>
      <c r="F14" s="92"/>
      <c r="G14" s="92"/>
      <c r="H14" s="92"/>
      <c r="I14" s="88"/>
      <c r="J14" s="88"/>
      <c r="K14" s="88"/>
      <c r="L14" s="88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4"/>
      <c r="Y14" s="28"/>
      <c r="Z14" s="80"/>
      <c r="AA14" s="172"/>
      <c r="AB14" s="172"/>
      <c r="AC14" s="172"/>
      <c r="AD14" s="172"/>
      <c r="AE14" s="172"/>
      <c r="AF14" s="172"/>
      <c r="AG14" s="172"/>
      <c r="AH14" s="172"/>
      <c r="AI14" s="172"/>
      <c r="AJ14" s="172"/>
      <c r="AK14" s="172"/>
      <c r="AL14" s="172"/>
      <c r="AM14" s="172"/>
      <c r="AN14" s="172"/>
      <c r="AO14" s="172"/>
      <c r="AP14" s="172"/>
      <c r="AQ14" s="172"/>
      <c r="AR14" s="172"/>
      <c r="AS14" s="172"/>
      <c r="AT14" s="172"/>
      <c r="AU14" s="172"/>
      <c r="AV14" s="172"/>
      <c r="AW14" s="172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172"/>
      <c r="BJ14" s="172"/>
      <c r="BK14" s="172"/>
      <c r="BL14" s="172"/>
      <c r="BM14" s="172"/>
      <c r="BN14" s="172"/>
      <c r="BO14" s="162"/>
      <c r="BP14" s="162"/>
      <c r="BQ14" s="162"/>
      <c r="BR14" s="162"/>
      <c r="BS14" s="162"/>
      <c r="BT14" s="162"/>
    </row>
    <row r="15" spans="1:72" ht="15.75" thickBot="1" x14ac:dyDescent="0.3">
      <c r="C15" s="79"/>
      <c r="D15" s="28"/>
      <c r="E15" s="243" t="str">
        <f>IF(OR(O11= "SERVICE Q",O11="SERVICE HD",O11="SRS SERVICE",O11="COMMERCIAL SERVICE"),"Service Call Reason :","")</f>
        <v/>
      </c>
      <c r="F15" s="243"/>
      <c r="G15" s="243"/>
      <c r="H15" s="243"/>
      <c r="I15" s="253"/>
      <c r="J15" s="253"/>
      <c r="K15" s="253"/>
      <c r="L15" s="253"/>
      <c r="M15" s="168"/>
      <c r="N15" s="167" t="str">
        <f>IF(OR(O11="Service Q",O11="Service HD",O11="SRS Service",O11="COMMERCIAL SERVICE"),"Notes :","")</f>
        <v/>
      </c>
      <c r="O15" s="254"/>
      <c r="P15" s="254"/>
      <c r="Q15" s="254"/>
      <c r="R15" s="254"/>
      <c r="S15" s="254"/>
      <c r="T15" s="254"/>
      <c r="U15" s="254"/>
      <c r="V15" s="254"/>
      <c r="W15" s="254"/>
      <c r="X15" s="254"/>
      <c r="Y15" s="28"/>
      <c r="Z15" s="80"/>
      <c r="AA15" s="172"/>
      <c r="AB15" s="172"/>
      <c r="AC15" s="172"/>
      <c r="AD15" s="172"/>
      <c r="AE15" s="172"/>
      <c r="AF15" s="172"/>
      <c r="AG15" s="172"/>
      <c r="AH15" s="172"/>
      <c r="AI15" s="172"/>
      <c r="AJ15" s="172"/>
      <c r="AK15" s="172"/>
      <c r="AL15" s="172"/>
      <c r="AM15" s="172"/>
      <c r="AN15" s="172"/>
      <c r="AO15" s="172"/>
      <c r="AP15" s="172"/>
      <c r="AQ15" s="172"/>
      <c r="AR15" s="172"/>
      <c r="AS15" s="172"/>
      <c r="AT15" s="172"/>
      <c r="AU15" s="172"/>
      <c r="AV15" s="172"/>
      <c r="AW15" s="172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172"/>
      <c r="BJ15" s="172"/>
      <c r="BK15" s="172"/>
      <c r="BL15" s="172"/>
      <c r="BM15" s="172"/>
      <c r="BN15" s="172"/>
      <c r="BO15" s="162"/>
      <c r="BP15" s="162"/>
      <c r="BQ15" s="162"/>
      <c r="BR15" s="162"/>
      <c r="BS15" s="162"/>
      <c r="BT15" s="162"/>
    </row>
    <row r="16" spans="1:72" ht="2.4500000000000002" customHeight="1" thickBot="1" x14ac:dyDescent="0.3">
      <c r="C16" s="79"/>
      <c r="D16" s="28"/>
      <c r="E16" s="69"/>
      <c r="F16" s="70"/>
      <c r="G16" s="70"/>
      <c r="H16" s="70"/>
      <c r="I16" s="88"/>
      <c r="J16" s="88"/>
      <c r="K16" s="88"/>
      <c r="L16" s="88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1"/>
      <c r="Y16" s="28"/>
      <c r="Z16" s="80"/>
      <c r="AA16" s="172"/>
      <c r="AB16" s="172"/>
      <c r="AC16" s="172"/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2"/>
      <c r="AP16" s="172"/>
      <c r="AQ16" s="172"/>
      <c r="AR16" s="172"/>
      <c r="AS16" s="172"/>
      <c r="AT16" s="172"/>
      <c r="AU16" s="172"/>
      <c r="AV16" s="172"/>
      <c r="AW16" s="172"/>
      <c r="AX16" s="172"/>
      <c r="AY16" s="172"/>
      <c r="AZ16" s="172"/>
      <c r="BA16" s="172"/>
      <c r="BB16" s="172"/>
      <c r="BC16" s="172"/>
      <c r="BD16" s="172"/>
      <c r="BE16" s="172"/>
      <c r="BF16" s="172"/>
      <c r="BG16" s="172"/>
      <c r="BH16" s="172"/>
      <c r="BI16" s="172"/>
      <c r="BJ16" s="172"/>
      <c r="BK16" s="172"/>
      <c r="BL16" s="172"/>
      <c r="BM16" s="172"/>
      <c r="BN16" s="172"/>
      <c r="BO16" s="162"/>
      <c r="BP16" s="162"/>
      <c r="BQ16" s="162"/>
      <c r="BR16" s="162"/>
      <c r="BS16" s="162"/>
      <c r="BT16" s="162"/>
    </row>
    <row r="17" spans="1:105" ht="15" customHeight="1" thickBot="1" x14ac:dyDescent="0.3">
      <c r="C17" s="79"/>
      <c r="D17" s="28"/>
      <c r="E17" s="256" t="s">
        <v>13</v>
      </c>
      <c r="F17" s="256"/>
      <c r="G17" s="256"/>
      <c r="H17" s="256"/>
      <c r="I17" s="255"/>
      <c r="J17" s="255"/>
      <c r="K17" s="255"/>
      <c r="L17" s="32"/>
      <c r="M17" s="148"/>
      <c r="N17" s="249" t="str">
        <f>IF(OR(E3="FINAL INVOICE EXTERNAL",E3="ESTIMATE INVOICE EXTERNAL",E3="STOCK"),"","Cost Code :")</f>
        <v/>
      </c>
      <c r="O17" s="249"/>
      <c r="P17" s="148"/>
      <c r="Q17" s="257"/>
      <c r="R17" s="257"/>
      <c r="S17" s="257"/>
      <c r="T17" s="257"/>
      <c r="U17" s="257"/>
      <c r="V17" s="257"/>
      <c r="W17" s="257"/>
      <c r="X17" s="166"/>
      <c r="Y17" s="28"/>
      <c r="Z17" s="80"/>
      <c r="AA17" s="172"/>
      <c r="AB17" s="172"/>
      <c r="AC17" s="172"/>
      <c r="AD17" s="172"/>
      <c r="AE17" s="172"/>
      <c r="AF17" s="172"/>
      <c r="AG17" s="172"/>
      <c r="AH17" s="172"/>
      <c r="AI17" s="172"/>
      <c r="AJ17" s="172"/>
      <c r="AK17" s="172"/>
      <c r="AL17" s="172"/>
      <c r="AM17" s="172"/>
      <c r="AN17" s="172"/>
      <c r="AO17" s="172"/>
      <c r="AP17" s="172"/>
      <c r="AQ17" s="172"/>
      <c r="AR17" s="172"/>
      <c r="AS17" s="172"/>
      <c r="AT17" s="172"/>
      <c r="AU17" s="172"/>
      <c r="AV17" s="172"/>
      <c r="AW17" s="172"/>
      <c r="AX17" s="172"/>
      <c r="AY17" s="172"/>
      <c r="AZ17" s="172"/>
      <c r="BA17" s="172"/>
      <c r="BB17" s="172"/>
      <c r="BC17" s="172"/>
      <c r="BD17" s="172"/>
      <c r="BE17" s="172"/>
      <c r="BF17" s="172"/>
      <c r="BG17" s="172"/>
      <c r="BH17" s="172"/>
      <c r="BI17" s="172"/>
      <c r="BJ17" s="172"/>
      <c r="BK17" s="172"/>
      <c r="BL17" s="172"/>
      <c r="BM17" s="172"/>
      <c r="BN17" s="172"/>
      <c r="BO17" s="162"/>
      <c r="BP17" s="162"/>
      <c r="BQ17" s="162"/>
      <c r="BR17" s="162"/>
      <c r="BS17" s="162"/>
      <c r="BT17" s="162"/>
    </row>
    <row r="18" spans="1:105" ht="3" customHeight="1" thickBot="1" x14ac:dyDescent="0.3">
      <c r="C18" s="79"/>
      <c r="D18" s="28"/>
      <c r="E18" s="69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1"/>
      <c r="Y18" s="28"/>
      <c r="Z18" s="80"/>
      <c r="AA18" s="172"/>
      <c r="AB18" s="172"/>
      <c r="AC18" s="172"/>
      <c r="AD18" s="172"/>
      <c r="AE18" s="172"/>
      <c r="AF18" s="172"/>
      <c r="AG18" s="172"/>
      <c r="AH18" s="172"/>
      <c r="AI18" s="172"/>
      <c r="AJ18" s="172"/>
      <c r="AK18" s="172"/>
      <c r="AL18" s="172"/>
      <c r="AM18" s="172"/>
      <c r="AN18" s="172"/>
      <c r="AO18" s="172"/>
      <c r="AP18" s="172"/>
      <c r="AQ18" s="172"/>
      <c r="AR18" s="172"/>
      <c r="AS18" s="172"/>
      <c r="AT18" s="172"/>
      <c r="AU18" s="172"/>
      <c r="AV18" s="172"/>
      <c r="AW18" s="172"/>
      <c r="AX18" s="172"/>
      <c r="AY18" s="172"/>
      <c r="AZ18" s="172"/>
      <c r="BA18" s="172"/>
      <c r="BB18" s="172"/>
      <c r="BC18" s="172"/>
      <c r="BD18" s="172"/>
      <c r="BE18" s="172"/>
      <c r="BF18" s="172"/>
      <c r="BG18" s="172"/>
      <c r="BH18" s="172"/>
      <c r="BI18" s="172"/>
      <c r="BJ18" s="172"/>
      <c r="BK18" s="172"/>
      <c r="BL18" s="172"/>
      <c r="BM18" s="172"/>
      <c r="BN18" s="172"/>
      <c r="BO18" s="162"/>
      <c r="BP18" s="162"/>
      <c r="BQ18" s="162"/>
      <c r="BR18" s="162"/>
      <c r="BS18" s="162"/>
      <c r="BT18" s="162"/>
    </row>
    <row r="19" spans="1:105" s="13" customFormat="1" ht="16.5" thickBot="1" x14ac:dyDescent="0.3">
      <c r="A19" s="173"/>
      <c r="B19" s="173"/>
      <c r="C19" s="82"/>
      <c r="D19" s="33"/>
      <c r="E19" s="244" t="s">
        <v>14</v>
      </c>
      <c r="F19" s="244"/>
      <c r="G19" s="244"/>
      <c r="H19" s="244"/>
      <c r="I19" s="244"/>
      <c r="J19" s="244"/>
      <c r="K19" s="244"/>
      <c r="L19" s="244"/>
      <c r="M19" s="33"/>
      <c r="N19" s="244" t="s">
        <v>15</v>
      </c>
      <c r="O19" s="244"/>
      <c r="P19" s="244"/>
      <c r="Q19" s="244" t="s">
        <v>16</v>
      </c>
      <c r="R19" s="244"/>
      <c r="S19" s="244"/>
      <c r="T19" s="244"/>
      <c r="U19" s="244"/>
      <c r="V19" s="244" t="s">
        <v>17</v>
      </c>
      <c r="W19" s="244"/>
      <c r="X19" s="244"/>
      <c r="Y19" s="33"/>
      <c r="Z19" s="134"/>
      <c r="AA19" s="172"/>
      <c r="AB19" s="172"/>
      <c r="AC19" s="172"/>
      <c r="AD19" s="172"/>
      <c r="AE19" s="172"/>
      <c r="AF19" s="172"/>
      <c r="AG19" s="172"/>
      <c r="AH19" s="172"/>
      <c r="AI19" s="172"/>
      <c r="AJ19" s="172"/>
      <c r="AK19" s="172"/>
      <c r="AL19" s="172"/>
      <c r="AM19" s="172"/>
      <c r="AN19" s="172"/>
      <c r="AO19" s="172"/>
      <c r="AP19" s="172"/>
      <c r="AQ19" s="172"/>
      <c r="AR19" s="172"/>
      <c r="AS19" s="172"/>
      <c r="AT19" s="172"/>
      <c r="AU19" s="172"/>
      <c r="AV19" s="172"/>
      <c r="AW19" s="172"/>
      <c r="AX19" s="172"/>
      <c r="AY19" s="172"/>
      <c r="AZ19" s="172"/>
      <c r="BA19" s="172"/>
      <c r="BB19" s="172"/>
      <c r="BC19" s="172"/>
      <c r="BD19" s="172"/>
      <c r="BE19" s="172"/>
      <c r="BF19" s="172"/>
      <c r="BG19" s="172"/>
      <c r="BH19" s="172"/>
      <c r="BI19" s="172"/>
      <c r="BJ19" s="172"/>
      <c r="BK19" s="172"/>
      <c r="BL19" s="172"/>
      <c r="BM19" s="172"/>
      <c r="BN19" s="172"/>
      <c r="BO19" s="162"/>
      <c r="BP19" s="162"/>
      <c r="BQ19" s="162"/>
      <c r="BR19" s="162"/>
      <c r="BS19" s="162"/>
      <c r="BT19" s="162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12"/>
      <c r="CW19" s="12"/>
      <c r="CX19" s="12"/>
      <c r="CY19" s="12"/>
      <c r="CZ19" s="12"/>
      <c r="DA19" s="12"/>
    </row>
    <row r="20" spans="1:105" ht="2.4500000000000002" customHeight="1" thickBot="1" x14ac:dyDescent="0.3">
      <c r="C20" s="79"/>
      <c r="D20" s="28"/>
      <c r="E20" s="69"/>
      <c r="F20" s="70"/>
      <c r="G20" s="70"/>
      <c r="H20" s="70"/>
      <c r="I20" s="70"/>
      <c r="J20" s="70"/>
      <c r="K20" s="70"/>
      <c r="L20" s="70"/>
      <c r="M20" s="138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1"/>
      <c r="Y20" s="28"/>
      <c r="Z20" s="80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62"/>
      <c r="BP20" s="162"/>
      <c r="BQ20" s="162"/>
      <c r="BR20" s="162"/>
      <c r="BS20" s="162"/>
      <c r="BT20" s="162"/>
    </row>
    <row r="21" spans="1:105" ht="15" customHeight="1" x14ac:dyDescent="0.25">
      <c r="C21" s="79"/>
      <c r="D21" s="28"/>
      <c r="E21" s="241"/>
      <c r="F21" s="241"/>
      <c r="G21" s="241"/>
      <c r="H21" s="241"/>
      <c r="I21" s="241"/>
      <c r="J21" s="241"/>
      <c r="K21" s="241"/>
      <c r="L21" s="241"/>
      <c r="M21" s="139"/>
      <c r="N21" s="242" t="str">
        <f>IFERROR(VLOOKUP(E21,DATA!D8:E176,2,FALSE),"")</f>
        <v/>
      </c>
      <c r="O21" s="242"/>
      <c r="P21" s="142"/>
      <c r="Q21" s="236"/>
      <c r="R21" s="236"/>
      <c r="S21" s="236"/>
      <c r="T21" s="236"/>
      <c r="U21" s="142"/>
      <c r="V21" s="242" t="str">
        <f>IF(E21="","",SUM(N21*Q21))</f>
        <v/>
      </c>
      <c r="W21" s="242"/>
      <c r="X21" s="242"/>
      <c r="Y21" s="28"/>
      <c r="Z21" s="80"/>
      <c r="AA21" s="172"/>
      <c r="AB21" s="172"/>
      <c r="AC21" s="172"/>
      <c r="AD21" s="172"/>
      <c r="AE21" s="172"/>
      <c r="AF21" s="172"/>
      <c r="AG21" s="172"/>
      <c r="AH21" s="172"/>
      <c r="AI21" s="172"/>
      <c r="AJ21" s="172"/>
      <c r="AK21" s="172"/>
      <c r="AL21" s="172"/>
      <c r="AM21" s="172"/>
      <c r="AN21" s="172"/>
      <c r="AO21" s="172"/>
      <c r="AP21" s="172"/>
      <c r="AQ21" s="172"/>
      <c r="AR21" s="172"/>
      <c r="AS21" s="172"/>
      <c r="AT21" s="172"/>
      <c r="AU21" s="172"/>
      <c r="AV21" s="172"/>
      <c r="AW21" s="172"/>
      <c r="AX21" s="172"/>
      <c r="AY21" s="172"/>
      <c r="AZ21" s="172"/>
      <c r="BA21" s="172"/>
      <c r="BB21" s="172"/>
      <c r="BC21" s="172"/>
      <c r="BD21" s="172"/>
      <c r="BE21" s="172"/>
      <c r="BF21" s="172"/>
      <c r="BG21" s="172"/>
      <c r="BH21" s="172"/>
      <c r="BI21" s="172"/>
      <c r="BJ21" s="172"/>
      <c r="BK21" s="172"/>
      <c r="BL21" s="172"/>
      <c r="BM21" s="172"/>
      <c r="BN21" s="172"/>
      <c r="BO21" s="162"/>
      <c r="BP21" s="162"/>
      <c r="BQ21" s="162"/>
      <c r="BR21" s="162"/>
      <c r="BS21" s="162"/>
      <c r="BT21" s="162"/>
    </row>
    <row r="22" spans="1:105" ht="15" customHeight="1" x14ac:dyDescent="0.25">
      <c r="C22" s="79"/>
      <c r="D22" s="28"/>
      <c r="E22" s="239"/>
      <c r="F22" s="239"/>
      <c r="G22" s="239"/>
      <c r="H22" s="239"/>
      <c r="I22" s="239"/>
      <c r="J22" s="239"/>
      <c r="K22" s="239"/>
      <c r="L22" s="239"/>
      <c r="M22" s="139"/>
      <c r="N22" s="240" t="str">
        <f>IFERROR(VLOOKUP(E22,DATA!D8:E176,2,FALSE),"")</f>
        <v/>
      </c>
      <c r="O22" s="240"/>
      <c r="P22" s="139"/>
      <c r="Q22" s="223"/>
      <c r="R22" s="223"/>
      <c r="S22" s="223"/>
      <c r="T22" s="223"/>
      <c r="U22" s="139"/>
      <c r="V22" s="240" t="str">
        <f t="shared" ref="V22:V43" si="0">IF(E22="","",SUM(N22*Q22))</f>
        <v/>
      </c>
      <c r="W22" s="240"/>
      <c r="X22" s="240"/>
      <c r="Y22" s="28"/>
      <c r="Z22" s="80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2"/>
      <c r="AZ22" s="172"/>
      <c r="BA22" s="172"/>
      <c r="BB22" s="172"/>
      <c r="BC22" s="172"/>
      <c r="BD22" s="172"/>
      <c r="BE22" s="172"/>
      <c r="BF22" s="172"/>
      <c r="BG22" s="172"/>
      <c r="BH22" s="172"/>
      <c r="BI22" s="172"/>
      <c r="BJ22" s="172"/>
      <c r="BK22" s="172"/>
      <c r="BL22" s="172"/>
      <c r="BM22" s="172"/>
      <c r="BN22" s="172"/>
      <c r="BO22" s="162"/>
      <c r="BP22" s="162"/>
      <c r="BQ22" s="162"/>
      <c r="BR22" s="162"/>
      <c r="BS22" s="162"/>
      <c r="BT22" s="162"/>
    </row>
    <row r="23" spans="1:105" ht="15" customHeight="1" x14ac:dyDescent="0.25">
      <c r="C23" s="79"/>
      <c r="D23" s="28"/>
      <c r="E23" s="241"/>
      <c r="F23" s="241"/>
      <c r="G23" s="241"/>
      <c r="H23" s="241"/>
      <c r="I23" s="241"/>
      <c r="J23" s="241"/>
      <c r="K23" s="241"/>
      <c r="L23" s="241"/>
      <c r="M23" s="139"/>
      <c r="N23" s="242" t="str">
        <f>IFERROR(VLOOKUP(E23,DATA!D8:E176,2,FALSE),"")</f>
        <v/>
      </c>
      <c r="O23" s="242"/>
      <c r="P23" s="139"/>
      <c r="Q23" s="236"/>
      <c r="R23" s="236"/>
      <c r="S23" s="236"/>
      <c r="T23" s="236"/>
      <c r="U23" s="139"/>
      <c r="V23" s="242" t="str">
        <f t="shared" si="0"/>
        <v/>
      </c>
      <c r="W23" s="242"/>
      <c r="X23" s="242"/>
      <c r="Y23" s="28"/>
      <c r="Z23" s="80"/>
      <c r="AA23" s="172"/>
      <c r="AB23" s="172"/>
      <c r="AC23" s="172"/>
      <c r="AD23" s="172"/>
      <c r="AE23" s="172"/>
      <c r="AF23" s="172"/>
      <c r="AG23" s="172"/>
      <c r="AH23" s="172"/>
      <c r="AI23" s="172"/>
      <c r="AJ23" s="172"/>
      <c r="AK23" s="172"/>
      <c r="AL23" s="172"/>
      <c r="AM23" s="172"/>
      <c r="AN23" s="172"/>
      <c r="AO23" s="172"/>
      <c r="AP23" s="172"/>
      <c r="AQ23" s="172"/>
      <c r="AR23" s="172"/>
      <c r="AS23" s="172"/>
      <c r="AT23" s="172"/>
      <c r="AU23" s="172"/>
      <c r="AV23" s="172"/>
      <c r="AW23" s="172"/>
      <c r="AX23" s="172"/>
      <c r="AY23" s="172"/>
      <c r="AZ23" s="172"/>
      <c r="BA23" s="172"/>
      <c r="BB23" s="172"/>
      <c r="BC23" s="172"/>
      <c r="BD23" s="172"/>
      <c r="BE23" s="172"/>
      <c r="BF23" s="172"/>
      <c r="BG23" s="172"/>
      <c r="BH23" s="172"/>
      <c r="BI23" s="172"/>
      <c r="BJ23" s="172"/>
      <c r="BK23" s="172"/>
      <c r="BL23" s="172"/>
      <c r="BM23" s="172"/>
      <c r="BN23" s="172"/>
      <c r="BO23" s="162"/>
      <c r="BP23" s="162"/>
      <c r="BQ23" s="162"/>
      <c r="BR23" s="162"/>
      <c r="BS23" s="162"/>
      <c r="BT23" s="162"/>
    </row>
    <row r="24" spans="1:105" ht="15" customHeight="1" x14ac:dyDescent="0.25">
      <c r="C24" s="79"/>
      <c r="D24" s="28"/>
      <c r="E24" s="239"/>
      <c r="F24" s="239"/>
      <c r="G24" s="239"/>
      <c r="H24" s="239"/>
      <c r="I24" s="239"/>
      <c r="J24" s="239"/>
      <c r="K24" s="239"/>
      <c r="L24" s="239"/>
      <c r="M24" s="139"/>
      <c r="N24" s="240" t="str">
        <f>IFERROR(VLOOKUP(E24,DATA!D8:E176,2,FALSE),"")</f>
        <v/>
      </c>
      <c r="O24" s="240"/>
      <c r="P24" s="139"/>
      <c r="Q24" s="223"/>
      <c r="R24" s="223"/>
      <c r="S24" s="223"/>
      <c r="T24" s="223"/>
      <c r="U24" s="139"/>
      <c r="V24" s="240" t="str">
        <f t="shared" si="0"/>
        <v/>
      </c>
      <c r="W24" s="240"/>
      <c r="X24" s="240"/>
      <c r="Y24" s="28"/>
      <c r="Z24" s="80"/>
      <c r="AA24" s="172"/>
      <c r="AB24" s="172"/>
      <c r="AC24" s="172"/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72"/>
      <c r="AQ24" s="172"/>
      <c r="AR24" s="172"/>
      <c r="AS24" s="172"/>
      <c r="AT24" s="172"/>
      <c r="AU24" s="172"/>
      <c r="AV24" s="172"/>
      <c r="AW24" s="172"/>
      <c r="AX24" s="172"/>
      <c r="AY24" s="172"/>
      <c r="AZ24" s="172"/>
      <c r="BA24" s="172"/>
      <c r="BB24" s="172"/>
      <c r="BC24" s="172"/>
      <c r="BD24" s="172"/>
      <c r="BE24" s="172"/>
      <c r="BF24" s="172"/>
      <c r="BG24" s="172"/>
      <c r="BH24" s="172"/>
      <c r="BI24" s="172"/>
      <c r="BJ24" s="172"/>
      <c r="BK24" s="172"/>
      <c r="BL24" s="172"/>
      <c r="BM24" s="172"/>
      <c r="BN24" s="172"/>
      <c r="BO24" s="162"/>
      <c r="BP24" s="162"/>
      <c r="BQ24" s="162"/>
      <c r="BR24" s="162"/>
      <c r="BS24" s="162"/>
      <c r="BT24" s="162"/>
    </row>
    <row r="25" spans="1:105" ht="15" customHeight="1" x14ac:dyDescent="0.25">
      <c r="C25" s="79"/>
      <c r="D25" s="28"/>
      <c r="E25" s="241"/>
      <c r="F25" s="241"/>
      <c r="G25" s="241"/>
      <c r="H25" s="241"/>
      <c r="I25" s="241"/>
      <c r="J25" s="241"/>
      <c r="K25" s="241"/>
      <c r="L25" s="241"/>
      <c r="M25" s="139"/>
      <c r="N25" s="242" t="str">
        <f>IFERROR(VLOOKUP(E25,DATA!D8:E176,2,FALSE),"")</f>
        <v/>
      </c>
      <c r="O25" s="242"/>
      <c r="P25" s="139"/>
      <c r="Q25" s="236"/>
      <c r="R25" s="236"/>
      <c r="S25" s="236"/>
      <c r="T25" s="236"/>
      <c r="U25" s="139"/>
      <c r="V25" s="242" t="str">
        <f t="shared" si="0"/>
        <v/>
      </c>
      <c r="W25" s="242"/>
      <c r="X25" s="242"/>
      <c r="Y25" s="28"/>
      <c r="Z25" s="80"/>
      <c r="AA25" s="172"/>
      <c r="AB25" s="172"/>
      <c r="AC25" s="172"/>
      <c r="AD25" s="172"/>
      <c r="AE25" s="172"/>
      <c r="AF25" s="172"/>
      <c r="AG25" s="172"/>
      <c r="AH25" s="172"/>
      <c r="AI25" s="172"/>
      <c r="AJ25" s="172"/>
      <c r="AK25" s="172"/>
      <c r="AL25" s="172"/>
      <c r="AM25" s="172"/>
      <c r="AN25" s="172"/>
      <c r="AO25" s="172"/>
      <c r="AP25" s="172"/>
      <c r="AQ25" s="172"/>
      <c r="AR25" s="172"/>
      <c r="AS25" s="172"/>
      <c r="AT25" s="172"/>
      <c r="AU25" s="172"/>
      <c r="AV25" s="172"/>
      <c r="AW25" s="172"/>
      <c r="AX25" s="172"/>
      <c r="AY25" s="172"/>
      <c r="AZ25" s="172"/>
      <c r="BA25" s="172"/>
      <c r="BB25" s="172"/>
      <c r="BC25" s="172"/>
      <c r="BD25" s="172"/>
      <c r="BE25" s="172"/>
      <c r="BF25" s="172"/>
      <c r="BG25" s="172"/>
      <c r="BH25" s="172"/>
      <c r="BI25" s="172"/>
      <c r="BJ25" s="172"/>
      <c r="BK25" s="172"/>
      <c r="BL25" s="172"/>
      <c r="BM25" s="172"/>
      <c r="BN25" s="172"/>
      <c r="BO25" s="162"/>
      <c r="BP25" s="162"/>
      <c r="BQ25" s="162"/>
      <c r="BR25" s="162"/>
      <c r="BS25" s="162"/>
      <c r="BT25" s="162"/>
    </row>
    <row r="26" spans="1:105" ht="15" customHeight="1" x14ac:dyDescent="0.25">
      <c r="C26" s="79"/>
      <c r="D26" s="28"/>
      <c r="E26" s="239"/>
      <c r="F26" s="239"/>
      <c r="G26" s="239"/>
      <c r="H26" s="239"/>
      <c r="I26" s="239"/>
      <c r="J26" s="239"/>
      <c r="K26" s="239"/>
      <c r="L26" s="239"/>
      <c r="M26" s="139"/>
      <c r="N26" s="240" t="str">
        <f>IFERROR(VLOOKUP(E26,DATA!D8:E176,2,FALSE),"")</f>
        <v/>
      </c>
      <c r="O26" s="240"/>
      <c r="P26" s="139"/>
      <c r="Q26" s="223"/>
      <c r="R26" s="223"/>
      <c r="S26" s="223"/>
      <c r="T26" s="223"/>
      <c r="U26" s="139"/>
      <c r="V26" s="240" t="str">
        <f t="shared" si="0"/>
        <v/>
      </c>
      <c r="W26" s="240"/>
      <c r="X26" s="240"/>
      <c r="Y26" s="28"/>
      <c r="Z26" s="80"/>
      <c r="AA26" s="172"/>
      <c r="AB26" s="172"/>
      <c r="AC26" s="172"/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/>
      <c r="BH26" s="172"/>
      <c r="BI26" s="172"/>
      <c r="BJ26" s="172"/>
      <c r="BK26" s="172"/>
      <c r="BL26" s="172"/>
      <c r="BM26" s="172"/>
      <c r="BN26" s="172"/>
      <c r="BO26" s="162"/>
      <c r="BP26" s="162"/>
      <c r="BQ26" s="162"/>
      <c r="BR26" s="162"/>
      <c r="BS26" s="162"/>
      <c r="BT26" s="162"/>
    </row>
    <row r="27" spans="1:105" ht="15" customHeight="1" x14ac:dyDescent="0.25">
      <c r="C27" s="79"/>
      <c r="D27" s="28"/>
      <c r="E27" s="241"/>
      <c r="F27" s="241"/>
      <c r="G27" s="241"/>
      <c r="H27" s="241"/>
      <c r="I27" s="241"/>
      <c r="J27" s="241"/>
      <c r="K27" s="241"/>
      <c r="L27" s="241"/>
      <c r="M27" s="139"/>
      <c r="N27" s="242" t="str">
        <f>IFERROR(VLOOKUP(E27,DATA!D8:E176,2,FALSE),"")</f>
        <v/>
      </c>
      <c r="O27" s="242"/>
      <c r="P27" s="139"/>
      <c r="Q27" s="236"/>
      <c r="R27" s="236"/>
      <c r="S27" s="236"/>
      <c r="T27" s="236"/>
      <c r="U27" s="139"/>
      <c r="V27" s="242" t="str">
        <f t="shared" si="0"/>
        <v/>
      </c>
      <c r="W27" s="242"/>
      <c r="X27" s="242"/>
      <c r="Y27" s="28"/>
      <c r="Z27" s="80"/>
      <c r="AA27" s="172"/>
      <c r="AB27" s="172"/>
      <c r="AC27" s="172"/>
      <c r="AD27" s="172"/>
      <c r="AE27" s="172"/>
      <c r="AF27" s="172"/>
      <c r="AG27" s="172"/>
      <c r="AH27" s="172"/>
      <c r="AI27" s="172"/>
      <c r="AJ27" s="172"/>
      <c r="AK27" s="172"/>
      <c r="AL27" s="172"/>
      <c r="AM27" s="172"/>
      <c r="AN27" s="172"/>
      <c r="AO27" s="172"/>
      <c r="AP27" s="172"/>
      <c r="AQ27" s="172"/>
      <c r="AR27" s="172"/>
      <c r="AS27" s="172"/>
      <c r="AT27" s="172"/>
      <c r="AU27" s="172"/>
      <c r="AV27" s="172"/>
      <c r="AW27" s="172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/>
      <c r="BI27" s="172"/>
      <c r="BJ27" s="172"/>
      <c r="BK27" s="172"/>
      <c r="BL27" s="172"/>
      <c r="BM27" s="172"/>
      <c r="BN27" s="172"/>
      <c r="BO27" s="162"/>
      <c r="BP27" s="162"/>
      <c r="BQ27" s="162"/>
      <c r="BR27" s="162"/>
      <c r="BS27" s="162"/>
      <c r="BT27" s="162"/>
    </row>
    <row r="28" spans="1:105" ht="15" customHeight="1" x14ac:dyDescent="0.25">
      <c r="C28" s="79"/>
      <c r="D28" s="28"/>
      <c r="E28" s="239"/>
      <c r="F28" s="239"/>
      <c r="G28" s="239"/>
      <c r="H28" s="239"/>
      <c r="I28" s="239"/>
      <c r="J28" s="239"/>
      <c r="K28" s="239"/>
      <c r="L28" s="239"/>
      <c r="M28" s="139"/>
      <c r="N28" s="240" t="str">
        <f>IFERROR(VLOOKUP(E28,DATA!D8:E176,2,FALSE),"")</f>
        <v/>
      </c>
      <c r="O28" s="240"/>
      <c r="P28" s="139"/>
      <c r="Q28" s="223"/>
      <c r="R28" s="223"/>
      <c r="S28" s="223"/>
      <c r="T28" s="223"/>
      <c r="U28" s="139"/>
      <c r="V28" s="240" t="str">
        <f t="shared" si="0"/>
        <v/>
      </c>
      <c r="W28" s="240"/>
      <c r="X28" s="240"/>
      <c r="Y28" s="28"/>
      <c r="Z28" s="80"/>
      <c r="AA28" s="172"/>
      <c r="AB28" s="172"/>
      <c r="AC28" s="172"/>
      <c r="AD28" s="172"/>
      <c r="AE28" s="172"/>
      <c r="AF28" s="172"/>
      <c r="AG28" s="172"/>
      <c r="AH28" s="172"/>
      <c r="AI28" s="172"/>
      <c r="AJ28" s="172"/>
      <c r="AK28" s="172"/>
      <c r="AL28" s="172"/>
      <c r="AM28" s="172"/>
      <c r="AN28" s="172"/>
      <c r="AO28" s="172"/>
      <c r="AP28" s="172"/>
      <c r="AQ28" s="172"/>
      <c r="AR28" s="172"/>
      <c r="AS28" s="172"/>
      <c r="AT28" s="172"/>
      <c r="AU28" s="172"/>
      <c r="AV28" s="172"/>
      <c r="AW28" s="172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172"/>
      <c r="BJ28" s="172"/>
      <c r="BK28" s="172"/>
      <c r="BL28" s="172"/>
      <c r="BM28" s="172"/>
      <c r="BN28" s="172"/>
      <c r="BO28" s="162"/>
      <c r="BP28" s="162"/>
      <c r="BQ28" s="162"/>
      <c r="BR28" s="162"/>
      <c r="BS28" s="162"/>
      <c r="BT28" s="162"/>
    </row>
    <row r="29" spans="1:105" ht="15" customHeight="1" x14ac:dyDescent="0.25">
      <c r="C29" s="79"/>
      <c r="D29" s="28"/>
      <c r="E29" s="241"/>
      <c r="F29" s="241"/>
      <c r="G29" s="241"/>
      <c r="H29" s="241"/>
      <c r="I29" s="241"/>
      <c r="J29" s="241"/>
      <c r="K29" s="241"/>
      <c r="L29" s="241"/>
      <c r="M29" s="139"/>
      <c r="N29" s="242" t="str">
        <f>IFERROR(VLOOKUP(E29,DATA!D8:E176,2,FALSE),"")</f>
        <v/>
      </c>
      <c r="O29" s="242"/>
      <c r="P29" s="139"/>
      <c r="Q29" s="236"/>
      <c r="R29" s="236"/>
      <c r="S29" s="236"/>
      <c r="T29" s="236"/>
      <c r="U29" s="139"/>
      <c r="V29" s="242" t="str">
        <f t="shared" si="0"/>
        <v/>
      </c>
      <c r="W29" s="242"/>
      <c r="X29" s="242"/>
      <c r="Y29" s="28"/>
      <c r="Z29" s="80"/>
      <c r="AA29" s="172"/>
      <c r="AB29" s="172"/>
      <c r="AC29" s="172"/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2"/>
      <c r="AP29" s="172"/>
      <c r="AQ29" s="172"/>
      <c r="AR29" s="172"/>
      <c r="AS29" s="172"/>
      <c r="AT29" s="172"/>
      <c r="AU29" s="172"/>
      <c r="AV29" s="172"/>
      <c r="AW29" s="172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172"/>
      <c r="BJ29" s="172"/>
      <c r="BK29" s="172"/>
      <c r="BL29" s="172"/>
      <c r="BM29" s="172"/>
      <c r="BN29" s="172"/>
      <c r="BO29" s="162"/>
      <c r="BP29" s="162"/>
      <c r="BQ29" s="162"/>
      <c r="BR29" s="162"/>
      <c r="BS29" s="162"/>
      <c r="BT29" s="162"/>
    </row>
    <row r="30" spans="1:105" ht="15" customHeight="1" x14ac:dyDescent="0.25">
      <c r="C30" s="79"/>
      <c r="D30" s="28"/>
      <c r="E30" s="239"/>
      <c r="F30" s="239"/>
      <c r="G30" s="239"/>
      <c r="H30" s="239"/>
      <c r="I30" s="239"/>
      <c r="J30" s="239"/>
      <c r="K30" s="239"/>
      <c r="L30" s="239"/>
      <c r="M30" s="139"/>
      <c r="N30" s="240" t="str">
        <f>IFERROR(VLOOKUP(E30,DATA!D8:E176,2,FALSE),"")</f>
        <v/>
      </c>
      <c r="O30" s="240"/>
      <c r="P30" s="139"/>
      <c r="Q30" s="223"/>
      <c r="R30" s="223"/>
      <c r="S30" s="223"/>
      <c r="T30" s="223"/>
      <c r="U30" s="139"/>
      <c r="V30" s="240" t="str">
        <f t="shared" si="0"/>
        <v/>
      </c>
      <c r="W30" s="240"/>
      <c r="X30" s="240"/>
      <c r="Y30" s="28"/>
      <c r="Z30" s="80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62"/>
      <c r="BP30" s="162"/>
      <c r="BQ30" s="162"/>
      <c r="BR30" s="162"/>
      <c r="BS30" s="162"/>
      <c r="BT30" s="162"/>
    </row>
    <row r="31" spans="1:105" ht="15" customHeight="1" x14ac:dyDescent="0.25">
      <c r="C31" s="79"/>
      <c r="D31" s="28"/>
      <c r="E31" s="241"/>
      <c r="F31" s="241"/>
      <c r="G31" s="241"/>
      <c r="H31" s="241"/>
      <c r="I31" s="241"/>
      <c r="J31" s="241"/>
      <c r="K31" s="241"/>
      <c r="L31" s="241"/>
      <c r="M31" s="139"/>
      <c r="N31" s="242" t="str">
        <f>IFERROR(VLOOKUP(E31,DATA!D8:E176,2,FALSE),"")</f>
        <v/>
      </c>
      <c r="O31" s="242"/>
      <c r="P31" s="139"/>
      <c r="Q31" s="236"/>
      <c r="R31" s="236"/>
      <c r="S31" s="236"/>
      <c r="T31" s="236"/>
      <c r="U31" s="139"/>
      <c r="V31" s="242" t="str">
        <f t="shared" si="0"/>
        <v/>
      </c>
      <c r="W31" s="242"/>
      <c r="X31" s="242"/>
      <c r="Y31" s="28"/>
      <c r="Z31" s="80"/>
      <c r="AA31" s="172"/>
      <c r="AB31" s="172"/>
      <c r="AC31" s="172"/>
      <c r="AD31" s="172"/>
      <c r="AE31" s="172"/>
      <c r="AF31" s="172"/>
      <c r="AG31" s="172"/>
      <c r="AH31" s="172"/>
      <c r="AI31" s="172"/>
      <c r="AJ31" s="172"/>
      <c r="AK31" s="172"/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172"/>
      <c r="AY31" s="172"/>
      <c r="AZ31" s="172"/>
      <c r="BA31" s="172"/>
      <c r="BB31" s="172"/>
      <c r="BC31" s="172"/>
      <c r="BD31" s="172"/>
      <c r="BE31" s="172"/>
      <c r="BF31" s="172"/>
      <c r="BG31" s="172"/>
      <c r="BH31" s="172"/>
      <c r="BI31" s="172"/>
      <c r="BJ31" s="172"/>
      <c r="BK31" s="172"/>
      <c r="BL31" s="172"/>
      <c r="BM31" s="172"/>
      <c r="BN31" s="172"/>
      <c r="BO31" s="162"/>
      <c r="BP31" s="162"/>
      <c r="BQ31" s="162"/>
      <c r="BR31" s="162"/>
      <c r="BS31" s="162"/>
      <c r="BT31" s="162"/>
    </row>
    <row r="32" spans="1:105" ht="15" customHeight="1" x14ac:dyDescent="0.25">
      <c r="C32" s="79"/>
      <c r="D32" s="28"/>
      <c r="E32" s="239"/>
      <c r="F32" s="239"/>
      <c r="G32" s="239"/>
      <c r="H32" s="239"/>
      <c r="I32" s="239"/>
      <c r="J32" s="239"/>
      <c r="K32" s="239"/>
      <c r="L32" s="239"/>
      <c r="M32" s="139"/>
      <c r="N32" s="240" t="str">
        <f>IFERROR(VLOOKUP(E32,DATA!D8:E176,2,FALSE),"")</f>
        <v/>
      </c>
      <c r="O32" s="240"/>
      <c r="P32" s="139"/>
      <c r="Q32" s="223"/>
      <c r="R32" s="223"/>
      <c r="S32" s="223"/>
      <c r="T32" s="223"/>
      <c r="U32" s="139"/>
      <c r="V32" s="240" t="str">
        <f t="shared" si="0"/>
        <v/>
      </c>
      <c r="W32" s="240"/>
      <c r="X32" s="240"/>
      <c r="Y32" s="28"/>
      <c r="Z32" s="80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62"/>
      <c r="BP32" s="162"/>
      <c r="BQ32" s="162"/>
      <c r="BR32" s="162"/>
      <c r="BS32" s="162"/>
      <c r="BT32" s="162"/>
    </row>
    <row r="33" spans="1:105" ht="15" customHeight="1" x14ac:dyDescent="0.25">
      <c r="C33" s="79"/>
      <c r="D33" s="28"/>
      <c r="E33" s="241"/>
      <c r="F33" s="241"/>
      <c r="G33" s="241"/>
      <c r="H33" s="241"/>
      <c r="I33" s="241"/>
      <c r="J33" s="241"/>
      <c r="K33" s="241"/>
      <c r="L33" s="241"/>
      <c r="M33" s="139"/>
      <c r="N33" s="242" t="str">
        <f>IFERROR(VLOOKUP(E33,DATA!D8:E176,2,FALSE),"")</f>
        <v/>
      </c>
      <c r="O33" s="242"/>
      <c r="P33" s="139"/>
      <c r="Q33" s="236"/>
      <c r="R33" s="236"/>
      <c r="S33" s="236"/>
      <c r="T33" s="236"/>
      <c r="U33" s="139"/>
      <c r="V33" s="242" t="str">
        <f t="shared" si="0"/>
        <v/>
      </c>
      <c r="W33" s="242"/>
      <c r="X33" s="242"/>
      <c r="Y33" s="28"/>
      <c r="Z33" s="80"/>
      <c r="AA33" s="172"/>
      <c r="AB33" s="172"/>
      <c r="AC33" s="172"/>
      <c r="AD33" s="172"/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172"/>
      <c r="AY33" s="172"/>
      <c r="AZ33" s="172"/>
      <c r="BA33" s="172"/>
      <c r="BB33" s="172"/>
      <c r="BC33" s="172"/>
      <c r="BD33" s="172"/>
      <c r="BE33" s="172"/>
      <c r="BF33" s="172"/>
      <c r="BG33" s="172"/>
      <c r="BH33" s="172"/>
      <c r="BI33" s="172"/>
      <c r="BJ33" s="172"/>
      <c r="BK33" s="172"/>
      <c r="BL33" s="172"/>
      <c r="BM33" s="172"/>
      <c r="BN33" s="172"/>
      <c r="BO33" s="162"/>
      <c r="BP33" s="162"/>
      <c r="BQ33" s="162"/>
      <c r="BR33" s="162"/>
      <c r="BS33" s="162"/>
      <c r="BT33" s="162"/>
    </row>
    <row r="34" spans="1:105" ht="15" customHeight="1" x14ac:dyDescent="0.25">
      <c r="C34" s="79"/>
      <c r="D34" s="28"/>
      <c r="E34" s="239"/>
      <c r="F34" s="239"/>
      <c r="G34" s="239"/>
      <c r="H34" s="239"/>
      <c r="I34" s="239"/>
      <c r="J34" s="239"/>
      <c r="K34" s="239"/>
      <c r="L34" s="239"/>
      <c r="M34" s="139"/>
      <c r="N34" s="240" t="str">
        <f>IFERROR(VLOOKUP(E34,DATA!D8:E176,2,FALSE),"")</f>
        <v/>
      </c>
      <c r="O34" s="240"/>
      <c r="P34" s="139"/>
      <c r="Q34" s="223"/>
      <c r="R34" s="223"/>
      <c r="S34" s="223"/>
      <c r="T34" s="223"/>
      <c r="U34" s="139"/>
      <c r="V34" s="240" t="str">
        <f t="shared" si="0"/>
        <v/>
      </c>
      <c r="W34" s="240"/>
      <c r="X34" s="240"/>
      <c r="Y34" s="28"/>
      <c r="Z34" s="80"/>
      <c r="AA34" s="172"/>
      <c r="AB34" s="172"/>
      <c r="AC34" s="172"/>
      <c r="AD34" s="172"/>
      <c r="AE34" s="172"/>
      <c r="AF34" s="172"/>
      <c r="AG34" s="172"/>
      <c r="AH34" s="172"/>
      <c r="AI34" s="172"/>
      <c r="AJ34" s="172"/>
      <c r="AK34" s="172"/>
      <c r="AL34" s="172"/>
      <c r="AM34" s="172"/>
      <c r="AN34" s="172"/>
      <c r="AO34" s="172"/>
      <c r="AP34" s="172"/>
      <c r="AQ34" s="172"/>
      <c r="AR34" s="172"/>
      <c r="AS34" s="172"/>
      <c r="AT34" s="172"/>
      <c r="AU34" s="172"/>
      <c r="AV34" s="172"/>
      <c r="AW34" s="172"/>
      <c r="AX34" s="172"/>
      <c r="AY34" s="172"/>
      <c r="AZ34" s="172"/>
      <c r="BA34" s="172"/>
      <c r="BB34" s="172"/>
      <c r="BC34" s="172"/>
      <c r="BD34" s="172"/>
      <c r="BE34" s="172"/>
      <c r="BF34" s="172"/>
      <c r="BG34" s="172"/>
      <c r="BH34" s="172"/>
      <c r="BI34" s="172"/>
      <c r="BJ34" s="172"/>
      <c r="BK34" s="172"/>
      <c r="BL34" s="172"/>
      <c r="BM34" s="172"/>
      <c r="BN34" s="172"/>
      <c r="BO34" s="162"/>
      <c r="BP34" s="162"/>
      <c r="BQ34" s="162"/>
      <c r="BR34" s="162"/>
      <c r="BS34" s="162"/>
      <c r="BT34" s="162"/>
    </row>
    <row r="35" spans="1:105" ht="15" customHeight="1" x14ac:dyDescent="0.25">
      <c r="C35" s="79"/>
      <c r="D35" s="28"/>
      <c r="E35" s="241"/>
      <c r="F35" s="241"/>
      <c r="G35" s="241"/>
      <c r="H35" s="241"/>
      <c r="I35" s="241"/>
      <c r="J35" s="241"/>
      <c r="K35" s="241"/>
      <c r="L35" s="241"/>
      <c r="M35" s="139"/>
      <c r="N35" s="242" t="str">
        <f>IFERROR(VLOOKUP(E35,DATA!D8:E176,2,FALSE),"")</f>
        <v/>
      </c>
      <c r="O35" s="242"/>
      <c r="P35" s="139"/>
      <c r="Q35" s="236"/>
      <c r="R35" s="236"/>
      <c r="S35" s="236"/>
      <c r="T35" s="236"/>
      <c r="U35" s="139"/>
      <c r="V35" s="242" t="str">
        <f t="shared" si="0"/>
        <v/>
      </c>
      <c r="W35" s="242"/>
      <c r="X35" s="242"/>
      <c r="Y35" s="28"/>
      <c r="Z35" s="80"/>
      <c r="AA35" s="172"/>
      <c r="AB35" s="172"/>
      <c r="AC35" s="172"/>
      <c r="AD35" s="172"/>
      <c r="AE35" s="172"/>
      <c r="AF35" s="172"/>
      <c r="AG35" s="172"/>
      <c r="AH35" s="172"/>
      <c r="AI35" s="172"/>
      <c r="AJ35" s="172"/>
      <c r="AK35" s="172"/>
      <c r="AL35" s="172"/>
      <c r="AM35" s="172"/>
      <c r="AN35" s="172"/>
      <c r="AO35" s="172"/>
      <c r="AP35" s="172"/>
      <c r="AQ35" s="172"/>
      <c r="AR35" s="172"/>
      <c r="AS35" s="172"/>
      <c r="AT35" s="172"/>
      <c r="AU35" s="172"/>
      <c r="AV35" s="172"/>
      <c r="AW35" s="172"/>
      <c r="AX35" s="172"/>
      <c r="AY35" s="172"/>
      <c r="AZ35" s="172"/>
      <c r="BA35" s="172"/>
      <c r="BB35" s="172"/>
      <c r="BC35" s="172"/>
      <c r="BD35" s="172"/>
      <c r="BE35" s="172"/>
      <c r="BF35" s="172"/>
      <c r="BG35" s="172"/>
      <c r="BH35" s="172"/>
      <c r="BI35" s="172"/>
      <c r="BJ35" s="172"/>
      <c r="BK35" s="172"/>
      <c r="BL35" s="172"/>
      <c r="BM35" s="172"/>
      <c r="BN35" s="172"/>
      <c r="BO35" s="162"/>
      <c r="BP35" s="162"/>
      <c r="BQ35" s="162"/>
      <c r="BR35" s="162"/>
      <c r="BS35" s="162"/>
      <c r="BT35" s="162"/>
    </row>
    <row r="36" spans="1:105" ht="15" customHeight="1" x14ac:dyDescent="0.25">
      <c r="C36" s="79"/>
      <c r="D36" s="28"/>
      <c r="E36" s="239"/>
      <c r="F36" s="239"/>
      <c r="G36" s="239"/>
      <c r="H36" s="239"/>
      <c r="I36" s="239"/>
      <c r="J36" s="239"/>
      <c r="K36" s="239"/>
      <c r="L36" s="239"/>
      <c r="M36" s="139"/>
      <c r="N36" s="240" t="str">
        <f>IFERROR(VLOOKUP(E36,DATA!D8:E176,2,FALSE),"")</f>
        <v/>
      </c>
      <c r="O36" s="240"/>
      <c r="P36" s="139"/>
      <c r="Q36" s="223"/>
      <c r="R36" s="223"/>
      <c r="S36" s="223"/>
      <c r="T36" s="223"/>
      <c r="U36" s="139"/>
      <c r="V36" s="240" t="str">
        <f t="shared" si="0"/>
        <v/>
      </c>
      <c r="W36" s="240"/>
      <c r="X36" s="240"/>
      <c r="Y36" s="28"/>
      <c r="Z36" s="80"/>
      <c r="AA36" s="172"/>
      <c r="AB36" s="172"/>
      <c r="AC36" s="172"/>
      <c r="AD36" s="172"/>
      <c r="AE36" s="172"/>
      <c r="AF36" s="172"/>
      <c r="AG36" s="172"/>
      <c r="AH36" s="172"/>
      <c r="AI36" s="172"/>
      <c r="AJ36" s="172"/>
      <c r="AK36" s="172"/>
      <c r="AL36" s="172"/>
      <c r="AM36" s="172"/>
      <c r="AN36" s="172"/>
      <c r="AO36" s="172"/>
      <c r="AP36" s="172"/>
      <c r="AQ36" s="172"/>
      <c r="AR36" s="172"/>
      <c r="AS36" s="172"/>
      <c r="AT36" s="172"/>
      <c r="AU36" s="172"/>
      <c r="AV36" s="172"/>
      <c r="AW36" s="172"/>
      <c r="AX36" s="172"/>
      <c r="AY36" s="172"/>
      <c r="AZ36" s="172"/>
      <c r="BA36" s="172"/>
      <c r="BB36" s="172"/>
      <c r="BC36" s="172"/>
      <c r="BD36" s="172"/>
      <c r="BE36" s="172"/>
      <c r="BF36" s="172"/>
      <c r="BG36" s="172"/>
      <c r="BH36" s="172"/>
      <c r="BI36" s="172"/>
      <c r="BJ36" s="172"/>
      <c r="BK36" s="172"/>
      <c r="BL36" s="172"/>
      <c r="BM36" s="172"/>
      <c r="BN36" s="172"/>
      <c r="BO36" s="162"/>
      <c r="BP36" s="162"/>
      <c r="BQ36" s="162"/>
      <c r="BR36" s="162"/>
      <c r="BS36" s="162"/>
      <c r="BT36" s="162"/>
    </row>
    <row r="37" spans="1:105" ht="15" customHeight="1" x14ac:dyDescent="0.25">
      <c r="C37" s="79"/>
      <c r="D37" s="148"/>
      <c r="E37" s="241"/>
      <c r="F37" s="241"/>
      <c r="G37" s="241"/>
      <c r="H37" s="241"/>
      <c r="I37" s="241"/>
      <c r="J37" s="241"/>
      <c r="K37" s="241"/>
      <c r="L37" s="241"/>
      <c r="M37" s="139"/>
      <c r="N37" s="242" t="str">
        <f>IFERROR(VLOOKUP(E37,DATA!D8:E176,2,FALSE),"")</f>
        <v/>
      </c>
      <c r="O37" s="242"/>
      <c r="P37" s="139"/>
      <c r="Q37" s="236"/>
      <c r="R37" s="236"/>
      <c r="S37" s="236"/>
      <c r="T37" s="236"/>
      <c r="U37" s="139"/>
      <c r="V37" s="242" t="str">
        <f t="shared" si="0"/>
        <v/>
      </c>
      <c r="W37" s="242"/>
      <c r="X37" s="242"/>
      <c r="Y37" s="28"/>
      <c r="Z37" s="80"/>
      <c r="AA37" s="172"/>
      <c r="AB37" s="172"/>
      <c r="AC37" s="172"/>
      <c r="AD37" s="172"/>
      <c r="AE37" s="172"/>
      <c r="AF37" s="172"/>
      <c r="AG37" s="172"/>
      <c r="AH37" s="172"/>
      <c r="AI37" s="172"/>
      <c r="AJ37" s="172"/>
      <c r="AK37" s="172"/>
      <c r="AL37" s="172"/>
      <c r="AM37" s="172"/>
      <c r="AN37" s="172"/>
      <c r="AO37" s="172"/>
      <c r="AP37" s="172"/>
      <c r="AQ37" s="172"/>
      <c r="AR37" s="172"/>
      <c r="AS37" s="172"/>
      <c r="AT37" s="172"/>
      <c r="AU37" s="172"/>
      <c r="AV37" s="172"/>
      <c r="AW37" s="172"/>
      <c r="AX37" s="172"/>
      <c r="AY37" s="172"/>
      <c r="AZ37" s="172"/>
      <c r="BA37" s="172"/>
      <c r="BB37" s="172"/>
      <c r="BC37" s="172"/>
      <c r="BD37" s="172"/>
      <c r="BE37" s="172"/>
      <c r="BF37" s="172"/>
      <c r="BG37" s="172"/>
      <c r="BH37" s="172"/>
      <c r="BI37" s="172"/>
      <c r="BJ37" s="172"/>
      <c r="BK37" s="172"/>
      <c r="BL37" s="172"/>
      <c r="BM37" s="172"/>
      <c r="BN37" s="172"/>
      <c r="BO37" s="162"/>
      <c r="BP37" s="162"/>
      <c r="BQ37" s="162"/>
      <c r="BR37" s="162"/>
      <c r="BS37" s="162"/>
      <c r="BT37" s="162"/>
    </row>
    <row r="38" spans="1:105" ht="15" customHeight="1" x14ac:dyDescent="0.25">
      <c r="C38" s="79"/>
      <c r="D38" s="148"/>
      <c r="E38" s="239"/>
      <c r="F38" s="239"/>
      <c r="G38" s="239"/>
      <c r="H38" s="239"/>
      <c r="I38" s="239"/>
      <c r="J38" s="239"/>
      <c r="K38" s="239"/>
      <c r="L38" s="239"/>
      <c r="M38" s="139"/>
      <c r="N38" s="240" t="str">
        <f>IFERROR(VLOOKUP(E38,DATA!D8:E176,2,FALSE),"")</f>
        <v/>
      </c>
      <c r="O38" s="240"/>
      <c r="P38" s="139"/>
      <c r="Q38" s="223"/>
      <c r="R38" s="223"/>
      <c r="S38" s="223"/>
      <c r="T38" s="223"/>
      <c r="U38" s="139"/>
      <c r="V38" s="240" t="str">
        <f t="shared" si="0"/>
        <v/>
      </c>
      <c r="W38" s="240"/>
      <c r="X38" s="240"/>
      <c r="Y38" s="28"/>
      <c r="Z38" s="80"/>
      <c r="AA38" s="172"/>
      <c r="AB38" s="172"/>
      <c r="AC38" s="172"/>
      <c r="AD38" s="172"/>
      <c r="AE38" s="172"/>
      <c r="AF38" s="172"/>
      <c r="AG38" s="172"/>
      <c r="AH38" s="172"/>
      <c r="AI38" s="172"/>
      <c r="AJ38" s="172"/>
      <c r="AK38" s="172"/>
      <c r="AL38" s="172"/>
      <c r="AM38" s="172"/>
      <c r="AN38" s="172"/>
      <c r="AO38" s="172"/>
      <c r="AP38" s="172"/>
      <c r="AQ38" s="172"/>
      <c r="AR38" s="172"/>
      <c r="AS38" s="172"/>
      <c r="AT38" s="172"/>
      <c r="AU38" s="172"/>
      <c r="AV38" s="172"/>
      <c r="AW38" s="172"/>
      <c r="AX38" s="172"/>
      <c r="AY38" s="172"/>
      <c r="AZ38" s="172"/>
      <c r="BA38" s="172"/>
      <c r="BB38" s="172"/>
      <c r="BC38" s="172"/>
      <c r="BD38" s="172"/>
      <c r="BE38" s="172"/>
      <c r="BF38" s="172"/>
      <c r="BG38" s="172"/>
      <c r="BH38" s="172"/>
      <c r="BI38" s="172"/>
      <c r="BJ38" s="172"/>
      <c r="BK38" s="172"/>
      <c r="BL38" s="172"/>
      <c r="BM38" s="172"/>
      <c r="BN38" s="172"/>
      <c r="BO38" s="162"/>
      <c r="BP38" s="162"/>
      <c r="BQ38" s="162"/>
      <c r="BR38" s="162"/>
      <c r="BS38" s="162"/>
      <c r="BT38" s="162"/>
    </row>
    <row r="39" spans="1:105" ht="15" customHeight="1" x14ac:dyDescent="0.25">
      <c r="C39" s="79"/>
      <c r="D39" s="148"/>
      <c r="E39" s="241"/>
      <c r="F39" s="241"/>
      <c r="G39" s="241"/>
      <c r="H39" s="241"/>
      <c r="I39" s="241"/>
      <c r="J39" s="241"/>
      <c r="K39" s="241"/>
      <c r="L39" s="241"/>
      <c r="M39" s="139"/>
      <c r="N39" s="242" t="str">
        <f>IFERROR(VLOOKUP(E39,DATA!D8:E176,2,FALSE),"")</f>
        <v/>
      </c>
      <c r="O39" s="242"/>
      <c r="P39" s="139"/>
      <c r="Q39" s="236"/>
      <c r="R39" s="236"/>
      <c r="S39" s="236"/>
      <c r="T39" s="236"/>
      <c r="U39" s="139"/>
      <c r="V39" s="242" t="str">
        <f t="shared" si="0"/>
        <v/>
      </c>
      <c r="W39" s="242"/>
      <c r="X39" s="242"/>
      <c r="Y39" s="28"/>
      <c r="Z39" s="80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62"/>
      <c r="BP39" s="162"/>
      <c r="BQ39" s="162"/>
      <c r="BR39" s="162"/>
      <c r="BS39" s="162"/>
      <c r="BT39" s="162"/>
    </row>
    <row r="40" spans="1:105" ht="15" customHeight="1" x14ac:dyDescent="0.25">
      <c r="C40" s="79"/>
      <c r="D40" s="75"/>
      <c r="E40" s="239"/>
      <c r="F40" s="239"/>
      <c r="G40" s="239"/>
      <c r="H40" s="239"/>
      <c r="I40" s="239"/>
      <c r="J40" s="239"/>
      <c r="K40" s="239"/>
      <c r="L40" s="239"/>
      <c r="M40" s="139"/>
      <c r="N40" s="240" t="str">
        <f>IFERROR(VLOOKUP(E40,DATA!D8:E176,2,FALSE),"")</f>
        <v/>
      </c>
      <c r="O40" s="240"/>
      <c r="P40" s="139"/>
      <c r="Q40" s="223"/>
      <c r="R40" s="223"/>
      <c r="S40" s="223"/>
      <c r="T40" s="223"/>
      <c r="U40" s="139"/>
      <c r="V40" s="240" t="str">
        <f t="shared" si="0"/>
        <v/>
      </c>
      <c r="W40" s="240"/>
      <c r="X40" s="240"/>
      <c r="Y40" s="28"/>
      <c r="Z40" s="80"/>
      <c r="AA40" s="172"/>
      <c r="AB40" s="172"/>
      <c r="AC40" s="172"/>
      <c r="AD40" s="172"/>
      <c r="AE40" s="172"/>
      <c r="AF40" s="172"/>
      <c r="AG40" s="172"/>
      <c r="AH40" s="172"/>
      <c r="AI40" s="172"/>
      <c r="AJ40" s="172"/>
      <c r="AK40" s="172"/>
      <c r="AL40" s="172"/>
      <c r="AM40" s="172"/>
      <c r="AN40" s="172"/>
      <c r="AO40" s="172"/>
      <c r="AP40" s="172"/>
      <c r="AQ40" s="172"/>
      <c r="AR40" s="172"/>
      <c r="AS40" s="172"/>
      <c r="AT40" s="172"/>
      <c r="AU40" s="172"/>
      <c r="AV40" s="172"/>
      <c r="AW40" s="172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172"/>
      <c r="BJ40" s="172"/>
      <c r="BK40" s="172"/>
      <c r="BL40" s="172"/>
      <c r="BM40" s="172"/>
      <c r="BN40" s="172"/>
      <c r="BO40" s="162"/>
      <c r="BP40" s="162"/>
      <c r="BQ40" s="162"/>
      <c r="BR40" s="162"/>
      <c r="BS40" s="162"/>
      <c r="BT40" s="162"/>
    </row>
    <row r="41" spans="1:105" ht="15" customHeight="1" x14ac:dyDescent="0.25">
      <c r="C41" s="79"/>
      <c r="D41" s="75"/>
      <c r="E41" s="241"/>
      <c r="F41" s="241"/>
      <c r="G41" s="241"/>
      <c r="H41" s="241"/>
      <c r="I41" s="241"/>
      <c r="J41" s="241"/>
      <c r="K41" s="241"/>
      <c r="L41" s="241"/>
      <c r="M41" s="139"/>
      <c r="N41" s="242" t="str">
        <f>IFERROR(VLOOKUP(E41,DATA!D8:E176,2,FALSE),"")</f>
        <v/>
      </c>
      <c r="O41" s="242"/>
      <c r="P41" s="139"/>
      <c r="Q41" s="236"/>
      <c r="R41" s="236"/>
      <c r="S41" s="236"/>
      <c r="T41" s="236"/>
      <c r="U41" s="139"/>
      <c r="V41" s="242" t="str">
        <f t="shared" si="0"/>
        <v/>
      </c>
      <c r="W41" s="242"/>
      <c r="X41" s="242"/>
      <c r="Y41" s="28"/>
      <c r="Z41" s="80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62"/>
      <c r="BP41" s="162"/>
      <c r="BQ41" s="162"/>
      <c r="BR41" s="162"/>
      <c r="BS41" s="162"/>
      <c r="BT41" s="162"/>
    </row>
    <row r="42" spans="1:105" ht="15" customHeight="1" x14ac:dyDescent="0.25">
      <c r="C42" s="79"/>
      <c r="D42" s="75"/>
      <c r="E42" s="239"/>
      <c r="F42" s="239"/>
      <c r="G42" s="239"/>
      <c r="H42" s="239"/>
      <c r="I42" s="239"/>
      <c r="J42" s="239"/>
      <c r="K42" s="239"/>
      <c r="L42" s="239"/>
      <c r="M42" s="139"/>
      <c r="N42" s="240" t="str">
        <f>IFERROR(VLOOKUP(E42,DATA!D8:E176,2,FALSE),"")</f>
        <v/>
      </c>
      <c r="O42" s="240"/>
      <c r="P42" s="139"/>
      <c r="Q42" s="223"/>
      <c r="R42" s="223"/>
      <c r="S42" s="223"/>
      <c r="T42" s="223"/>
      <c r="U42" s="139"/>
      <c r="V42" s="240" t="str">
        <f t="shared" si="0"/>
        <v/>
      </c>
      <c r="W42" s="240"/>
      <c r="X42" s="240"/>
      <c r="Y42" s="28"/>
      <c r="Z42" s="80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2"/>
      <c r="AZ42" s="172"/>
      <c r="BA42" s="172"/>
      <c r="BB42" s="172"/>
      <c r="BC42" s="172"/>
      <c r="BD42" s="172"/>
      <c r="BE42" s="172"/>
      <c r="BF42" s="172"/>
      <c r="BG42" s="172"/>
      <c r="BH42" s="172"/>
      <c r="BI42" s="172"/>
      <c r="BJ42" s="172"/>
      <c r="BK42" s="172"/>
      <c r="BL42" s="172"/>
      <c r="BM42" s="172"/>
      <c r="BN42" s="172"/>
      <c r="BO42" s="162"/>
      <c r="BP42" s="162"/>
      <c r="BQ42" s="162"/>
      <c r="BR42" s="162"/>
      <c r="BS42" s="162"/>
      <c r="BT42" s="162"/>
    </row>
    <row r="43" spans="1:105" ht="15" customHeight="1" thickBot="1" x14ac:dyDescent="0.3">
      <c r="C43" s="79"/>
      <c r="D43" s="75"/>
      <c r="E43" s="241"/>
      <c r="F43" s="241"/>
      <c r="G43" s="241"/>
      <c r="H43" s="241"/>
      <c r="I43" s="241"/>
      <c r="J43" s="241"/>
      <c r="K43" s="241"/>
      <c r="L43" s="241"/>
      <c r="M43" s="139"/>
      <c r="N43" s="242" t="str">
        <f>IFERROR(VLOOKUP(E43,DATA!D8:E176,2,FALSE),"")</f>
        <v/>
      </c>
      <c r="O43" s="242"/>
      <c r="P43" s="139"/>
      <c r="Q43" s="236"/>
      <c r="R43" s="236"/>
      <c r="S43" s="236"/>
      <c r="T43" s="236"/>
      <c r="U43" s="145"/>
      <c r="V43" s="242" t="str">
        <f t="shared" si="0"/>
        <v/>
      </c>
      <c r="W43" s="242"/>
      <c r="X43" s="242"/>
      <c r="Y43" s="28"/>
      <c r="Z43" s="80"/>
      <c r="AA43" s="172"/>
      <c r="AB43" s="172"/>
      <c r="AC43" s="172"/>
      <c r="AD43" s="172"/>
      <c r="AE43" s="172"/>
      <c r="AF43" s="172"/>
      <c r="AG43" s="172"/>
      <c r="AH43" s="172"/>
      <c r="AI43" s="172"/>
      <c r="AJ43" s="172"/>
      <c r="AK43" s="172"/>
      <c r="AL43" s="172"/>
      <c r="AM43" s="172"/>
      <c r="AN43" s="172"/>
      <c r="AO43" s="172"/>
      <c r="AP43" s="172"/>
      <c r="AQ43" s="172"/>
      <c r="AR43" s="172"/>
      <c r="AS43" s="172"/>
      <c r="AT43" s="172"/>
      <c r="AU43" s="172"/>
      <c r="AV43" s="172"/>
      <c r="AW43" s="172"/>
      <c r="AX43" s="172"/>
      <c r="AY43" s="172"/>
      <c r="AZ43" s="172"/>
      <c r="BA43" s="172"/>
      <c r="BB43" s="172"/>
      <c r="BC43" s="172"/>
      <c r="BD43" s="172"/>
      <c r="BE43" s="172"/>
      <c r="BF43" s="172"/>
      <c r="BG43" s="172"/>
      <c r="BH43" s="172"/>
      <c r="BI43" s="172"/>
      <c r="BJ43" s="172"/>
      <c r="BK43" s="172"/>
      <c r="BL43" s="172"/>
      <c r="BM43" s="172"/>
      <c r="BN43" s="172"/>
      <c r="BO43" s="162"/>
      <c r="BP43" s="162"/>
      <c r="BQ43" s="162"/>
      <c r="BR43" s="162"/>
      <c r="BS43" s="162"/>
      <c r="BT43" s="162"/>
    </row>
    <row r="44" spans="1:105" ht="2.4500000000000002" customHeight="1" thickBot="1" x14ac:dyDescent="0.3">
      <c r="C44" s="79"/>
      <c r="D44" s="75"/>
      <c r="E44" s="69"/>
      <c r="F44" s="70"/>
      <c r="G44" s="70"/>
      <c r="H44" s="70"/>
      <c r="I44" s="70"/>
      <c r="J44" s="70"/>
      <c r="K44" s="70"/>
      <c r="L44" s="70"/>
      <c r="M44" s="138"/>
      <c r="N44" s="70"/>
      <c r="O44" s="70"/>
      <c r="P44" s="138"/>
      <c r="Q44" s="70"/>
      <c r="R44" s="70"/>
      <c r="S44" s="70"/>
      <c r="T44" s="70"/>
      <c r="U44" s="70"/>
      <c r="V44" s="70"/>
      <c r="W44" s="70"/>
      <c r="X44" s="71"/>
      <c r="Y44" s="28"/>
      <c r="Z44" s="80"/>
      <c r="AA44" s="172"/>
      <c r="AB44" s="172"/>
      <c r="AC44" s="172"/>
      <c r="AD44" s="172"/>
      <c r="AE44" s="172"/>
      <c r="AF44" s="172"/>
      <c r="AG44" s="172"/>
      <c r="AH44" s="172"/>
      <c r="AI44" s="172"/>
      <c r="AJ44" s="172"/>
      <c r="AK44" s="172"/>
      <c r="AL44" s="172"/>
      <c r="AM44" s="172"/>
      <c r="AN44" s="172"/>
      <c r="AO44" s="172"/>
      <c r="AP44" s="172"/>
      <c r="AQ44" s="172"/>
      <c r="AR44" s="172"/>
      <c r="AS44" s="172"/>
      <c r="AT44" s="172"/>
      <c r="AU44" s="172"/>
      <c r="AV44" s="172"/>
      <c r="AW44" s="172"/>
      <c r="AX44" s="172"/>
      <c r="AY44" s="172"/>
      <c r="AZ44" s="172"/>
      <c r="BA44" s="172"/>
      <c r="BB44" s="172"/>
      <c r="BC44" s="172"/>
      <c r="BD44" s="172"/>
      <c r="BE44" s="172"/>
      <c r="BF44" s="172"/>
      <c r="BG44" s="172"/>
      <c r="BH44" s="172"/>
      <c r="BI44" s="172"/>
      <c r="BJ44" s="172"/>
      <c r="BK44" s="172"/>
      <c r="BL44" s="172"/>
      <c r="BM44" s="172"/>
      <c r="BN44" s="172"/>
      <c r="BO44" s="162"/>
      <c r="BP44" s="162"/>
      <c r="BQ44" s="162"/>
      <c r="BR44" s="162"/>
      <c r="BS44" s="162"/>
      <c r="BT44" s="162"/>
    </row>
    <row r="45" spans="1:105" s="13" customFormat="1" ht="18" customHeight="1" thickBot="1" x14ac:dyDescent="0.3">
      <c r="A45" s="173"/>
      <c r="B45" s="173"/>
      <c r="C45" s="82"/>
      <c r="D45" s="76"/>
      <c r="E45" s="210" t="s">
        <v>19</v>
      </c>
      <c r="F45" s="210"/>
      <c r="G45" s="210"/>
      <c r="H45" s="210"/>
      <c r="I45" s="210"/>
      <c r="J45" s="210"/>
      <c r="K45" s="210"/>
      <c r="L45" s="210"/>
      <c r="M45" s="67"/>
      <c r="N45" s="210" t="s">
        <v>15</v>
      </c>
      <c r="O45" s="210"/>
      <c r="P45" s="67"/>
      <c r="Q45" s="210" t="s">
        <v>16</v>
      </c>
      <c r="R45" s="210"/>
      <c r="S45" s="210"/>
      <c r="T45" s="210"/>
      <c r="U45" s="66"/>
      <c r="V45" s="210" t="s">
        <v>17</v>
      </c>
      <c r="W45" s="210"/>
      <c r="X45" s="210"/>
      <c r="Y45" s="33"/>
      <c r="Z45" s="134"/>
      <c r="AA45" s="172"/>
      <c r="AB45" s="172"/>
      <c r="AC45" s="172"/>
      <c r="AD45" s="172"/>
      <c r="AE45" s="172"/>
      <c r="AF45" s="172"/>
      <c r="AG45" s="172"/>
      <c r="AH45" s="172"/>
      <c r="AI45" s="172"/>
      <c r="AJ45" s="172"/>
      <c r="AK45" s="172"/>
      <c r="AL45" s="172"/>
      <c r="AM45" s="172"/>
      <c r="AN45" s="172"/>
      <c r="AO45" s="172"/>
      <c r="AP45" s="172"/>
      <c r="AQ45" s="172"/>
      <c r="AR45" s="172"/>
      <c r="AS45" s="172"/>
      <c r="AT45" s="172"/>
      <c r="AU45" s="172"/>
      <c r="AV45" s="172"/>
      <c r="AW45" s="172"/>
      <c r="AX45" s="172"/>
      <c r="AY45" s="172"/>
      <c r="AZ45" s="172"/>
      <c r="BA45" s="172"/>
      <c r="BB45" s="172"/>
      <c r="BC45" s="172"/>
      <c r="BD45" s="172"/>
      <c r="BE45" s="172"/>
      <c r="BF45" s="172"/>
      <c r="BG45" s="172"/>
      <c r="BH45" s="172"/>
      <c r="BI45" s="172"/>
      <c r="BJ45" s="172"/>
      <c r="BK45" s="172"/>
      <c r="BL45" s="172"/>
      <c r="BM45" s="172"/>
      <c r="BN45" s="172"/>
      <c r="BO45" s="162"/>
      <c r="BP45" s="162"/>
      <c r="BQ45" s="162"/>
      <c r="BR45" s="162"/>
      <c r="BS45" s="162"/>
      <c r="BT45" s="162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12"/>
      <c r="CW45" s="12"/>
      <c r="CX45" s="12"/>
      <c r="CY45" s="12"/>
      <c r="CZ45" s="12"/>
      <c r="DA45" s="12"/>
    </row>
    <row r="46" spans="1:105" ht="2.4500000000000002" customHeight="1" thickBot="1" x14ac:dyDescent="0.3">
      <c r="C46" s="79"/>
      <c r="D46" s="75"/>
      <c r="E46" s="69"/>
      <c r="F46" s="70"/>
      <c r="G46" s="70"/>
      <c r="H46" s="70"/>
      <c r="I46" s="70"/>
      <c r="J46" s="70"/>
      <c r="K46" s="70"/>
      <c r="L46" s="70"/>
      <c r="M46" s="138"/>
      <c r="N46" s="70"/>
      <c r="O46" s="70"/>
      <c r="P46" s="138"/>
      <c r="Q46" s="70"/>
      <c r="R46" s="70"/>
      <c r="S46" s="70"/>
      <c r="T46" s="70"/>
      <c r="U46" s="138"/>
      <c r="V46" s="70"/>
      <c r="W46" s="70"/>
      <c r="X46" s="71"/>
      <c r="Y46" s="28"/>
      <c r="Z46" s="80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  <c r="BM46" s="172"/>
      <c r="BN46" s="172"/>
      <c r="BO46" s="162"/>
      <c r="BP46" s="162"/>
      <c r="BQ46" s="162"/>
      <c r="BR46" s="162"/>
      <c r="BS46" s="162"/>
      <c r="BT46" s="162"/>
    </row>
    <row r="47" spans="1:105" ht="15" customHeight="1" x14ac:dyDescent="0.25">
      <c r="C47" s="79"/>
      <c r="D47" s="75"/>
      <c r="E47" s="236" t="s">
        <v>48</v>
      </c>
      <c r="F47" s="236"/>
      <c r="G47" s="236"/>
      <c r="H47" s="236"/>
      <c r="I47" s="236"/>
      <c r="J47" s="236"/>
      <c r="K47" s="236"/>
      <c r="L47" s="236"/>
      <c r="M47" s="140"/>
      <c r="N47" s="237">
        <v>150</v>
      </c>
      <c r="O47" s="237"/>
      <c r="P47" s="143"/>
      <c r="Q47" s="236"/>
      <c r="R47" s="236"/>
      <c r="S47" s="236"/>
      <c r="T47" s="236"/>
      <c r="U47" s="143"/>
      <c r="V47" s="238">
        <f>IF(E47="","",SUM(N47*Q47))</f>
        <v>0</v>
      </c>
      <c r="W47" s="238"/>
      <c r="X47" s="238"/>
      <c r="Y47" s="28"/>
      <c r="Z47" s="80"/>
      <c r="AA47" s="172"/>
      <c r="AB47" s="172"/>
      <c r="AC47" s="172"/>
      <c r="AD47" s="172"/>
      <c r="AE47" s="172"/>
      <c r="AF47" s="172"/>
      <c r="AG47" s="172"/>
      <c r="AH47" s="172"/>
      <c r="AI47" s="172"/>
      <c r="AJ47" s="172"/>
      <c r="AK47" s="172"/>
      <c r="AL47" s="172"/>
      <c r="AM47" s="172"/>
      <c r="AN47" s="172"/>
      <c r="AO47" s="172"/>
      <c r="AP47" s="172"/>
      <c r="AQ47" s="172"/>
      <c r="AR47" s="172"/>
      <c r="AS47" s="172"/>
      <c r="AT47" s="172"/>
      <c r="AU47" s="172"/>
      <c r="AV47" s="172"/>
      <c r="AW47" s="172"/>
      <c r="AX47" s="172"/>
      <c r="AY47" s="172"/>
      <c r="AZ47" s="172"/>
      <c r="BA47" s="172"/>
      <c r="BB47" s="172"/>
      <c r="BC47" s="172"/>
      <c r="BD47" s="172"/>
      <c r="BE47" s="172"/>
      <c r="BF47" s="172"/>
      <c r="BG47" s="172"/>
      <c r="BH47" s="172"/>
      <c r="BI47" s="172"/>
      <c r="BJ47" s="172"/>
      <c r="BK47" s="172"/>
      <c r="BL47" s="172"/>
      <c r="BM47" s="172"/>
      <c r="BN47" s="172"/>
      <c r="BO47" s="162"/>
      <c r="BP47" s="162"/>
      <c r="BQ47" s="162"/>
      <c r="BR47" s="162"/>
      <c r="BS47" s="162"/>
      <c r="BT47" s="162"/>
    </row>
    <row r="48" spans="1:105" ht="15" customHeight="1" x14ac:dyDescent="0.25">
      <c r="C48" s="79"/>
      <c r="D48" s="75"/>
      <c r="E48" s="223"/>
      <c r="F48" s="223"/>
      <c r="G48" s="223"/>
      <c r="H48" s="223"/>
      <c r="I48" s="223"/>
      <c r="J48" s="223"/>
      <c r="K48" s="223"/>
      <c r="L48" s="223"/>
      <c r="M48" s="140"/>
      <c r="N48" s="224"/>
      <c r="O48" s="224"/>
      <c r="P48" s="143"/>
      <c r="Q48" s="223"/>
      <c r="R48" s="223"/>
      <c r="S48" s="223"/>
      <c r="T48" s="223"/>
      <c r="U48" s="143"/>
      <c r="V48" s="225" t="str">
        <f t="shared" ref="V48:V57" si="1">IF(E48="","",SUM(N48*Q48))</f>
        <v/>
      </c>
      <c r="W48" s="225"/>
      <c r="X48" s="225"/>
      <c r="Y48" s="28"/>
      <c r="Z48" s="80"/>
      <c r="AA48" s="172"/>
      <c r="AB48" s="172"/>
      <c r="AC48" s="172"/>
      <c r="AD48" s="172"/>
      <c r="AE48" s="172"/>
      <c r="AF48" s="172"/>
      <c r="AG48" s="172"/>
      <c r="AH48" s="172"/>
      <c r="AI48" s="172"/>
      <c r="AJ48" s="172"/>
      <c r="AK48" s="172"/>
      <c r="AL48" s="172"/>
      <c r="AM48" s="172"/>
      <c r="AN48" s="172"/>
      <c r="AO48" s="172"/>
      <c r="AP48" s="172"/>
      <c r="AQ48" s="172"/>
      <c r="AR48" s="172"/>
      <c r="AS48" s="172"/>
      <c r="AT48" s="172"/>
      <c r="AU48" s="172"/>
      <c r="AV48" s="172"/>
      <c r="AW48" s="172"/>
      <c r="AX48" s="172"/>
      <c r="AY48" s="172"/>
      <c r="AZ48" s="172"/>
      <c r="BA48" s="172"/>
      <c r="BB48" s="172"/>
      <c r="BC48" s="172"/>
      <c r="BD48" s="172"/>
      <c r="BE48" s="172"/>
      <c r="BF48" s="172"/>
      <c r="BG48" s="172"/>
      <c r="BH48" s="172"/>
      <c r="BI48" s="172"/>
      <c r="BJ48" s="172"/>
      <c r="BK48" s="172"/>
      <c r="BL48" s="172"/>
      <c r="BM48" s="172"/>
      <c r="BN48" s="172"/>
      <c r="BO48" s="162"/>
      <c r="BP48" s="162"/>
      <c r="BQ48" s="162"/>
      <c r="BR48" s="162"/>
      <c r="BS48" s="162"/>
      <c r="BT48" s="162"/>
    </row>
    <row r="49" spans="1:105" ht="15" customHeight="1" x14ac:dyDescent="0.25">
      <c r="C49" s="79"/>
      <c r="D49" s="148"/>
      <c r="E49" s="236"/>
      <c r="F49" s="236"/>
      <c r="G49" s="236"/>
      <c r="H49" s="236"/>
      <c r="I49" s="236"/>
      <c r="J49" s="236"/>
      <c r="K49" s="236"/>
      <c r="L49" s="236"/>
      <c r="M49" s="140"/>
      <c r="N49" s="237"/>
      <c r="O49" s="237"/>
      <c r="P49" s="143"/>
      <c r="Q49" s="236"/>
      <c r="R49" s="236"/>
      <c r="S49" s="236"/>
      <c r="T49" s="236"/>
      <c r="U49" s="143"/>
      <c r="V49" s="238" t="str">
        <f t="shared" si="1"/>
        <v/>
      </c>
      <c r="W49" s="238"/>
      <c r="X49" s="238"/>
      <c r="Y49" s="28"/>
      <c r="Z49" s="80"/>
      <c r="AA49" s="172"/>
      <c r="AB49" s="172"/>
      <c r="AC49" s="172"/>
      <c r="AD49" s="172"/>
      <c r="AE49" s="172"/>
      <c r="AF49" s="172"/>
      <c r="AG49" s="172"/>
      <c r="AH49" s="172"/>
      <c r="AI49" s="172"/>
      <c r="AJ49" s="172"/>
      <c r="AK49" s="172"/>
      <c r="AL49" s="172"/>
      <c r="AM49" s="172"/>
      <c r="AN49" s="172"/>
      <c r="AO49" s="172"/>
      <c r="AP49" s="172"/>
      <c r="AQ49" s="172"/>
      <c r="AR49" s="172"/>
      <c r="AS49" s="172"/>
      <c r="AT49" s="172"/>
      <c r="AU49" s="172"/>
      <c r="AV49" s="172"/>
      <c r="AW49" s="172"/>
      <c r="AX49" s="172"/>
      <c r="AY49" s="172"/>
      <c r="AZ49" s="172"/>
      <c r="BA49" s="172"/>
      <c r="BB49" s="172"/>
      <c r="BC49" s="172"/>
      <c r="BD49" s="172"/>
      <c r="BE49" s="172"/>
      <c r="BF49" s="172"/>
      <c r="BG49" s="172"/>
      <c r="BH49" s="172"/>
      <c r="BI49" s="172"/>
      <c r="BJ49" s="172"/>
      <c r="BK49" s="172"/>
      <c r="BL49" s="172"/>
      <c r="BM49" s="172"/>
      <c r="BN49" s="172"/>
      <c r="BO49" s="162"/>
      <c r="BP49" s="162"/>
      <c r="BQ49" s="162"/>
      <c r="BR49" s="162"/>
      <c r="BS49" s="162"/>
      <c r="BT49" s="162"/>
    </row>
    <row r="50" spans="1:105" ht="15" customHeight="1" x14ac:dyDescent="0.25">
      <c r="C50" s="79"/>
      <c r="D50" s="75"/>
      <c r="E50" s="223"/>
      <c r="F50" s="223"/>
      <c r="G50" s="223"/>
      <c r="H50" s="223"/>
      <c r="I50" s="223"/>
      <c r="J50" s="223"/>
      <c r="K50" s="223"/>
      <c r="L50" s="223"/>
      <c r="M50" s="140"/>
      <c r="N50" s="224"/>
      <c r="O50" s="224"/>
      <c r="P50" s="143"/>
      <c r="Q50" s="223"/>
      <c r="R50" s="223"/>
      <c r="S50" s="223"/>
      <c r="T50" s="223"/>
      <c r="U50" s="143"/>
      <c r="V50" s="225" t="str">
        <f t="shared" si="1"/>
        <v/>
      </c>
      <c r="W50" s="225"/>
      <c r="X50" s="225"/>
      <c r="Y50" s="28"/>
      <c r="Z50" s="80"/>
      <c r="AA50" s="172"/>
      <c r="AB50" s="172"/>
      <c r="AC50" s="172"/>
      <c r="AD50" s="172"/>
      <c r="AE50" s="172"/>
      <c r="AF50" s="172"/>
      <c r="AG50" s="172"/>
      <c r="AH50" s="172"/>
      <c r="AI50" s="172"/>
      <c r="AJ50" s="172"/>
      <c r="AK50" s="172"/>
      <c r="AL50" s="172"/>
      <c r="AM50" s="172"/>
      <c r="AN50" s="172"/>
      <c r="AO50" s="172"/>
      <c r="AP50" s="172"/>
      <c r="AQ50" s="172"/>
      <c r="AR50" s="172"/>
      <c r="AS50" s="172"/>
      <c r="AT50" s="172"/>
      <c r="AU50" s="172"/>
      <c r="AV50" s="172"/>
      <c r="AW50" s="172"/>
      <c r="AX50" s="172"/>
      <c r="AY50" s="172"/>
      <c r="AZ50" s="172"/>
      <c r="BA50" s="172"/>
      <c r="BB50" s="172"/>
      <c r="BC50" s="172"/>
      <c r="BD50" s="172"/>
      <c r="BE50" s="172"/>
      <c r="BF50" s="172"/>
      <c r="BG50" s="172"/>
      <c r="BH50" s="172"/>
      <c r="BI50" s="172"/>
      <c r="BJ50" s="172"/>
      <c r="BK50" s="172"/>
      <c r="BL50" s="172"/>
      <c r="BM50" s="172"/>
      <c r="BN50" s="172"/>
      <c r="BO50" s="162"/>
      <c r="BP50" s="162"/>
      <c r="BQ50" s="162"/>
      <c r="BR50" s="162"/>
      <c r="BS50" s="162"/>
      <c r="BT50" s="162"/>
    </row>
    <row r="51" spans="1:105" ht="15" customHeight="1" x14ac:dyDescent="0.25">
      <c r="C51" s="79"/>
      <c r="D51" s="28"/>
      <c r="E51" s="236"/>
      <c r="F51" s="236"/>
      <c r="G51" s="236"/>
      <c r="H51" s="236"/>
      <c r="I51" s="236"/>
      <c r="J51" s="236"/>
      <c r="K51" s="236"/>
      <c r="L51" s="236"/>
      <c r="M51" s="140"/>
      <c r="N51" s="237"/>
      <c r="O51" s="237"/>
      <c r="P51" s="143"/>
      <c r="Q51" s="236"/>
      <c r="R51" s="236"/>
      <c r="S51" s="236"/>
      <c r="T51" s="236"/>
      <c r="U51" s="143"/>
      <c r="V51" s="238" t="str">
        <f t="shared" si="1"/>
        <v/>
      </c>
      <c r="W51" s="238"/>
      <c r="X51" s="238"/>
      <c r="Y51" s="28"/>
      <c r="Z51" s="80"/>
      <c r="AA51" s="172"/>
      <c r="AB51" s="172"/>
      <c r="AC51" s="172"/>
      <c r="AD51" s="172"/>
      <c r="AE51" s="172"/>
      <c r="AF51" s="172"/>
      <c r="AG51" s="172"/>
      <c r="AH51" s="172"/>
      <c r="AI51" s="172"/>
      <c r="AJ51" s="172"/>
      <c r="AK51" s="172"/>
      <c r="AL51" s="172"/>
      <c r="AM51" s="172"/>
      <c r="AN51" s="172"/>
      <c r="AO51" s="172"/>
      <c r="AP51" s="172"/>
      <c r="AQ51" s="172"/>
      <c r="AR51" s="172"/>
      <c r="AS51" s="172"/>
      <c r="AT51" s="172"/>
      <c r="AU51" s="172"/>
      <c r="AV51" s="172"/>
      <c r="AW51" s="172"/>
      <c r="AX51" s="172"/>
      <c r="AY51" s="172"/>
      <c r="AZ51" s="172"/>
      <c r="BA51" s="172"/>
      <c r="BB51" s="172"/>
      <c r="BC51" s="172"/>
      <c r="BD51" s="172"/>
      <c r="BE51" s="172"/>
      <c r="BF51" s="172"/>
      <c r="BG51" s="172"/>
      <c r="BH51" s="172"/>
      <c r="BI51" s="172"/>
      <c r="BJ51" s="172"/>
      <c r="BK51" s="172"/>
      <c r="BL51" s="172"/>
      <c r="BM51" s="172"/>
      <c r="BN51" s="172"/>
      <c r="BO51" s="162"/>
      <c r="BP51" s="162"/>
      <c r="BQ51" s="162"/>
      <c r="BR51" s="162"/>
      <c r="BS51" s="162"/>
      <c r="BT51" s="162"/>
    </row>
    <row r="52" spans="1:105" ht="15" customHeight="1" x14ac:dyDescent="0.25">
      <c r="C52" s="79"/>
      <c r="D52" s="75"/>
      <c r="E52" s="223"/>
      <c r="F52" s="223"/>
      <c r="G52" s="223"/>
      <c r="H52" s="223"/>
      <c r="I52" s="223"/>
      <c r="J52" s="223"/>
      <c r="K52" s="223"/>
      <c r="L52" s="223"/>
      <c r="M52" s="140"/>
      <c r="N52" s="224"/>
      <c r="O52" s="224"/>
      <c r="P52" s="143"/>
      <c r="Q52" s="223"/>
      <c r="R52" s="223"/>
      <c r="S52" s="223"/>
      <c r="T52" s="223"/>
      <c r="U52" s="143"/>
      <c r="V52" s="225" t="str">
        <f t="shared" si="1"/>
        <v/>
      </c>
      <c r="W52" s="225"/>
      <c r="X52" s="225"/>
      <c r="Y52" s="28"/>
      <c r="Z52" s="80"/>
      <c r="AA52" s="172"/>
      <c r="AB52" s="172"/>
      <c r="AC52" s="172"/>
      <c r="AD52" s="172"/>
      <c r="AE52" s="172"/>
      <c r="AF52" s="172"/>
      <c r="AG52" s="172"/>
      <c r="AH52" s="172"/>
      <c r="AI52" s="172"/>
      <c r="AJ52" s="172"/>
      <c r="AK52" s="172"/>
      <c r="AL52" s="172"/>
      <c r="AM52" s="172"/>
      <c r="AN52" s="172"/>
      <c r="AO52" s="172"/>
      <c r="AP52" s="172"/>
      <c r="AQ52" s="172"/>
      <c r="AR52" s="172"/>
      <c r="AS52" s="172"/>
      <c r="AT52" s="172"/>
      <c r="AU52" s="172"/>
      <c r="AV52" s="172"/>
      <c r="AW52" s="172"/>
      <c r="AX52" s="172"/>
      <c r="AY52" s="172"/>
      <c r="AZ52" s="172"/>
      <c r="BA52" s="172"/>
      <c r="BB52" s="172"/>
      <c r="BC52" s="172"/>
      <c r="BD52" s="172"/>
      <c r="BE52" s="172"/>
      <c r="BF52" s="172"/>
      <c r="BG52" s="172"/>
      <c r="BH52" s="172"/>
      <c r="BI52" s="172"/>
      <c r="BJ52" s="172"/>
      <c r="BK52" s="172"/>
      <c r="BL52" s="172"/>
      <c r="BM52" s="172"/>
      <c r="BN52" s="172"/>
      <c r="BO52" s="162"/>
      <c r="BP52" s="162"/>
      <c r="BQ52" s="162"/>
      <c r="BR52" s="162"/>
      <c r="BS52" s="162"/>
      <c r="BT52" s="162"/>
    </row>
    <row r="53" spans="1:105" ht="15" customHeight="1" x14ac:dyDescent="0.25">
      <c r="C53" s="79"/>
      <c r="D53" s="75"/>
      <c r="E53" s="226"/>
      <c r="F53" s="226"/>
      <c r="G53" s="226"/>
      <c r="H53" s="226"/>
      <c r="I53" s="226"/>
      <c r="J53" s="226"/>
      <c r="K53" s="226"/>
      <c r="L53" s="227"/>
      <c r="M53" s="140"/>
      <c r="N53" s="232"/>
      <c r="O53" s="233"/>
      <c r="P53" s="143"/>
      <c r="Q53" s="265"/>
      <c r="R53" s="226"/>
      <c r="S53" s="226"/>
      <c r="T53" s="227"/>
      <c r="U53" s="143"/>
      <c r="V53" s="270" t="str">
        <f t="shared" si="1"/>
        <v/>
      </c>
      <c r="W53" s="270"/>
      <c r="X53" s="270"/>
      <c r="Y53" s="28"/>
      <c r="Z53" s="80"/>
      <c r="AA53" s="172"/>
      <c r="AB53" s="172"/>
      <c r="AC53" s="172"/>
      <c r="AD53" s="172"/>
      <c r="AE53" s="172"/>
      <c r="AF53" s="172"/>
      <c r="AG53" s="172"/>
      <c r="AH53" s="172"/>
      <c r="AI53" s="172"/>
      <c r="AJ53" s="172"/>
      <c r="AK53" s="172"/>
      <c r="AL53" s="172"/>
      <c r="AM53" s="172"/>
      <c r="AN53" s="172"/>
      <c r="AO53" s="172"/>
      <c r="AP53" s="172"/>
      <c r="AQ53" s="172"/>
      <c r="AR53" s="172"/>
      <c r="AS53" s="172"/>
      <c r="AT53" s="172"/>
      <c r="AU53" s="172"/>
      <c r="AV53" s="172"/>
      <c r="AW53" s="172"/>
      <c r="AX53" s="172"/>
      <c r="AY53" s="172"/>
      <c r="AZ53" s="172"/>
      <c r="BA53" s="172"/>
      <c r="BB53" s="172"/>
      <c r="BC53" s="172"/>
      <c r="BD53" s="172"/>
      <c r="BE53" s="172"/>
      <c r="BF53" s="172"/>
      <c r="BG53" s="172"/>
      <c r="BH53" s="172"/>
      <c r="BI53" s="172"/>
      <c r="BJ53" s="172"/>
      <c r="BK53" s="172"/>
      <c r="BL53" s="172"/>
      <c r="BM53" s="172"/>
      <c r="BN53" s="172"/>
      <c r="BO53" s="162"/>
      <c r="BP53" s="162"/>
      <c r="BQ53" s="162"/>
      <c r="BR53" s="162"/>
      <c r="BS53" s="162"/>
      <c r="BT53" s="162"/>
    </row>
    <row r="54" spans="1:105" ht="15" customHeight="1" x14ac:dyDescent="0.25">
      <c r="C54" s="79"/>
      <c r="D54" s="75"/>
      <c r="E54" s="228"/>
      <c r="F54" s="228"/>
      <c r="G54" s="228"/>
      <c r="H54" s="228"/>
      <c r="I54" s="228"/>
      <c r="J54" s="228"/>
      <c r="K54" s="228"/>
      <c r="L54" s="229"/>
      <c r="M54" s="140"/>
      <c r="N54" s="234"/>
      <c r="O54" s="235"/>
      <c r="P54" s="143"/>
      <c r="Q54" s="266"/>
      <c r="R54" s="223"/>
      <c r="S54" s="223"/>
      <c r="T54" s="267"/>
      <c r="U54" s="143"/>
      <c r="V54" s="225" t="str">
        <f t="shared" si="1"/>
        <v/>
      </c>
      <c r="W54" s="225"/>
      <c r="X54" s="225"/>
      <c r="Y54" s="28"/>
      <c r="Z54" s="80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  <c r="BK54" s="172"/>
      <c r="BL54" s="172"/>
      <c r="BM54" s="172"/>
      <c r="BN54" s="172"/>
      <c r="BO54" s="162"/>
      <c r="BP54" s="162"/>
      <c r="BQ54" s="162"/>
      <c r="BR54" s="162"/>
      <c r="BS54" s="162"/>
      <c r="BT54" s="162"/>
    </row>
    <row r="55" spans="1:105" ht="15" customHeight="1" x14ac:dyDescent="0.25">
      <c r="C55" s="79"/>
      <c r="D55" s="75"/>
      <c r="E55" s="226"/>
      <c r="F55" s="226"/>
      <c r="G55" s="226"/>
      <c r="H55" s="226"/>
      <c r="I55" s="226"/>
      <c r="J55" s="226"/>
      <c r="K55" s="226"/>
      <c r="L55" s="227"/>
      <c r="M55" s="140"/>
      <c r="N55" s="232"/>
      <c r="O55" s="233"/>
      <c r="P55" s="143"/>
      <c r="Q55" s="265"/>
      <c r="R55" s="226"/>
      <c r="S55" s="226"/>
      <c r="T55" s="227"/>
      <c r="U55" s="143"/>
      <c r="V55" s="270" t="str">
        <f t="shared" si="1"/>
        <v/>
      </c>
      <c r="W55" s="270"/>
      <c r="X55" s="270"/>
      <c r="Y55" s="28"/>
      <c r="Z55" s="80"/>
      <c r="AA55" s="172"/>
      <c r="AB55" s="172"/>
      <c r="AC55" s="172"/>
      <c r="AD55" s="172"/>
      <c r="AE55" s="172"/>
      <c r="AF55" s="172"/>
      <c r="AG55" s="172"/>
      <c r="AH55" s="172"/>
      <c r="AI55" s="172"/>
      <c r="AJ55" s="172"/>
      <c r="AK55" s="172"/>
      <c r="AL55" s="172"/>
      <c r="AM55" s="172"/>
      <c r="AN55" s="172"/>
      <c r="AO55" s="172"/>
      <c r="AP55" s="172"/>
      <c r="AQ55" s="172"/>
      <c r="AR55" s="172"/>
      <c r="AS55" s="172"/>
      <c r="AT55" s="172"/>
      <c r="AU55" s="172"/>
      <c r="AV55" s="172"/>
      <c r="AW55" s="172"/>
      <c r="AX55" s="172"/>
      <c r="AY55" s="172"/>
      <c r="AZ55" s="172"/>
      <c r="BA55" s="172"/>
      <c r="BB55" s="172"/>
      <c r="BC55" s="172"/>
      <c r="BD55" s="172"/>
      <c r="BE55" s="172"/>
      <c r="BF55" s="172"/>
      <c r="BG55" s="172"/>
      <c r="BH55" s="172"/>
      <c r="BI55" s="172"/>
      <c r="BJ55" s="172"/>
      <c r="BK55" s="172"/>
      <c r="BL55" s="172"/>
      <c r="BM55" s="172"/>
      <c r="BN55" s="172"/>
      <c r="BO55" s="162"/>
      <c r="BP55" s="162"/>
      <c r="BQ55" s="162"/>
      <c r="BR55" s="162"/>
      <c r="BS55" s="162"/>
      <c r="BT55" s="162"/>
    </row>
    <row r="56" spans="1:105" ht="15" customHeight="1" x14ac:dyDescent="0.25">
      <c r="C56" s="79"/>
      <c r="D56" s="75"/>
      <c r="E56" s="228"/>
      <c r="F56" s="228"/>
      <c r="G56" s="228"/>
      <c r="H56" s="228"/>
      <c r="I56" s="228"/>
      <c r="J56" s="228"/>
      <c r="K56" s="228"/>
      <c r="L56" s="229"/>
      <c r="M56" s="140"/>
      <c r="N56" s="261"/>
      <c r="O56" s="262"/>
      <c r="P56" s="143"/>
      <c r="Q56" s="268"/>
      <c r="R56" s="228"/>
      <c r="S56" s="228"/>
      <c r="T56" s="229"/>
      <c r="U56" s="143"/>
      <c r="V56" s="225" t="str">
        <f t="shared" si="1"/>
        <v/>
      </c>
      <c r="W56" s="225"/>
      <c r="X56" s="225"/>
      <c r="Y56" s="28"/>
      <c r="Z56" s="80"/>
      <c r="AA56" s="172"/>
      <c r="AB56" s="172"/>
      <c r="AC56" s="172"/>
      <c r="AD56" s="172"/>
      <c r="AE56" s="172"/>
      <c r="AF56" s="172"/>
      <c r="AG56" s="172"/>
      <c r="AH56" s="172"/>
      <c r="AI56" s="172"/>
      <c r="AJ56" s="172"/>
      <c r="AK56" s="172"/>
      <c r="AL56" s="172"/>
      <c r="AM56" s="172"/>
      <c r="AN56" s="172"/>
      <c r="AO56" s="172"/>
      <c r="AP56" s="172"/>
      <c r="AQ56" s="172"/>
      <c r="AR56" s="172"/>
      <c r="AS56" s="172"/>
      <c r="AT56" s="172"/>
      <c r="AU56" s="172"/>
      <c r="AV56" s="172"/>
      <c r="AW56" s="172"/>
      <c r="AX56" s="172"/>
      <c r="AY56" s="172"/>
      <c r="AZ56" s="172"/>
      <c r="BA56" s="172"/>
      <c r="BB56" s="172"/>
      <c r="BC56" s="172"/>
      <c r="BD56" s="172"/>
      <c r="BE56" s="172"/>
      <c r="BF56" s="172"/>
      <c r="BG56" s="172"/>
      <c r="BH56" s="172"/>
      <c r="BI56" s="172"/>
      <c r="BJ56" s="172"/>
      <c r="BK56" s="172"/>
      <c r="BL56" s="172"/>
      <c r="BM56" s="172"/>
      <c r="BN56" s="172"/>
      <c r="BO56" s="162"/>
      <c r="BP56" s="162"/>
      <c r="BQ56" s="162"/>
      <c r="BR56" s="162"/>
      <c r="BS56" s="162"/>
      <c r="BT56" s="162"/>
    </row>
    <row r="57" spans="1:105" ht="15" customHeight="1" thickBot="1" x14ac:dyDescent="0.3">
      <c r="C57" s="79"/>
      <c r="D57" s="75"/>
      <c r="E57" s="230"/>
      <c r="F57" s="230"/>
      <c r="G57" s="230"/>
      <c r="H57" s="230"/>
      <c r="I57" s="230"/>
      <c r="J57" s="230"/>
      <c r="K57" s="230"/>
      <c r="L57" s="231"/>
      <c r="M57" s="140"/>
      <c r="N57" s="263"/>
      <c r="O57" s="264"/>
      <c r="P57" s="143"/>
      <c r="Q57" s="269"/>
      <c r="R57" s="230"/>
      <c r="S57" s="230"/>
      <c r="T57" s="231"/>
      <c r="U57" s="143"/>
      <c r="V57" s="270" t="str">
        <f t="shared" si="1"/>
        <v/>
      </c>
      <c r="W57" s="270"/>
      <c r="X57" s="270"/>
      <c r="Y57" s="28"/>
      <c r="Z57" s="80"/>
      <c r="AA57" s="172"/>
      <c r="AB57" s="172"/>
      <c r="AC57" s="172"/>
      <c r="AD57" s="172"/>
      <c r="AE57" s="172"/>
      <c r="AF57" s="172"/>
      <c r="AG57" s="172"/>
      <c r="AH57" s="172"/>
      <c r="AI57" s="172"/>
      <c r="AJ57" s="172"/>
      <c r="AK57" s="172"/>
      <c r="AL57" s="172"/>
      <c r="AM57" s="172"/>
      <c r="AN57" s="172"/>
      <c r="AO57" s="172"/>
      <c r="AP57" s="172"/>
      <c r="AQ57" s="172"/>
      <c r="AR57" s="172"/>
      <c r="AS57" s="172"/>
      <c r="AT57" s="172"/>
      <c r="AU57" s="172"/>
      <c r="AV57" s="172"/>
      <c r="AW57" s="172"/>
      <c r="AX57" s="172"/>
      <c r="AY57" s="172"/>
      <c r="AZ57" s="172"/>
      <c r="BA57" s="172"/>
      <c r="BB57" s="172"/>
      <c r="BC57" s="172"/>
      <c r="BD57" s="172"/>
      <c r="BE57" s="172"/>
      <c r="BF57" s="172"/>
      <c r="BG57" s="172"/>
      <c r="BH57" s="172"/>
      <c r="BI57" s="172"/>
      <c r="BJ57" s="172"/>
      <c r="BK57" s="172"/>
      <c r="BL57" s="172"/>
      <c r="BM57" s="172"/>
      <c r="BN57" s="172"/>
      <c r="BO57" s="162"/>
      <c r="BP57" s="162"/>
      <c r="BQ57" s="162"/>
      <c r="BR57" s="162"/>
      <c r="BS57" s="162"/>
      <c r="BT57" s="162"/>
    </row>
    <row r="58" spans="1:105" ht="2.4500000000000002" customHeight="1" thickBot="1" x14ac:dyDescent="0.3">
      <c r="C58" s="79"/>
      <c r="D58" s="75"/>
      <c r="E58" s="69"/>
      <c r="F58" s="70"/>
      <c r="G58" s="70"/>
      <c r="H58" s="70"/>
      <c r="I58" s="70"/>
      <c r="J58" s="70"/>
      <c r="K58" s="70"/>
      <c r="L58" s="70"/>
      <c r="M58" s="138"/>
      <c r="N58" s="70"/>
      <c r="O58" s="70"/>
      <c r="P58" s="138"/>
      <c r="Q58" s="70"/>
      <c r="R58" s="70"/>
      <c r="S58" s="70"/>
      <c r="T58" s="70"/>
      <c r="U58" s="138"/>
      <c r="V58" s="70"/>
      <c r="W58" s="70"/>
      <c r="X58" s="71"/>
      <c r="Y58" s="28"/>
      <c r="Z58" s="80"/>
      <c r="AA58" s="172"/>
      <c r="AB58" s="172"/>
      <c r="AC58" s="172"/>
      <c r="AD58" s="172"/>
      <c r="AE58" s="172"/>
      <c r="AF58" s="172"/>
      <c r="AG58" s="172"/>
      <c r="AH58" s="172"/>
      <c r="AI58" s="172"/>
      <c r="AJ58" s="172"/>
      <c r="AK58" s="172"/>
      <c r="AL58" s="172"/>
      <c r="AM58" s="172"/>
      <c r="AN58" s="172"/>
      <c r="AO58" s="172"/>
      <c r="AP58" s="172"/>
      <c r="AQ58" s="172"/>
      <c r="AR58" s="172"/>
      <c r="AS58" s="172"/>
      <c r="AT58" s="172"/>
      <c r="AU58" s="172"/>
      <c r="AV58" s="172"/>
      <c r="AW58" s="172"/>
      <c r="AX58" s="172"/>
      <c r="AY58" s="172"/>
      <c r="AZ58" s="172"/>
      <c r="BA58" s="172"/>
      <c r="BB58" s="172"/>
      <c r="BC58" s="172"/>
      <c r="BD58" s="172"/>
      <c r="BE58" s="172"/>
      <c r="BF58" s="172"/>
      <c r="BG58" s="172"/>
      <c r="BH58" s="172"/>
      <c r="BI58" s="172"/>
      <c r="BJ58" s="172"/>
      <c r="BK58" s="172"/>
      <c r="BL58" s="172"/>
      <c r="BM58" s="172"/>
      <c r="BN58" s="172"/>
      <c r="BO58" s="162"/>
      <c r="BP58" s="162"/>
      <c r="BQ58" s="162"/>
      <c r="BR58" s="162"/>
      <c r="BS58" s="162"/>
      <c r="BT58" s="162"/>
    </row>
    <row r="59" spans="1:105" s="13" customFormat="1" ht="18" customHeight="1" thickBot="1" x14ac:dyDescent="0.3">
      <c r="A59" s="173"/>
      <c r="B59" s="173"/>
      <c r="C59" s="82"/>
      <c r="D59" s="76"/>
      <c r="E59" s="220"/>
      <c r="F59" s="220"/>
      <c r="G59" s="220"/>
      <c r="H59" s="220"/>
      <c r="I59" s="220"/>
      <c r="J59" s="220"/>
      <c r="K59" s="220"/>
      <c r="L59" s="220"/>
      <c r="M59" s="67"/>
      <c r="N59" s="210"/>
      <c r="O59" s="210"/>
      <c r="P59" s="67"/>
      <c r="Q59" s="210" t="s">
        <v>20</v>
      </c>
      <c r="R59" s="210"/>
      <c r="S59" s="210"/>
      <c r="T59" s="210"/>
      <c r="U59" s="67"/>
      <c r="V59" s="206">
        <f>SUM(V47:X57)</f>
        <v>0</v>
      </c>
      <c r="W59" s="210"/>
      <c r="X59" s="210"/>
      <c r="Y59" s="33"/>
      <c r="Z59" s="134"/>
      <c r="AA59" s="172"/>
      <c r="AB59" s="172"/>
      <c r="AC59" s="172"/>
      <c r="AD59" s="172"/>
      <c r="AE59" s="172"/>
      <c r="AF59" s="172"/>
      <c r="AG59" s="172"/>
      <c r="AH59" s="172"/>
      <c r="AI59" s="172"/>
      <c r="AJ59" s="172"/>
      <c r="AK59" s="172"/>
      <c r="AL59" s="172"/>
      <c r="AM59" s="172"/>
      <c r="AN59" s="172"/>
      <c r="AO59" s="172"/>
      <c r="AP59" s="172"/>
      <c r="AQ59" s="172"/>
      <c r="AR59" s="172"/>
      <c r="AS59" s="172"/>
      <c r="AT59" s="172"/>
      <c r="AU59" s="172"/>
      <c r="AV59" s="172"/>
      <c r="AW59" s="172"/>
      <c r="AX59" s="172"/>
      <c r="AY59" s="172"/>
      <c r="AZ59" s="172"/>
      <c r="BA59" s="172"/>
      <c r="BB59" s="172"/>
      <c r="BC59" s="172"/>
      <c r="BD59" s="172"/>
      <c r="BE59" s="172"/>
      <c r="BF59" s="172"/>
      <c r="BG59" s="172"/>
      <c r="BH59" s="172"/>
      <c r="BI59" s="172"/>
      <c r="BJ59" s="172"/>
      <c r="BK59" s="172"/>
      <c r="BL59" s="172"/>
      <c r="BM59" s="172"/>
      <c r="BN59" s="172"/>
      <c r="BO59" s="162"/>
      <c r="BP59" s="162"/>
      <c r="BQ59" s="162"/>
      <c r="BR59" s="162"/>
      <c r="BS59" s="162"/>
      <c r="BT59" s="162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12"/>
      <c r="CW59" s="12"/>
      <c r="CX59" s="12"/>
      <c r="CY59" s="12"/>
      <c r="CZ59" s="12"/>
      <c r="DA59" s="12"/>
    </row>
    <row r="60" spans="1:105" ht="2.4500000000000002" customHeight="1" thickBot="1" x14ac:dyDescent="0.3">
      <c r="C60" s="79"/>
      <c r="D60" s="75"/>
      <c r="E60" s="69"/>
      <c r="F60" s="70"/>
      <c r="G60" s="70"/>
      <c r="H60" s="70"/>
      <c r="I60" s="70"/>
      <c r="J60" s="70"/>
      <c r="K60" s="70"/>
      <c r="L60" s="70"/>
      <c r="M60" s="138"/>
      <c r="N60" s="70"/>
      <c r="O60" s="70"/>
      <c r="P60" s="138"/>
      <c r="Q60" s="70"/>
      <c r="R60" s="70"/>
      <c r="S60" s="70"/>
      <c r="T60" s="70"/>
      <c r="U60" s="138"/>
      <c r="V60" s="70"/>
      <c r="W60" s="70"/>
      <c r="X60" s="71"/>
      <c r="Y60" s="28"/>
      <c r="Z60" s="80"/>
      <c r="AA60" s="172"/>
      <c r="AB60" s="172"/>
      <c r="AC60" s="172"/>
      <c r="AD60" s="172"/>
      <c r="AE60" s="172"/>
      <c r="AF60" s="172"/>
      <c r="AG60" s="172"/>
      <c r="AH60" s="172"/>
      <c r="AI60" s="172"/>
      <c r="AJ60" s="172"/>
      <c r="AK60" s="172"/>
      <c r="AL60" s="172"/>
      <c r="AM60" s="172"/>
      <c r="AN60" s="172"/>
      <c r="AO60" s="172"/>
      <c r="AP60" s="172"/>
      <c r="AQ60" s="172"/>
      <c r="AR60" s="172"/>
      <c r="AS60" s="172"/>
      <c r="AT60" s="172"/>
      <c r="AU60" s="172"/>
      <c r="AV60" s="172"/>
      <c r="AW60" s="172"/>
      <c r="AX60" s="172"/>
      <c r="AY60" s="172"/>
      <c r="AZ60" s="172"/>
      <c r="BA60" s="172"/>
      <c r="BB60" s="172"/>
      <c r="BC60" s="172"/>
      <c r="BD60" s="172"/>
      <c r="BE60" s="172"/>
      <c r="BF60" s="172"/>
      <c r="BG60" s="172"/>
      <c r="BH60" s="172"/>
      <c r="BI60" s="172"/>
      <c r="BJ60" s="172"/>
      <c r="BK60" s="172"/>
      <c r="BL60" s="172"/>
      <c r="BM60" s="172"/>
      <c r="BN60" s="172"/>
      <c r="BO60" s="162"/>
      <c r="BP60" s="162"/>
      <c r="BQ60" s="162"/>
      <c r="BR60" s="162"/>
      <c r="BS60" s="162"/>
      <c r="BT60" s="162"/>
    </row>
    <row r="61" spans="1:105" s="13" customFormat="1" ht="18" customHeight="1" thickBot="1" x14ac:dyDescent="0.3">
      <c r="A61" s="173"/>
      <c r="B61" s="173"/>
      <c r="C61" s="82"/>
      <c r="D61" s="76"/>
      <c r="E61" s="220" t="s">
        <v>21</v>
      </c>
      <c r="F61" s="220"/>
      <c r="G61" s="220"/>
      <c r="H61" s="220"/>
      <c r="I61" s="220"/>
      <c r="J61" s="220"/>
      <c r="K61" s="220"/>
      <c r="L61" s="220"/>
      <c r="M61" s="67"/>
      <c r="N61" s="210" t="s">
        <v>15</v>
      </c>
      <c r="O61" s="210"/>
      <c r="P61" s="67"/>
      <c r="Q61" s="210" t="s">
        <v>16</v>
      </c>
      <c r="R61" s="210"/>
      <c r="S61" s="210"/>
      <c r="T61" s="210"/>
      <c r="U61" s="67"/>
      <c r="V61" s="210" t="s">
        <v>17</v>
      </c>
      <c r="W61" s="210"/>
      <c r="X61" s="210"/>
      <c r="Y61" s="33"/>
      <c r="Z61" s="134"/>
      <c r="AA61" s="172"/>
      <c r="AB61" s="172"/>
      <c r="AC61" s="172"/>
      <c r="AD61" s="172"/>
      <c r="AE61" s="172"/>
      <c r="AF61" s="172"/>
      <c r="AG61" s="172"/>
      <c r="AH61" s="172"/>
      <c r="AI61" s="172"/>
      <c r="AJ61" s="172"/>
      <c r="AK61" s="172"/>
      <c r="AL61" s="172"/>
      <c r="AM61" s="172"/>
      <c r="AN61" s="172"/>
      <c r="AO61" s="172"/>
      <c r="AP61" s="172"/>
      <c r="AQ61" s="172"/>
      <c r="AR61" s="172"/>
      <c r="AS61" s="172"/>
      <c r="AT61" s="172"/>
      <c r="AU61" s="172"/>
      <c r="AV61" s="172"/>
      <c r="AW61" s="172"/>
      <c r="AX61" s="172"/>
      <c r="AY61" s="172"/>
      <c r="AZ61" s="172"/>
      <c r="BA61" s="172"/>
      <c r="BB61" s="172"/>
      <c r="BC61" s="172"/>
      <c r="BD61" s="172"/>
      <c r="BE61" s="172"/>
      <c r="BF61" s="172"/>
      <c r="BG61" s="172"/>
      <c r="BH61" s="172"/>
      <c r="BI61" s="172"/>
      <c r="BJ61" s="172"/>
      <c r="BK61" s="172"/>
      <c r="BL61" s="172"/>
      <c r="BM61" s="172"/>
      <c r="BN61" s="172"/>
      <c r="BO61" s="162"/>
      <c r="BP61" s="162"/>
      <c r="BQ61" s="162"/>
      <c r="BR61" s="162"/>
      <c r="BS61" s="162"/>
      <c r="BT61" s="162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12"/>
      <c r="CW61" s="12"/>
      <c r="CX61" s="12"/>
      <c r="CY61" s="12"/>
      <c r="CZ61" s="12"/>
      <c r="DA61" s="12"/>
    </row>
    <row r="62" spans="1:105" ht="2.4500000000000002" customHeight="1" thickBot="1" x14ac:dyDescent="0.3">
      <c r="C62" s="79"/>
      <c r="D62" s="75"/>
      <c r="E62" s="69"/>
      <c r="F62" s="70"/>
      <c r="G62" s="70"/>
      <c r="H62" s="70"/>
      <c r="I62" s="70"/>
      <c r="J62" s="70"/>
      <c r="K62" s="70"/>
      <c r="L62" s="70"/>
      <c r="M62" s="138"/>
      <c r="N62" s="70"/>
      <c r="O62" s="70"/>
      <c r="P62" s="138"/>
      <c r="Q62" s="70"/>
      <c r="R62" s="70"/>
      <c r="S62" s="70"/>
      <c r="T62" s="70"/>
      <c r="U62" s="138"/>
      <c r="V62" s="70"/>
      <c r="W62" s="70"/>
      <c r="X62" s="71"/>
      <c r="Y62" s="28"/>
      <c r="Z62" s="80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2"/>
      <c r="AZ62" s="172"/>
      <c r="BA62" s="172"/>
      <c r="BB62" s="172"/>
      <c r="BC62" s="172"/>
      <c r="BD62" s="172"/>
      <c r="BE62" s="172"/>
      <c r="BF62" s="172"/>
      <c r="BG62" s="172"/>
      <c r="BH62" s="172"/>
      <c r="BI62" s="172"/>
      <c r="BJ62" s="172"/>
      <c r="BK62" s="172"/>
      <c r="BL62" s="172"/>
      <c r="BM62" s="172"/>
      <c r="BN62" s="172"/>
      <c r="BO62" s="162"/>
      <c r="BP62" s="162"/>
      <c r="BQ62" s="162"/>
      <c r="BR62" s="162"/>
      <c r="BS62" s="162"/>
      <c r="BT62" s="162"/>
    </row>
    <row r="63" spans="1:105" s="20" customFormat="1" ht="15" customHeight="1" thickBot="1" x14ac:dyDescent="0.3">
      <c r="A63" s="174"/>
      <c r="B63" s="174"/>
      <c r="C63" s="19"/>
      <c r="D63" s="77"/>
      <c r="E63" s="212"/>
      <c r="F63" s="212"/>
      <c r="G63" s="212"/>
      <c r="H63" s="212"/>
      <c r="I63" s="212"/>
      <c r="J63" s="212"/>
      <c r="K63" s="212"/>
      <c r="L63" s="212"/>
      <c r="M63" s="141"/>
      <c r="N63" s="214" t="str">
        <f>IFERROR(VLOOKUP(E63,DATA!K17:L18,2,FALSE),"")</f>
        <v/>
      </c>
      <c r="O63" s="214"/>
      <c r="P63" s="141"/>
      <c r="Q63" s="212"/>
      <c r="R63" s="212"/>
      <c r="S63" s="212"/>
      <c r="T63" s="212"/>
      <c r="U63" s="141"/>
      <c r="V63" s="214" t="str">
        <f>IF(E63="","",SUM(N63*Q63))</f>
        <v/>
      </c>
      <c r="W63" s="214"/>
      <c r="X63" s="214"/>
      <c r="Y63" s="35"/>
      <c r="Z63" s="135"/>
      <c r="AA63" s="172"/>
      <c r="AB63" s="172"/>
      <c r="AC63" s="172"/>
      <c r="AD63" s="172"/>
      <c r="AE63" s="172"/>
      <c r="AF63" s="172"/>
      <c r="AG63" s="172"/>
      <c r="AH63" s="172"/>
      <c r="AI63" s="172"/>
      <c r="AJ63" s="172"/>
      <c r="AK63" s="172"/>
      <c r="AL63" s="172"/>
      <c r="AM63" s="172"/>
      <c r="AN63" s="172"/>
      <c r="AO63" s="172"/>
      <c r="AP63" s="172"/>
      <c r="AQ63" s="172"/>
      <c r="AR63" s="172"/>
      <c r="AS63" s="172"/>
      <c r="AT63" s="172"/>
      <c r="AU63" s="172"/>
      <c r="AV63" s="172"/>
      <c r="AW63" s="172"/>
      <c r="AX63" s="172"/>
      <c r="AY63" s="172"/>
      <c r="AZ63" s="172"/>
      <c r="BA63" s="172"/>
      <c r="BB63" s="172"/>
      <c r="BC63" s="172"/>
      <c r="BD63" s="172"/>
      <c r="BE63" s="172"/>
      <c r="BF63" s="172"/>
      <c r="BG63" s="172"/>
      <c r="BH63" s="172"/>
      <c r="BI63" s="172"/>
      <c r="BJ63" s="172"/>
      <c r="BK63" s="172"/>
      <c r="BL63" s="172"/>
      <c r="BM63" s="172"/>
      <c r="BN63" s="172"/>
      <c r="BO63" s="162"/>
      <c r="BP63" s="162"/>
      <c r="BQ63" s="162"/>
      <c r="BR63" s="162"/>
      <c r="BS63" s="162"/>
      <c r="BT63" s="162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1"/>
      <c r="CW63" s="21"/>
      <c r="CX63" s="21"/>
      <c r="CY63" s="21"/>
      <c r="CZ63" s="21"/>
      <c r="DA63" s="21"/>
    </row>
    <row r="64" spans="1:105" s="20" customFormat="1" ht="15" customHeight="1" thickBot="1" x14ac:dyDescent="0.3">
      <c r="A64" s="174"/>
      <c r="B64" s="174"/>
      <c r="C64" s="22"/>
      <c r="D64" s="35"/>
      <c r="E64" s="215"/>
      <c r="F64" s="215"/>
      <c r="G64" s="215"/>
      <c r="H64" s="215"/>
      <c r="I64" s="215"/>
      <c r="J64" s="215"/>
      <c r="K64" s="215"/>
      <c r="L64" s="215"/>
      <c r="M64" s="141"/>
      <c r="N64" s="221" t="str">
        <f>IFERROR(VLOOKUP(E64,DATA!K17:L18,2,FALSE),"")</f>
        <v/>
      </c>
      <c r="O64" s="221"/>
      <c r="P64" s="144"/>
      <c r="Q64" s="215"/>
      <c r="R64" s="215"/>
      <c r="S64" s="215"/>
      <c r="T64" s="215"/>
      <c r="U64" s="144"/>
      <c r="V64" s="221" t="str">
        <f>IF(E64="","",SUM(N64*Q64))</f>
        <v/>
      </c>
      <c r="W64" s="221"/>
      <c r="X64" s="221"/>
      <c r="Y64" s="35"/>
      <c r="Z64" s="135"/>
      <c r="AA64" s="172"/>
      <c r="AB64" s="172"/>
      <c r="AC64" s="172"/>
      <c r="AD64" s="172"/>
      <c r="AE64" s="172"/>
      <c r="AF64" s="172"/>
      <c r="AG64" s="172"/>
      <c r="AH64" s="172"/>
      <c r="AI64" s="172"/>
      <c r="AJ64" s="172"/>
      <c r="AK64" s="172"/>
      <c r="AL64" s="172"/>
      <c r="AM64" s="172"/>
      <c r="AN64" s="172"/>
      <c r="AO64" s="172"/>
      <c r="AP64" s="172"/>
      <c r="AQ64" s="172"/>
      <c r="AR64" s="172"/>
      <c r="AS64" s="172"/>
      <c r="AT64" s="172"/>
      <c r="AU64" s="172"/>
      <c r="AV64" s="172"/>
      <c r="AW64" s="172"/>
      <c r="AX64" s="172"/>
      <c r="AY64" s="172"/>
      <c r="AZ64" s="172"/>
      <c r="BA64" s="172"/>
      <c r="BB64" s="172"/>
      <c r="BC64" s="172"/>
      <c r="BD64" s="172"/>
      <c r="BE64" s="172"/>
      <c r="BF64" s="172"/>
      <c r="BG64" s="172"/>
      <c r="BH64" s="172"/>
      <c r="BI64" s="172"/>
      <c r="BJ64" s="172"/>
      <c r="BK64" s="172"/>
      <c r="BL64" s="172"/>
      <c r="BM64" s="172"/>
      <c r="BN64" s="172"/>
      <c r="BO64" s="162"/>
      <c r="BP64" s="162"/>
      <c r="BQ64" s="162"/>
      <c r="BR64" s="162"/>
      <c r="BS64" s="162"/>
      <c r="BT64" s="162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1"/>
      <c r="CW64" s="21"/>
      <c r="CX64" s="21"/>
      <c r="CY64" s="21"/>
      <c r="CZ64" s="21"/>
      <c r="DA64" s="21"/>
    </row>
    <row r="65" spans="1:105" ht="3" customHeight="1" thickBot="1" x14ac:dyDescent="0.3">
      <c r="C65" s="5"/>
      <c r="D65" s="28"/>
      <c r="E65" s="69"/>
      <c r="F65" s="70"/>
      <c r="G65" s="70"/>
      <c r="H65" s="70"/>
      <c r="I65" s="70"/>
      <c r="J65" s="70"/>
      <c r="K65" s="70"/>
      <c r="L65" s="70"/>
      <c r="M65" s="138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1"/>
      <c r="Y65" s="28"/>
      <c r="Z65" s="136"/>
      <c r="AA65" s="172"/>
      <c r="AB65" s="172"/>
      <c r="AC65" s="172"/>
      <c r="AD65" s="172"/>
      <c r="AE65" s="172"/>
      <c r="AF65" s="172"/>
      <c r="AG65" s="172"/>
      <c r="AH65" s="172"/>
      <c r="AI65" s="172"/>
      <c r="AJ65" s="172"/>
      <c r="AK65" s="172"/>
      <c r="AL65" s="172"/>
      <c r="AM65" s="172"/>
      <c r="AN65" s="172"/>
      <c r="AO65" s="172"/>
      <c r="AP65" s="172"/>
      <c r="AQ65" s="172"/>
      <c r="AR65" s="172"/>
      <c r="AS65" s="172"/>
      <c r="AT65" s="172"/>
      <c r="AU65" s="172"/>
      <c r="AV65" s="172"/>
      <c r="AW65" s="172"/>
      <c r="AX65" s="172"/>
      <c r="AY65" s="172"/>
      <c r="AZ65" s="172"/>
      <c r="BA65" s="172"/>
      <c r="BB65" s="172"/>
      <c r="BC65" s="172"/>
      <c r="BD65" s="172"/>
      <c r="BE65" s="172"/>
      <c r="BF65" s="172"/>
      <c r="BG65" s="172"/>
      <c r="BH65" s="172"/>
      <c r="BI65" s="172"/>
      <c r="BJ65" s="172"/>
      <c r="BK65" s="172"/>
      <c r="BL65" s="172"/>
      <c r="BM65" s="172"/>
      <c r="BN65" s="172"/>
      <c r="BO65" s="162"/>
      <c r="BP65" s="162"/>
      <c r="BQ65" s="162"/>
      <c r="BR65" s="162"/>
      <c r="BS65" s="162"/>
      <c r="BT65" s="162"/>
    </row>
    <row r="66" spans="1:105" ht="16.5" thickBot="1" x14ac:dyDescent="0.3">
      <c r="C66" s="5"/>
      <c r="D66" s="28"/>
      <c r="E66" s="36"/>
      <c r="F66" s="36"/>
      <c r="G66" s="36"/>
      <c r="H66" s="36"/>
      <c r="I66" s="36"/>
      <c r="J66" s="36"/>
      <c r="K66" s="36"/>
      <c r="L66" s="36"/>
      <c r="M66" s="29"/>
      <c r="N66" s="29"/>
      <c r="O66" s="29"/>
      <c r="P66" s="29"/>
      <c r="Q66" s="210" t="s">
        <v>22</v>
      </c>
      <c r="R66" s="210"/>
      <c r="S66" s="210"/>
      <c r="T66" s="210"/>
      <c r="U66" s="29"/>
      <c r="V66" s="206">
        <f>SUM(V21:X43,V63:X64)</f>
        <v>0</v>
      </c>
      <c r="W66" s="206"/>
      <c r="X66" s="206"/>
      <c r="Y66" s="28"/>
      <c r="Z66" s="80"/>
      <c r="AA66" s="172"/>
      <c r="AB66" s="172"/>
      <c r="AC66" s="172"/>
      <c r="AD66" s="172"/>
      <c r="AE66" s="172"/>
      <c r="AF66" s="172"/>
      <c r="AG66" s="172"/>
      <c r="AH66" s="172"/>
      <c r="AI66" s="172"/>
      <c r="AJ66" s="172"/>
      <c r="AK66" s="172"/>
      <c r="AL66" s="172"/>
      <c r="AM66" s="172"/>
      <c r="AN66" s="172"/>
      <c r="AO66" s="172"/>
      <c r="AP66" s="172"/>
      <c r="AQ66" s="172"/>
      <c r="AR66" s="172"/>
      <c r="AS66" s="172"/>
      <c r="AT66" s="172"/>
      <c r="AU66" s="172"/>
      <c r="AV66" s="172"/>
      <c r="AW66" s="172"/>
      <c r="AX66" s="172"/>
      <c r="AY66" s="172"/>
      <c r="AZ66" s="172"/>
      <c r="BA66" s="172"/>
      <c r="BB66" s="172"/>
      <c r="BC66" s="172"/>
      <c r="BD66" s="172"/>
      <c r="BE66" s="172"/>
      <c r="BF66" s="172"/>
      <c r="BG66" s="172"/>
      <c r="BH66" s="172"/>
      <c r="BI66" s="172"/>
      <c r="BJ66" s="172"/>
      <c r="BK66" s="172"/>
      <c r="BL66" s="172"/>
      <c r="BM66" s="172"/>
      <c r="BN66" s="172"/>
      <c r="BO66" s="162"/>
      <c r="BP66" s="162"/>
      <c r="BQ66" s="162"/>
      <c r="BR66" s="162"/>
      <c r="BS66" s="162"/>
      <c r="BT66" s="162"/>
    </row>
    <row r="67" spans="1:105" ht="3" customHeight="1" thickBot="1" x14ac:dyDescent="0.3">
      <c r="C67" s="5"/>
      <c r="D67" s="28"/>
      <c r="E67" s="58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60"/>
      <c r="Y67" s="28"/>
      <c r="Z67" s="80"/>
      <c r="AA67" s="172"/>
      <c r="AB67" s="172"/>
      <c r="AC67" s="172"/>
      <c r="AD67" s="172"/>
      <c r="AE67" s="172"/>
      <c r="AF67" s="172"/>
      <c r="AG67" s="172"/>
      <c r="AH67" s="172"/>
      <c r="AI67" s="172"/>
      <c r="AJ67" s="172"/>
      <c r="AK67" s="172"/>
      <c r="AL67" s="172"/>
      <c r="AM67" s="172"/>
      <c r="AN67" s="172"/>
      <c r="AO67" s="172"/>
      <c r="AP67" s="172"/>
      <c r="AQ67" s="172"/>
      <c r="AR67" s="172"/>
      <c r="AS67" s="172"/>
      <c r="AT67" s="172"/>
      <c r="AU67" s="172"/>
      <c r="AV67" s="172"/>
      <c r="AW67" s="172"/>
      <c r="AX67" s="172"/>
      <c r="AY67" s="172"/>
      <c r="AZ67" s="172"/>
      <c r="BA67" s="172"/>
      <c r="BB67" s="172"/>
      <c r="BC67" s="172"/>
      <c r="BD67" s="172"/>
      <c r="BE67" s="172"/>
      <c r="BF67" s="172"/>
      <c r="BG67" s="172"/>
      <c r="BH67" s="172"/>
      <c r="BI67" s="172"/>
      <c r="BJ67" s="172"/>
      <c r="BK67" s="172"/>
      <c r="BL67" s="172"/>
      <c r="BM67" s="172"/>
      <c r="BN67" s="172"/>
      <c r="BO67" s="162"/>
      <c r="BP67" s="162"/>
      <c r="BQ67" s="162"/>
      <c r="BR67" s="162"/>
      <c r="BS67" s="162"/>
      <c r="BT67" s="162"/>
    </row>
    <row r="68" spans="1:105" s="13" customFormat="1" ht="15.6" customHeight="1" thickBot="1" x14ac:dyDescent="0.3">
      <c r="A68" s="173"/>
      <c r="B68" s="173"/>
      <c r="C68" s="11"/>
      <c r="D68" s="33"/>
      <c r="E68" s="220" t="s">
        <v>23</v>
      </c>
      <c r="F68" s="220"/>
      <c r="G68" s="220"/>
      <c r="H68" s="220"/>
      <c r="I68" s="220"/>
      <c r="J68" s="220"/>
      <c r="K68" s="220"/>
      <c r="L68" s="220"/>
      <c r="M68" s="66"/>
      <c r="N68" s="210" t="s">
        <v>15</v>
      </c>
      <c r="O68" s="210"/>
      <c r="P68" s="66"/>
      <c r="Q68" s="210" t="s">
        <v>16</v>
      </c>
      <c r="R68" s="210"/>
      <c r="S68" s="210"/>
      <c r="T68" s="210"/>
      <c r="U68" s="66"/>
      <c r="V68" s="210" t="s">
        <v>17</v>
      </c>
      <c r="W68" s="210"/>
      <c r="X68" s="210"/>
      <c r="Y68" s="33"/>
      <c r="Z68" s="134"/>
      <c r="AA68" s="172"/>
      <c r="AB68" s="172"/>
      <c r="AC68" s="172"/>
      <c r="AD68" s="172"/>
      <c r="AE68" s="172"/>
      <c r="AF68" s="172"/>
      <c r="AG68" s="172"/>
      <c r="AH68" s="172"/>
      <c r="AI68" s="172"/>
      <c r="AJ68" s="172"/>
      <c r="AK68" s="172"/>
      <c r="AL68" s="172"/>
      <c r="AM68" s="172"/>
      <c r="AN68" s="172"/>
      <c r="AO68" s="172"/>
      <c r="AP68" s="172"/>
      <c r="AQ68" s="17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/>
      <c r="BG68" s="172"/>
      <c r="BH68" s="172"/>
      <c r="BI68" s="172"/>
      <c r="BJ68" s="172"/>
      <c r="BK68" s="172"/>
      <c r="BL68" s="172"/>
      <c r="BM68" s="172"/>
      <c r="BN68" s="172"/>
      <c r="BO68" s="162"/>
      <c r="BP68" s="162"/>
      <c r="BQ68" s="162"/>
      <c r="BR68" s="162"/>
      <c r="BS68" s="162"/>
      <c r="BT68" s="162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12"/>
      <c r="CW68" s="12"/>
      <c r="CX68" s="12"/>
      <c r="CY68" s="12"/>
      <c r="CZ68" s="12"/>
      <c r="DA68" s="12"/>
    </row>
    <row r="69" spans="1:105" ht="3" customHeight="1" thickBot="1" x14ac:dyDescent="0.3">
      <c r="C69" s="5"/>
      <c r="D69" s="28"/>
      <c r="E69" s="69"/>
      <c r="F69" s="70"/>
      <c r="G69" s="70"/>
      <c r="H69" s="70"/>
      <c r="I69" s="70"/>
      <c r="J69" s="70"/>
      <c r="K69" s="70"/>
      <c r="L69" s="70"/>
      <c r="M69" s="138"/>
      <c r="N69" s="59"/>
      <c r="O69" s="59"/>
      <c r="P69" s="138"/>
      <c r="Q69" s="70"/>
      <c r="R69" s="70"/>
      <c r="S69" s="70"/>
      <c r="T69" s="70"/>
      <c r="U69" s="138"/>
      <c r="V69" s="70"/>
      <c r="W69" s="70"/>
      <c r="X69" s="71"/>
      <c r="Y69" s="28"/>
      <c r="Z69" s="80"/>
      <c r="AA69" s="172"/>
      <c r="AB69" s="172"/>
      <c r="AC69" s="172"/>
      <c r="AD69" s="172"/>
      <c r="AE69" s="172"/>
      <c r="AF69" s="172"/>
      <c r="AG69" s="172"/>
      <c r="AH69" s="172"/>
      <c r="AI69" s="172"/>
      <c r="AJ69" s="172"/>
      <c r="AK69" s="172"/>
      <c r="AL69" s="172"/>
      <c r="AM69" s="172"/>
      <c r="AN69" s="172"/>
      <c r="AO69" s="172"/>
      <c r="AP69" s="172"/>
      <c r="AQ69" s="172"/>
      <c r="AR69" s="172"/>
      <c r="AS69" s="172"/>
      <c r="AT69" s="172"/>
      <c r="AU69" s="172"/>
      <c r="AV69" s="172"/>
      <c r="AW69" s="172"/>
      <c r="AX69" s="172"/>
      <c r="AY69" s="172"/>
      <c r="AZ69" s="172"/>
      <c r="BA69" s="172"/>
      <c r="BB69" s="172"/>
      <c r="BC69" s="172"/>
      <c r="BD69" s="172"/>
      <c r="BE69" s="172"/>
      <c r="BF69" s="172"/>
      <c r="BG69" s="172"/>
      <c r="BH69" s="172"/>
      <c r="BI69" s="172"/>
      <c r="BJ69" s="172"/>
      <c r="BK69" s="172"/>
      <c r="BL69" s="172"/>
      <c r="BM69" s="172"/>
      <c r="BN69" s="172"/>
      <c r="BO69" s="162"/>
      <c r="BP69" s="162"/>
      <c r="BQ69" s="162"/>
      <c r="BR69" s="162"/>
      <c r="BS69" s="162"/>
      <c r="BT69" s="162"/>
    </row>
    <row r="70" spans="1:105" s="18" customFormat="1" ht="15" customHeight="1" thickBot="1" x14ac:dyDescent="0.3">
      <c r="A70" s="175"/>
      <c r="B70" s="175"/>
      <c r="C70" s="16"/>
      <c r="D70" s="38"/>
      <c r="E70" s="212"/>
      <c r="F70" s="212"/>
      <c r="G70" s="212"/>
      <c r="H70" s="212"/>
      <c r="I70" s="212"/>
      <c r="J70" s="212"/>
      <c r="K70" s="212"/>
      <c r="L70" s="212"/>
      <c r="M70" s="141"/>
      <c r="N70" s="214" t="str">
        <f>IFERROR(VLOOKUP(E70,DATA!J19:K32,2,FALSE),"")</f>
        <v/>
      </c>
      <c r="O70" s="214"/>
      <c r="P70" s="141"/>
      <c r="Q70" s="212"/>
      <c r="R70" s="212"/>
      <c r="S70" s="212"/>
      <c r="T70" s="212"/>
      <c r="U70" s="141"/>
      <c r="V70" s="214" t="str">
        <f>IF(E70="","",SUM(N70*Q70))</f>
        <v/>
      </c>
      <c r="W70" s="214"/>
      <c r="X70" s="214"/>
      <c r="Y70" s="38"/>
      <c r="Z70" s="137"/>
      <c r="AA70" s="172"/>
      <c r="AB70" s="172"/>
      <c r="AC70" s="172"/>
      <c r="AD70" s="172"/>
      <c r="AE70" s="172"/>
      <c r="AF70" s="172"/>
      <c r="AG70" s="172"/>
      <c r="AH70" s="172"/>
      <c r="AI70" s="172"/>
      <c r="AJ70" s="172"/>
      <c r="AK70" s="172"/>
      <c r="AL70" s="172"/>
      <c r="AM70" s="172"/>
      <c r="AN70" s="172"/>
      <c r="AO70" s="172"/>
      <c r="AP70" s="172"/>
      <c r="AQ70" s="172"/>
      <c r="AR70" s="172"/>
      <c r="AS70" s="172"/>
      <c r="AT70" s="172"/>
      <c r="AU70" s="172"/>
      <c r="AV70" s="172"/>
      <c r="AW70" s="172"/>
      <c r="AX70" s="172"/>
      <c r="AY70" s="172"/>
      <c r="AZ70" s="172"/>
      <c r="BA70" s="172"/>
      <c r="BB70" s="172"/>
      <c r="BC70" s="172"/>
      <c r="BD70" s="172"/>
      <c r="BE70" s="172"/>
      <c r="BF70" s="172"/>
      <c r="BG70" s="172"/>
      <c r="BH70" s="172"/>
      <c r="BI70" s="172"/>
      <c r="BJ70" s="172"/>
      <c r="BK70" s="172"/>
      <c r="BL70" s="172"/>
      <c r="BM70" s="172"/>
      <c r="BN70" s="172"/>
      <c r="BO70" s="162"/>
      <c r="BP70" s="162"/>
      <c r="BQ70" s="162"/>
      <c r="BR70" s="162"/>
      <c r="BS70" s="162"/>
      <c r="BT70" s="162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17"/>
      <c r="CW70" s="17"/>
      <c r="CX70" s="17"/>
      <c r="CY70" s="17"/>
      <c r="CZ70" s="17"/>
      <c r="DA70" s="17"/>
    </row>
    <row r="71" spans="1:105" s="18" customFormat="1" ht="15" customHeight="1" thickBot="1" x14ac:dyDescent="0.3">
      <c r="A71" s="175"/>
      <c r="B71" s="175"/>
      <c r="C71" s="16"/>
      <c r="D71" s="38"/>
      <c r="E71" s="215"/>
      <c r="F71" s="215"/>
      <c r="G71" s="215"/>
      <c r="H71" s="215"/>
      <c r="I71" s="215"/>
      <c r="J71" s="215"/>
      <c r="K71" s="215"/>
      <c r="L71" s="215"/>
      <c r="M71" s="141"/>
      <c r="N71" s="221" t="str">
        <f>IFERROR(VLOOKUP(E71,DATA!J19:K32,2,FALSE),"")</f>
        <v/>
      </c>
      <c r="O71" s="221"/>
      <c r="P71" s="141"/>
      <c r="Q71" s="215"/>
      <c r="R71" s="215"/>
      <c r="S71" s="215"/>
      <c r="T71" s="215"/>
      <c r="U71" s="141"/>
      <c r="V71" s="221" t="str">
        <f t="shared" ref="V71:V79" si="2">IF(E71="","",SUM(N71*Q71))</f>
        <v/>
      </c>
      <c r="W71" s="221"/>
      <c r="X71" s="221"/>
      <c r="Y71" s="38"/>
      <c r="Z71" s="137"/>
      <c r="AA71" s="172"/>
      <c r="AB71" s="172"/>
      <c r="AC71" s="172"/>
      <c r="AD71" s="172"/>
      <c r="AE71" s="172"/>
      <c r="AF71" s="172"/>
      <c r="AG71" s="172"/>
      <c r="AH71" s="172"/>
      <c r="AI71" s="172"/>
      <c r="AJ71" s="172"/>
      <c r="AK71" s="172"/>
      <c r="AL71" s="172"/>
      <c r="AM71" s="172"/>
      <c r="AN71" s="172"/>
      <c r="AO71" s="172"/>
      <c r="AP71" s="172"/>
      <c r="AQ71" s="172"/>
      <c r="AR71" s="172"/>
      <c r="AS71" s="172"/>
      <c r="AT71" s="172"/>
      <c r="AU71" s="172"/>
      <c r="AV71" s="172"/>
      <c r="AW71" s="172"/>
      <c r="AX71" s="172"/>
      <c r="AY71" s="172"/>
      <c r="AZ71" s="172"/>
      <c r="BA71" s="172"/>
      <c r="BB71" s="172"/>
      <c r="BC71" s="172"/>
      <c r="BD71" s="172"/>
      <c r="BE71" s="172"/>
      <c r="BF71" s="172"/>
      <c r="BG71" s="172"/>
      <c r="BH71" s="172"/>
      <c r="BI71" s="172"/>
      <c r="BJ71" s="172"/>
      <c r="BK71" s="172"/>
      <c r="BL71" s="172"/>
      <c r="BM71" s="172"/>
      <c r="BN71" s="172"/>
      <c r="BO71" s="162"/>
      <c r="BP71" s="162"/>
      <c r="BQ71" s="162"/>
      <c r="BR71" s="162"/>
      <c r="BS71" s="162"/>
      <c r="BT71" s="162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17"/>
      <c r="CW71" s="17"/>
      <c r="CX71" s="17"/>
      <c r="CY71" s="17"/>
      <c r="CZ71" s="17"/>
      <c r="DA71" s="17"/>
    </row>
    <row r="72" spans="1:105" s="18" customFormat="1" ht="15" customHeight="1" thickBot="1" x14ac:dyDescent="0.3">
      <c r="A72" s="175"/>
      <c r="B72" s="175"/>
      <c r="C72" s="16"/>
      <c r="D72" s="38"/>
      <c r="E72" s="212"/>
      <c r="F72" s="212"/>
      <c r="G72" s="212"/>
      <c r="H72" s="212"/>
      <c r="I72" s="212"/>
      <c r="J72" s="212"/>
      <c r="K72" s="212"/>
      <c r="L72" s="212"/>
      <c r="M72" s="141"/>
      <c r="N72" s="214" t="str">
        <f>IFERROR(VLOOKUP(E72,DATA!J19:K32,2,FALSE),"")</f>
        <v/>
      </c>
      <c r="O72" s="214"/>
      <c r="P72" s="141"/>
      <c r="Q72" s="212"/>
      <c r="R72" s="212"/>
      <c r="S72" s="212"/>
      <c r="T72" s="212"/>
      <c r="U72" s="141"/>
      <c r="V72" s="214" t="str">
        <f t="shared" si="2"/>
        <v/>
      </c>
      <c r="W72" s="214"/>
      <c r="X72" s="214"/>
      <c r="Y72" s="38"/>
      <c r="Z72" s="137"/>
      <c r="AA72" s="172"/>
      <c r="AB72" s="172"/>
      <c r="AC72" s="172"/>
      <c r="AD72" s="172"/>
      <c r="AE72" s="172"/>
      <c r="AF72" s="172"/>
      <c r="AG72" s="172"/>
      <c r="AH72" s="172"/>
      <c r="AI72" s="172"/>
      <c r="AJ72" s="172"/>
      <c r="AK72" s="172"/>
      <c r="AL72" s="172"/>
      <c r="AM72" s="172"/>
      <c r="AN72" s="172"/>
      <c r="AO72" s="172"/>
      <c r="AP72" s="172"/>
      <c r="AQ72" s="172"/>
      <c r="AR72" s="172"/>
      <c r="AS72" s="172"/>
      <c r="AT72" s="172"/>
      <c r="AU72" s="172"/>
      <c r="AV72" s="172"/>
      <c r="AW72" s="172"/>
      <c r="AX72" s="172"/>
      <c r="AY72" s="172"/>
      <c r="AZ72" s="172"/>
      <c r="BA72" s="172"/>
      <c r="BB72" s="172"/>
      <c r="BC72" s="172"/>
      <c r="BD72" s="172"/>
      <c r="BE72" s="172"/>
      <c r="BF72" s="172"/>
      <c r="BG72" s="172"/>
      <c r="BH72" s="172"/>
      <c r="BI72" s="172"/>
      <c r="BJ72" s="172"/>
      <c r="BK72" s="172"/>
      <c r="BL72" s="172"/>
      <c r="BM72" s="172"/>
      <c r="BN72" s="172"/>
      <c r="BO72" s="162"/>
      <c r="BP72" s="162"/>
      <c r="BQ72" s="162"/>
      <c r="BR72" s="162"/>
      <c r="BS72" s="162"/>
      <c r="BT72" s="162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17"/>
      <c r="CW72" s="17"/>
      <c r="CX72" s="17"/>
      <c r="CY72" s="17"/>
      <c r="CZ72" s="17"/>
      <c r="DA72" s="17"/>
    </row>
    <row r="73" spans="1:105" s="18" customFormat="1" ht="15" customHeight="1" thickBot="1" x14ac:dyDescent="0.3">
      <c r="A73" s="175"/>
      <c r="B73" s="175"/>
      <c r="C73" s="16"/>
      <c r="D73" s="38"/>
      <c r="E73" s="215"/>
      <c r="F73" s="215"/>
      <c r="G73" s="215"/>
      <c r="H73" s="215"/>
      <c r="I73" s="215"/>
      <c r="J73" s="215"/>
      <c r="K73" s="215"/>
      <c r="L73" s="215"/>
      <c r="M73" s="141"/>
      <c r="N73" s="221" t="str">
        <f>IFERROR(VLOOKUP(E73,DATA!J19:K32,2,FALSE),"")</f>
        <v/>
      </c>
      <c r="O73" s="221"/>
      <c r="P73" s="141"/>
      <c r="Q73" s="215"/>
      <c r="R73" s="215"/>
      <c r="S73" s="215"/>
      <c r="T73" s="215"/>
      <c r="U73" s="141"/>
      <c r="V73" s="221" t="str">
        <f t="shared" si="2"/>
        <v/>
      </c>
      <c r="W73" s="221"/>
      <c r="X73" s="221"/>
      <c r="Y73" s="38"/>
      <c r="Z73" s="137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62"/>
      <c r="BP73" s="162"/>
      <c r="BQ73" s="162"/>
      <c r="BR73" s="162"/>
      <c r="BS73" s="162"/>
      <c r="BT73" s="162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17"/>
      <c r="CW73" s="17"/>
      <c r="CX73" s="17"/>
      <c r="CY73" s="17"/>
      <c r="CZ73" s="17"/>
      <c r="DA73" s="17"/>
    </row>
    <row r="74" spans="1:105" s="18" customFormat="1" ht="15" customHeight="1" thickBot="1" x14ac:dyDescent="0.3">
      <c r="A74" s="175"/>
      <c r="B74" s="175"/>
      <c r="C74" s="16"/>
      <c r="D74" s="38"/>
      <c r="E74" s="212"/>
      <c r="F74" s="212"/>
      <c r="G74" s="212"/>
      <c r="H74" s="212"/>
      <c r="I74" s="212"/>
      <c r="J74" s="212"/>
      <c r="K74" s="212"/>
      <c r="L74" s="212"/>
      <c r="M74" s="141"/>
      <c r="N74" s="214" t="str">
        <f>IFERROR(VLOOKUP(E74,DATA!J19:K32,2,FALSE),"")</f>
        <v/>
      </c>
      <c r="O74" s="214"/>
      <c r="P74" s="141"/>
      <c r="Q74" s="212"/>
      <c r="R74" s="212"/>
      <c r="S74" s="212"/>
      <c r="T74" s="212"/>
      <c r="U74" s="141"/>
      <c r="V74" s="214" t="str">
        <f t="shared" si="2"/>
        <v/>
      </c>
      <c r="W74" s="214"/>
      <c r="X74" s="214"/>
      <c r="Y74" s="38"/>
      <c r="Z74" s="137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62"/>
      <c r="BP74" s="162"/>
      <c r="BQ74" s="162"/>
      <c r="BR74" s="162"/>
      <c r="BS74" s="162"/>
      <c r="BT74" s="162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17"/>
      <c r="CW74" s="17"/>
      <c r="CX74" s="17"/>
      <c r="CY74" s="17"/>
      <c r="CZ74" s="17"/>
      <c r="DA74" s="17"/>
    </row>
    <row r="75" spans="1:105" s="18" customFormat="1" ht="15.75" thickBot="1" x14ac:dyDescent="0.3">
      <c r="A75" s="175"/>
      <c r="B75" s="175"/>
      <c r="C75" s="16"/>
      <c r="D75" s="38"/>
      <c r="E75" s="215"/>
      <c r="F75" s="215"/>
      <c r="G75" s="215"/>
      <c r="H75" s="215"/>
      <c r="I75" s="215"/>
      <c r="J75" s="215"/>
      <c r="K75" s="215"/>
      <c r="L75" s="215"/>
      <c r="M75" s="141"/>
      <c r="N75" s="221" t="str">
        <f>IFERROR(VLOOKUP(E75,DATA!J19:K32,2,FALSE),"")</f>
        <v/>
      </c>
      <c r="O75" s="221"/>
      <c r="P75" s="141"/>
      <c r="Q75" s="215"/>
      <c r="R75" s="215"/>
      <c r="S75" s="215"/>
      <c r="T75" s="215"/>
      <c r="U75" s="141"/>
      <c r="V75" s="221" t="str">
        <f t="shared" si="2"/>
        <v/>
      </c>
      <c r="W75" s="221"/>
      <c r="X75" s="221"/>
      <c r="Y75" s="38"/>
      <c r="Z75" s="137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62"/>
      <c r="BP75" s="162"/>
      <c r="BQ75" s="162"/>
      <c r="BR75" s="162"/>
      <c r="BS75" s="162"/>
      <c r="BT75" s="162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17"/>
      <c r="CW75" s="17"/>
      <c r="CX75" s="17"/>
      <c r="CY75" s="17"/>
      <c r="CZ75" s="17"/>
      <c r="DA75" s="17"/>
    </row>
    <row r="76" spans="1:105" s="18" customFormat="1" ht="15" customHeight="1" thickBot="1" x14ac:dyDescent="0.3">
      <c r="A76" s="175"/>
      <c r="B76" s="175"/>
      <c r="C76" s="16"/>
      <c r="D76" s="38"/>
      <c r="E76" s="212"/>
      <c r="F76" s="212"/>
      <c r="G76" s="212"/>
      <c r="H76" s="212"/>
      <c r="I76" s="212"/>
      <c r="J76" s="212"/>
      <c r="K76" s="212"/>
      <c r="L76" s="212"/>
      <c r="M76" s="141"/>
      <c r="N76" s="214" t="str">
        <f>IFERROR(VLOOKUP(E76,DATA!J19:K32,2,FALSE),"")</f>
        <v/>
      </c>
      <c r="O76" s="214"/>
      <c r="P76" s="141"/>
      <c r="Q76" s="212"/>
      <c r="R76" s="212"/>
      <c r="S76" s="212"/>
      <c r="T76" s="212"/>
      <c r="U76" s="141"/>
      <c r="V76" s="214" t="str">
        <f t="shared" si="2"/>
        <v/>
      </c>
      <c r="W76" s="214"/>
      <c r="X76" s="214"/>
      <c r="Y76" s="38"/>
      <c r="Z76" s="137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62"/>
      <c r="BP76" s="162"/>
      <c r="BQ76" s="162"/>
      <c r="BR76" s="162"/>
      <c r="BS76" s="162"/>
      <c r="BT76" s="162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17"/>
      <c r="CW76" s="17"/>
      <c r="CX76" s="17"/>
      <c r="CY76" s="17"/>
      <c r="CZ76" s="17"/>
      <c r="DA76" s="17"/>
    </row>
    <row r="77" spans="1:105" s="18" customFormat="1" ht="15" customHeight="1" thickBot="1" x14ac:dyDescent="0.3">
      <c r="A77" s="175"/>
      <c r="B77" s="175"/>
      <c r="C77" s="16"/>
      <c r="D77" s="38"/>
      <c r="E77" s="215"/>
      <c r="F77" s="215"/>
      <c r="G77" s="215"/>
      <c r="H77" s="215"/>
      <c r="I77" s="215"/>
      <c r="J77" s="215"/>
      <c r="K77" s="215"/>
      <c r="L77" s="215"/>
      <c r="M77" s="141"/>
      <c r="N77" s="221" t="str">
        <f>IFERROR(VLOOKUP(E77,DATA!J19:K32,2,FALSE),"")</f>
        <v/>
      </c>
      <c r="O77" s="221"/>
      <c r="P77" s="141"/>
      <c r="Q77" s="215"/>
      <c r="R77" s="215"/>
      <c r="S77" s="215"/>
      <c r="T77" s="215"/>
      <c r="U77" s="141"/>
      <c r="V77" s="221" t="str">
        <f t="shared" si="2"/>
        <v/>
      </c>
      <c r="W77" s="221"/>
      <c r="X77" s="221"/>
      <c r="Y77" s="38"/>
      <c r="Z77" s="137"/>
      <c r="AA77" s="172"/>
      <c r="AB77" s="172"/>
      <c r="AC77" s="172"/>
      <c r="AD77" s="172"/>
      <c r="AE77" s="172"/>
      <c r="AF77" s="172"/>
      <c r="AG77" s="172"/>
      <c r="AH77" s="172"/>
      <c r="AI77" s="172"/>
      <c r="AJ77" s="172"/>
      <c r="AK77" s="172"/>
      <c r="AL77" s="172"/>
      <c r="AM77" s="172"/>
      <c r="AN77" s="172"/>
      <c r="AO77" s="172"/>
      <c r="AP77" s="172"/>
      <c r="AQ77" s="172"/>
      <c r="AR77" s="172"/>
      <c r="AS77" s="172"/>
      <c r="AT77" s="172"/>
      <c r="AU77" s="172"/>
      <c r="AV77" s="172"/>
      <c r="AW77" s="172"/>
      <c r="AX77" s="172"/>
      <c r="AY77" s="172"/>
      <c r="AZ77" s="172"/>
      <c r="BA77" s="172"/>
      <c r="BB77" s="172"/>
      <c r="BC77" s="172"/>
      <c r="BD77" s="172"/>
      <c r="BE77" s="172"/>
      <c r="BF77" s="172"/>
      <c r="BG77" s="172"/>
      <c r="BH77" s="172"/>
      <c r="BI77" s="172"/>
      <c r="BJ77" s="172"/>
      <c r="BK77" s="172"/>
      <c r="BL77" s="172"/>
      <c r="BM77" s="172"/>
      <c r="BN77" s="172"/>
      <c r="BO77" s="162"/>
      <c r="BP77" s="162"/>
      <c r="BQ77" s="162"/>
      <c r="BR77" s="162"/>
      <c r="BS77" s="162"/>
      <c r="BT77" s="162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17"/>
      <c r="CW77" s="17"/>
      <c r="CX77" s="17"/>
      <c r="CY77" s="17"/>
      <c r="CZ77" s="17"/>
      <c r="DA77" s="17"/>
    </row>
    <row r="78" spans="1:105" s="18" customFormat="1" ht="15" customHeight="1" thickBot="1" x14ac:dyDescent="0.3">
      <c r="A78" s="175"/>
      <c r="B78" s="175"/>
      <c r="C78" s="16"/>
      <c r="D78" s="38"/>
      <c r="E78" s="212"/>
      <c r="F78" s="212"/>
      <c r="G78" s="212"/>
      <c r="H78" s="212"/>
      <c r="I78" s="212"/>
      <c r="J78" s="212"/>
      <c r="K78" s="212"/>
      <c r="L78" s="212"/>
      <c r="M78" s="141"/>
      <c r="N78" s="214" t="str">
        <f>IFERROR(VLOOKUP(E78,DATA!J19:K32,2,FALSE),"")</f>
        <v/>
      </c>
      <c r="O78" s="214"/>
      <c r="P78" s="141"/>
      <c r="Q78" s="212"/>
      <c r="R78" s="212"/>
      <c r="S78" s="212"/>
      <c r="T78" s="212"/>
      <c r="U78" s="141"/>
      <c r="V78" s="214" t="str">
        <f t="shared" si="2"/>
        <v/>
      </c>
      <c r="W78" s="214"/>
      <c r="X78" s="214"/>
      <c r="Y78" s="38"/>
      <c r="Z78" s="137"/>
      <c r="AA78" s="172"/>
      <c r="AB78" s="172"/>
      <c r="AC78" s="172"/>
      <c r="AD78" s="172"/>
      <c r="AE78" s="172"/>
      <c r="AF78" s="172"/>
      <c r="AG78" s="172"/>
      <c r="AH78" s="172"/>
      <c r="AI78" s="172"/>
      <c r="AJ78" s="172"/>
      <c r="AK78" s="172"/>
      <c r="AL78" s="172"/>
      <c r="AM78" s="172"/>
      <c r="AN78" s="172"/>
      <c r="AO78" s="172"/>
      <c r="AP78" s="172"/>
      <c r="AQ78" s="172"/>
      <c r="AR78" s="172"/>
      <c r="AS78" s="172"/>
      <c r="AT78" s="172"/>
      <c r="AU78" s="172"/>
      <c r="AV78" s="172"/>
      <c r="AW78" s="172"/>
      <c r="AX78" s="172"/>
      <c r="AY78" s="172"/>
      <c r="AZ78" s="172"/>
      <c r="BA78" s="172"/>
      <c r="BB78" s="172"/>
      <c r="BC78" s="172"/>
      <c r="BD78" s="172"/>
      <c r="BE78" s="172"/>
      <c r="BF78" s="172"/>
      <c r="BG78" s="172"/>
      <c r="BH78" s="172"/>
      <c r="BI78" s="172"/>
      <c r="BJ78" s="172"/>
      <c r="BK78" s="172"/>
      <c r="BL78" s="172"/>
      <c r="BM78" s="172"/>
      <c r="BN78" s="172"/>
      <c r="BO78" s="162"/>
      <c r="BP78" s="162"/>
      <c r="BQ78" s="162"/>
      <c r="BR78" s="162"/>
      <c r="BS78" s="162"/>
      <c r="BT78" s="162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17"/>
      <c r="CW78" s="17"/>
      <c r="CX78" s="17"/>
      <c r="CY78" s="17"/>
      <c r="CZ78" s="17"/>
      <c r="DA78" s="17"/>
    </row>
    <row r="79" spans="1:105" s="18" customFormat="1" ht="15" customHeight="1" thickBot="1" x14ac:dyDescent="0.3">
      <c r="A79" s="175"/>
      <c r="B79" s="175"/>
      <c r="C79" s="16"/>
      <c r="D79" s="38"/>
      <c r="E79" s="215"/>
      <c r="F79" s="215"/>
      <c r="G79" s="215"/>
      <c r="H79" s="215"/>
      <c r="I79" s="215"/>
      <c r="J79" s="215"/>
      <c r="K79" s="215"/>
      <c r="L79" s="215"/>
      <c r="M79" s="141"/>
      <c r="N79" s="221" t="str">
        <f>IFERROR(VLOOKUP(E79,DATA!J19:K32,2,FALSE),"")</f>
        <v/>
      </c>
      <c r="O79" s="221"/>
      <c r="P79" s="141"/>
      <c r="Q79" s="215"/>
      <c r="R79" s="215"/>
      <c r="S79" s="215"/>
      <c r="T79" s="215"/>
      <c r="U79" s="141"/>
      <c r="V79" s="221" t="str">
        <f t="shared" si="2"/>
        <v/>
      </c>
      <c r="W79" s="221"/>
      <c r="X79" s="221"/>
      <c r="Y79" s="38"/>
      <c r="Z79" s="137"/>
      <c r="AA79" s="172"/>
      <c r="AB79" s="172"/>
      <c r="AC79" s="172"/>
      <c r="AD79" s="172"/>
      <c r="AE79" s="172"/>
      <c r="AF79" s="172"/>
      <c r="AG79" s="172"/>
      <c r="AH79" s="172"/>
      <c r="AI79" s="172"/>
      <c r="AJ79" s="172"/>
      <c r="AK79" s="172"/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172"/>
      <c r="AY79" s="172"/>
      <c r="AZ79" s="172"/>
      <c r="BA79" s="172"/>
      <c r="BB79" s="172"/>
      <c r="BC79" s="172"/>
      <c r="BD79" s="172"/>
      <c r="BE79" s="172"/>
      <c r="BF79" s="172"/>
      <c r="BG79" s="172"/>
      <c r="BH79" s="172"/>
      <c r="BI79" s="172"/>
      <c r="BJ79" s="172"/>
      <c r="BK79" s="172"/>
      <c r="BL79" s="172"/>
      <c r="BM79" s="172"/>
      <c r="BN79" s="172"/>
      <c r="BO79" s="162"/>
      <c r="BP79" s="162"/>
      <c r="BQ79" s="162"/>
      <c r="BR79" s="162"/>
      <c r="BS79" s="162"/>
      <c r="BT79" s="162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17"/>
      <c r="CW79" s="17"/>
      <c r="CX79" s="17"/>
      <c r="CY79" s="17"/>
      <c r="CZ79" s="17"/>
      <c r="DA79" s="17"/>
    </row>
    <row r="80" spans="1:105" s="18" customFormat="1" ht="1.5" customHeight="1" thickBot="1" x14ac:dyDescent="0.3">
      <c r="A80" s="175"/>
      <c r="B80" s="175"/>
      <c r="C80" s="16"/>
      <c r="D80" s="38"/>
      <c r="E80" s="39"/>
      <c r="F80" s="39"/>
      <c r="G80" s="39"/>
      <c r="H80" s="39"/>
      <c r="I80" s="39"/>
      <c r="J80" s="39"/>
      <c r="K80" s="39"/>
      <c r="L80" s="40"/>
      <c r="M80" s="146"/>
      <c r="N80" s="222"/>
      <c r="O80" s="222"/>
      <c r="P80" s="141"/>
      <c r="Q80" s="40"/>
      <c r="R80" s="40"/>
      <c r="S80" s="40"/>
      <c r="T80" s="40"/>
      <c r="U80" s="141"/>
      <c r="V80" s="41"/>
      <c r="W80" s="41"/>
      <c r="X80" s="41"/>
      <c r="Y80" s="38"/>
      <c r="Z80" s="137"/>
      <c r="AA80" s="172"/>
      <c r="AB80" s="172"/>
      <c r="AC80" s="172"/>
      <c r="AD80" s="172"/>
      <c r="AE80" s="172"/>
      <c r="AF80" s="172"/>
      <c r="AG80" s="172"/>
      <c r="AH80" s="172"/>
      <c r="AI80" s="172"/>
      <c r="AJ80" s="172"/>
      <c r="AK80" s="172"/>
      <c r="AL80" s="172"/>
      <c r="AM80" s="172"/>
      <c r="AN80" s="172"/>
      <c r="AO80" s="172"/>
      <c r="AP80" s="172"/>
      <c r="AQ80" s="172"/>
      <c r="AR80" s="172"/>
      <c r="AS80" s="172"/>
      <c r="AT80" s="172"/>
      <c r="AU80" s="172"/>
      <c r="AV80" s="172"/>
      <c r="AW80" s="172"/>
      <c r="AX80" s="172"/>
      <c r="AY80" s="172"/>
      <c r="AZ80" s="172"/>
      <c r="BA80" s="172"/>
      <c r="BB80" s="172"/>
      <c r="BC80" s="172"/>
      <c r="BD80" s="172"/>
      <c r="BE80" s="172"/>
      <c r="BF80" s="172"/>
      <c r="BG80" s="172"/>
      <c r="BH80" s="172"/>
      <c r="BI80" s="172"/>
      <c r="BJ80" s="172"/>
      <c r="BK80" s="172"/>
      <c r="BL80" s="172"/>
      <c r="BM80" s="172"/>
      <c r="BN80" s="172"/>
      <c r="BO80" s="162"/>
      <c r="BP80" s="162"/>
      <c r="BQ80" s="162"/>
      <c r="BR80" s="162"/>
      <c r="BS80" s="162"/>
      <c r="BT80" s="162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17"/>
      <c r="CW80" s="17"/>
      <c r="CX80" s="17"/>
      <c r="CY80" s="17"/>
      <c r="CZ80" s="17"/>
      <c r="DA80" s="17"/>
    </row>
    <row r="81" spans="1:105" s="18" customFormat="1" ht="15" customHeight="1" thickBot="1" x14ac:dyDescent="0.3">
      <c r="A81" s="175"/>
      <c r="B81" s="175"/>
      <c r="C81" s="16"/>
      <c r="D81" s="38"/>
      <c r="E81" s="212"/>
      <c r="F81" s="212"/>
      <c r="G81" s="212"/>
      <c r="H81" s="212"/>
      <c r="I81" s="212"/>
      <c r="J81" s="212"/>
      <c r="K81" s="212"/>
      <c r="L81" s="212"/>
      <c r="M81" s="144"/>
      <c r="N81" s="214" t="str">
        <f>IFERROR(VLOOKUP(E81,DATA!J19:K32,2,FALSE),"")</f>
        <v/>
      </c>
      <c r="O81" s="214"/>
      <c r="P81" s="144"/>
      <c r="Q81" s="212"/>
      <c r="R81" s="212"/>
      <c r="S81" s="212"/>
      <c r="T81" s="212"/>
      <c r="U81" s="144"/>
      <c r="V81" s="214"/>
      <c r="W81" s="214"/>
      <c r="X81" s="214"/>
      <c r="Y81" s="38"/>
      <c r="Z81" s="137"/>
      <c r="AA81" s="172"/>
      <c r="AB81" s="172"/>
      <c r="AC81" s="172"/>
      <c r="AD81" s="172"/>
      <c r="AE81" s="172"/>
      <c r="AF81" s="172"/>
      <c r="AG81" s="172"/>
      <c r="AH81" s="172"/>
      <c r="AI81" s="172"/>
      <c r="AJ81" s="172"/>
      <c r="AK81" s="172"/>
      <c r="AL81" s="172"/>
      <c r="AM81" s="172"/>
      <c r="AN81" s="172"/>
      <c r="AO81" s="172"/>
      <c r="AP81" s="172"/>
      <c r="AQ81" s="172"/>
      <c r="AR81" s="172"/>
      <c r="AS81" s="172"/>
      <c r="AT81" s="172"/>
      <c r="AU81" s="172"/>
      <c r="AV81" s="172"/>
      <c r="AW81" s="172"/>
      <c r="AX81" s="172"/>
      <c r="AY81" s="172"/>
      <c r="AZ81" s="172"/>
      <c r="BA81" s="172"/>
      <c r="BB81" s="172"/>
      <c r="BC81" s="172"/>
      <c r="BD81" s="172"/>
      <c r="BE81" s="172"/>
      <c r="BF81" s="172"/>
      <c r="BG81" s="172"/>
      <c r="BH81" s="172"/>
      <c r="BI81" s="172"/>
      <c r="BJ81" s="172"/>
      <c r="BK81" s="172"/>
      <c r="BL81" s="172"/>
      <c r="BM81" s="172"/>
      <c r="BN81" s="172"/>
      <c r="BO81" s="162"/>
      <c r="BP81" s="162"/>
      <c r="BQ81" s="162"/>
      <c r="BR81" s="162"/>
      <c r="BS81" s="162"/>
      <c r="BT81" s="162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17"/>
      <c r="CW81" s="17"/>
      <c r="CX81" s="17"/>
      <c r="CY81" s="17"/>
      <c r="CZ81" s="17"/>
      <c r="DA81" s="17"/>
    </row>
    <row r="82" spans="1:105" ht="2.4500000000000002" customHeight="1" thickBot="1" x14ac:dyDescent="0.3">
      <c r="C82" s="5"/>
      <c r="D82" s="28"/>
      <c r="E82" s="69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1"/>
      <c r="Y82" s="28"/>
      <c r="Z82" s="80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2"/>
      <c r="AZ82" s="172"/>
      <c r="BA82" s="172"/>
      <c r="BB82" s="172"/>
      <c r="BC82" s="172"/>
      <c r="BD82" s="172"/>
      <c r="BE82" s="172"/>
      <c r="BF82" s="172"/>
      <c r="BG82" s="172"/>
      <c r="BH82" s="172"/>
      <c r="BI82" s="172"/>
      <c r="BJ82" s="172"/>
      <c r="BK82" s="172"/>
      <c r="BL82" s="172"/>
      <c r="BM82" s="172"/>
      <c r="BN82" s="172"/>
      <c r="BO82" s="162"/>
      <c r="BP82" s="162"/>
      <c r="BQ82" s="162"/>
      <c r="BR82" s="162"/>
      <c r="BS82" s="162"/>
      <c r="BT82" s="162"/>
    </row>
    <row r="83" spans="1:105" s="13" customFormat="1" ht="16.5" thickBot="1" x14ac:dyDescent="0.3">
      <c r="A83" s="173"/>
      <c r="B83" s="173"/>
      <c r="C83" s="11"/>
      <c r="D83" s="33"/>
      <c r="E83" s="210"/>
      <c r="F83" s="210"/>
      <c r="G83" s="210"/>
      <c r="H83" s="210"/>
      <c r="I83" s="210"/>
      <c r="J83" s="210"/>
      <c r="K83" s="210"/>
      <c r="L83" s="210"/>
      <c r="M83" s="210"/>
      <c r="N83" s="210"/>
      <c r="O83" s="210"/>
      <c r="P83" s="42"/>
      <c r="Q83" s="210" t="s">
        <v>26</v>
      </c>
      <c r="R83" s="210"/>
      <c r="S83" s="210"/>
      <c r="T83" s="210"/>
      <c r="U83" s="42"/>
      <c r="V83" s="219">
        <f>SUM(V70:X81)</f>
        <v>0</v>
      </c>
      <c r="W83" s="219"/>
      <c r="X83" s="219"/>
      <c r="Y83" s="33"/>
      <c r="Z83" s="134"/>
      <c r="AA83" s="172"/>
      <c r="AB83" s="172"/>
      <c r="AC83" s="172"/>
      <c r="AD83" s="172"/>
      <c r="AE83" s="172"/>
      <c r="AF83" s="172"/>
      <c r="AG83" s="172"/>
      <c r="AH83" s="172"/>
      <c r="AI83" s="172"/>
      <c r="AJ83" s="172"/>
      <c r="AK83" s="172"/>
      <c r="AL83" s="172"/>
      <c r="AM83" s="172"/>
      <c r="AN83" s="172"/>
      <c r="AO83" s="172"/>
      <c r="AP83" s="172"/>
      <c r="AQ83" s="172"/>
      <c r="AR83" s="172"/>
      <c r="AS83" s="172"/>
      <c r="AT83" s="172"/>
      <c r="AU83" s="172"/>
      <c r="AV83" s="172"/>
      <c r="AW83" s="172"/>
      <c r="AX83" s="172"/>
      <c r="AY83" s="172"/>
      <c r="AZ83" s="172"/>
      <c r="BA83" s="172"/>
      <c r="BB83" s="172"/>
      <c r="BC83" s="172"/>
      <c r="BD83" s="172"/>
      <c r="BE83" s="172"/>
      <c r="BF83" s="172"/>
      <c r="BG83" s="172"/>
      <c r="BH83" s="172"/>
      <c r="BI83" s="172"/>
      <c r="BJ83" s="172"/>
      <c r="BK83" s="172"/>
      <c r="BL83" s="172"/>
      <c r="BM83" s="172"/>
      <c r="BN83" s="172"/>
      <c r="BO83" s="162"/>
      <c r="BP83" s="162"/>
      <c r="BQ83" s="162"/>
      <c r="BR83" s="162"/>
      <c r="BS83" s="162"/>
      <c r="BT83" s="162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12"/>
      <c r="CW83" s="12"/>
      <c r="CX83" s="12"/>
      <c r="CY83" s="12"/>
      <c r="CZ83" s="12"/>
      <c r="DA83" s="12"/>
    </row>
    <row r="84" spans="1:105" ht="2.4500000000000002" customHeight="1" thickBot="1" x14ac:dyDescent="0.3">
      <c r="C84" s="5"/>
      <c r="D84" s="28"/>
      <c r="E84" s="58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60"/>
      <c r="Y84" s="28"/>
      <c r="Z84" s="80"/>
      <c r="AA84" s="172"/>
      <c r="AB84" s="172"/>
      <c r="AC84" s="172"/>
      <c r="AD84" s="172"/>
      <c r="AE84" s="172"/>
      <c r="AF84" s="172"/>
      <c r="AG84" s="172"/>
      <c r="AH84" s="172"/>
      <c r="AI84" s="172"/>
      <c r="AJ84" s="172"/>
      <c r="AK84" s="172"/>
      <c r="AL84" s="172"/>
      <c r="AM84" s="172"/>
      <c r="AN84" s="172"/>
      <c r="AO84" s="172"/>
      <c r="AP84" s="172"/>
      <c r="AQ84" s="172"/>
      <c r="AR84" s="172"/>
      <c r="AS84" s="172"/>
      <c r="AT84" s="172"/>
      <c r="AU84" s="172"/>
      <c r="AV84" s="172"/>
      <c r="AW84" s="172"/>
      <c r="AX84" s="172"/>
      <c r="AY84" s="172"/>
      <c r="AZ84" s="172"/>
      <c r="BA84" s="172"/>
      <c r="BB84" s="172"/>
      <c r="BC84" s="172"/>
      <c r="BD84" s="172"/>
      <c r="BE84" s="172"/>
      <c r="BF84" s="172"/>
      <c r="BG84" s="172"/>
      <c r="BH84" s="172"/>
      <c r="BI84" s="172"/>
      <c r="BJ84" s="172"/>
      <c r="BK84" s="172"/>
      <c r="BL84" s="172"/>
      <c r="BM84" s="172"/>
      <c r="BN84" s="172"/>
      <c r="BO84" s="162"/>
      <c r="BP84" s="162"/>
      <c r="BQ84" s="162"/>
      <c r="BR84" s="162"/>
      <c r="BS84" s="162"/>
      <c r="BT84" s="162"/>
    </row>
    <row r="85" spans="1:105" s="13" customFormat="1" ht="16.5" thickBot="1" x14ac:dyDescent="0.3">
      <c r="A85" s="173"/>
      <c r="B85" s="173"/>
      <c r="C85" s="11"/>
      <c r="D85" s="33"/>
      <c r="E85" s="220" t="s">
        <v>27</v>
      </c>
      <c r="F85" s="220"/>
      <c r="G85" s="220"/>
      <c r="H85" s="220"/>
      <c r="I85" s="220"/>
      <c r="J85" s="220"/>
      <c r="K85" s="220"/>
      <c r="L85" s="220"/>
      <c r="M85" s="66"/>
      <c r="N85" s="210" t="s">
        <v>28</v>
      </c>
      <c r="O85" s="210"/>
      <c r="P85" s="66"/>
      <c r="Q85" s="220" t="s">
        <v>47</v>
      </c>
      <c r="R85" s="220"/>
      <c r="S85" s="220"/>
      <c r="T85" s="220"/>
      <c r="U85" s="66"/>
      <c r="V85" s="210" t="s">
        <v>17</v>
      </c>
      <c r="W85" s="210"/>
      <c r="X85" s="210"/>
      <c r="Y85" s="33"/>
      <c r="Z85" s="134"/>
      <c r="AA85" s="172"/>
      <c r="AB85" s="172"/>
      <c r="AC85" s="172"/>
      <c r="AD85" s="172"/>
      <c r="AE85" s="172"/>
      <c r="AF85" s="172"/>
      <c r="AG85" s="172"/>
      <c r="AH85" s="172"/>
      <c r="AI85" s="172"/>
      <c r="AJ85" s="172"/>
      <c r="AK85" s="172"/>
      <c r="AL85" s="172"/>
      <c r="AM85" s="172"/>
      <c r="AN85" s="172"/>
      <c r="AO85" s="172"/>
      <c r="AP85" s="172"/>
      <c r="AQ85" s="172"/>
      <c r="AR85" s="172"/>
      <c r="AS85" s="172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172"/>
      <c r="BJ85" s="172"/>
      <c r="BK85" s="172"/>
      <c r="BL85" s="172"/>
      <c r="BM85" s="172"/>
      <c r="BN85" s="172"/>
      <c r="BO85" s="162"/>
      <c r="BP85" s="162"/>
      <c r="BQ85" s="162"/>
      <c r="BR85" s="162"/>
      <c r="BS85" s="162"/>
      <c r="BT85" s="162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12"/>
      <c r="CW85" s="12"/>
      <c r="CX85" s="12"/>
      <c r="CY85" s="12"/>
      <c r="CZ85" s="12"/>
      <c r="DA85" s="12"/>
    </row>
    <row r="86" spans="1:105" ht="2.4500000000000002" customHeight="1" thickBot="1" x14ac:dyDescent="0.3">
      <c r="C86" s="5"/>
      <c r="D86" s="28"/>
      <c r="E86" s="72"/>
      <c r="F86" s="73"/>
      <c r="G86" s="73"/>
      <c r="H86" s="73"/>
      <c r="I86" s="73"/>
      <c r="J86" s="73"/>
      <c r="K86" s="73"/>
      <c r="L86" s="73"/>
      <c r="M86" s="147"/>
      <c r="N86" s="73"/>
      <c r="O86" s="73"/>
      <c r="P86" s="147"/>
      <c r="Q86" s="73"/>
      <c r="R86" s="73"/>
      <c r="S86" s="73"/>
      <c r="T86" s="73"/>
      <c r="U86" s="147"/>
      <c r="V86" s="73"/>
      <c r="W86" s="73"/>
      <c r="X86" s="74"/>
      <c r="Y86" s="28"/>
      <c r="Z86" s="80"/>
      <c r="AA86" s="172"/>
      <c r="AB86" s="172"/>
      <c r="AC86" s="172"/>
      <c r="AD86" s="172"/>
      <c r="AE86" s="172"/>
      <c r="AF86" s="172"/>
      <c r="AG86" s="172"/>
      <c r="AH86" s="172"/>
      <c r="AI86" s="172"/>
      <c r="AJ86" s="172"/>
      <c r="AK86" s="172"/>
      <c r="AL86" s="172"/>
      <c r="AM86" s="172"/>
      <c r="AN86" s="172"/>
      <c r="AO86" s="172"/>
      <c r="AP86" s="172"/>
      <c r="AQ86" s="172"/>
      <c r="AR86" s="172"/>
      <c r="AS86" s="172"/>
      <c r="AT86" s="172"/>
      <c r="AU86" s="172"/>
      <c r="AV86" s="172"/>
      <c r="AW86" s="172"/>
      <c r="AX86" s="172"/>
      <c r="AY86" s="172"/>
      <c r="AZ86" s="172"/>
      <c r="BA86" s="172"/>
      <c r="BB86" s="172"/>
      <c r="BC86" s="172"/>
      <c r="BD86" s="172"/>
      <c r="BE86" s="172"/>
      <c r="BF86" s="172"/>
      <c r="BG86" s="172"/>
      <c r="BH86" s="172"/>
      <c r="BI86" s="172"/>
      <c r="BJ86" s="172"/>
      <c r="BK86" s="172"/>
      <c r="BL86" s="172"/>
      <c r="BM86" s="172"/>
      <c r="BN86" s="172"/>
      <c r="BO86" s="162"/>
      <c r="BP86" s="162"/>
      <c r="BQ86" s="162"/>
      <c r="BR86" s="162"/>
      <c r="BS86" s="162"/>
      <c r="BT86" s="162"/>
    </row>
    <row r="87" spans="1:105" s="13" customFormat="1" ht="15" customHeight="1" thickBot="1" x14ac:dyDescent="0.3">
      <c r="A87" s="173"/>
      <c r="B87" s="173"/>
      <c r="C87" s="11"/>
      <c r="D87" s="33"/>
      <c r="E87" s="212" t="s">
        <v>30</v>
      </c>
      <c r="F87" s="212"/>
      <c r="G87" s="212"/>
      <c r="H87" s="212"/>
      <c r="I87" s="212"/>
      <c r="J87" s="212"/>
      <c r="K87" s="212"/>
      <c r="L87" s="212"/>
      <c r="M87" s="141"/>
      <c r="N87" s="212"/>
      <c r="O87" s="212"/>
      <c r="P87" s="141"/>
      <c r="Q87" s="212"/>
      <c r="R87" s="212"/>
      <c r="S87" s="212"/>
      <c r="T87" s="212"/>
      <c r="U87" s="141"/>
      <c r="V87" s="214">
        <f>IF(E87="","",SUM(N87)*150)*Q87</f>
        <v>0</v>
      </c>
      <c r="W87" s="214"/>
      <c r="X87" s="214"/>
      <c r="Y87" s="33"/>
      <c r="Z87" s="134"/>
      <c r="AA87" s="172"/>
      <c r="AB87" s="172"/>
      <c r="AC87" s="172"/>
      <c r="AD87" s="172"/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172"/>
      <c r="AR87" s="172"/>
      <c r="AS87" s="172"/>
      <c r="AT87" s="172"/>
      <c r="AU87" s="172"/>
      <c r="AV87" s="172"/>
      <c r="AW87" s="172"/>
      <c r="AX87" s="172"/>
      <c r="AY87" s="172"/>
      <c r="AZ87" s="172"/>
      <c r="BA87" s="172"/>
      <c r="BB87" s="172"/>
      <c r="BC87" s="172"/>
      <c r="BD87" s="172"/>
      <c r="BE87" s="172"/>
      <c r="BF87" s="172"/>
      <c r="BG87" s="172"/>
      <c r="BH87" s="172"/>
      <c r="BI87" s="172"/>
      <c r="BJ87" s="172"/>
      <c r="BK87" s="172"/>
      <c r="BL87" s="172"/>
      <c r="BM87" s="172"/>
      <c r="BN87" s="172"/>
      <c r="BO87" s="162"/>
      <c r="BP87" s="162"/>
      <c r="BQ87" s="162"/>
      <c r="BR87" s="162"/>
      <c r="BS87" s="162"/>
      <c r="BT87" s="162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  <c r="CU87" s="24"/>
      <c r="CV87" s="12"/>
      <c r="CW87" s="12"/>
      <c r="CX87" s="12"/>
      <c r="CY87" s="12"/>
      <c r="CZ87" s="12"/>
      <c r="DA87" s="12"/>
    </row>
    <row r="88" spans="1:105" ht="3" customHeight="1" thickBot="1" x14ac:dyDescent="0.3">
      <c r="C88" s="5"/>
      <c r="D88" s="28"/>
      <c r="E88" s="69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1"/>
      <c r="Y88" s="28"/>
      <c r="Z88" s="80"/>
      <c r="AA88" s="172"/>
      <c r="AB88" s="172"/>
      <c r="AC88" s="172"/>
      <c r="AD88" s="172"/>
      <c r="AE88" s="172"/>
      <c r="AF88" s="172"/>
      <c r="AG88" s="172"/>
      <c r="AH88" s="172"/>
      <c r="AI88" s="172"/>
      <c r="AJ88" s="172"/>
      <c r="AK88" s="172"/>
      <c r="AL88" s="172"/>
      <c r="AM88" s="172"/>
      <c r="AN88" s="172"/>
      <c r="AO88" s="172"/>
      <c r="AP88" s="172"/>
      <c r="AQ88" s="172"/>
      <c r="AR88" s="172"/>
      <c r="AS88" s="172"/>
      <c r="AT88" s="172"/>
      <c r="AU88" s="172"/>
      <c r="AV88" s="172"/>
      <c r="AW88" s="172"/>
      <c r="AX88" s="172"/>
      <c r="AY88" s="172"/>
      <c r="AZ88" s="172"/>
      <c r="BA88" s="172"/>
      <c r="BB88" s="172"/>
      <c r="BC88" s="172"/>
      <c r="BD88" s="172"/>
      <c r="BE88" s="172"/>
      <c r="BF88" s="172"/>
      <c r="BG88" s="172"/>
      <c r="BH88" s="172"/>
      <c r="BI88" s="172"/>
      <c r="BJ88" s="172"/>
      <c r="BK88" s="172"/>
      <c r="BL88" s="172"/>
      <c r="BM88" s="172"/>
      <c r="BN88" s="172"/>
      <c r="BO88" s="162"/>
      <c r="BP88" s="162"/>
      <c r="BQ88" s="162"/>
      <c r="BR88" s="162"/>
      <c r="BS88" s="162"/>
      <c r="BT88" s="162"/>
    </row>
    <row r="89" spans="1:105" s="9" customFormat="1" ht="20.100000000000001" customHeight="1" thickBot="1" x14ac:dyDescent="0.3">
      <c r="A89" s="172"/>
      <c r="B89" s="172"/>
      <c r="C89" s="27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10" t="s">
        <v>31</v>
      </c>
      <c r="R89" s="210"/>
      <c r="S89" s="210"/>
      <c r="T89" s="210"/>
      <c r="U89" s="43"/>
      <c r="V89" s="206">
        <f>SUM(V87:X88)</f>
        <v>0</v>
      </c>
      <c r="W89" s="206"/>
      <c r="X89" s="206"/>
      <c r="Y89" s="29"/>
      <c r="Z89" s="80"/>
      <c r="AA89" s="172"/>
      <c r="AB89" s="172"/>
      <c r="AC89" s="172"/>
      <c r="AD89" s="172"/>
      <c r="AE89" s="172"/>
      <c r="AF89" s="172"/>
      <c r="AG89" s="172"/>
      <c r="AH89" s="172"/>
      <c r="AI89" s="172"/>
      <c r="AJ89" s="172"/>
      <c r="AK89" s="172"/>
      <c r="AL89" s="172"/>
      <c r="AM89" s="172"/>
      <c r="AN89" s="172"/>
      <c r="AO89" s="172"/>
      <c r="AP89" s="172"/>
      <c r="AQ89" s="172"/>
      <c r="AR89" s="172"/>
      <c r="AS89" s="172"/>
      <c r="AT89" s="172"/>
      <c r="AU89" s="172"/>
      <c r="AV89" s="172"/>
      <c r="AW89" s="172"/>
      <c r="AX89" s="172"/>
      <c r="AY89" s="172"/>
      <c r="AZ89" s="172"/>
      <c r="BA89" s="172"/>
      <c r="BB89" s="172"/>
      <c r="BC89" s="172"/>
      <c r="BD89" s="172"/>
      <c r="BE89" s="172"/>
      <c r="BF89" s="172"/>
      <c r="BG89" s="172"/>
      <c r="BH89" s="172"/>
      <c r="BI89" s="172"/>
      <c r="BJ89" s="172"/>
      <c r="BK89" s="172"/>
      <c r="BL89" s="172"/>
      <c r="BM89" s="172"/>
      <c r="BN89" s="172"/>
      <c r="BO89" s="162"/>
      <c r="BP89" s="162"/>
      <c r="BQ89" s="162"/>
      <c r="BR89" s="162"/>
      <c r="BS89" s="162"/>
      <c r="BT89" s="162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</row>
    <row r="90" spans="1:105" s="9" customFormat="1" ht="2.4500000000000002" customHeight="1" thickBot="1" x14ac:dyDescent="0.3">
      <c r="A90" s="172"/>
      <c r="B90" s="172"/>
      <c r="C90" s="27"/>
      <c r="D90" s="29"/>
      <c r="E90" s="29"/>
      <c r="F90" s="63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60"/>
      <c r="Y90" s="29"/>
      <c r="Z90" s="80"/>
      <c r="AA90" s="172"/>
      <c r="AB90" s="172"/>
      <c r="AC90" s="172"/>
      <c r="AD90" s="172"/>
      <c r="AE90" s="172"/>
      <c r="AF90" s="172"/>
      <c r="AG90" s="172"/>
      <c r="AH90" s="172"/>
      <c r="AI90" s="172"/>
      <c r="AJ90" s="172"/>
      <c r="AK90" s="172"/>
      <c r="AL90" s="172"/>
      <c r="AM90" s="172"/>
      <c r="AN90" s="172"/>
      <c r="AO90" s="172"/>
      <c r="AP90" s="172"/>
      <c r="AQ90" s="172"/>
      <c r="AR90" s="172"/>
      <c r="AS90" s="172"/>
      <c r="AT90" s="172"/>
      <c r="AU90" s="172"/>
      <c r="AV90" s="172"/>
      <c r="AW90" s="172"/>
      <c r="AX90" s="172"/>
      <c r="AY90" s="172"/>
      <c r="AZ90" s="172"/>
      <c r="BA90" s="172"/>
      <c r="BB90" s="172"/>
      <c r="BC90" s="172"/>
      <c r="BD90" s="172"/>
      <c r="BE90" s="172"/>
      <c r="BF90" s="172"/>
      <c r="BG90" s="172"/>
      <c r="BH90" s="172"/>
      <c r="BI90" s="172"/>
      <c r="BJ90" s="172"/>
      <c r="BK90" s="172"/>
      <c r="BL90" s="172"/>
      <c r="BM90" s="172"/>
      <c r="BN90" s="172"/>
      <c r="BO90" s="162"/>
      <c r="BP90" s="162"/>
      <c r="BQ90" s="162"/>
      <c r="BR90" s="162"/>
      <c r="BS90" s="162"/>
      <c r="BT90" s="162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</row>
    <row r="91" spans="1:105" s="9" customFormat="1" ht="18.75" thickBot="1" x14ac:dyDescent="0.3">
      <c r="A91" s="172"/>
      <c r="B91" s="172"/>
      <c r="C91" s="27"/>
      <c r="D91" s="29"/>
      <c r="E91" s="29"/>
      <c r="F91" s="4"/>
      <c r="G91" s="29"/>
      <c r="H91" s="210" t="s">
        <v>32</v>
      </c>
      <c r="I91" s="210"/>
      <c r="J91" s="210"/>
      <c r="K91" s="210"/>
      <c r="L91" s="42"/>
      <c r="M91" s="42"/>
      <c r="N91" s="210"/>
      <c r="O91" s="210"/>
      <c r="P91" s="42"/>
      <c r="Q91" s="210" t="s">
        <v>33</v>
      </c>
      <c r="R91" s="210"/>
      <c r="S91" s="210"/>
      <c r="T91" s="43"/>
      <c r="U91" s="29"/>
      <c r="V91" s="29"/>
      <c r="W91" s="29"/>
      <c r="X91" s="29"/>
      <c r="Y91" s="29"/>
      <c r="Z91" s="80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62"/>
      <c r="BP91" s="162"/>
      <c r="BQ91" s="162"/>
      <c r="BR91" s="162"/>
      <c r="BS91" s="162"/>
      <c r="BT91" s="162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</row>
    <row r="92" spans="1:105" s="9" customFormat="1" ht="2.4500000000000002" customHeight="1" thickBot="1" x14ac:dyDescent="0.3">
      <c r="A92" s="172"/>
      <c r="B92" s="172"/>
      <c r="C92" s="27"/>
      <c r="D92" s="29"/>
      <c r="E92" s="29"/>
      <c r="F92" s="63"/>
      <c r="G92" s="59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5"/>
      <c r="T92" s="6"/>
      <c r="U92" s="6"/>
      <c r="V92" s="211"/>
      <c r="W92" s="211"/>
      <c r="X92" s="211"/>
      <c r="Y92" s="29"/>
      <c r="Z92" s="80"/>
      <c r="AA92" s="172"/>
      <c r="AB92" s="172"/>
      <c r="AC92" s="172"/>
      <c r="AD92" s="172"/>
      <c r="AE92" s="172"/>
      <c r="AF92" s="172"/>
      <c r="AG92" s="172"/>
      <c r="AH92" s="172"/>
      <c r="AI92" s="172"/>
      <c r="AJ92" s="172"/>
      <c r="AK92" s="172"/>
      <c r="AL92" s="172"/>
      <c r="AM92" s="172"/>
      <c r="AN92" s="172"/>
      <c r="AO92" s="172"/>
      <c r="AP92" s="172"/>
      <c r="AQ92" s="172"/>
      <c r="AR92" s="172"/>
      <c r="AS92" s="172"/>
      <c r="AT92" s="172"/>
      <c r="AU92" s="172"/>
      <c r="AV92" s="172"/>
      <c r="AW92" s="172"/>
      <c r="AX92" s="172"/>
      <c r="AY92" s="172"/>
      <c r="AZ92" s="172"/>
      <c r="BA92" s="172"/>
      <c r="BB92" s="172"/>
      <c r="BC92" s="172"/>
      <c r="BD92" s="172"/>
      <c r="BE92" s="172"/>
      <c r="BF92" s="172"/>
      <c r="BG92" s="172"/>
      <c r="BH92" s="172"/>
      <c r="BI92" s="172"/>
      <c r="BJ92" s="172"/>
      <c r="BK92" s="172"/>
      <c r="BL92" s="172"/>
      <c r="BM92" s="172"/>
      <c r="BN92" s="172"/>
      <c r="BO92" s="162"/>
      <c r="BP92" s="162"/>
      <c r="BQ92" s="162"/>
      <c r="BR92" s="162"/>
      <c r="BS92" s="162"/>
      <c r="BT92" s="162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</row>
    <row r="93" spans="1:105" s="9" customFormat="1" ht="0.6" customHeight="1" thickBot="1" x14ac:dyDescent="0.3">
      <c r="A93" s="172"/>
      <c r="B93" s="172"/>
      <c r="C93" s="27"/>
      <c r="D93" s="29"/>
      <c r="E93" s="29"/>
      <c r="F93" s="4"/>
      <c r="G93" s="29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6"/>
      <c r="U93" s="6"/>
      <c r="V93" s="6"/>
      <c r="W93" s="6"/>
      <c r="X93" s="6"/>
      <c r="Y93" s="29"/>
      <c r="Z93" s="80"/>
      <c r="AA93" s="172"/>
      <c r="AB93" s="172"/>
      <c r="AC93" s="172"/>
      <c r="AD93" s="172"/>
      <c r="AE93" s="172"/>
      <c r="AF93" s="172"/>
      <c r="AG93" s="172"/>
      <c r="AH93" s="172"/>
      <c r="AI93" s="172"/>
      <c r="AJ93" s="172"/>
      <c r="AK93" s="172"/>
      <c r="AL93" s="172"/>
      <c r="AM93" s="172"/>
      <c r="AN93" s="172"/>
      <c r="AO93" s="172"/>
      <c r="AP93" s="172"/>
      <c r="AQ93" s="172"/>
      <c r="AR93" s="172"/>
      <c r="AS93" s="172"/>
      <c r="AT93" s="172"/>
      <c r="AU93" s="172"/>
      <c r="AV93" s="172"/>
      <c r="AW93" s="172"/>
      <c r="AX93" s="172"/>
      <c r="AY93" s="172"/>
      <c r="AZ93" s="172"/>
      <c r="BA93" s="172"/>
      <c r="BB93" s="172"/>
      <c r="BC93" s="172"/>
      <c r="BD93" s="172"/>
      <c r="BE93" s="172"/>
      <c r="BF93" s="172"/>
      <c r="BG93" s="172"/>
      <c r="BH93" s="172"/>
      <c r="BI93" s="172"/>
      <c r="BJ93" s="172"/>
      <c r="BK93" s="172"/>
      <c r="BL93" s="172"/>
      <c r="BM93" s="172"/>
      <c r="BN93" s="172"/>
      <c r="BO93" s="162"/>
      <c r="BP93" s="162"/>
      <c r="BQ93" s="162"/>
      <c r="BR93" s="162"/>
      <c r="BS93" s="162"/>
      <c r="BT93" s="162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</row>
    <row r="94" spans="1:105" s="9" customFormat="1" ht="4.5" hidden="1" customHeight="1" thickBot="1" x14ac:dyDescent="0.3">
      <c r="A94" s="172"/>
      <c r="B94" s="172"/>
      <c r="C94" s="27"/>
      <c r="D94" s="29"/>
      <c r="E94" s="29"/>
      <c r="F94" s="4"/>
      <c r="G94" s="37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6"/>
      <c r="U94" s="6"/>
      <c r="V94" s="7"/>
      <c r="W94" s="7"/>
      <c r="X94" s="7"/>
      <c r="Y94" s="29"/>
      <c r="Z94" s="80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  <c r="AS94" s="172"/>
      <c r="AT94" s="172"/>
      <c r="AU94" s="172"/>
      <c r="AV94" s="172"/>
      <c r="AW94" s="172"/>
      <c r="AX94" s="172"/>
      <c r="AY94" s="172"/>
      <c r="AZ94" s="172"/>
      <c r="BA94" s="172"/>
      <c r="BB94" s="172"/>
      <c r="BC94" s="172"/>
      <c r="BD94" s="172"/>
      <c r="BE94" s="172"/>
      <c r="BF94" s="172"/>
      <c r="BG94" s="172"/>
      <c r="BH94" s="172"/>
      <c r="BI94" s="172"/>
      <c r="BJ94" s="172"/>
      <c r="BK94" s="172"/>
      <c r="BL94" s="172"/>
      <c r="BM94" s="172"/>
      <c r="BN94" s="172"/>
      <c r="BO94" s="162"/>
      <c r="BP94" s="162"/>
      <c r="BQ94" s="162"/>
      <c r="BR94" s="162"/>
      <c r="BS94" s="162"/>
      <c r="BT94" s="162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</row>
    <row r="95" spans="1:105" s="9" customFormat="1" ht="15" customHeight="1" thickBot="1" x14ac:dyDescent="0.3">
      <c r="A95" s="172"/>
      <c r="B95" s="172"/>
      <c r="C95" s="27"/>
      <c r="D95" s="29"/>
      <c r="E95" s="29"/>
      <c r="F95" s="4"/>
      <c r="G95" s="61"/>
      <c r="H95" s="14" t="s">
        <v>34</v>
      </c>
      <c r="I95" s="14"/>
      <c r="J95" s="15"/>
      <c r="K95" s="15"/>
      <c r="L95" s="15"/>
      <c r="M95" s="15"/>
      <c r="N95" s="15"/>
      <c r="O95" s="15"/>
      <c r="P95" s="66"/>
      <c r="Q95" s="209">
        <f>SUM(V83)</f>
        <v>0</v>
      </c>
      <c r="R95" s="209"/>
      <c r="S95" s="209"/>
      <c r="T95" s="8"/>
      <c r="U95" s="6"/>
      <c r="V95" s="7"/>
      <c r="W95" s="7"/>
      <c r="X95" s="6"/>
      <c r="Y95" s="29"/>
      <c r="Z95" s="80"/>
      <c r="AA95" s="172"/>
      <c r="AB95" s="172"/>
      <c r="AC95" s="172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  <c r="AU95" s="172"/>
      <c r="AV95" s="172"/>
      <c r="AW95" s="172"/>
      <c r="AX95" s="172"/>
      <c r="AY95" s="172"/>
      <c r="AZ95" s="172"/>
      <c r="BA95" s="172"/>
      <c r="BB95" s="172"/>
      <c r="BC95" s="172"/>
      <c r="BD95" s="172"/>
      <c r="BE95" s="172"/>
      <c r="BF95" s="172"/>
      <c r="BG95" s="172"/>
      <c r="BH95" s="172"/>
      <c r="BI95" s="172"/>
      <c r="BJ95" s="172"/>
      <c r="BK95" s="172"/>
      <c r="BL95" s="172"/>
      <c r="BM95" s="172"/>
      <c r="BN95" s="172"/>
      <c r="BO95" s="162"/>
      <c r="BP95" s="162"/>
      <c r="BQ95" s="162"/>
      <c r="BR95" s="162"/>
      <c r="BS95" s="162"/>
      <c r="BT95" s="162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</row>
    <row r="96" spans="1:105" s="9" customFormat="1" ht="16.5" thickBot="1" x14ac:dyDescent="0.3">
      <c r="A96" s="172"/>
      <c r="B96" s="172"/>
      <c r="C96" s="27"/>
      <c r="D96" s="29"/>
      <c r="E96" s="29"/>
      <c r="F96" s="4"/>
      <c r="G96" s="62"/>
      <c r="H96" s="44" t="s">
        <v>35</v>
      </c>
      <c r="I96" s="44"/>
      <c r="J96" s="42"/>
      <c r="K96" s="170"/>
      <c r="L96" s="42"/>
      <c r="M96" s="42"/>
      <c r="N96" s="42"/>
      <c r="O96" s="42"/>
      <c r="P96" s="67"/>
      <c r="Q96" s="206">
        <f>V66</f>
        <v>0</v>
      </c>
      <c r="R96" s="206"/>
      <c r="S96" s="206"/>
      <c r="T96" s="8"/>
      <c r="U96" s="6"/>
      <c r="V96" s="7"/>
      <c r="W96" s="7"/>
      <c r="X96" s="6"/>
      <c r="Y96" s="29"/>
      <c r="Z96" s="80"/>
      <c r="AA96" s="172"/>
      <c r="AB96" s="172"/>
      <c r="AC96" s="172"/>
      <c r="AD96" s="172"/>
      <c r="AE96" s="172"/>
      <c r="AF96" s="172"/>
      <c r="AG96" s="172"/>
      <c r="AH96" s="172"/>
      <c r="AI96" s="172"/>
      <c r="AJ96" s="172"/>
      <c r="AK96" s="172"/>
      <c r="AL96" s="172"/>
      <c r="AM96" s="172"/>
      <c r="AN96" s="172"/>
      <c r="AO96" s="172"/>
      <c r="AP96" s="172"/>
      <c r="AQ96" s="172"/>
      <c r="AR96" s="172"/>
      <c r="AS96" s="172"/>
      <c r="AT96" s="172"/>
      <c r="AU96" s="172"/>
      <c r="AV96" s="172"/>
      <c r="AW96" s="172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172"/>
      <c r="BJ96" s="172"/>
      <c r="BK96" s="172"/>
      <c r="BL96" s="172"/>
      <c r="BM96" s="172"/>
      <c r="BN96" s="172"/>
      <c r="BO96" s="162"/>
      <c r="BP96" s="162"/>
      <c r="BQ96" s="162"/>
      <c r="BR96" s="162"/>
      <c r="BS96" s="162"/>
      <c r="BT96" s="162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</row>
    <row r="97" spans="1:105" s="9" customFormat="1" ht="16.5" thickBot="1" x14ac:dyDescent="0.3">
      <c r="A97" s="172"/>
      <c r="B97" s="172"/>
      <c r="C97" s="27"/>
      <c r="D97" s="29"/>
      <c r="E97" s="29"/>
      <c r="F97" s="4"/>
      <c r="G97" s="62"/>
      <c r="H97" s="44" t="s">
        <v>36</v>
      </c>
      <c r="I97" s="44"/>
      <c r="J97" s="42"/>
      <c r="K97" s="42"/>
      <c r="L97" s="42"/>
      <c r="M97" s="42"/>
      <c r="N97" s="42"/>
      <c r="O97" s="42"/>
      <c r="P97" s="67"/>
      <c r="Q97" s="206">
        <f>V59</f>
        <v>0</v>
      </c>
      <c r="R97" s="206"/>
      <c r="S97" s="206"/>
      <c r="T97" s="8"/>
      <c r="U97" s="6"/>
      <c r="V97" s="7"/>
      <c r="W97" s="7"/>
      <c r="X97" s="6"/>
      <c r="Y97" s="29"/>
      <c r="Z97" s="80"/>
      <c r="AA97" s="172"/>
      <c r="AB97" s="172"/>
      <c r="AC97" s="172"/>
      <c r="AD97" s="172"/>
      <c r="AE97" s="172"/>
      <c r="AF97" s="172"/>
      <c r="AG97" s="172"/>
      <c r="AH97" s="172"/>
      <c r="AI97" s="172"/>
      <c r="AJ97" s="172"/>
      <c r="AK97" s="172"/>
      <c r="AL97" s="172"/>
      <c r="AM97" s="172"/>
      <c r="AN97" s="172"/>
      <c r="AO97" s="172"/>
      <c r="AP97" s="172"/>
      <c r="AQ97" s="172"/>
      <c r="AR97" s="172"/>
      <c r="AS97" s="172"/>
      <c r="AT97" s="172"/>
      <c r="AU97" s="172"/>
      <c r="AV97" s="172"/>
      <c r="AW97" s="172"/>
      <c r="AX97" s="172"/>
      <c r="AY97" s="172"/>
      <c r="AZ97" s="172"/>
      <c r="BA97" s="172"/>
      <c r="BB97" s="172"/>
      <c r="BC97" s="172"/>
      <c r="BD97" s="172"/>
      <c r="BE97" s="172"/>
      <c r="BF97" s="172"/>
      <c r="BG97" s="172"/>
      <c r="BH97" s="172"/>
      <c r="BI97" s="172"/>
      <c r="BJ97" s="172"/>
      <c r="BK97" s="172"/>
      <c r="BL97" s="172"/>
      <c r="BM97" s="172"/>
      <c r="BN97" s="172"/>
      <c r="BO97" s="162"/>
      <c r="BP97" s="162"/>
      <c r="BQ97" s="162"/>
      <c r="BR97" s="162"/>
      <c r="BS97" s="162"/>
      <c r="BT97" s="162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</row>
    <row r="98" spans="1:105" s="9" customFormat="1" ht="16.5" thickBot="1" x14ac:dyDescent="0.3">
      <c r="A98" s="172"/>
      <c r="B98" s="172"/>
      <c r="C98" s="27"/>
      <c r="D98" s="29"/>
      <c r="E98" s="29"/>
      <c r="F98" s="4"/>
      <c r="G98" s="62"/>
      <c r="H98" s="44" t="s">
        <v>37</v>
      </c>
      <c r="I98" s="44"/>
      <c r="J98" s="42"/>
      <c r="K98" s="42"/>
      <c r="L98" s="42"/>
      <c r="M98" s="42"/>
      <c r="N98" s="42"/>
      <c r="O98" s="42"/>
      <c r="P98" s="67"/>
      <c r="Q98" s="206">
        <f>SUM(V89)</f>
        <v>0</v>
      </c>
      <c r="R98" s="206"/>
      <c r="S98" s="206"/>
      <c r="T98" s="8"/>
      <c r="U98" s="6"/>
      <c r="V98" s="7"/>
      <c r="W98" s="7"/>
      <c r="X98" s="6"/>
      <c r="Y98" s="29"/>
      <c r="Z98" s="80"/>
      <c r="AA98" s="172"/>
      <c r="AB98" s="172"/>
      <c r="AC98" s="172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  <c r="AU98" s="172"/>
      <c r="AV98" s="172"/>
      <c r="AW98" s="172"/>
      <c r="AX98" s="172"/>
      <c r="AY98" s="172"/>
      <c r="AZ98" s="172"/>
      <c r="BA98" s="172"/>
      <c r="BB98" s="172"/>
      <c r="BC98" s="172"/>
      <c r="BD98" s="172"/>
      <c r="BE98" s="172"/>
      <c r="BF98" s="172"/>
      <c r="BG98" s="172"/>
      <c r="BH98" s="172"/>
      <c r="BI98" s="172"/>
      <c r="BJ98" s="172"/>
      <c r="BK98" s="172"/>
      <c r="BL98" s="172"/>
      <c r="BM98" s="172"/>
      <c r="BN98" s="172"/>
      <c r="BO98" s="162"/>
      <c r="BP98" s="162"/>
      <c r="BQ98" s="162"/>
      <c r="BR98" s="162"/>
      <c r="BS98" s="162"/>
      <c r="BT98" s="162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</row>
    <row r="99" spans="1:105" s="9" customFormat="1" ht="16.5" thickBot="1" x14ac:dyDescent="0.3">
      <c r="A99" s="172"/>
      <c r="B99" s="172"/>
      <c r="C99" s="27"/>
      <c r="D99" s="29"/>
      <c r="E99" s="29"/>
      <c r="F99" s="4"/>
      <c r="G99" s="62"/>
      <c r="H99" s="44" t="s">
        <v>38</v>
      </c>
      <c r="I99" s="44"/>
      <c r="J99" s="42"/>
      <c r="K99" s="42"/>
      <c r="L99" s="42"/>
      <c r="M99" s="42"/>
      <c r="N99" s="42"/>
      <c r="O99" s="42"/>
      <c r="P99" s="67"/>
      <c r="Q99" s="206">
        <f>SUM(Q95:T98)</f>
        <v>0</v>
      </c>
      <c r="R99" s="206"/>
      <c r="S99" s="206"/>
      <c r="T99" s="8"/>
      <c r="U99" s="6"/>
      <c r="V99" s="7"/>
      <c r="W99" s="7"/>
      <c r="X99" s="6"/>
      <c r="Y99" s="29"/>
      <c r="Z99" s="80"/>
      <c r="AA99" s="172"/>
      <c r="AB99" s="172"/>
      <c r="AC99" s="172"/>
      <c r="AD99" s="172"/>
      <c r="AE99" s="172"/>
      <c r="AF99" s="172"/>
      <c r="AG99" s="172"/>
      <c r="AH99" s="172"/>
      <c r="AI99" s="172"/>
      <c r="AJ99" s="172"/>
      <c r="AK99" s="172"/>
      <c r="AL99" s="172"/>
      <c r="AM99" s="172"/>
      <c r="AN99" s="172"/>
      <c r="AO99" s="172"/>
      <c r="AP99" s="172"/>
      <c r="AQ99" s="172"/>
      <c r="AR99" s="172"/>
      <c r="AS99" s="172"/>
      <c r="AT99" s="172"/>
      <c r="AU99" s="172"/>
      <c r="AV99" s="172"/>
      <c r="AW99" s="172"/>
      <c r="AX99" s="172"/>
      <c r="AY99" s="172"/>
      <c r="AZ99" s="172"/>
      <c r="BA99" s="172"/>
      <c r="BB99" s="172"/>
      <c r="BC99" s="172"/>
      <c r="BD99" s="172"/>
      <c r="BE99" s="172"/>
      <c r="BF99" s="172"/>
      <c r="BG99" s="172"/>
      <c r="BH99" s="172"/>
      <c r="BI99" s="172"/>
      <c r="BJ99" s="172"/>
      <c r="BK99" s="172"/>
      <c r="BL99" s="172"/>
      <c r="BM99" s="172"/>
      <c r="BN99" s="172"/>
      <c r="BO99" s="162"/>
      <c r="BP99" s="162"/>
      <c r="BQ99" s="162"/>
      <c r="BR99" s="162"/>
      <c r="BS99" s="162"/>
      <c r="BT99" s="162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</row>
    <row r="100" spans="1:105" s="9" customFormat="1" ht="16.5" thickBot="1" x14ac:dyDescent="0.3">
      <c r="A100" s="172"/>
      <c r="B100" s="172"/>
      <c r="C100" s="27"/>
      <c r="D100" s="29"/>
      <c r="E100" s="29"/>
      <c r="F100" s="4"/>
      <c r="G100" s="62"/>
      <c r="H100" s="44" t="s">
        <v>39</v>
      </c>
      <c r="I100" s="44"/>
      <c r="J100" s="42"/>
      <c r="K100" s="42"/>
      <c r="L100" s="42"/>
      <c r="M100" s="42"/>
      <c r="N100" s="42"/>
      <c r="O100" s="42"/>
      <c r="P100" s="67"/>
      <c r="Q100" s="206">
        <f>IF(OR(E3="FINAL INVOICE EXTERNAL",E3="ESTIMATE INVOICE EXTERNAL"),Q99*0.2,"£0.00")</f>
        <v>0</v>
      </c>
      <c r="R100" s="206"/>
      <c r="S100" s="206"/>
      <c r="T100" s="8"/>
      <c r="U100" s="6"/>
      <c r="V100" s="7"/>
      <c r="W100" s="7"/>
      <c r="X100" s="6"/>
      <c r="Y100" s="29"/>
      <c r="Z100" s="80"/>
      <c r="AA100" s="172"/>
      <c r="AB100" s="172"/>
      <c r="AC100" s="172"/>
      <c r="AD100" s="172"/>
      <c r="AE100" s="172"/>
      <c r="AF100" s="172"/>
      <c r="AG100" s="172"/>
      <c r="AH100" s="172"/>
      <c r="AI100" s="172"/>
      <c r="AJ100" s="172"/>
      <c r="AK100" s="172"/>
      <c r="AL100" s="172"/>
      <c r="AM100" s="172"/>
      <c r="AN100" s="172"/>
      <c r="AO100" s="172"/>
      <c r="AP100" s="172"/>
      <c r="AQ100" s="172"/>
      <c r="AR100" s="172"/>
      <c r="AS100" s="172"/>
      <c r="AT100" s="172"/>
      <c r="AU100" s="172"/>
      <c r="AV100" s="172"/>
      <c r="AW100" s="172"/>
      <c r="AX100" s="172"/>
      <c r="AY100" s="172"/>
      <c r="AZ100" s="172"/>
      <c r="BA100" s="172"/>
      <c r="BB100" s="172"/>
      <c r="BC100" s="172"/>
      <c r="BD100" s="172"/>
      <c r="BE100" s="172"/>
      <c r="BF100" s="172"/>
      <c r="BG100" s="172"/>
      <c r="BH100" s="172"/>
      <c r="BI100" s="172"/>
      <c r="BJ100" s="172"/>
      <c r="BK100" s="172"/>
      <c r="BL100" s="172"/>
      <c r="BM100" s="172"/>
      <c r="BN100" s="172"/>
      <c r="BO100" s="162"/>
      <c r="BP100" s="162"/>
      <c r="BQ100" s="162"/>
      <c r="BR100" s="162"/>
      <c r="BS100" s="162"/>
      <c r="BT100" s="162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</row>
    <row r="101" spans="1:105" s="9" customFormat="1" ht="16.5" thickBot="1" x14ac:dyDescent="0.3">
      <c r="A101" s="172"/>
      <c r="B101" s="172"/>
      <c r="C101" s="27"/>
      <c r="D101" s="29"/>
      <c r="E101" s="29"/>
      <c r="F101" s="4"/>
      <c r="G101" s="62"/>
      <c r="H101" s="44" t="s">
        <v>40</v>
      </c>
      <c r="I101" s="44"/>
      <c r="J101" s="42"/>
      <c r="K101" s="42"/>
      <c r="L101" s="42"/>
      <c r="M101" s="42"/>
      <c r="N101" s="42"/>
      <c r="O101" s="42"/>
      <c r="P101" s="68"/>
      <c r="Q101" s="206">
        <f>SUM(Q99:T100)</f>
        <v>0</v>
      </c>
      <c r="R101" s="206"/>
      <c r="S101" s="206"/>
      <c r="T101" s="8"/>
      <c r="U101" s="6"/>
      <c r="V101" s="7"/>
      <c r="W101" s="7"/>
      <c r="X101" s="6"/>
      <c r="Y101" s="29"/>
      <c r="Z101" s="80"/>
      <c r="AA101" s="172"/>
      <c r="AB101" s="172"/>
      <c r="AC101" s="172"/>
      <c r="AD101" s="172"/>
      <c r="AE101" s="172"/>
      <c r="AF101" s="172"/>
      <c r="AG101" s="172"/>
      <c r="AH101" s="172"/>
      <c r="AI101" s="172"/>
      <c r="AJ101" s="172"/>
      <c r="AK101" s="172"/>
      <c r="AL101" s="172"/>
      <c r="AM101" s="172"/>
      <c r="AN101" s="172"/>
      <c r="AO101" s="172"/>
      <c r="AP101" s="172"/>
      <c r="AQ101" s="172"/>
      <c r="AR101" s="172"/>
      <c r="AS101" s="172"/>
      <c r="AT101" s="172"/>
      <c r="AU101" s="172"/>
      <c r="AV101" s="172"/>
      <c r="AW101" s="172"/>
      <c r="AX101" s="172"/>
      <c r="AY101" s="172"/>
      <c r="AZ101" s="172"/>
      <c r="BA101" s="172"/>
      <c r="BB101" s="172"/>
      <c r="BC101" s="172"/>
      <c r="BD101" s="172"/>
      <c r="BE101" s="172"/>
      <c r="BF101" s="172"/>
      <c r="BG101" s="172"/>
      <c r="BH101" s="172"/>
      <c r="BI101" s="172"/>
      <c r="BJ101" s="172"/>
      <c r="BK101" s="172"/>
      <c r="BL101" s="172"/>
      <c r="BM101" s="172"/>
      <c r="BN101" s="172"/>
      <c r="BO101" s="162"/>
      <c r="BP101" s="162"/>
      <c r="BQ101" s="162"/>
      <c r="BR101" s="162"/>
      <c r="BS101" s="162"/>
      <c r="BT101" s="162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</row>
    <row r="102" spans="1:105" s="9" customFormat="1" ht="2.4500000000000002" customHeight="1" thickBot="1" x14ac:dyDescent="0.3">
      <c r="A102" s="172"/>
      <c r="B102" s="172"/>
      <c r="C102" s="27"/>
      <c r="D102" s="29"/>
      <c r="E102" s="29"/>
      <c r="F102" s="58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60"/>
      <c r="T102" s="6"/>
      <c r="U102" s="6"/>
      <c r="V102" s="7"/>
      <c r="W102" s="7"/>
      <c r="X102" s="6"/>
      <c r="Y102" s="29"/>
      <c r="Z102" s="80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2"/>
      <c r="AZ102" s="172"/>
      <c r="BA102" s="172"/>
      <c r="BB102" s="172"/>
      <c r="BC102" s="172"/>
      <c r="BD102" s="172"/>
      <c r="BE102" s="172"/>
      <c r="BF102" s="172"/>
      <c r="BG102" s="172"/>
      <c r="BH102" s="172"/>
      <c r="BI102" s="172"/>
      <c r="BJ102" s="172"/>
      <c r="BK102" s="172"/>
      <c r="BL102" s="172"/>
      <c r="BM102" s="172"/>
      <c r="BN102" s="172"/>
      <c r="BO102" s="162"/>
      <c r="BP102" s="162"/>
      <c r="BQ102" s="162"/>
      <c r="BR102" s="162"/>
      <c r="BS102" s="162"/>
      <c r="BT102" s="162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</row>
    <row r="103" spans="1:105" s="9" customFormat="1" ht="15.75" thickBot="1" x14ac:dyDescent="0.3">
      <c r="A103" s="172"/>
      <c r="B103" s="172"/>
      <c r="C103" s="27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80"/>
      <c r="AA103" s="172"/>
      <c r="AB103" s="172"/>
      <c r="AC103" s="172"/>
      <c r="AD103" s="172"/>
      <c r="AE103" s="172"/>
      <c r="AF103" s="172"/>
      <c r="AG103" s="172"/>
      <c r="AH103" s="172"/>
      <c r="AI103" s="172"/>
      <c r="AJ103" s="172"/>
      <c r="AK103" s="172"/>
      <c r="AL103" s="172"/>
      <c r="AM103" s="172"/>
      <c r="AN103" s="172"/>
      <c r="AO103" s="172"/>
      <c r="AP103" s="172"/>
      <c r="AQ103" s="172"/>
      <c r="AR103" s="172"/>
      <c r="AS103" s="172"/>
      <c r="AT103" s="172"/>
      <c r="AU103" s="172"/>
      <c r="AV103" s="172"/>
      <c r="AW103" s="172"/>
      <c r="AX103" s="172"/>
      <c r="AY103" s="172"/>
      <c r="AZ103" s="172"/>
      <c r="BA103" s="172"/>
      <c r="BB103" s="172"/>
      <c r="BC103" s="172"/>
      <c r="BD103" s="172"/>
      <c r="BE103" s="172"/>
      <c r="BF103" s="172"/>
      <c r="BG103" s="172"/>
      <c r="BH103" s="172"/>
      <c r="BI103" s="172"/>
      <c r="BJ103" s="172"/>
      <c r="BK103" s="172"/>
      <c r="BL103" s="172"/>
      <c r="BM103" s="172"/>
      <c r="BN103" s="172"/>
      <c r="BO103" s="162"/>
      <c r="BP103" s="162"/>
      <c r="BQ103" s="162"/>
      <c r="BR103" s="162"/>
      <c r="BS103" s="162"/>
      <c r="BT103" s="162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</row>
    <row r="104" spans="1:105" s="9" customFormat="1" ht="21" thickBot="1" x14ac:dyDescent="0.3">
      <c r="A104" s="172"/>
      <c r="B104" s="172"/>
      <c r="C104" s="27"/>
      <c r="D104" s="29"/>
      <c r="E104" s="29"/>
      <c r="F104" s="29"/>
      <c r="G104" s="29"/>
      <c r="H104" s="45"/>
      <c r="I104" s="45"/>
      <c r="J104" s="45"/>
      <c r="K104" s="45"/>
      <c r="L104" s="45"/>
      <c r="M104" s="45"/>
      <c r="N104" s="46"/>
      <c r="O104" s="45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80"/>
      <c r="AA104" s="172"/>
      <c r="AB104" s="172"/>
      <c r="AC104" s="172"/>
      <c r="AD104" s="172"/>
      <c r="AE104" s="172"/>
      <c r="AF104" s="172"/>
      <c r="AG104" s="172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172"/>
      <c r="AY104" s="172"/>
      <c r="AZ104" s="172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172"/>
      <c r="BN104" s="172"/>
      <c r="BO104" s="162"/>
      <c r="BP104" s="162"/>
      <c r="BQ104" s="162"/>
      <c r="BR104" s="162"/>
      <c r="BS104" s="162"/>
      <c r="BT104" s="162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</row>
    <row r="105" spans="1:105" s="9" customFormat="1" ht="21" thickBot="1" x14ac:dyDescent="0.3">
      <c r="A105" s="172"/>
      <c r="B105" s="172"/>
      <c r="C105" s="27"/>
      <c r="D105" s="29"/>
      <c r="E105" s="45"/>
      <c r="F105" s="45"/>
      <c r="G105" s="45"/>
      <c r="H105" s="45" t="s">
        <v>41</v>
      </c>
      <c r="J105" s="45"/>
      <c r="K105" s="45"/>
      <c r="L105" s="45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80"/>
      <c r="AA105" s="172"/>
      <c r="AB105" s="172"/>
      <c r="AC105" s="172"/>
      <c r="AD105" s="172"/>
      <c r="AE105" s="172"/>
      <c r="AF105" s="172"/>
      <c r="AG105" s="172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172"/>
      <c r="AY105" s="172"/>
      <c r="AZ105" s="172"/>
      <c r="BA105" s="172"/>
      <c r="BB105" s="172"/>
      <c r="BC105" s="172"/>
      <c r="BD105" s="172"/>
      <c r="BE105" s="172"/>
      <c r="BF105" s="172"/>
      <c r="BG105" s="172"/>
      <c r="BH105" s="172"/>
      <c r="BI105" s="172"/>
      <c r="BJ105" s="172"/>
      <c r="BK105" s="172"/>
      <c r="BL105" s="172"/>
      <c r="BM105" s="172"/>
      <c r="BN105" s="172"/>
      <c r="BO105" s="162"/>
      <c r="BP105" s="162"/>
      <c r="BQ105" s="162"/>
      <c r="BR105" s="162"/>
      <c r="BS105" s="162"/>
      <c r="BT105" s="162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</row>
    <row r="106" spans="1:105" s="9" customFormat="1" ht="21" thickBot="1" x14ac:dyDescent="0.3">
      <c r="A106" s="172"/>
      <c r="B106" s="172"/>
      <c r="C106" s="27"/>
      <c r="D106" s="29"/>
      <c r="E106" s="45"/>
      <c r="F106" s="45"/>
      <c r="G106" s="45"/>
      <c r="H106" s="171" t="s">
        <v>42</v>
      </c>
      <c r="I106" s="45" t="s">
        <v>43</v>
      </c>
      <c r="J106" s="45"/>
      <c r="K106" s="45"/>
      <c r="L106" s="45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80"/>
      <c r="AA106" s="172"/>
      <c r="AB106" s="172"/>
      <c r="AC106" s="172"/>
      <c r="AD106" s="172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172"/>
      <c r="AT106" s="172"/>
      <c r="AU106" s="172"/>
      <c r="AV106" s="172"/>
      <c r="AW106" s="172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172"/>
      <c r="BJ106" s="172"/>
      <c r="BK106" s="172"/>
      <c r="BL106" s="172"/>
      <c r="BM106" s="172"/>
      <c r="BN106" s="172"/>
      <c r="BO106" s="162"/>
      <c r="BP106" s="162"/>
      <c r="BQ106" s="162"/>
      <c r="BR106" s="162"/>
      <c r="BS106" s="162"/>
      <c r="BT106" s="162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</row>
    <row r="107" spans="1:105" s="9" customFormat="1" ht="21" thickBot="1" x14ac:dyDescent="0.3">
      <c r="A107" s="172"/>
      <c r="B107" s="172"/>
      <c r="C107" s="27"/>
      <c r="D107" s="29"/>
      <c r="E107" s="45"/>
      <c r="F107" s="45"/>
      <c r="G107" s="45"/>
      <c r="H107" s="207" t="s">
        <v>44</v>
      </c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9"/>
      <c r="X107" s="29"/>
      <c r="Y107" s="29"/>
      <c r="Z107" s="80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  <c r="AS107" s="172"/>
      <c r="AT107" s="172"/>
      <c r="AU107" s="172"/>
      <c r="AV107" s="172"/>
      <c r="AW107" s="172"/>
      <c r="AX107" s="172"/>
      <c r="AY107" s="172"/>
      <c r="AZ107" s="172"/>
      <c r="BA107" s="172"/>
      <c r="BB107" s="172"/>
      <c r="BC107" s="172"/>
      <c r="BD107" s="172"/>
      <c r="BE107" s="172"/>
      <c r="BF107" s="172"/>
      <c r="BG107" s="172"/>
      <c r="BH107" s="172"/>
      <c r="BI107" s="172"/>
      <c r="BJ107" s="172"/>
      <c r="BK107" s="172"/>
      <c r="BL107" s="172"/>
      <c r="BM107" s="172"/>
      <c r="BN107" s="172"/>
      <c r="BO107" s="162"/>
      <c r="BP107" s="162"/>
      <c r="BQ107" s="162"/>
      <c r="BR107" s="162"/>
      <c r="BS107" s="162"/>
      <c r="BT107" s="162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</row>
    <row r="108" spans="1:105" s="9" customFormat="1" ht="36" thickBot="1" x14ac:dyDescent="0.3">
      <c r="A108" s="172"/>
      <c r="B108" s="172"/>
      <c r="C108" s="27"/>
      <c r="D108" s="29"/>
      <c r="E108" s="47"/>
      <c r="F108" s="48"/>
      <c r="G108" s="48"/>
      <c r="H108" s="49"/>
      <c r="I108" s="50"/>
      <c r="J108" s="48"/>
      <c r="K108" s="48"/>
      <c r="L108" s="4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51" t="s">
        <v>45</v>
      </c>
      <c r="X108" s="29"/>
      <c r="Y108" s="29"/>
      <c r="Z108" s="80"/>
      <c r="AA108" s="172"/>
      <c r="AB108" s="172"/>
      <c r="AC108" s="172"/>
      <c r="AD108" s="172"/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172"/>
      <c r="AT108" s="172"/>
      <c r="AU108" s="172"/>
      <c r="AV108" s="172"/>
      <c r="AW108" s="172"/>
      <c r="AX108" s="172"/>
      <c r="AY108" s="172"/>
      <c r="AZ108" s="172"/>
      <c r="BA108" s="172"/>
      <c r="BB108" s="172"/>
      <c r="BC108" s="172"/>
      <c r="BD108" s="172"/>
      <c r="BE108" s="172"/>
      <c r="BF108" s="172"/>
      <c r="BG108" s="172"/>
      <c r="BH108" s="172"/>
      <c r="BI108" s="172"/>
      <c r="BJ108" s="172"/>
      <c r="BK108" s="172"/>
      <c r="BL108" s="172"/>
      <c r="BM108" s="172"/>
      <c r="BN108" s="172"/>
      <c r="BO108" s="162"/>
      <c r="BP108" s="162"/>
      <c r="BQ108" s="162"/>
      <c r="BR108" s="162"/>
      <c r="BS108" s="162"/>
      <c r="BT108" s="162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</row>
    <row r="109" spans="1:105" s="9" customFormat="1" ht="15.75" thickBot="1" x14ac:dyDescent="0.3">
      <c r="A109" s="172"/>
      <c r="B109" s="172"/>
      <c r="C109" s="27"/>
      <c r="D109" s="29"/>
      <c r="E109" s="52"/>
      <c r="F109" s="52"/>
      <c r="G109" s="52"/>
      <c r="H109" s="53"/>
      <c r="I109" s="52"/>
      <c r="J109" s="52"/>
      <c r="K109" s="52"/>
      <c r="L109" s="53"/>
      <c r="M109" s="29"/>
      <c r="N109" s="29"/>
      <c r="O109" s="29"/>
      <c r="P109" s="29"/>
      <c r="Q109" s="29"/>
      <c r="R109" s="29"/>
      <c r="S109" s="29"/>
      <c r="U109" s="29"/>
      <c r="V109" s="29"/>
      <c r="W109" s="29"/>
      <c r="X109" s="29"/>
      <c r="Y109" s="29"/>
      <c r="Z109" s="80"/>
      <c r="AA109" s="172"/>
      <c r="AB109" s="172"/>
      <c r="AC109" s="172"/>
      <c r="AD109" s="172"/>
      <c r="AE109" s="172"/>
      <c r="AF109" s="172"/>
      <c r="AG109" s="172"/>
      <c r="AH109" s="172"/>
      <c r="AI109" s="172"/>
      <c r="AJ109" s="172"/>
      <c r="AK109" s="172"/>
      <c r="AL109" s="172"/>
      <c r="AM109" s="172"/>
      <c r="AN109" s="172"/>
      <c r="AO109" s="172"/>
      <c r="AP109" s="172"/>
      <c r="AQ109" s="172"/>
      <c r="AR109" s="172"/>
      <c r="AS109" s="172"/>
      <c r="AT109" s="172"/>
      <c r="AU109" s="172"/>
      <c r="AV109" s="172"/>
      <c r="AW109" s="172"/>
      <c r="AX109" s="172"/>
      <c r="AY109" s="172"/>
      <c r="AZ109" s="172"/>
      <c r="BA109" s="172"/>
      <c r="BB109" s="172"/>
      <c r="BC109" s="172"/>
      <c r="BD109" s="172"/>
      <c r="BE109" s="172"/>
      <c r="BF109" s="172"/>
      <c r="BG109" s="172"/>
      <c r="BH109" s="172"/>
      <c r="BI109" s="172"/>
      <c r="BJ109" s="172"/>
      <c r="BK109" s="172"/>
      <c r="BL109" s="172"/>
      <c r="BM109" s="172"/>
      <c r="BN109" s="172"/>
      <c r="BO109" s="162"/>
      <c r="BP109" s="162"/>
      <c r="BQ109" s="162"/>
      <c r="BR109" s="162"/>
      <c r="BS109" s="162"/>
      <c r="BT109" s="162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</row>
    <row r="110" spans="1:105" s="9" customFormat="1" ht="15.75" thickBot="1" x14ac:dyDescent="0.3">
      <c r="A110" s="172"/>
      <c r="B110" s="172"/>
      <c r="C110" s="27"/>
      <c r="D110" s="29"/>
      <c r="E110" s="52"/>
      <c r="F110" s="52"/>
      <c r="G110" s="52"/>
      <c r="H110" s="53"/>
      <c r="I110" s="52"/>
      <c r="J110" s="52"/>
      <c r="K110" s="52"/>
      <c r="L110" s="53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80"/>
      <c r="AA110" s="172"/>
      <c r="AB110" s="172"/>
      <c r="AC110" s="172"/>
      <c r="AD110" s="172"/>
      <c r="AE110" s="172"/>
      <c r="AF110" s="172"/>
      <c r="AG110" s="172"/>
      <c r="AH110" s="172"/>
      <c r="AI110" s="172"/>
      <c r="AJ110" s="172"/>
      <c r="AK110" s="172"/>
      <c r="AL110" s="172"/>
      <c r="AM110" s="172"/>
      <c r="AN110" s="172"/>
      <c r="AO110" s="172"/>
      <c r="AP110" s="172"/>
      <c r="AQ110" s="172"/>
      <c r="AR110" s="172"/>
      <c r="AS110" s="172"/>
      <c r="AT110" s="172"/>
      <c r="AU110" s="172"/>
      <c r="AV110" s="172"/>
      <c r="AW110" s="172"/>
      <c r="AX110" s="172"/>
      <c r="AY110" s="172"/>
      <c r="AZ110" s="172"/>
      <c r="BA110" s="172"/>
      <c r="BB110" s="172"/>
      <c r="BC110" s="172"/>
      <c r="BD110" s="172"/>
      <c r="BE110" s="172"/>
      <c r="BF110" s="172"/>
      <c r="BG110" s="172"/>
      <c r="BH110" s="172"/>
      <c r="BI110" s="172"/>
      <c r="BJ110" s="172"/>
      <c r="BK110" s="172"/>
      <c r="BL110" s="172"/>
      <c r="BM110" s="172"/>
      <c r="BN110" s="172"/>
      <c r="BO110" s="162"/>
      <c r="BP110" s="162"/>
      <c r="BQ110" s="162"/>
      <c r="BR110" s="162"/>
      <c r="BS110" s="162"/>
      <c r="BT110" s="162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</row>
    <row r="111" spans="1:105" s="9" customFormat="1" ht="15.75" thickBot="1" x14ac:dyDescent="0.3">
      <c r="A111" s="172"/>
      <c r="B111" s="172"/>
      <c r="C111" s="27"/>
      <c r="D111" s="29"/>
      <c r="E111" s="52"/>
      <c r="F111" s="52"/>
      <c r="G111" s="52"/>
      <c r="H111" s="53"/>
      <c r="I111" s="52"/>
      <c r="J111" s="52"/>
      <c r="K111" s="52"/>
      <c r="L111" s="53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80"/>
      <c r="AA111" s="172"/>
      <c r="AB111" s="172"/>
      <c r="AC111" s="172"/>
      <c r="AD111" s="172"/>
      <c r="AE111" s="172"/>
      <c r="AF111" s="172"/>
      <c r="AG111" s="172"/>
      <c r="AH111" s="172"/>
      <c r="AI111" s="172"/>
      <c r="AJ111" s="172"/>
      <c r="AK111" s="172"/>
      <c r="AL111" s="172"/>
      <c r="AM111" s="172"/>
      <c r="AN111" s="172"/>
      <c r="AO111" s="172"/>
      <c r="AP111" s="172"/>
      <c r="AQ111" s="172"/>
      <c r="AR111" s="172"/>
      <c r="AS111" s="172"/>
      <c r="AT111" s="172"/>
      <c r="AU111" s="172"/>
      <c r="AV111" s="172"/>
      <c r="AW111" s="172"/>
      <c r="AX111" s="172"/>
      <c r="AY111" s="172"/>
      <c r="AZ111" s="172"/>
      <c r="BA111" s="172"/>
      <c r="BB111" s="172"/>
      <c r="BC111" s="172"/>
      <c r="BD111" s="172"/>
      <c r="BE111" s="172"/>
      <c r="BF111" s="172"/>
      <c r="BG111" s="172"/>
      <c r="BH111" s="172"/>
      <c r="BI111" s="172"/>
      <c r="BJ111" s="172"/>
      <c r="BK111" s="172"/>
      <c r="BL111" s="172"/>
      <c r="BM111" s="172"/>
      <c r="BN111" s="172"/>
      <c r="BO111" s="162"/>
      <c r="BP111" s="162"/>
      <c r="BQ111" s="162"/>
      <c r="BR111" s="162"/>
      <c r="BS111" s="162"/>
      <c r="BT111" s="162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</row>
    <row r="112" spans="1:105" s="9" customFormat="1" ht="16.5" thickBot="1" x14ac:dyDescent="0.3">
      <c r="A112" s="172"/>
      <c r="B112" s="172"/>
      <c r="C112" s="27"/>
      <c r="D112" s="29"/>
      <c r="E112" s="208" t="s">
        <v>46</v>
      </c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9"/>
      <c r="Z112" s="80"/>
      <c r="AA112" s="172"/>
      <c r="AB112" s="172"/>
      <c r="AC112" s="172"/>
      <c r="AD112" s="172"/>
      <c r="AE112" s="172"/>
      <c r="AF112" s="172"/>
      <c r="AG112" s="172"/>
      <c r="AH112" s="172"/>
      <c r="AI112" s="172"/>
      <c r="AJ112" s="172"/>
      <c r="AK112" s="172"/>
      <c r="AL112" s="172"/>
      <c r="AM112" s="172"/>
      <c r="AN112" s="172"/>
      <c r="AO112" s="172"/>
      <c r="AP112" s="172"/>
      <c r="AQ112" s="172"/>
      <c r="AR112" s="172"/>
      <c r="AS112" s="172"/>
      <c r="AT112" s="172"/>
      <c r="AU112" s="172"/>
      <c r="AV112" s="172"/>
      <c r="AW112" s="172"/>
      <c r="AX112" s="172"/>
      <c r="AY112" s="172"/>
      <c r="AZ112" s="172"/>
      <c r="BA112" s="172"/>
      <c r="BB112" s="172"/>
      <c r="BC112" s="172"/>
      <c r="BD112" s="172"/>
      <c r="BE112" s="172"/>
      <c r="BF112" s="172"/>
      <c r="BG112" s="172"/>
      <c r="BH112" s="172"/>
      <c r="BI112" s="172"/>
      <c r="BJ112" s="172"/>
      <c r="BK112" s="172"/>
      <c r="BL112" s="172"/>
      <c r="BM112" s="172"/>
      <c r="BN112" s="172"/>
      <c r="BO112" s="162"/>
      <c r="BP112" s="162"/>
      <c r="BQ112" s="162"/>
      <c r="BR112" s="162"/>
      <c r="BS112" s="162"/>
      <c r="BT112" s="162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</row>
    <row r="113" spans="1:105" s="9" customFormat="1" ht="15.75" thickBot="1" x14ac:dyDescent="0.3">
      <c r="A113" s="172"/>
      <c r="B113" s="172"/>
      <c r="C113" s="27"/>
      <c r="D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85"/>
      <c r="AA113" s="172"/>
      <c r="AB113" s="172"/>
      <c r="AC113" s="172"/>
      <c r="AD113" s="172"/>
      <c r="AE113" s="172"/>
      <c r="AF113" s="172"/>
      <c r="AG113" s="172"/>
      <c r="AH113" s="172"/>
      <c r="AI113" s="172"/>
      <c r="AJ113" s="172"/>
      <c r="AK113" s="172"/>
      <c r="AL113" s="172"/>
      <c r="AM113" s="172"/>
      <c r="AN113" s="172"/>
      <c r="AO113" s="172"/>
      <c r="AP113" s="172"/>
      <c r="AQ113" s="172"/>
      <c r="AR113" s="172"/>
      <c r="AS113" s="172"/>
      <c r="AT113" s="172"/>
      <c r="AU113" s="172"/>
      <c r="AV113" s="172"/>
      <c r="AW113" s="172"/>
      <c r="AX113" s="172"/>
      <c r="AY113" s="172"/>
      <c r="AZ113" s="172"/>
      <c r="BA113" s="172"/>
      <c r="BB113" s="172"/>
      <c r="BC113" s="172"/>
      <c r="BD113" s="172"/>
      <c r="BE113" s="172"/>
      <c r="BF113" s="172"/>
      <c r="BG113" s="172"/>
      <c r="BH113" s="172"/>
      <c r="BI113" s="172"/>
      <c r="BJ113" s="172"/>
      <c r="BK113" s="172"/>
      <c r="BL113" s="172"/>
      <c r="BM113" s="172"/>
      <c r="BN113" s="172"/>
      <c r="BO113" s="162"/>
      <c r="BP113" s="162"/>
      <c r="BQ113" s="162"/>
      <c r="BR113" s="162"/>
      <c r="BS113" s="162"/>
      <c r="BT113" s="162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</row>
    <row r="114" spans="1:105" s="9" customFormat="1" ht="4.5" customHeight="1" thickBot="1" x14ac:dyDescent="0.3">
      <c r="A114" s="172"/>
      <c r="B114" s="172"/>
      <c r="C114" s="54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6"/>
      <c r="Z114" s="57"/>
      <c r="AA114" s="172"/>
      <c r="AB114" s="172"/>
      <c r="AC114" s="172"/>
      <c r="AD114" s="172"/>
      <c r="AE114" s="172"/>
      <c r="AF114" s="172"/>
      <c r="AG114" s="172"/>
      <c r="AH114" s="172"/>
      <c r="AI114" s="172"/>
      <c r="AJ114" s="172"/>
      <c r="AK114" s="172"/>
      <c r="AL114" s="172"/>
      <c r="AM114" s="172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172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172"/>
      <c r="BN114" s="172"/>
      <c r="BO114" s="162"/>
      <c r="BP114" s="162"/>
      <c r="BQ114" s="162"/>
      <c r="BR114" s="162"/>
      <c r="BS114" s="162"/>
      <c r="BT114" s="162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</row>
    <row r="115" spans="1:105" s="149" customFormat="1" x14ac:dyDescent="0.25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2"/>
      <c r="R115" s="172"/>
      <c r="S115" s="172"/>
      <c r="T115" s="172"/>
      <c r="U115" s="172"/>
      <c r="V115" s="172"/>
      <c r="W115" s="172"/>
      <c r="X115" s="172"/>
      <c r="Y115" s="172"/>
      <c r="Z115" s="172"/>
      <c r="AA115" s="172"/>
      <c r="AB115" s="172"/>
      <c r="AC115" s="172"/>
      <c r="AD115" s="172"/>
      <c r="AE115" s="172"/>
      <c r="AF115" s="172"/>
      <c r="AG115" s="172"/>
      <c r="AH115" s="172"/>
      <c r="AI115" s="172"/>
      <c r="AJ115" s="172"/>
      <c r="AK115" s="172"/>
      <c r="AL115" s="172"/>
      <c r="AM115" s="172"/>
      <c r="AN115" s="172"/>
      <c r="AO115" s="172"/>
      <c r="AP115" s="172"/>
      <c r="AQ115" s="172"/>
      <c r="AR115" s="172"/>
      <c r="AS115" s="172"/>
      <c r="AT115" s="172"/>
      <c r="AU115" s="172"/>
      <c r="AV115" s="172"/>
      <c r="AW115" s="172"/>
      <c r="AX115" s="172"/>
      <c r="AY115" s="172"/>
      <c r="AZ115" s="172"/>
      <c r="BA115" s="172"/>
      <c r="BB115" s="172"/>
      <c r="BC115" s="172"/>
      <c r="BD115" s="172"/>
      <c r="BE115" s="172"/>
      <c r="BF115" s="172"/>
      <c r="BG115" s="172"/>
      <c r="BH115" s="172"/>
      <c r="BI115" s="172"/>
      <c r="BJ115" s="172"/>
      <c r="BK115" s="172"/>
      <c r="BL115" s="172"/>
      <c r="BM115" s="172"/>
      <c r="BN115" s="172"/>
      <c r="BO115" s="172"/>
      <c r="BP115" s="172"/>
      <c r="BQ115" s="172"/>
      <c r="BR115" s="172"/>
      <c r="BS115" s="172"/>
      <c r="BT115" s="172"/>
    </row>
    <row r="116" spans="1:105" s="149" customFormat="1" x14ac:dyDescent="0.25"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2"/>
      <c r="R116" s="172"/>
      <c r="S116" s="172"/>
      <c r="T116" s="172"/>
      <c r="U116" s="172"/>
      <c r="V116" s="172"/>
      <c r="W116" s="172"/>
      <c r="X116" s="172"/>
      <c r="Y116" s="172"/>
      <c r="Z116" s="172"/>
      <c r="AA116" s="172"/>
      <c r="AB116" s="172"/>
      <c r="AC116" s="172"/>
      <c r="AD116" s="172"/>
      <c r="AE116" s="172"/>
      <c r="AF116" s="172"/>
      <c r="AG116" s="172"/>
      <c r="AH116" s="172"/>
      <c r="AI116" s="172"/>
      <c r="AJ116" s="172"/>
      <c r="AK116" s="172"/>
      <c r="AL116" s="172"/>
      <c r="AM116" s="172"/>
      <c r="AN116" s="172"/>
      <c r="AO116" s="172"/>
      <c r="AP116" s="172"/>
      <c r="AQ116" s="172"/>
      <c r="AR116" s="172"/>
      <c r="AS116" s="172"/>
      <c r="AT116" s="172"/>
      <c r="AU116" s="172"/>
      <c r="AV116" s="172"/>
      <c r="AW116" s="172"/>
      <c r="AX116" s="172"/>
      <c r="AY116" s="172"/>
      <c r="AZ116" s="172"/>
      <c r="BA116" s="172"/>
      <c r="BB116" s="172"/>
      <c r="BC116" s="172"/>
      <c r="BD116" s="172"/>
      <c r="BE116" s="172"/>
      <c r="BF116" s="172"/>
      <c r="BG116" s="172"/>
      <c r="BH116" s="172"/>
      <c r="BI116" s="172"/>
      <c r="BJ116" s="172"/>
      <c r="BK116" s="172"/>
      <c r="BL116" s="172"/>
      <c r="BM116" s="172"/>
      <c r="BN116" s="172"/>
      <c r="BO116" s="172"/>
      <c r="BP116" s="172"/>
      <c r="BQ116" s="172"/>
      <c r="BR116" s="172"/>
      <c r="BS116" s="172"/>
      <c r="BT116" s="172"/>
    </row>
    <row r="117" spans="1:105" s="149" customFormat="1" x14ac:dyDescent="0.25"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2"/>
      <c r="R117" s="172"/>
      <c r="S117" s="172"/>
      <c r="T117" s="172"/>
      <c r="U117" s="172"/>
      <c r="V117" s="172"/>
      <c r="W117" s="172"/>
      <c r="X117" s="172"/>
      <c r="Y117" s="172"/>
      <c r="Z117" s="172"/>
      <c r="AA117" s="172"/>
      <c r="AB117" s="172"/>
      <c r="AC117" s="172"/>
      <c r="AD117" s="172"/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172"/>
      <c r="AY117" s="172"/>
      <c r="AZ117" s="172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172"/>
      <c r="BK117" s="172"/>
      <c r="BL117" s="172"/>
      <c r="BM117" s="172"/>
      <c r="BN117" s="172"/>
      <c r="BO117" s="172"/>
      <c r="BP117" s="172"/>
      <c r="BQ117" s="172"/>
      <c r="BR117" s="172"/>
      <c r="BS117" s="172"/>
      <c r="BT117" s="172"/>
    </row>
    <row r="118" spans="1:105" s="149" customFormat="1" x14ac:dyDescent="0.25"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2"/>
      <c r="R118" s="172"/>
      <c r="S118" s="172"/>
      <c r="T118" s="172"/>
      <c r="U118" s="172"/>
      <c r="V118" s="172"/>
      <c r="W118" s="172"/>
      <c r="X118" s="172"/>
      <c r="Y118" s="172"/>
      <c r="Z118" s="172"/>
      <c r="AA118" s="172"/>
      <c r="AB118" s="172"/>
      <c r="AC118" s="172"/>
      <c r="AD118" s="172"/>
      <c r="AE118" s="172"/>
      <c r="AF118" s="172"/>
      <c r="AG118" s="172"/>
      <c r="AH118" s="172"/>
      <c r="AI118" s="172"/>
      <c r="AJ118" s="172"/>
      <c r="AK118" s="172"/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172"/>
      <c r="AY118" s="172"/>
      <c r="AZ118" s="172"/>
      <c r="BA118" s="172"/>
      <c r="BB118" s="172"/>
      <c r="BC118" s="172"/>
      <c r="BD118" s="172"/>
      <c r="BE118" s="172"/>
      <c r="BF118" s="172"/>
      <c r="BG118" s="172"/>
      <c r="BH118" s="172"/>
      <c r="BI118" s="172"/>
      <c r="BJ118" s="172"/>
      <c r="BK118" s="172"/>
      <c r="BL118" s="172"/>
      <c r="BM118" s="172"/>
      <c r="BN118" s="172"/>
      <c r="BO118" s="172"/>
      <c r="BP118" s="172"/>
      <c r="BQ118" s="172"/>
      <c r="BR118" s="172"/>
      <c r="BS118" s="172"/>
      <c r="BT118" s="172"/>
    </row>
    <row r="119" spans="1:105" s="149" customFormat="1" x14ac:dyDescent="0.25">
      <c r="B119" s="172"/>
      <c r="C119" s="172"/>
      <c r="D119" s="172"/>
      <c r="E119" s="172"/>
      <c r="F119" s="172"/>
      <c r="G119" s="172"/>
      <c r="H119" s="172"/>
      <c r="I119" s="172"/>
      <c r="J119" s="172"/>
      <c r="K119" s="172"/>
      <c r="L119" s="172"/>
      <c r="M119" s="172"/>
      <c r="N119" s="172"/>
      <c r="O119" s="172"/>
      <c r="P119" s="172"/>
      <c r="Q119" s="172"/>
      <c r="R119" s="172"/>
      <c r="S119" s="172"/>
      <c r="T119" s="172"/>
      <c r="U119" s="172"/>
      <c r="V119" s="172"/>
      <c r="W119" s="172"/>
      <c r="X119" s="172"/>
      <c r="Y119" s="172"/>
      <c r="Z119" s="172"/>
      <c r="AA119" s="172"/>
      <c r="AB119" s="172"/>
      <c r="AC119" s="172"/>
      <c r="AD119" s="172"/>
      <c r="AE119" s="172"/>
      <c r="AF119" s="172"/>
      <c r="AG119" s="172"/>
      <c r="AH119" s="172"/>
      <c r="AI119" s="172"/>
      <c r="AJ119" s="172"/>
      <c r="AK119" s="172"/>
      <c r="AL119" s="172"/>
      <c r="AM119" s="172"/>
      <c r="AN119" s="172"/>
      <c r="AO119" s="172"/>
      <c r="AP119" s="172"/>
      <c r="AQ119" s="172"/>
      <c r="AR119" s="172"/>
      <c r="AS119" s="172"/>
      <c r="AT119" s="172"/>
      <c r="AU119" s="172"/>
      <c r="AV119" s="172"/>
      <c r="AW119" s="172"/>
      <c r="AX119" s="172"/>
      <c r="AY119" s="172"/>
      <c r="AZ119" s="172"/>
      <c r="BA119" s="172"/>
      <c r="BB119" s="172"/>
      <c r="BC119" s="172"/>
      <c r="BD119" s="172"/>
      <c r="BE119" s="172"/>
      <c r="BF119" s="172"/>
      <c r="BG119" s="172"/>
      <c r="BH119" s="172"/>
      <c r="BI119" s="172"/>
      <c r="BJ119" s="172"/>
      <c r="BK119" s="172"/>
      <c r="BL119" s="172"/>
      <c r="BM119" s="172"/>
      <c r="BN119" s="172"/>
      <c r="BO119" s="172"/>
      <c r="BP119" s="172"/>
      <c r="BQ119" s="172"/>
      <c r="BR119" s="172"/>
      <c r="BS119" s="172"/>
      <c r="BT119" s="172"/>
    </row>
    <row r="120" spans="1:105" s="149" customFormat="1" x14ac:dyDescent="0.25">
      <c r="B120" s="172"/>
      <c r="C120" s="172"/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  <c r="AS120" s="172"/>
      <c r="AT120" s="172"/>
      <c r="AU120" s="172"/>
      <c r="AV120" s="172"/>
      <c r="AW120" s="172"/>
      <c r="AX120" s="172"/>
      <c r="AY120" s="172"/>
      <c r="AZ120" s="172"/>
      <c r="BA120" s="172"/>
      <c r="BB120" s="172"/>
      <c r="BC120" s="172"/>
      <c r="BD120" s="172"/>
      <c r="BE120" s="172"/>
      <c r="BF120" s="172"/>
      <c r="BG120" s="172"/>
      <c r="BH120" s="172"/>
      <c r="BI120" s="172"/>
      <c r="BJ120" s="172"/>
      <c r="BK120" s="172"/>
      <c r="BL120" s="172"/>
      <c r="BM120" s="172"/>
      <c r="BN120" s="172"/>
      <c r="BO120" s="172"/>
      <c r="BP120" s="172"/>
      <c r="BQ120" s="172"/>
      <c r="BR120" s="172"/>
      <c r="BS120" s="172"/>
      <c r="BT120" s="172"/>
    </row>
    <row r="121" spans="1:105" s="149" customFormat="1" x14ac:dyDescent="0.25">
      <c r="B121" s="172"/>
      <c r="C121" s="172"/>
      <c r="D121" s="172"/>
      <c r="E121" s="172"/>
      <c r="F121" s="172"/>
      <c r="G121" s="172"/>
      <c r="H121" s="172"/>
      <c r="I121" s="172"/>
      <c r="J121" s="172"/>
      <c r="K121" s="172"/>
      <c r="L121" s="172"/>
      <c r="M121" s="172"/>
      <c r="N121" s="172"/>
      <c r="O121" s="172"/>
      <c r="P121" s="172"/>
      <c r="Q121" s="172"/>
      <c r="R121" s="172"/>
      <c r="S121" s="172"/>
      <c r="T121" s="172"/>
      <c r="U121" s="172"/>
      <c r="V121" s="172"/>
      <c r="W121" s="172"/>
      <c r="X121" s="172"/>
      <c r="Y121" s="172"/>
      <c r="Z121" s="172"/>
      <c r="AA121" s="172"/>
      <c r="AB121" s="172"/>
      <c r="AC121" s="172"/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  <c r="AT121" s="172"/>
      <c r="AU121" s="172"/>
      <c r="AV121" s="172"/>
      <c r="AW121" s="172"/>
      <c r="AX121" s="172"/>
      <c r="AY121" s="172"/>
      <c r="AZ121" s="172"/>
      <c r="BA121" s="172"/>
      <c r="BB121" s="172"/>
      <c r="BC121" s="172"/>
      <c r="BD121" s="172"/>
      <c r="BE121" s="172"/>
      <c r="BF121" s="172"/>
      <c r="BG121" s="172"/>
      <c r="BH121" s="172"/>
      <c r="BI121" s="172"/>
      <c r="BJ121" s="172"/>
      <c r="BK121" s="172"/>
      <c r="BL121" s="172"/>
      <c r="BM121" s="172"/>
      <c r="BN121" s="172"/>
      <c r="BO121" s="172"/>
      <c r="BP121" s="172"/>
      <c r="BQ121" s="172"/>
      <c r="BR121" s="172"/>
      <c r="BS121" s="172"/>
      <c r="BT121" s="172"/>
    </row>
    <row r="122" spans="1:105" s="149" customFormat="1" x14ac:dyDescent="0.25">
      <c r="B122" s="172"/>
      <c r="C122" s="172"/>
      <c r="D122" s="172"/>
      <c r="E122" s="172"/>
      <c r="F122" s="172"/>
      <c r="G122" s="172"/>
      <c r="H122" s="172"/>
      <c r="I122" s="17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  <c r="AA122" s="172"/>
      <c r="AB122" s="172"/>
      <c r="AC122" s="172"/>
      <c r="AD122" s="172"/>
      <c r="AE122" s="172"/>
      <c r="AF122" s="172"/>
      <c r="AG122" s="172"/>
      <c r="AH122" s="172"/>
      <c r="AI122" s="172"/>
      <c r="AJ122" s="172"/>
      <c r="AK122" s="172"/>
      <c r="AL122" s="172"/>
      <c r="AM122" s="172"/>
      <c r="AN122" s="172"/>
      <c r="AO122" s="172"/>
      <c r="AP122" s="172"/>
      <c r="AQ122" s="172"/>
      <c r="AR122" s="172"/>
      <c r="AS122" s="172"/>
      <c r="AT122" s="172"/>
      <c r="AU122" s="172"/>
      <c r="AV122" s="172"/>
      <c r="AW122" s="172"/>
      <c r="AX122" s="172"/>
      <c r="AY122" s="172"/>
      <c r="AZ122" s="172"/>
      <c r="BA122" s="172"/>
      <c r="BB122" s="172"/>
      <c r="BC122" s="172"/>
      <c r="BD122" s="172"/>
      <c r="BE122" s="172"/>
      <c r="BF122" s="172"/>
      <c r="BG122" s="172"/>
      <c r="BH122" s="172"/>
      <c r="BI122" s="172"/>
      <c r="BJ122" s="172"/>
      <c r="BK122" s="172"/>
      <c r="BL122" s="172"/>
      <c r="BM122" s="172"/>
      <c r="BN122" s="172"/>
      <c r="BO122" s="172"/>
      <c r="BP122" s="172"/>
      <c r="BQ122" s="172"/>
      <c r="BR122" s="172"/>
      <c r="BS122" s="172"/>
      <c r="BT122" s="172"/>
    </row>
    <row r="123" spans="1:105" s="149" customFormat="1" x14ac:dyDescent="0.25">
      <c r="B123" s="172"/>
      <c r="C123" s="172"/>
      <c r="D123" s="172"/>
      <c r="E123" s="172"/>
      <c r="F123" s="172"/>
      <c r="G123" s="172"/>
      <c r="H123" s="172"/>
      <c r="I123" s="172"/>
      <c r="J123" s="172"/>
      <c r="K123" s="172"/>
      <c r="L123" s="172"/>
      <c r="M123" s="172"/>
      <c r="N123" s="172"/>
      <c r="O123" s="172"/>
      <c r="P123" s="172"/>
      <c r="Q123" s="172"/>
      <c r="R123" s="172"/>
      <c r="S123" s="172"/>
      <c r="T123" s="172"/>
      <c r="U123" s="172"/>
      <c r="V123" s="172"/>
      <c r="W123" s="172"/>
      <c r="X123" s="172"/>
      <c r="Y123" s="172"/>
      <c r="Z123" s="172"/>
      <c r="AA123" s="172"/>
      <c r="AB123" s="172"/>
      <c r="AC123" s="172"/>
      <c r="AD123" s="172"/>
      <c r="AE123" s="172"/>
      <c r="AF123" s="172"/>
      <c r="AG123" s="172"/>
      <c r="AH123" s="172"/>
      <c r="AI123" s="172"/>
      <c r="AJ123" s="172"/>
      <c r="AK123" s="172"/>
      <c r="AL123" s="172"/>
      <c r="AM123" s="172"/>
      <c r="AN123" s="172"/>
      <c r="AO123" s="172"/>
      <c r="AP123" s="172"/>
      <c r="AQ123" s="172"/>
      <c r="AR123" s="172"/>
      <c r="AS123" s="172"/>
      <c r="AT123" s="172"/>
      <c r="AU123" s="172"/>
      <c r="AV123" s="172"/>
      <c r="AW123" s="172"/>
      <c r="AX123" s="172"/>
      <c r="AY123" s="172"/>
      <c r="AZ123" s="172"/>
      <c r="BA123" s="172"/>
      <c r="BB123" s="172"/>
      <c r="BC123" s="172"/>
      <c r="BD123" s="172"/>
      <c r="BE123" s="172"/>
      <c r="BF123" s="172"/>
      <c r="BG123" s="172"/>
      <c r="BH123" s="172"/>
      <c r="BI123" s="172"/>
      <c r="BJ123" s="172"/>
      <c r="BK123" s="172"/>
      <c r="BL123" s="172"/>
      <c r="BM123" s="172"/>
      <c r="BN123" s="172"/>
      <c r="BO123" s="172"/>
      <c r="BP123" s="172"/>
      <c r="BQ123" s="172"/>
      <c r="BR123" s="172"/>
      <c r="BS123" s="172"/>
      <c r="BT123" s="172"/>
    </row>
    <row r="124" spans="1:105" s="149" customFormat="1" x14ac:dyDescent="0.25">
      <c r="B124" s="172"/>
      <c r="C124" s="172"/>
      <c r="D124" s="172"/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  <c r="AA124" s="172"/>
      <c r="AB124" s="172"/>
      <c r="AC124" s="172"/>
      <c r="AD124" s="172"/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/>
      <c r="AX124" s="172"/>
      <c r="AY124" s="172"/>
      <c r="AZ124" s="172"/>
      <c r="BA124" s="172"/>
      <c r="BB124" s="172"/>
      <c r="BC124" s="172"/>
      <c r="BD124" s="172"/>
      <c r="BE124" s="172"/>
      <c r="BF124" s="172"/>
      <c r="BG124" s="172"/>
      <c r="BH124" s="172"/>
      <c r="BI124" s="172"/>
      <c r="BJ124" s="172"/>
      <c r="BK124" s="172"/>
      <c r="BL124" s="172"/>
      <c r="BM124" s="172"/>
      <c r="BN124" s="172"/>
      <c r="BO124" s="172"/>
      <c r="BP124" s="172"/>
      <c r="BQ124" s="172"/>
      <c r="BR124" s="172"/>
      <c r="BS124" s="172"/>
      <c r="BT124" s="172"/>
    </row>
    <row r="125" spans="1:105" s="149" customFormat="1" x14ac:dyDescent="0.25">
      <c r="B125" s="172"/>
      <c r="C125" s="172"/>
      <c r="D125" s="172"/>
      <c r="E125" s="172"/>
      <c r="F125" s="172"/>
      <c r="G125" s="172"/>
      <c r="H125" s="172"/>
      <c r="I125" s="172"/>
      <c r="J125" s="172"/>
      <c r="K125" s="172"/>
      <c r="L125" s="172"/>
      <c r="M125" s="172"/>
      <c r="N125" s="172"/>
      <c r="O125" s="172"/>
      <c r="P125" s="172"/>
      <c r="Q125" s="172"/>
      <c r="R125" s="172"/>
      <c r="S125" s="172"/>
      <c r="T125" s="172"/>
      <c r="U125" s="172"/>
      <c r="V125" s="172"/>
      <c r="W125" s="172"/>
      <c r="X125" s="172"/>
      <c r="Y125" s="172"/>
      <c r="Z125" s="172"/>
      <c r="AA125" s="172"/>
      <c r="AB125" s="172"/>
      <c r="AC125" s="172"/>
      <c r="AD125" s="172"/>
      <c r="AE125" s="172"/>
      <c r="AF125" s="172"/>
      <c r="AG125" s="172"/>
      <c r="AH125" s="172"/>
      <c r="AI125" s="172"/>
      <c r="AJ125" s="172"/>
      <c r="AK125" s="172"/>
      <c r="AL125" s="172"/>
      <c r="AM125" s="172"/>
      <c r="AN125" s="172"/>
      <c r="AO125" s="172"/>
      <c r="AP125" s="172"/>
      <c r="AQ125" s="172"/>
      <c r="AR125" s="172"/>
      <c r="AS125" s="172"/>
      <c r="AT125" s="172"/>
      <c r="AU125" s="172"/>
      <c r="AV125" s="172"/>
      <c r="AW125" s="172"/>
      <c r="AX125" s="172"/>
      <c r="AY125" s="172"/>
      <c r="AZ125" s="172"/>
      <c r="BA125" s="172"/>
      <c r="BB125" s="172"/>
      <c r="BC125" s="172"/>
      <c r="BD125" s="172"/>
      <c r="BE125" s="172"/>
      <c r="BF125" s="172"/>
      <c r="BG125" s="172"/>
      <c r="BH125" s="172"/>
      <c r="BI125" s="172"/>
      <c r="BJ125" s="172"/>
      <c r="BK125" s="172"/>
      <c r="BL125" s="172"/>
      <c r="BM125" s="172"/>
      <c r="BN125" s="172"/>
      <c r="BO125" s="172"/>
      <c r="BP125" s="172"/>
      <c r="BQ125" s="172"/>
      <c r="BR125" s="172"/>
      <c r="BS125" s="172"/>
      <c r="BT125" s="172"/>
    </row>
    <row r="126" spans="1:105" s="149" customFormat="1" x14ac:dyDescent="0.25">
      <c r="B126" s="172"/>
      <c r="C126" s="172"/>
      <c r="D126" s="172"/>
      <c r="E126" s="172"/>
      <c r="F126" s="172"/>
      <c r="G126" s="172"/>
      <c r="H126" s="172"/>
      <c r="I126" s="17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  <c r="AA126" s="172"/>
      <c r="AB126" s="172"/>
      <c r="AC126" s="172"/>
      <c r="AD126" s="172"/>
      <c r="AE126" s="172"/>
      <c r="AF126" s="172"/>
      <c r="AG126" s="172"/>
      <c r="AH126" s="172"/>
      <c r="AI126" s="172"/>
      <c r="AJ126" s="172"/>
      <c r="AK126" s="172"/>
      <c r="AL126" s="172"/>
      <c r="AM126" s="172"/>
      <c r="AN126" s="172"/>
      <c r="AO126" s="172"/>
      <c r="AP126" s="172"/>
      <c r="AQ126" s="172"/>
      <c r="AR126" s="172"/>
      <c r="AS126" s="172"/>
      <c r="AT126" s="172"/>
      <c r="AU126" s="172"/>
      <c r="AV126" s="172"/>
      <c r="AW126" s="172"/>
      <c r="AX126" s="172"/>
      <c r="AY126" s="172"/>
      <c r="AZ126" s="172"/>
      <c r="BA126" s="172"/>
      <c r="BB126" s="172"/>
      <c r="BC126" s="172"/>
      <c r="BD126" s="172"/>
      <c r="BE126" s="172"/>
      <c r="BF126" s="172"/>
      <c r="BG126" s="172"/>
      <c r="BH126" s="172"/>
      <c r="BI126" s="172"/>
      <c r="BJ126" s="172"/>
      <c r="BK126" s="172"/>
      <c r="BL126" s="172"/>
      <c r="BM126" s="172"/>
      <c r="BN126" s="172"/>
      <c r="BO126" s="172"/>
      <c r="BP126" s="172"/>
      <c r="BQ126" s="172"/>
      <c r="BR126" s="172"/>
      <c r="BS126" s="172"/>
      <c r="BT126" s="172"/>
    </row>
    <row r="127" spans="1:105" s="149" customFormat="1" x14ac:dyDescent="0.25">
      <c r="B127" s="172"/>
      <c r="C127" s="172"/>
      <c r="D127" s="172"/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  <c r="AA127" s="172"/>
      <c r="AB127" s="172"/>
      <c r="AC127" s="172"/>
      <c r="AD127" s="172"/>
      <c r="AE127" s="172"/>
      <c r="AF127" s="172"/>
      <c r="AG127" s="172"/>
      <c r="AH127" s="172"/>
      <c r="AI127" s="172"/>
      <c r="AJ127" s="172"/>
      <c r="AK127" s="172"/>
      <c r="AL127" s="172"/>
      <c r="AM127" s="172"/>
      <c r="AN127" s="172"/>
      <c r="AO127" s="172"/>
      <c r="AP127" s="172"/>
      <c r="AQ127" s="172"/>
      <c r="AR127" s="172"/>
      <c r="AS127" s="172"/>
      <c r="AT127" s="172"/>
      <c r="AU127" s="172"/>
      <c r="AV127" s="172"/>
      <c r="AW127" s="17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172"/>
      <c r="BJ127" s="172"/>
      <c r="BK127" s="172"/>
      <c r="BL127" s="172"/>
      <c r="BM127" s="172"/>
      <c r="BN127" s="172"/>
      <c r="BO127" s="172"/>
      <c r="BP127" s="172"/>
      <c r="BQ127" s="172"/>
      <c r="BR127" s="172"/>
      <c r="BS127" s="172"/>
      <c r="BT127" s="172"/>
    </row>
    <row r="128" spans="1:105" s="149" customFormat="1" x14ac:dyDescent="0.25">
      <c r="B128" s="172"/>
      <c r="C128" s="172"/>
      <c r="D128" s="172"/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  <c r="AA128" s="172"/>
      <c r="AB128" s="172"/>
      <c r="AC128" s="172"/>
      <c r="AD128" s="172"/>
      <c r="AE128" s="172"/>
      <c r="AF128" s="172"/>
      <c r="AG128" s="172"/>
      <c r="AH128" s="172"/>
      <c r="AI128" s="172"/>
      <c r="AJ128" s="172"/>
      <c r="AK128" s="172"/>
      <c r="AL128" s="172"/>
      <c r="AM128" s="172"/>
      <c r="AN128" s="172"/>
      <c r="AO128" s="172"/>
      <c r="AP128" s="172"/>
      <c r="AQ128" s="172"/>
      <c r="AR128" s="172"/>
      <c r="AS128" s="172"/>
      <c r="AT128" s="172"/>
      <c r="AU128" s="172"/>
      <c r="AV128" s="172"/>
      <c r="AW128" s="172"/>
      <c r="AX128" s="172"/>
      <c r="AY128" s="172"/>
      <c r="AZ128" s="172"/>
      <c r="BA128" s="172"/>
      <c r="BB128" s="172"/>
      <c r="BC128" s="172"/>
      <c r="BD128" s="172"/>
      <c r="BE128" s="172"/>
      <c r="BF128" s="172"/>
      <c r="BG128" s="172"/>
      <c r="BH128" s="172"/>
      <c r="BI128" s="172"/>
      <c r="BJ128" s="172"/>
      <c r="BK128" s="172"/>
      <c r="BL128" s="172"/>
      <c r="BM128" s="172"/>
      <c r="BN128" s="172"/>
      <c r="BO128" s="172"/>
      <c r="BP128" s="172"/>
      <c r="BQ128" s="172"/>
      <c r="BR128" s="172"/>
      <c r="BS128" s="172"/>
      <c r="BT128" s="172"/>
    </row>
    <row r="129" spans="1:72" s="149" customFormat="1" x14ac:dyDescent="0.25">
      <c r="B129" s="172"/>
      <c r="C129" s="172"/>
      <c r="D129" s="172"/>
      <c r="E129" s="172"/>
      <c r="F129" s="172"/>
      <c r="G129" s="172"/>
      <c r="H129" s="172"/>
      <c r="I129" s="172"/>
      <c r="J129" s="172"/>
      <c r="K129" s="172"/>
      <c r="L129" s="172"/>
      <c r="M129" s="172"/>
      <c r="N129" s="172"/>
      <c r="O129" s="172"/>
      <c r="P129" s="172"/>
      <c r="Q129" s="172"/>
      <c r="R129" s="172"/>
      <c r="S129" s="172"/>
      <c r="T129" s="172"/>
      <c r="U129" s="172"/>
      <c r="V129" s="172"/>
      <c r="W129" s="172"/>
      <c r="X129" s="172"/>
      <c r="Y129" s="172"/>
      <c r="Z129" s="172"/>
      <c r="AA129" s="172"/>
      <c r="AB129" s="172"/>
      <c r="AC129" s="172"/>
      <c r="AD129" s="172"/>
      <c r="AE129" s="172"/>
      <c r="AF129" s="172"/>
      <c r="AG129" s="172"/>
      <c r="AH129" s="172"/>
      <c r="AI129" s="172"/>
      <c r="AJ129" s="172"/>
      <c r="AK129" s="172"/>
      <c r="AL129" s="172"/>
      <c r="AM129" s="172"/>
      <c r="AN129" s="172"/>
      <c r="AO129" s="172"/>
      <c r="AP129" s="172"/>
      <c r="AQ129" s="172"/>
      <c r="AR129" s="172"/>
      <c r="AS129" s="172"/>
      <c r="AT129" s="172"/>
      <c r="AU129" s="172"/>
      <c r="AV129" s="172"/>
      <c r="AW129" s="172"/>
      <c r="AX129" s="172"/>
      <c r="AY129" s="172"/>
      <c r="AZ129" s="172"/>
      <c r="BA129" s="172"/>
      <c r="BB129" s="172"/>
      <c r="BC129" s="172"/>
      <c r="BD129" s="172"/>
      <c r="BE129" s="172"/>
      <c r="BF129" s="172"/>
      <c r="BG129" s="172"/>
      <c r="BH129" s="172"/>
      <c r="BI129" s="172"/>
      <c r="BJ129" s="172"/>
      <c r="BK129" s="172"/>
      <c r="BL129" s="172"/>
      <c r="BM129" s="172"/>
      <c r="BN129" s="172"/>
      <c r="BO129" s="172"/>
      <c r="BP129" s="172"/>
      <c r="BQ129" s="172"/>
      <c r="BR129" s="172"/>
      <c r="BS129" s="172"/>
      <c r="BT129" s="172"/>
    </row>
    <row r="130" spans="1:72" s="149" customFormat="1" x14ac:dyDescent="0.25">
      <c r="B130" s="172"/>
      <c r="C130" s="172"/>
      <c r="D130" s="172"/>
      <c r="E130" s="172"/>
      <c r="F130" s="172"/>
      <c r="G130" s="172"/>
      <c r="H130" s="172"/>
      <c r="I130" s="172"/>
      <c r="J130" s="172"/>
      <c r="K130" s="172"/>
      <c r="L130" s="172"/>
      <c r="M130" s="172"/>
      <c r="N130" s="172"/>
      <c r="O130" s="172"/>
      <c r="P130" s="172"/>
      <c r="Q130" s="172"/>
      <c r="R130" s="172"/>
      <c r="S130" s="172"/>
      <c r="T130" s="172"/>
      <c r="U130" s="172"/>
      <c r="V130" s="172"/>
      <c r="W130" s="172"/>
      <c r="X130" s="172"/>
      <c r="Y130" s="172"/>
      <c r="Z130" s="172"/>
      <c r="AA130" s="172"/>
      <c r="AB130" s="172"/>
      <c r="AC130" s="172"/>
      <c r="AD130" s="172"/>
      <c r="AE130" s="172"/>
      <c r="AF130" s="172"/>
      <c r="AG130" s="172"/>
      <c r="AH130" s="172"/>
      <c r="AI130" s="172"/>
      <c r="AJ130" s="172"/>
      <c r="AK130" s="172"/>
      <c r="AL130" s="172"/>
      <c r="AM130" s="172"/>
      <c r="AN130" s="172"/>
      <c r="AO130" s="172"/>
      <c r="AP130" s="172"/>
      <c r="AQ130" s="172"/>
      <c r="AR130" s="172"/>
      <c r="AS130" s="172"/>
      <c r="AT130" s="172"/>
      <c r="AU130" s="172"/>
      <c r="AV130" s="172"/>
      <c r="AW130" s="172"/>
      <c r="AX130" s="172"/>
      <c r="AY130" s="172"/>
      <c r="AZ130" s="172"/>
      <c r="BA130" s="172"/>
      <c r="BB130" s="172"/>
      <c r="BC130" s="172"/>
      <c r="BD130" s="172"/>
      <c r="BE130" s="172"/>
      <c r="BF130" s="172"/>
      <c r="BG130" s="172"/>
      <c r="BH130" s="172"/>
      <c r="BI130" s="172"/>
      <c r="BJ130" s="172"/>
      <c r="BK130" s="172"/>
      <c r="BL130" s="172"/>
      <c r="BM130" s="172"/>
      <c r="BN130" s="172"/>
      <c r="BO130" s="172"/>
      <c r="BP130" s="172"/>
      <c r="BQ130" s="172"/>
      <c r="BR130" s="172"/>
      <c r="BS130" s="172"/>
      <c r="BT130" s="172"/>
    </row>
    <row r="131" spans="1:72" s="149" customFormat="1" x14ac:dyDescent="0.25">
      <c r="B131" s="172"/>
      <c r="C131" s="172"/>
      <c r="D131" s="172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172"/>
      <c r="AD131" s="172"/>
      <c r="AE131" s="172"/>
      <c r="AF131" s="172"/>
      <c r="AG131" s="172"/>
      <c r="AH131" s="172"/>
      <c r="AI131" s="172"/>
      <c r="AJ131" s="172"/>
      <c r="AK131" s="172"/>
      <c r="AL131" s="172"/>
      <c r="AM131" s="172"/>
      <c r="AN131" s="172"/>
      <c r="AO131" s="172"/>
      <c r="AP131" s="172"/>
      <c r="AQ131" s="172"/>
      <c r="AR131" s="172"/>
      <c r="AS131" s="172"/>
      <c r="AT131" s="172"/>
      <c r="AU131" s="172"/>
      <c r="AV131" s="172"/>
      <c r="AW131" s="172"/>
      <c r="AX131" s="172"/>
      <c r="AY131" s="172"/>
      <c r="AZ131" s="172"/>
      <c r="BA131" s="172"/>
      <c r="BB131" s="172"/>
      <c r="BC131" s="172"/>
      <c r="BD131" s="172"/>
      <c r="BE131" s="172"/>
      <c r="BF131" s="172"/>
      <c r="BG131" s="172"/>
      <c r="BH131" s="172"/>
      <c r="BI131" s="172"/>
      <c r="BJ131" s="172"/>
      <c r="BK131" s="172"/>
      <c r="BL131" s="172"/>
      <c r="BM131" s="172"/>
      <c r="BN131" s="172"/>
      <c r="BO131" s="172"/>
      <c r="BP131" s="172"/>
      <c r="BQ131" s="172"/>
      <c r="BR131" s="172"/>
      <c r="BS131" s="172"/>
      <c r="BT131" s="172"/>
    </row>
    <row r="132" spans="1:72" s="149" customFormat="1" x14ac:dyDescent="0.25">
      <c r="B132" s="172"/>
      <c r="C132" s="172"/>
      <c r="D132" s="172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172"/>
      <c r="AD132" s="172"/>
      <c r="AE132" s="172"/>
      <c r="AF132" s="172"/>
      <c r="AG132" s="172"/>
      <c r="AH132" s="172"/>
      <c r="AI132" s="172"/>
      <c r="AJ132" s="172"/>
      <c r="AK132" s="172"/>
      <c r="AL132" s="172"/>
      <c r="AM132" s="172"/>
      <c r="AN132" s="172"/>
      <c r="AO132" s="172"/>
      <c r="AP132" s="172"/>
      <c r="AQ132" s="172"/>
      <c r="AR132" s="172"/>
      <c r="AS132" s="172"/>
      <c r="AT132" s="172"/>
      <c r="AU132" s="172"/>
      <c r="AV132" s="172"/>
      <c r="AW132" s="172"/>
      <c r="AX132" s="172"/>
      <c r="AY132" s="172"/>
      <c r="AZ132" s="172"/>
      <c r="BA132" s="172"/>
      <c r="BB132" s="172"/>
      <c r="BC132" s="172"/>
      <c r="BD132" s="172"/>
      <c r="BE132" s="172"/>
      <c r="BF132" s="172"/>
      <c r="BG132" s="172"/>
      <c r="BH132" s="172"/>
      <c r="BI132" s="172"/>
      <c r="BJ132" s="172"/>
      <c r="BK132" s="172"/>
      <c r="BL132" s="172"/>
      <c r="BM132" s="172"/>
      <c r="BN132" s="172"/>
      <c r="BO132" s="172"/>
      <c r="BP132" s="172"/>
      <c r="BQ132" s="172"/>
      <c r="BR132" s="172"/>
      <c r="BS132" s="172"/>
      <c r="BT132" s="172"/>
    </row>
    <row r="133" spans="1:72" s="149" customFormat="1" x14ac:dyDescent="0.25">
      <c r="B133" s="172"/>
      <c r="C133" s="172"/>
      <c r="D133" s="172"/>
      <c r="E133" s="172"/>
      <c r="F133" s="172"/>
      <c r="G133" s="172"/>
      <c r="H133" s="172"/>
      <c r="I133" s="172"/>
      <c r="J133" s="172"/>
      <c r="K133" s="172"/>
      <c r="L133" s="172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  <c r="AA133" s="172"/>
      <c r="AB133" s="172"/>
      <c r="AC133" s="172"/>
      <c r="AD133" s="172"/>
      <c r="AE133" s="172"/>
      <c r="AF133" s="172"/>
      <c r="AG133" s="172"/>
      <c r="AH133" s="172"/>
      <c r="AI133" s="172"/>
      <c r="AJ133" s="172"/>
      <c r="AK133" s="172"/>
      <c r="AL133" s="172"/>
      <c r="AM133" s="172"/>
      <c r="AN133" s="172"/>
      <c r="AO133" s="172"/>
      <c r="AP133" s="172"/>
      <c r="AQ133" s="172"/>
      <c r="AR133" s="172"/>
      <c r="AS133" s="172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172"/>
      <c r="BJ133" s="172"/>
      <c r="BK133" s="172"/>
      <c r="BL133" s="172"/>
      <c r="BM133" s="172"/>
      <c r="BN133" s="172"/>
      <c r="BO133" s="172"/>
      <c r="BP133" s="172"/>
      <c r="BQ133" s="172"/>
      <c r="BR133" s="172"/>
      <c r="BS133" s="172"/>
      <c r="BT133" s="172"/>
    </row>
    <row r="134" spans="1:72" s="149" customFormat="1" x14ac:dyDescent="0.25">
      <c r="B134" s="172"/>
      <c r="C134" s="172"/>
      <c r="D134" s="172"/>
      <c r="E134" s="172"/>
      <c r="F134" s="172"/>
      <c r="G134" s="172"/>
      <c r="H134" s="172"/>
      <c r="I134" s="17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  <c r="AA134" s="172"/>
      <c r="AB134" s="172"/>
      <c r="AC134" s="172"/>
      <c r="AD134" s="172"/>
      <c r="AE134" s="172"/>
      <c r="AF134" s="172"/>
      <c r="AG134" s="172"/>
      <c r="AH134" s="172"/>
      <c r="AI134" s="172"/>
      <c r="AJ134" s="172"/>
      <c r="AK134" s="172"/>
      <c r="AL134" s="172"/>
      <c r="AM134" s="172"/>
      <c r="AN134" s="172"/>
      <c r="AO134" s="172"/>
      <c r="AP134" s="172"/>
      <c r="AQ134" s="172"/>
      <c r="AR134" s="172"/>
      <c r="AS134" s="172"/>
      <c r="AT134" s="172"/>
      <c r="AU134" s="172"/>
      <c r="AV134" s="172"/>
      <c r="AW134" s="172"/>
      <c r="AX134" s="172"/>
      <c r="AY134" s="172"/>
      <c r="AZ134" s="172"/>
      <c r="BA134" s="172"/>
      <c r="BB134" s="172"/>
      <c r="BC134" s="172"/>
      <c r="BD134" s="172"/>
      <c r="BE134" s="172"/>
      <c r="BF134" s="172"/>
      <c r="BG134" s="172"/>
      <c r="BH134" s="172"/>
      <c r="BI134" s="172"/>
      <c r="BJ134" s="172"/>
      <c r="BK134" s="172"/>
      <c r="BL134" s="172"/>
      <c r="BM134" s="172"/>
      <c r="BN134" s="172"/>
      <c r="BO134" s="172"/>
      <c r="BP134" s="172"/>
      <c r="BQ134" s="172"/>
      <c r="BR134" s="172"/>
      <c r="BS134" s="172"/>
      <c r="BT134" s="172"/>
    </row>
    <row r="135" spans="1:72" s="149" customFormat="1" x14ac:dyDescent="0.25">
      <c r="B135" s="172"/>
      <c r="C135" s="172"/>
      <c r="D135" s="172"/>
      <c r="E135" s="172"/>
      <c r="F135" s="172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  <c r="AA135" s="172"/>
      <c r="AB135" s="172"/>
      <c r="AC135" s="172"/>
      <c r="AD135" s="172"/>
      <c r="AE135" s="172"/>
      <c r="AF135" s="172"/>
      <c r="AG135" s="172"/>
      <c r="AH135" s="172"/>
      <c r="AI135" s="172"/>
      <c r="AJ135" s="172"/>
      <c r="AK135" s="172"/>
      <c r="AL135" s="172"/>
      <c r="AM135" s="172"/>
      <c r="AN135" s="172"/>
      <c r="AO135" s="172"/>
      <c r="AP135" s="172"/>
      <c r="AQ135" s="172"/>
      <c r="AR135" s="172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172"/>
      <c r="BJ135" s="172"/>
      <c r="BK135" s="172"/>
      <c r="BL135" s="172"/>
      <c r="BM135" s="172"/>
      <c r="BN135" s="172"/>
      <c r="BO135" s="172"/>
      <c r="BP135" s="172"/>
      <c r="BQ135" s="172"/>
      <c r="BR135" s="172"/>
      <c r="BS135" s="172"/>
      <c r="BT135" s="172"/>
    </row>
    <row r="136" spans="1:72" s="149" customFormat="1" x14ac:dyDescent="0.25">
      <c r="B136" s="172"/>
      <c r="C136" s="172"/>
      <c r="D136" s="172"/>
      <c r="E136" s="172"/>
      <c r="F136" s="172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  <c r="AA136" s="172"/>
      <c r="AB136" s="172"/>
      <c r="AC136" s="172"/>
      <c r="AD136" s="172"/>
      <c r="AE136" s="172"/>
      <c r="AF136" s="172"/>
      <c r="AG136" s="172"/>
      <c r="AH136" s="172"/>
      <c r="AI136" s="172"/>
      <c r="AJ136" s="172"/>
      <c r="AK136" s="172"/>
      <c r="AL136" s="172"/>
      <c r="AM136" s="172"/>
      <c r="AN136" s="172"/>
      <c r="AO136" s="172"/>
      <c r="AP136" s="172"/>
      <c r="AQ136" s="172"/>
      <c r="AR136" s="172"/>
      <c r="AS136" s="172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/>
      <c r="BI136" s="172"/>
      <c r="BJ136" s="172"/>
      <c r="BK136" s="172"/>
      <c r="BL136" s="172"/>
      <c r="BM136" s="172"/>
      <c r="BN136" s="172"/>
      <c r="BO136" s="172"/>
      <c r="BP136" s="172"/>
      <c r="BQ136" s="172"/>
      <c r="BR136" s="172"/>
      <c r="BS136" s="172"/>
      <c r="BT136" s="172"/>
    </row>
    <row r="137" spans="1:72" s="149" customFormat="1" x14ac:dyDescent="0.25">
      <c r="B137" s="172"/>
      <c r="C137" s="172"/>
      <c r="D137" s="172"/>
      <c r="E137" s="172"/>
      <c r="F137" s="172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  <c r="AA137" s="172"/>
      <c r="AB137" s="172"/>
      <c r="AC137" s="172"/>
      <c r="AD137" s="172"/>
      <c r="AE137" s="172"/>
      <c r="AF137" s="172"/>
      <c r="AG137" s="172"/>
      <c r="AH137" s="172"/>
      <c r="AI137" s="172"/>
      <c r="AJ137" s="172"/>
      <c r="AK137" s="172"/>
      <c r="AL137" s="172"/>
      <c r="AM137" s="172"/>
      <c r="AN137" s="172"/>
      <c r="AO137" s="172"/>
      <c r="AP137" s="172"/>
      <c r="AQ137" s="172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/>
      <c r="BG137" s="172"/>
      <c r="BH137" s="172"/>
      <c r="BI137" s="172"/>
      <c r="BJ137" s="172"/>
      <c r="BK137" s="172"/>
      <c r="BL137" s="172"/>
      <c r="BM137" s="172"/>
      <c r="BN137" s="172"/>
      <c r="BO137" s="172"/>
      <c r="BP137" s="172"/>
      <c r="BQ137" s="172"/>
      <c r="BR137" s="172"/>
      <c r="BS137" s="172"/>
      <c r="BT137" s="172"/>
    </row>
    <row r="138" spans="1:72" s="149" customFormat="1" x14ac:dyDescent="0.25">
      <c r="B138" s="172"/>
      <c r="C138" s="172"/>
      <c r="D138" s="172"/>
      <c r="E138" s="172"/>
      <c r="F138" s="172"/>
      <c r="G138" s="172"/>
      <c r="H138" s="172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  <c r="AA138" s="172"/>
      <c r="AB138" s="172"/>
      <c r="AC138" s="172"/>
      <c r="AD138" s="172"/>
      <c r="AE138" s="172"/>
      <c r="AF138" s="172"/>
      <c r="AG138" s="172"/>
      <c r="AH138" s="172"/>
      <c r="AI138" s="172"/>
      <c r="AJ138" s="172"/>
      <c r="AK138" s="172"/>
      <c r="AL138" s="172"/>
      <c r="AM138" s="172"/>
      <c r="AN138" s="172"/>
      <c r="AO138" s="172"/>
      <c r="AP138" s="172"/>
      <c r="AQ138" s="172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/>
      <c r="BG138" s="172"/>
      <c r="BH138" s="172"/>
      <c r="BI138" s="172"/>
      <c r="BJ138" s="172"/>
      <c r="BK138" s="172"/>
      <c r="BL138" s="172"/>
      <c r="BM138" s="172"/>
      <c r="BN138" s="172"/>
      <c r="BO138" s="172"/>
      <c r="BP138" s="172"/>
      <c r="BQ138" s="172"/>
      <c r="BR138" s="172"/>
      <c r="BS138" s="172"/>
      <c r="BT138" s="172"/>
    </row>
    <row r="139" spans="1:72" s="149" customFormat="1" x14ac:dyDescent="0.25">
      <c r="B139" s="172"/>
      <c r="C139" s="172"/>
      <c r="D139" s="172"/>
      <c r="E139" s="172"/>
      <c r="F139" s="172"/>
      <c r="G139" s="172"/>
      <c r="H139" s="172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  <c r="AA139" s="172"/>
      <c r="AB139" s="172"/>
      <c r="AC139" s="172"/>
      <c r="AD139" s="172"/>
      <c r="AE139" s="172"/>
      <c r="AF139" s="172"/>
      <c r="AG139" s="172"/>
      <c r="AH139" s="172"/>
      <c r="AI139" s="172"/>
      <c r="AJ139" s="172"/>
      <c r="AK139" s="172"/>
      <c r="AL139" s="172"/>
      <c r="AM139" s="172"/>
      <c r="AN139" s="172"/>
      <c r="AO139" s="172"/>
      <c r="AP139" s="172"/>
      <c r="AQ139" s="172"/>
      <c r="AR139" s="172"/>
      <c r="AS139" s="172"/>
      <c r="AT139" s="172"/>
      <c r="AU139" s="172"/>
      <c r="AV139" s="172"/>
      <c r="AW139" s="172"/>
      <c r="AX139" s="172"/>
      <c r="AY139" s="172"/>
      <c r="AZ139" s="172"/>
      <c r="BA139" s="172"/>
      <c r="BB139" s="172"/>
      <c r="BC139" s="172"/>
      <c r="BD139" s="172"/>
      <c r="BE139" s="172"/>
      <c r="BF139" s="172"/>
      <c r="BG139" s="172"/>
      <c r="BH139" s="172"/>
      <c r="BI139" s="172"/>
      <c r="BJ139" s="172"/>
      <c r="BK139" s="172"/>
      <c r="BL139" s="172"/>
      <c r="BM139" s="172"/>
      <c r="BN139" s="172"/>
      <c r="BO139" s="172"/>
      <c r="BP139" s="172"/>
      <c r="BQ139" s="172"/>
      <c r="BR139" s="172"/>
      <c r="BS139" s="172"/>
      <c r="BT139" s="172"/>
    </row>
    <row r="140" spans="1:72" s="149" customFormat="1" x14ac:dyDescent="0.25">
      <c r="A140" s="172"/>
      <c r="B140" s="172"/>
      <c r="C140" s="172"/>
      <c r="D140" s="172"/>
      <c r="E140" s="172"/>
      <c r="F140" s="172"/>
      <c r="G140" s="172"/>
      <c r="H140" s="172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  <c r="AA140" s="172"/>
      <c r="AB140" s="172"/>
      <c r="AC140" s="172"/>
      <c r="AD140" s="172"/>
      <c r="AE140" s="172"/>
      <c r="AF140" s="172"/>
      <c r="AG140" s="172"/>
      <c r="AH140" s="172"/>
      <c r="AI140" s="172"/>
      <c r="AJ140" s="172"/>
      <c r="AK140" s="172"/>
      <c r="AL140" s="172"/>
      <c r="AM140" s="172"/>
      <c r="AN140" s="172"/>
      <c r="AO140" s="172"/>
      <c r="AP140" s="172"/>
      <c r="AQ140" s="172"/>
      <c r="AR140" s="172"/>
      <c r="AS140" s="172"/>
      <c r="AT140" s="172"/>
      <c r="AU140" s="172"/>
      <c r="AV140" s="172"/>
      <c r="AW140" s="172"/>
      <c r="AX140" s="172"/>
      <c r="AY140" s="172"/>
      <c r="AZ140" s="172"/>
      <c r="BA140" s="172"/>
      <c r="BB140" s="172"/>
      <c r="BC140" s="172"/>
      <c r="BD140" s="172"/>
      <c r="BE140" s="172"/>
      <c r="BF140" s="172"/>
      <c r="BG140" s="172"/>
      <c r="BH140" s="172"/>
      <c r="BI140" s="172"/>
      <c r="BJ140" s="172"/>
      <c r="BK140" s="172"/>
      <c r="BL140" s="172"/>
      <c r="BM140" s="172"/>
      <c r="BN140" s="172"/>
      <c r="BO140" s="172"/>
      <c r="BP140" s="172"/>
      <c r="BQ140" s="172"/>
      <c r="BR140" s="172"/>
      <c r="BS140" s="172"/>
      <c r="BT140" s="172"/>
    </row>
    <row r="141" spans="1:72" s="149" customFormat="1" x14ac:dyDescent="0.25">
      <c r="A141" s="172"/>
      <c r="B141" s="172"/>
      <c r="C141" s="172"/>
      <c r="D141" s="172"/>
      <c r="E141" s="172"/>
      <c r="F141" s="172"/>
      <c r="G141" s="172"/>
      <c r="H141" s="172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  <c r="AA141" s="172"/>
      <c r="AB141" s="172"/>
      <c r="AC141" s="172"/>
      <c r="AD141" s="172"/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/>
      <c r="AT141" s="172"/>
      <c r="AU141" s="172"/>
      <c r="AV141" s="172"/>
      <c r="AW141" s="172"/>
      <c r="AX141" s="172"/>
      <c r="AY141" s="172"/>
      <c r="AZ141" s="172"/>
      <c r="BA141" s="172"/>
      <c r="BB141" s="172"/>
      <c r="BC141" s="172"/>
      <c r="BD141" s="172"/>
      <c r="BE141" s="172"/>
      <c r="BF141" s="172"/>
      <c r="BG141" s="172"/>
      <c r="BH141" s="172"/>
      <c r="BI141" s="172"/>
      <c r="BJ141" s="172"/>
      <c r="BK141" s="172"/>
      <c r="BL141" s="172"/>
      <c r="BM141" s="172"/>
      <c r="BN141" s="172"/>
      <c r="BO141" s="172"/>
      <c r="BP141" s="172"/>
      <c r="BQ141" s="172"/>
      <c r="BR141" s="172"/>
      <c r="BS141" s="172"/>
      <c r="BT141" s="172"/>
    </row>
    <row r="142" spans="1:72" s="149" customFormat="1" x14ac:dyDescent="0.25">
      <c r="A142" s="172"/>
      <c r="B142" s="172"/>
      <c r="C142" s="172"/>
      <c r="D142" s="172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</row>
    <row r="143" spans="1:72" s="149" customFormat="1" x14ac:dyDescent="0.25">
      <c r="A143" s="172"/>
      <c r="B143" s="172"/>
      <c r="C143" s="172"/>
      <c r="D143" s="172"/>
      <c r="E143" s="172"/>
      <c r="F143" s="172"/>
      <c r="G143" s="172"/>
      <c r="H143" s="172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  <c r="AA143" s="172"/>
      <c r="AB143" s="172"/>
      <c r="AC143" s="172"/>
      <c r="AD143" s="172"/>
      <c r="AE143" s="172"/>
      <c r="AF143" s="172"/>
      <c r="AG143" s="172"/>
      <c r="AH143" s="172"/>
      <c r="AI143" s="172"/>
      <c r="AJ143" s="172"/>
      <c r="AK143" s="172"/>
      <c r="AL143" s="172"/>
      <c r="AM143" s="172"/>
      <c r="AN143" s="172"/>
      <c r="AO143" s="172"/>
      <c r="AP143" s="172"/>
      <c r="AQ143" s="172"/>
      <c r="AR143" s="172"/>
      <c r="AS143" s="172"/>
      <c r="AT143" s="172"/>
      <c r="AU143" s="172"/>
      <c r="AV143" s="172"/>
      <c r="AW143" s="172"/>
      <c r="AX143" s="172"/>
      <c r="AY143" s="172"/>
      <c r="AZ143" s="172"/>
      <c r="BA143" s="172"/>
      <c r="BB143" s="172"/>
      <c r="BC143" s="172"/>
      <c r="BD143" s="172"/>
      <c r="BE143" s="172"/>
      <c r="BF143" s="172"/>
      <c r="BG143" s="172"/>
      <c r="BH143" s="172"/>
      <c r="BI143" s="172"/>
      <c r="BJ143" s="172"/>
      <c r="BK143" s="172"/>
      <c r="BL143" s="172"/>
      <c r="BM143" s="172"/>
      <c r="BN143" s="172"/>
      <c r="BO143" s="172"/>
      <c r="BP143" s="172"/>
      <c r="BQ143" s="172"/>
      <c r="BR143" s="172"/>
      <c r="BS143" s="172"/>
      <c r="BT143" s="172"/>
    </row>
    <row r="144" spans="1:72" s="149" customFormat="1" x14ac:dyDescent="0.25">
      <c r="A144" s="172"/>
      <c r="B144" s="172"/>
      <c r="C144" s="172"/>
      <c r="D144" s="172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</row>
    <row r="145" spans="1:72" s="149" customFormat="1" x14ac:dyDescent="0.25">
      <c r="A145" s="172"/>
      <c r="B145" s="172"/>
      <c r="C145" s="172"/>
      <c r="D145" s="172"/>
      <c r="E145" s="172"/>
      <c r="F145" s="172"/>
      <c r="G145" s="172"/>
      <c r="H145" s="172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  <c r="AA145" s="172"/>
      <c r="AB145" s="172"/>
      <c r="AC145" s="172"/>
      <c r="AD145" s="172"/>
      <c r="AE145" s="172"/>
      <c r="AF145" s="172"/>
      <c r="AG145" s="172"/>
      <c r="AH145" s="172"/>
      <c r="AI145" s="172"/>
      <c r="AJ145" s="172"/>
      <c r="AK145" s="172"/>
      <c r="AL145" s="172"/>
      <c r="AM145" s="172"/>
      <c r="AN145" s="172"/>
      <c r="AO145" s="172"/>
      <c r="AP145" s="172"/>
      <c r="AQ145" s="172"/>
      <c r="AR145" s="172"/>
      <c r="AS145" s="172"/>
      <c r="AT145" s="172"/>
      <c r="AU145" s="172"/>
      <c r="AV145" s="172"/>
      <c r="AW145" s="172"/>
      <c r="AX145" s="172"/>
      <c r="AY145" s="172"/>
      <c r="AZ145" s="172"/>
      <c r="BA145" s="172"/>
      <c r="BB145" s="172"/>
      <c r="BC145" s="172"/>
      <c r="BD145" s="172"/>
      <c r="BE145" s="172"/>
      <c r="BF145" s="172"/>
      <c r="BG145" s="172"/>
      <c r="BH145" s="172"/>
      <c r="BI145" s="172"/>
      <c r="BJ145" s="172"/>
      <c r="BK145" s="172"/>
      <c r="BL145" s="172"/>
      <c r="BM145" s="172"/>
      <c r="BN145" s="172"/>
      <c r="BO145" s="172"/>
      <c r="BP145" s="172"/>
      <c r="BQ145" s="172"/>
      <c r="BR145" s="172"/>
      <c r="BS145" s="172"/>
      <c r="BT145" s="172"/>
    </row>
    <row r="146" spans="1:72" s="149" customFormat="1" x14ac:dyDescent="0.25">
      <c r="A146" s="172"/>
      <c r="B146" s="172"/>
      <c r="C146" s="172"/>
      <c r="D146" s="172"/>
      <c r="E146" s="172"/>
      <c r="F146" s="172"/>
      <c r="G146" s="172"/>
      <c r="H146" s="172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  <c r="AA146" s="172"/>
      <c r="AB146" s="172"/>
      <c r="AC146" s="172"/>
      <c r="AD146" s="172"/>
      <c r="AE146" s="172"/>
      <c r="AF146" s="172"/>
      <c r="AG146" s="172"/>
      <c r="AH146" s="172"/>
      <c r="AI146" s="172"/>
      <c r="AJ146" s="172"/>
      <c r="AK146" s="172"/>
      <c r="AL146" s="172"/>
      <c r="AM146" s="172"/>
      <c r="AN146" s="172"/>
      <c r="AO146" s="172"/>
      <c r="AP146" s="172"/>
      <c r="AQ146" s="172"/>
      <c r="AR146" s="172"/>
      <c r="AS146" s="172"/>
      <c r="AT146" s="172"/>
      <c r="AU146" s="172"/>
      <c r="AV146" s="172"/>
      <c r="AW146" s="172"/>
      <c r="AX146" s="172"/>
      <c r="AY146" s="172"/>
      <c r="AZ146" s="172"/>
      <c r="BA146" s="172"/>
      <c r="BB146" s="172"/>
      <c r="BC146" s="172"/>
      <c r="BD146" s="172"/>
      <c r="BE146" s="172"/>
      <c r="BF146" s="172"/>
      <c r="BG146" s="172"/>
      <c r="BH146" s="172"/>
      <c r="BI146" s="172"/>
      <c r="BJ146" s="172"/>
      <c r="BK146" s="172"/>
      <c r="BL146" s="172"/>
      <c r="BM146" s="172"/>
      <c r="BN146" s="172"/>
      <c r="BO146" s="172"/>
      <c r="BP146" s="172"/>
      <c r="BQ146" s="172"/>
      <c r="BR146" s="172"/>
      <c r="BS146" s="172"/>
      <c r="BT146" s="172"/>
    </row>
    <row r="147" spans="1:72" s="149" customFormat="1" x14ac:dyDescent="0.25">
      <c r="A147" s="172"/>
      <c r="B147" s="172"/>
      <c r="C147" s="172"/>
      <c r="D147" s="172"/>
      <c r="E147" s="172"/>
      <c r="F147" s="172"/>
      <c r="G147" s="172"/>
      <c r="H147" s="172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  <c r="AA147" s="172"/>
      <c r="AB147" s="172"/>
      <c r="AC147" s="172"/>
      <c r="AD147" s="172"/>
      <c r="AE147" s="172"/>
      <c r="AF147" s="172"/>
      <c r="AG147" s="172"/>
      <c r="AH147" s="172"/>
      <c r="AI147" s="172"/>
      <c r="AJ147" s="172"/>
      <c r="AK147" s="172"/>
      <c r="AL147" s="172"/>
      <c r="AM147" s="172"/>
      <c r="AN147" s="172"/>
      <c r="AO147" s="172"/>
      <c r="AP147" s="172"/>
      <c r="AQ147" s="172"/>
      <c r="AR147" s="172"/>
      <c r="AS147" s="172"/>
      <c r="AT147" s="172"/>
      <c r="AU147" s="172"/>
      <c r="AV147" s="172"/>
      <c r="AW147" s="172"/>
      <c r="AX147" s="172"/>
      <c r="AY147" s="172"/>
      <c r="AZ147" s="172"/>
      <c r="BA147" s="172"/>
      <c r="BB147" s="172"/>
      <c r="BC147" s="172"/>
      <c r="BD147" s="172"/>
      <c r="BE147" s="172"/>
      <c r="BF147" s="172"/>
      <c r="BG147" s="172"/>
      <c r="BH147" s="172"/>
      <c r="BI147" s="172"/>
      <c r="BJ147" s="172"/>
      <c r="BK147" s="172"/>
      <c r="BL147" s="172"/>
      <c r="BM147" s="172"/>
      <c r="BN147" s="172"/>
      <c r="BO147" s="172"/>
      <c r="BP147" s="172"/>
      <c r="BQ147" s="172"/>
      <c r="BR147" s="172"/>
      <c r="BS147" s="172"/>
      <c r="BT147" s="172"/>
    </row>
    <row r="148" spans="1:72" s="149" customFormat="1" x14ac:dyDescent="0.25">
      <c r="A148" s="172"/>
      <c r="B148" s="172"/>
      <c r="C148" s="172"/>
      <c r="D148" s="172"/>
      <c r="E148" s="172"/>
      <c r="F148" s="172"/>
      <c r="G148" s="172"/>
      <c r="H148" s="172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  <c r="AA148" s="172"/>
      <c r="AB148" s="172"/>
      <c r="AC148" s="172"/>
      <c r="AD148" s="172"/>
      <c r="AE148" s="172"/>
      <c r="AF148" s="172"/>
      <c r="AG148" s="172"/>
      <c r="AH148" s="172"/>
      <c r="AI148" s="172"/>
      <c r="AJ148" s="172"/>
      <c r="AK148" s="172"/>
      <c r="AL148" s="172"/>
      <c r="AM148" s="172"/>
      <c r="AN148" s="172"/>
      <c r="AO148" s="172"/>
      <c r="AP148" s="172"/>
      <c r="AQ148" s="172"/>
      <c r="AR148" s="172"/>
      <c r="AS148" s="172"/>
      <c r="AT148" s="172"/>
      <c r="AU148" s="172"/>
      <c r="AV148" s="172"/>
      <c r="AW148" s="172"/>
      <c r="AX148" s="172"/>
      <c r="AY148" s="172"/>
      <c r="AZ148" s="172"/>
      <c r="BA148" s="172"/>
      <c r="BB148" s="172"/>
      <c r="BC148" s="172"/>
      <c r="BD148" s="172"/>
      <c r="BE148" s="172"/>
      <c r="BF148" s="172"/>
      <c r="BG148" s="172"/>
      <c r="BH148" s="172"/>
      <c r="BI148" s="172"/>
      <c r="BJ148" s="172"/>
      <c r="BK148" s="172"/>
      <c r="BL148" s="172"/>
      <c r="BM148" s="172"/>
      <c r="BN148" s="172"/>
      <c r="BO148" s="172"/>
      <c r="BP148" s="172"/>
      <c r="BQ148" s="172"/>
      <c r="BR148" s="172"/>
      <c r="BS148" s="172"/>
      <c r="BT148" s="172"/>
    </row>
    <row r="149" spans="1:72" s="149" customFormat="1" x14ac:dyDescent="0.25">
      <c r="A149" s="172"/>
      <c r="B149" s="172"/>
      <c r="C149" s="172"/>
      <c r="D149" s="172"/>
      <c r="E149" s="172"/>
      <c r="F149" s="172"/>
      <c r="G149" s="172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2"/>
      <c r="AD149" s="172"/>
      <c r="AE149" s="172"/>
      <c r="AF149" s="172"/>
      <c r="AG149" s="172"/>
      <c r="AH149" s="172"/>
      <c r="AI149" s="172"/>
      <c r="AJ149" s="172"/>
      <c r="AK149" s="172"/>
      <c r="AL149" s="172"/>
      <c r="AM149" s="172"/>
      <c r="AN149" s="172"/>
      <c r="AO149" s="172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2"/>
      <c r="BC149" s="172"/>
      <c r="BD149" s="172"/>
      <c r="BE149" s="172"/>
      <c r="BF149" s="172"/>
      <c r="BG149" s="172"/>
      <c r="BH149" s="172"/>
      <c r="BI149" s="172"/>
      <c r="BJ149" s="172"/>
      <c r="BK149" s="172"/>
      <c r="BL149" s="172"/>
      <c r="BM149" s="172"/>
      <c r="BN149" s="172"/>
      <c r="BO149" s="172"/>
      <c r="BP149" s="172"/>
      <c r="BQ149" s="172"/>
      <c r="BR149" s="172"/>
      <c r="BS149" s="172"/>
      <c r="BT149" s="172"/>
    </row>
    <row r="150" spans="1:72" s="149" customFormat="1" x14ac:dyDescent="0.25">
      <c r="A150" s="172"/>
      <c r="B150" s="172"/>
      <c r="C150" s="172"/>
      <c r="D150" s="172"/>
      <c r="E150" s="172"/>
      <c r="F150" s="172"/>
      <c r="G150" s="172"/>
      <c r="H150" s="172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  <c r="AA150" s="172"/>
      <c r="AB150" s="172"/>
      <c r="AC150" s="172"/>
      <c r="AD150" s="172"/>
      <c r="AE150" s="172"/>
      <c r="AF150" s="172"/>
      <c r="AG150" s="172"/>
      <c r="AH150" s="172"/>
      <c r="AI150" s="172"/>
      <c r="AJ150" s="172"/>
      <c r="AK150" s="172"/>
      <c r="AL150" s="172"/>
      <c r="AM150" s="172"/>
      <c r="AN150" s="172"/>
      <c r="AO150" s="172"/>
      <c r="AP150" s="172"/>
      <c r="AQ150" s="172"/>
      <c r="AR150" s="172"/>
      <c r="AS150" s="172"/>
      <c r="AT150" s="172"/>
      <c r="AU150" s="172"/>
      <c r="AV150" s="172"/>
      <c r="AW150" s="172"/>
      <c r="AX150" s="172"/>
      <c r="AY150" s="172"/>
      <c r="AZ150" s="172"/>
      <c r="BA150" s="172"/>
      <c r="BB150" s="172"/>
      <c r="BC150" s="172"/>
      <c r="BD150" s="172"/>
      <c r="BE150" s="172"/>
      <c r="BF150" s="172"/>
      <c r="BG150" s="172"/>
      <c r="BH150" s="172"/>
      <c r="BI150" s="172"/>
      <c r="BJ150" s="172"/>
      <c r="BK150" s="172"/>
      <c r="BL150" s="172"/>
      <c r="BM150" s="172"/>
      <c r="BN150" s="172"/>
      <c r="BO150" s="172"/>
      <c r="BP150" s="172"/>
      <c r="BQ150" s="172"/>
      <c r="BR150" s="172"/>
      <c r="BS150" s="172"/>
      <c r="BT150" s="172"/>
    </row>
    <row r="151" spans="1:72" s="149" customFormat="1" x14ac:dyDescent="0.25">
      <c r="A151" s="172"/>
      <c r="B151" s="172"/>
      <c r="C151" s="172"/>
      <c r="D151" s="172"/>
      <c r="E151" s="172"/>
      <c r="F151" s="172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  <c r="AL151" s="172"/>
      <c r="AM151" s="172"/>
      <c r="AN151" s="172"/>
      <c r="AO151" s="172"/>
      <c r="AP151" s="172"/>
      <c r="AQ151" s="172"/>
      <c r="AR151" s="172"/>
      <c r="AS151" s="172"/>
      <c r="AT151" s="172"/>
      <c r="AU151" s="172"/>
      <c r="AV151" s="172"/>
      <c r="AW151" s="172"/>
      <c r="AX151" s="172"/>
      <c r="AY151" s="172"/>
      <c r="AZ151" s="172"/>
      <c r="BA151" s="172"/>
      <c r="BB151" s="172"/>
      <c r="BC151" s="172"/>
      <c r="BD151" s="172"/>
      <c r="BE151" s="172"/>
      <c r="BF151" s="172"/>
      <c r="BG151" s="172"/>
      <c r="BH151" s="172"/>
      <c r="BI151" s="172"/>
      <c r="BJ151" s="172"/>
      <c r="BK151" s="172"/>
      <c r="BL151" s="172"/>
      <c r="BM151" s="172"/>
      <c r="BN151" s="172"/>
      <c r="BO151" s="172"/>
      <c r="BP151" s="172"/>
      <c r="BQ151" s="172"/>
      <c r="BR151" s="172"/>
      <c r="BS151" s="172"/>
      <c r="BT151" s="172"/>
    </row>
    <row r="152" spans="1:72" s="149" customFormat="1" x14ac:dyDescent="0.25">
      <c r="A152" s="172"/>
      <c r="B152" s="172"/>
      <c r="C152" s="172"/>
      <c r="D152" s="172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</row>
    <row r="153" spans="1:72" s="149" customFormat="1" x14ac:dyDescent="0.25">
      <c r="A153" s="172"/>
      <c r="B153" s="172"/>
      <c r="C153" s="172"/>
      <c r="D153" s="172"/>
      <c r="E153" s="172"/>
      <c r="F153" s="172"/>
      <c r="G153" s="172"/>
      <c r="H153" s="172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  <c r="AA153" s="172"/>
      <c r="AB153" s="172"/>
      <c r="AC153" s="172"/>
      <c r="AD153" s="172"/>
      <c r="AE153" s="172"/>
      <c r="AF153" s="172"/>
      <c r="AG153" s="172"/>
      <c r="AH153" s="172"/>
      <c r="AI153" s="172"/>
      <c r="AJ153" s="172"/>
      <c r="AK153" s="172"/>
      <c r="AL153" s="172"/>
      <c r="AM153" s="172"/>
      <c r="AN153" s="172"/>
      <c r="AO153" s="172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2"/>
      <c r="BB153" s="172"/>
      <c r="BC153" s="172"/>
      <c r="BD153" s="172"/>
      <c r="BE153" s="172"/>
      <c r="BF153" s="172"/>
      <c r="BG153" s="172"/>
      <c r="BH153" s="172"/>
      <c r="BI153" s="172"/>
      <c r="BJ153" s="172"/>
      <c r="BK153" s="172"/>
      <c r="BL153" s="172"/>
      <c r="BM153" s="172"/>
      <c r="BN153" s="172"/>
      <c r="BO153" s="172"/>
      <c r="BP153" s="172"/>
      <c r="BQ153" s="172"/>
      <c r="BR153" s="172"/>
      <c r="BS153" s="172"/>
      <c r="BT153" s="172"/>
    </row>
    <row r="154" spans="1:72" s="149" customFormat="1" x14ac:dyDescent="0.25">
      <c r="A154" s="172"/>
      <c r="B154" s="172"/>
      <c r="C154" s="172"/>
      <c r="D154" s="172"/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2"/>
      <c r="AD154" s="172"/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72"/>
      <c r="BE154" s="172"/>
      <c r="BF154" s="172"/>
      <c r="BG154" s="172"/>
      <c r="BH154" s="172"/>
      <c r="BI154" s="172"/>
      <c r="BJ154" s="172"/>
      <c r="BK154" s="172"/>
      <c r="BL154" s="172"/>
      <c r="BM154" s="172"/>
      <c r="BN154" s="172"/>
      <c r="BO154" s="172"/>
      <c r="BP154" s="172"/>
      <c r="BQ154" s="172"/>
      <c r="BR154" s="172"/>
      <c r="BS154" s="172"/>
      <c r="BT154" s="172"/>
    </row>
    <row r="155" spans="1:72" s="149" customFormat="1" x14ac:dyDescent="0.25">
      <c r="A155" s="172"/>
      <c r="B155" s="172"/>
      <c r="C155" s="172"/>
      <c r="D155" s="172"/>
      <c r="E155" s="172"/>
      <c r="F155" s="172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2"/>
      <c r="AD155" s="172"/>
      <c r="AE155" s="172"/>
      <c r="AF155" s="172"/>
      <c r="AG155" s="172"/>
      <c r="AH155" s="172"/>
      <c r="AI155" s="172"/>
      <c r="AJ155" s="172"/>
      <c r="AK155" s="172"/>
      <c r="AL155" s="172"/>
      <c r="AM155" s="172"/>
      <c r="AN155" s="172"/>
      <c r="AO155" s="172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72"/>
      <c r="BE155" s="172"/>
      <c r="BF155" s="172"/>
      <c r="BG155" s="172"/>
      <c r="BH155" s="172"/>
      <c r="BI155" s="172"/>
      <c r="BJ155" s="172"/>
      <c r="BK155" s="172"/>
      <c r="BL155" s="172"/>
      <c r="BM155" s="172"/>
      <c r="BN155" s="172"/>
      <c r="BO155" s="172"/>
      <c r="BP155" s="172"/>
      <c r="BQ155" s="172"/>
      <c r="BR155" s="172"/>
      <c r="BS155" s="172"/>
      <c r="BT155" s="172"/>
    </row>
    <row r="156" spans="1:72" s="149" customFormat="1" x14ac:dyDescent="0.25">
      <c r="A156" s="172"/>
      <c r="B156" s="172"/>
      <c r="C156" s="172"/>
      <c r="D156" s="172"/>
      <c r="E156" s="172"/>
      <c r="F156" s="172"/>
      <c r="G156" s="172"/>
      <c r="H156" s="172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  <c r="AA156" s="172"/>
      <c r="AB156" s="172"/>
      <c r="AC156" s="172"/>
      <c r="AD156" s="172"/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172"/>
      <c r="AT156" s="172"/>
      <c r="AU156" s="172"/>
      <c r="AV156" s="172"/>
      <c r="AW156" s="172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/>
      <c r="BH156" s="172"/>
      <c r="BI156" s="172"/>
      <c r="BJ156" s="172"/>
      <c r="BK156" s="172"/>
      <c r="BL156" s="172"/>
      <c r="BM156" s="172"/>
      <c r="BN156" s="172"/>
      <c r="BO156" s="172"/>
      <c r="BP156" s="172"/>
      <c r="BQ156" s="172"/>
      <c r="BR156" s="172"/>
      <c r="BS156" s="172"/>
      <c r="BT156" s="172"/>
    </row>
    <row r="157" spans="1:72" s="149" customFormat="1" x14ac:dyDescent="0.25">
      <c r="A157" s="172"/>
      <c r="B157" s="172"/>
      <c r="C157" s="172"/>
      <c r="D157" s="172"/>
      <c r="E157" s="172"/>
      <c r="F157" s="17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172"/>
      <c r="AD157" s="172"/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72"/>
      <c r="BE157" s="172"/>
      <c r="BF157" s="172"/>
      <c r="BG157" s="172"/>
      <c r="BH157" s="172"/>
      <c r="BI157" s="172"/>
      <c r="BJ157" s="172"/>
      <c r="BK157" s="172"/>
      <c r="BL157" s="172"/>
      <c r="BM157" s="172"/>
      <c r="BN157" s="172"/>
      <c r="BO157" s="172"/>
      <c r="BP157" s="172"/>
      <c r="BQ157" s="172"/>
      <c r="BR157" s="172"/>
      <c r="BS157" s="172"/>
      <c r="BT157" s="172"/>
    </row>
    <row r="158" spans="1:72" s="149" customFormat="1" x14ac:dyDescent="0.25">
      <c r="A158" s="172"/>
      <c r="B158" s="172"/>
      <c r="C158" s="172"/>
      <c r="D158" s="172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</row>
    <row r="159" spans="1:72" s="149" customFormat="1" x14ac:dyDescent="0.25">
      <c r="A159" s="172"/>
      <c r="B159" s="172"/>
      <c r="C159" s="172"/>
      <c r="D159" s="172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</row>
    <row r="160" spans="1:72" s="149" customFormat="1" x14ac:dyDescent="0.25">
      <c r="A160" s="172"/>
      <c r="B160" s="172"/>
      <c r="C160" s="172"/>
      <c r="D160" s="172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  <c r="AS160" s="172"/>
      <c r="AT160" s="172"/>
      <c r="AU160" s="172"/>
      <c r="AV160" s="172"/>
      <c r="AW160" s="172"/>
      <c r="AX160" s="172"/>
      <c r="AY160" s="172"/>
      <c r="AZ160" s="172"/>
      <c r="BA160" s="172"/>
      <c r="BB160" s="172"/>
      <c r="BC160" s="172"/>
      <c r="BD160" s="172"/>
      <c r="BE160" s="172"/>
      <c r="BF160" s="172"/>
      <c r="BG160" s="172"/>
      <c r="BH160" s="172"/>
      <c r="BI160" s="172"/>
      <c r="BJ160" s="172"/>
      <c r="BK160" s="172"/>
      <c r="BL160" s="172"/>
      <c r="BM160" s="172"/>
      <c r="BN160" s="172"/>
      <c r="BO160" s="172"/>
      <c r="BP160" s="172"/>
      <c r="BQ160" s="172"/>
      <c r="BR160" s="172"/>
      <c r="BS160" s="172"/>
      <c r="BT160" s="172"/>
    </row>
    <row r="161" spans="1:72" s="149" customFormat="1" x14ac:dyDescent="0.25">
      <c r="A161" s="172"/>
      <c r="B161" s="172"/>
      <c r="C161" s="172"/>
      <c r="D161" s="172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172"/>
      <c r="AD161" s="172"/>
      <c r="AE161" s="172"/>
      <c r="AF161" s="172"/>
      <c r="AG161" s="172"/>
      <c r="AH161" s="172"/>
      <c r="AI161" s="172"/>
      <c r="AJ161" s="172"/>
      <c r="AK161" s="172"/>
      <c r="AL161" s="172"/>
      <c r="AM161" s="172"/>
      <c r="AN161" s="172"/>
      <c r="AO161" s="172"/>
      <c r="AP161" s="172"/>
      <c r="AQ161" s="172"/>
      <c r="AR161" s="172"/>
      <c r="AS161" s="172"/>
      <c r="AT161" s="172"/>
      <c r="AU161" s="172"/>
      <c r="AV161" s="172"/>
      <c r="AW161" s="172"/>
      <c r="AX161" s="172"/>
      <c r="AY161" s="172"/>
      <c r="AZ161" s="172"/>
      <c r="BA161" s="172"/>
      <c r="BB161" s="172"/>
      <c r="BC161" s="172"/>
      <c r="BD161" s="172"/>
      <c r="BE161" s="172"/>
      <c r="BF161" s="172"/>
      <c r="BG161" s="172"/>
      <c r="BH161" s="172"/>
      <c r="BI161" s="172"/>
      <c r="BJ161" s="172"/>
      <c r="BK161" s="172"/>
      <c r="BL161" s="172"/>
      <c r="BM161" s="172"/>
      <c r="BN161" s="172"/>
      <c r="BO161" s="172"/>
      <c r="BP161" s="172"/>
      <c r="BQ161" s="172"/>
      <c r="BR161" s="172"/>
      <c r="BS161" s="172"/>
      <c r="BT161" s="172"/>
    </row>
    <row r="162" spans="1:72" s="149" customFormat="1" x14ac:dyDescent="0.25">
      <c r="A162" s="172"/>
      <c r="B162" s="172"/>
      <c r="C162" s="172"/>
      <c r="D162" s="172"/>
      <c r="E162" s="172"/>
      <c r="F162" s="172"/>
      <c r="G162" s="172"/>
      <c r="H162" s="172"/>
      <c r="I162" s="172"/>
      <c r="J162" s="172"/>
      <c r="K162" s="172"/>
      <c r="L162" s="172"/>
      <c r="M162" s="172"/>
      <c r="N162" s="172"/>
      <c r="O162" s="172"/>
      <c r="P162" s="172"/>
      <c r="Q162" s="172"/>
      <c r="R162" s="172"/>
      <c r="S162" s="172"/>
      <c r="T162" s="172"/>
      <c r="U162" s="172"/>
      <c r="V162" s="172"/>
      <c r="W162" s="172"/>
      <c r="X162" s="172"/>
      <c r="Y162" s="172"/>
      <c r="Z162" s="172"/>
      <c r="AA162" s="172"/>
      <c r="AB162" s="172"/>
      <c r="AC162" s="172"/>
      <c r="AD162" s="172"/>
      <c r="AE162" s="172"/>
      <c r="AF162" s="172"/>
      <c r="AG162" s="172"/>
      <c r="AH162" s="172"/>
      <c r="AI162" s="172"/>
      <c r="AJ162" s="172"/>
      <c r="AK162" s="172"/>
      <c r="AL162" s="172"/>
      <c r="AM162" s="172"/>
      <c r="AN162" s="172"/>
      <c r="AO162" s="172"/>
      <c r="AP162" s="172"/>
      <c r="AQ162" s="172"/>
      <c r="AR162" s="172"/>
      <c r="AS162" s="172"/>
      <c r="AT162" s="172"/>
      <c r="AU162" s="172"/>
      <c r="AV162" s="172"/>
      <c r="AW162" s="172"/>
      <c r="AX162" s="172"/>
      <c r="AY162" s="172"/>
      <c r="AZ162" s="172"/>
      <c r="BA162" s="172"/>
      <c r="BB162" s="172"/>
      <c r="BC162" s="172"/>
      <c r="BD162" s="172"/>
      <c r="BE162" s="172"/>
      <c r="BF162" s="172"/>
      <c r="BG162" s="172"/>
      <c r="BH162" s="172"/>
      <c r="BI162" s="172"/>
      <c r="BJ162" s="172"/>
      <c r="BK162" s="172"/>
      <c r="BL162" s="172"/>
      <c r="BM162" s="172"/>
      <c r="BN162" s="172"/>
      <c r="BO162" s="172"/>
      <c r="BP162" s="172"/>
      <c r="BQ162" s="172"/>
      <c r="BR162" s="172"/>
      <c r="BS162" s="172"/>
      <c r="BT162" s="172"/>
    </row>
    <row r="163" spans="1:72" s="149" customFormat="1" x14ac:dyDescent="0.25">
      <c r="A163" s="172"/>
      <c r="B163" s="172"/>
      <c r="C163" s="172"/>
      <c r="D163" s="172"/>
      <c r="E163" s="172"/>
      <c r="F163" s="172"/>
      <c r="G163" s="172"/>
      <c r="H163" s="172"/>
      <c r="I163" s="172"/>
      <c r="J163" s="172"/>
      <c r="K163" s="172"/>
      <c r="L163" s="172"/>
      <c r="M163" s="172"/>
      <c r="N163" s="172"/>
      <c r="O163" s="172"/>
      <c r="P163" s="172"/>
      <c r="Q163" s="172"/>
      <c r="R163" s="172"/>
      <c r="S163" s="172"/>
      <c r="T163" s="172"/>
      <c r="U163" s="172"/>
      <c r="V163" s="172"/>
      <c r="W163" s="172"/>
      <c r="X163" s="172"/>
      <c r="Y163" s="172"/>
      <c r="Z163" s="172"/>
      <c r="AA163" s="172"/>
      <c r="AB163" s="172"/>
      <c r="AC163" s="172"/>
      <c r="AD163" s="172"/>
      <c r="AE163" s="172"/>
      <c r="AF163" s="172"/>
      <c r="AG163" s="172"/>
      <c r="AH163" s="172"/>
      <c r="AI163" s="172"/>
      <c r="AJ163" s="172"/>
      <c r="AK163" s="172"/>
      <c r="AL163" s="172"/>
      <c r="AM163" s="172"/>
      <c r="AN163" s="172"/>
      <c r="AO163" s="172"/>
      <c r="AP163" s="172"/>
      <c r="AQ163" s="172"/>
      <c r="AR163" s="172"/>
      <c r="AS163" s="172"/>
      <c r="AT163" s="172"/>
      <c r="AU163" s="172"/>
      <c r="AV163" s="172"/>
      <c r="AW163" s="172"/>
      <c r="AX163" s="172"/>
      <c r="AY163" s="172"/>
      <c r="AZ163" s="172"/>
      <c r="BA163" s="172"/>
      <c r="BB163" s="172"/>
      <c r="BC163" s="172"/>
      <c r="BD163" s="172"/>
      <c r="BE163" s="172"/>
      <c r="BF163" s="172"/>
      <c r="BG163" s="172"/>
      <c r="BH163" s="172"/>
      <c r="BI163" s="172"/>
      <c r="BJ163" s="172"/>
      <c r="BK163" s="172"/>
      <c r="BL163" s="172"/>
      <c r="BM163" s="172"/>
      <c r="BN163" s="172"/>
      <c r="BO163" s="172"/>
      <c r="BP163" s="172"/>
      <c r="BQ163" s="172"/>
      <c r="BR163" s="172"/>
      <c r="BS163" s="172"/>
      <c r="BT163" s="172"/>
    </row>
    <row r="164" spans="1:72" s="149" customFormat="1" x14ac:dyDescent="0.25">
      <c r="A164" s="172"/>
      <c r="B164" s="172"/>
      <c r="C164" s="172"/>
      <c r="D164" s="172"/>
      <c r="E164" s="172"/>
      <c r="F164" s="172"/>
      <c r="G164" s="172"/>
      <c r="H164" s="172"/>
      <c r="I164" s="172"/>
      <c r="J164" s="172"/>
      <c r="K164" s="172"/>
      <c r="L164" s="172"/>
      <c r="M164" s="172"/>
      <c r="N164" s="172"/>
      <c r="O164" s="172"/>
      <c r="P164" s="172"/>
      <c r="Q164" s="172"/>
      <c r="R164" s="172"/>
      <c r="S164" s="172"/>
      <c r="T164" s="172"/>
      <c r="U164" s="172"/>
      <c r="V164" s="172"/>
      <c r="W164" s="172"/>
      <c r="X164" s="172"/>
      <c r="Y164" s="172"/>
      <c r="Z164" s="172"/>
      <c r="AA164" s="172"/>
      <c r="AB164" s="172"/>
      <c r="AC164" s="172"/>
      <c r="AD164" s="172"/>
      <c r="AE164" s="172"/>
      <c r="AF164" s="172"/>
      <c r="AG164" s="172"/>
      <c r="AH164" s="172"/>
      <c r="AI164" s="172"/>
      <c r="AJ164" s="172"/>
      <c r="AK164" s="172"/>
      <c r="AL164" s="172"/>
      <c r="AM164" s="172"/>
      <c r="AN164" s="172"/>
      <c r="AO164" s="172"/>
      <c r="AP164" s="172"/>
      <c r="AQ164" s="172"/>
      <c r="AR164" s="172"/>
      <c r="AS164" s="172"/>
      <c r="AT164" s="172"/>
      <c r="AU164" s="172"/>
      <c r="AV164" s="172"/>
      <c r="AW164" s="172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/>
      <c r="BI164" s="172"/>
      <c r="BJ164" s="172"/>
      <c r="BK164" s="172"/>
      <c r="BL164" s="172"/>
      <c r="BM164" s="172"/>
      <c r="BN164" s="172"/>
      <c r="BO164" s="172"/>
      <c r="BP164" s="172"/>
      <c r="BQ164" s="172"/>
      <c r="BR164" s="172"/>
      <c r="BS164" s="172"/>
      <c r="BT164" s="172"/>
    </row>
    <row r="165" spans="1:72" s="149" customFormat="1" x14ac:dyDescent="0.25">
      <c r="A165" s="172"/>
      <c r="B165" s="172"/>
      <c r="C165" s="172"/>
      <c r="D165" s="172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</row>
    <row r="166" spans="1:72" s="149" customFormat="1" x14ac:dyDescent="0.25">
      <c r="A166" s="172"/>
      <c r="B166" s="172"/>
      <c r="C166" s="172"/>
      <c r="D166" s="172"/>
      <c r="E166" s="172"/>
      <c r="F166" s="172"/>
      <c r="G166" s="172"/>
      <c r="H166" s="172"/>
      <c r="I166" s="172"/>
      <c r="J166" s="172"/>
      <c r="K166" s="172"/>
      <c r="L166" s="172"/>
      <c r="M166" s="172"/>
      <c r="N166" s="172"/>
      <c r="O166" s="172"/>
      <c r="P166" s="172"/>
      <c r="Q166" s="172"/>
      <c r="R166" s="172"/>
      <c r="S166" s="172"/>
      <c r="T166" s="172"/>
      <c r="U166" s="172"/>
      <c r="V166" s="172"/>
      <c r="W166" s="172"/>
      <c r="X166" s="172"/>
      <c r="Y166" s="172"/>
      <c r="Z166" s="172"/>
      <c r="AA166" s="172"/>
      <c r="AB166" s="172"/>
      <c r="AC166" s="172"/>
      <c r="AD166" s="172"/>
      <c r="AE166" s="172"/>
      <c r="AF166" s="172"/>
      <c r="AG166" s="172"/>
      <c r="AH166" s="172"/>
      <c r="AI166" s="172"/>
      <c r="AJ166" s="172"/>
      <c r="AK166" s="172"/>
      <c r="AL166" s="172"/>
      <c r="AM166" s="172"/>
      <c r="AN166" s="172"/>
      <c r="AO166" s="172"/>
      <c r="AP166" s="172"/>
      <c r="AQ166" s="172"/>
      <c r="AR166" s="172"/>
      <c r="AS166" s="172"/>
      <c r="AT166" s="172"/>
      <c r="AU166" s="172"/>
      <c r="AV166" s="172"/>
      <c r="AW166" s="172"/>
      <c r="AX166" s="172"/>
      <c r="AY166" s="172"/>
      <c r="AZ166" s="172"/>
      <c r="BA166" s="172"/>
      <c r="BB166" s="172"/>
      <c r="BC166" s="172"/>
      <c r="BD166" s="172"/>
      <c r="BE166" s="172"/>
      <c r="BF166" s="172"/>
      <c r="BG166" s="172"/>
      <c r="BH166" s="172"/>
      <c r="BI166" s="172"/>
      <c r="BJ166" s="172"/>
      <c r="BK166" s="172"/>
      <c r="BL166" s="172"/>
      <c r="BM166" s="172"/>
      <c r="BN166" s="172"/>
      <c r="BO166" s="172"/>
      <c r="BP166" s="172"/>
      <c r="BQ166" s="172"/>
      <c r="BR166" s="172"/>
      <c r="BS166" s="172"/>
      <c r="BT166" s="172"/>
    </row>
    <row r="167" spans="1:72" s="149" customFormat="1" x14ac:dyDescent="0.25">
      <c r="A167" s="172"/>
      <c r="B167" s="172"/>
      <c r="C167" s="172"/>
      <c r="D167" s="172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</row>
    <row r="168" spans="1:72" s="149" customFormat="1" x14ac:dyDescent="0.25">
      <c r="A168" s="172"/>
      <c r="B168" s="172"/>
      <c r="C168" s="172"/>
      <c r="D168" s="172"/>
      <c r="E168" s="172"/>
      <c r="F168" s="172"/>
      <c r="G168" s="172"/>
      <c r="H168" s="172"/>
      <c r="I168" s="172"/>
      <c r="J168" s="172"/>
      <c r="K168" s="172"/>
      <c r="L168" s="172"/>
      <c r="M168" s="172"/>
      <c r="N168" s="172"/>
      <c r="O168" s="172"/>
      <c r="P168" s="172"/>
      <c r="Q168" s="172"/>
      <c r="R168" s="172"/>
      <c r="S168" s="172"/>
      <c r="T168" s="172"/>
      <c r="U168" s="172"/>
      <c r="V168" s="172"/>
      <c r="W168" s="172"/>
      <c r="X168" s="172"/>
      <c r="Y168" s="172"/>
      <c r="Z168" s="172"/>
      <c r="AA168" s="172"/>
      <c r="AB168" s="172"/>
      <c r="AC168" s="172"/>
      <c r="AD168" s="172"/>
      <c r="AE168" s="172"/>
      <c r="AF168" s="172"/>
      <c r="AG168" s="172"/>
      <c r="AH168" s="172"/>
      <c r="AI168" s="172"/>
      <c r="AJ168" s="172"/>
      <c r="AK168" s="172"/>
      <c r="AL168" s="172"/>
      <c r="AM168" s="172"/>
      <c r="AN168" s="172"/>
      <c r="AO168" s="172"/>
      <c r="AP168" s="172"/>
      <c r="AQ168" s="172"/>
      <c r="AR168" s="172"/>
      <c r="AS168" s="172"/>
      <c r="AT168" s="172"/>
      <c r="AU168" s="172"/>
      <c r="AV168" s="172"/>
      <c r="AW168" s="172"/>
      <c r="AX168" s="172"/>
      <c r="AY168" s="172"/>
      <c r="AZ168" s="172"/>
      <c r="BA168" s="172"/>
      <c r="BB168" s="172"/>
      <c r="BC168" s="172"/>
      <c r="BD168" s="172"/>
      <c r="BE168" s="172"/>
      <c r="BF168" s="172"/>
      <c r="BG168" s="172"/>
      <c r="BH168" s="172"/>
      <c r="BI168" s="172"/>
      <c r="BJ168" s="172"/>
      <c r="BK168" s="172"/>
      <c r="BL168" s="172"/>
      <c r="BM168" s="172"/>
      <c r="BN168" s="172"/>
      <c r="BO168" s="172"/>
      <c r="BP168" s="172"/>
      <c r="BQ168" s="172"/>
      <c r="BR168" s="172"/>
      <c r="BS168" s="172"/>
      <c r="BT168" s="172"/>
    </row>
    <row r="169" spans="1:72" s="149" customFormat="1" x14ac:dyDescent="0.25">
      <c r="A169" s="172"/>
      <c r="B169" s="172"/>
      <c r="C169" s="172"/>
      <c r="D169" s="172"/>
      <c r="E169" s="172"/>
      <c r="F169" s="172"/>
      <c r="G169" s="172"/>
      <c r="H169" s="172"/>
      <c r="I169" s="172"/>
      <c r="J169" s="172"/>
      <c r="K169" s="172"/>
      <c r="L169" s="172"/>
      <c r="M169" s="172"/>
      <c r="N169" s="172"/>
      <c r="O169" s="172"/>
      <c r="P169" s="172"/>
      <c r="Q169" s="172"/>
      <c r="R169" s="172"/>
      <c r="S169" s="172"/>
      <c r="T169" s="172"/>
      <c r="U169" s="172"/>
      <c r="V169" s="172"/>
      <c r="W169" s="172"/>
      <c r="X169" s="172"/>
      <c r="Y169" s="172"/>
      <c r="Z169" s="172"/>
      <c r="AA169" s="172"/>
      <c r="AB169" s="172"/>
      <c r="AC169" s="172"/>
      <c r="AD169" s="172"/>
      <c r="AE169" s="172"/>
      <c r="AF169" s="172"/>
      <c r="AG169" s="172"/>
      <c r="AH169" s="172"/>
      <c r="AI169" s="172"/>
      <c r="AJ169" s="172"/>
      <c r="AK169" s="172"/>
      <c r="AL169" s="172"/>
      <c r="AM169" s="172"/>
      <c r="AN169" s="172"/>
      <c r="AO169" s="172"/>
      <c r="AP169" s="172"/>
      <c r="AQ169" s="172"/>
      <c r="AR169" s="172"/>
      <c r="AS169" s="172"/>
      <c r="AT169" s="172"/>
      <c r="AU169" s="172"/>
      <c r="AV169" s="172"/>
      <c r="AW169" s="172"/>
      <c r="AX169" s="172"/>
      <c r="AY169" s="172"/>
      <c r="AZ169" s="172"/>
      <c r="BA169" s="172"/>
      <c r="BB169" s="172"/>
      <c r="BC169" s="172"/>
      <c r="BD169" s="172"/>
      <c r="BE169" s="172"/>
      <c r="BF169" s="172"/>
      <c r="BG169" s="172"/>
      <c r="BH169" s="172"/>
      <c r="BI169" s="172"/>
      <c r="BJ169" s="172"/>
      <c r="BK169" s="172"/>
      <c r="BL169" s="172"/>
      <c r="BM169" s="172"/>
      <c r="BN169" s="172"/>
      <c r="BO169" s="172"/>
      <c r="BP169" s="172"/>
      <c r="BQ169" s="172"/>
      <c r="BR169" s="172"/>
      <c r="BS169" s="172"/>
      <c r="BT169" s="172"/>
    </row>
    <row r="170" spans="1:72" s="149" customFormat="1" x14ac:dyDescent="0.25">
      <c r="A170" s="172"/>
      <c r="B170" s="172"/>
      <c r="C170" s="172"/>
      <c r="D170" s="172"/>
      <c r="E170" s="172"/>
      <c r="F170" s="172"/>
      <c r="G170" s="172"/>
      <c r="H170" s="172"/>
      <c r="I170" s="172"/>
      <c r="J170" s="172"/>
      <c r="K170" s="172"/>
      <c r="L170" s="172"/>
      <c r="M170" s="172"/>
      <c r="N170" s="172"/>
      <c r="O170" s="172"/>
      <c r="P170" s="172"/>
      <c r="Q170" s="172"/>
      <c r="R170" s="172"/>
      <c r="S170" s="172"/>
      <c r="T170" s="172"/>
      <c r="U170" s="172"/>
      <c r="V170" s="172"/>
      <c r="W170" s="172"/>
      <c r="X170" s="172"/>
      <c r="Y170" s="172"/>
      <c r="Z170" s="172"/>
      <c r="AA170" s="172"/>
      <c r="AB170" s="172"/>
      <c r="AC170" s="172"/>
      <c r="AD170" s="172"/>
      <c r="AE170" s="172"/>
      <c r="AF170" s="172"/>
      <c r="AG170" s="172"/>
      <c r="AH170" s="172"/>
      <c r="AI170" s="172"/>
      <c r="AJ170" s="172"/>
      <c r="AK170" s="172"/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172"/>
      <c r="AY170" s="172"/>
      <c r="AZ170" s="172"/>
      <c r="BA170" s="172"/>
      <c r="BB170" s="172"/>
      <c r="BC170" s="172"/>
      <c r="BD170" s="172"/>
      <c r="BE170" s="172"/>
      <c r="BF170" s="172"/>
      <c r="BG170" s="172"/>
      <c r="BH170" s="172"/>
      <c r="BI170" s="172"/>
      <c r="BJ170" s="172"/>
      <c r="BK170" s="172"/>
      <c r="BL170" s="172"/>
      <c r="BM170" s="172"/>
      <c r="BN170" s="172"/>
      <c r="BO170" s="172"/>
      <c r="BP170" s="172"/>
      <c r="BQ170" s="172"/>
      <c r="BR170" s="172"/>
      <c r="BS170" s="172"/>
      <c r="BT170" s="172"/>
    </row>
    <row r="171" spans="1:72" s="149" customFormat="1" x14ac:dyDescent="0.25">
      <c r="A171" s="172"/>
      <c r="B171" s="172"/>
      <c r="C171" s="172"/>
      <c r="D171" s="172"/>
      <c r="E171" s="172"/>
      <c r="F171" s="172"/>
      <c r="G171" s="172"/>
      <c r="H171" s="172"/>
      <c r="I171" s="172"/>
      <c r="J171" s="172"/>
      <c r="K171" s="172"/>
      <c r="L171" s="172"/>
      <c r="M171" s="172"/>
      <c r="N171" s="172"/>
      <c r="O171" s="172"/>
      <c r="P171" s="172"/>
      <c r="Q171" s="172"/>
      <c r="R171" s="172"/>
      <c r="S171" s="172"/>
      <c r="T171" s="172"/>
      <c r="U171" s="172"/>
      <c r="V171" s="172"/>
      <c r="W171" s="172"/>
      <c r="X171" s="172"/>
      <c r="Y171" s="172"/>
      <c r="Z171" s="172"/>
      <c r="AA171" s="172"/>
      <c r="AB171" s="172"/>
      <c r="AC171" s="172"/>
      <c r="AD171" s="172"/>
      <c r="AE171" s="172"/>
      <c r="AF171" s="172"/>
      <c r="AG171" s="172"/>
      <c r="AH171" s="172"/>
      <c r="AI171" s="172"/>
      <c r="AJ171" s="172"/>
      <c r="AK171" s="172"/>
      <c r="AL171" s="172"/>
      <c r="AM171" s="172"/>
      <c r="AN171" s="172"/>
      <c r="AO171" s="172"/>
      <c r="AP171" s="172"/>
      <c r="AQ171" s="172"/>
      <c r="AR171" s="172"/>
      <c r="AS171" s="172"/>
      <c r="AT171" s="172"/>
      <c r="AU171" s="172"/>
      <c r="AV171" s="172"/>
      <c r="AW171" s="172"/>
      <c r="AX171" s="172"/>
      <c r="AY171" s="172"/>
      <c r="AZ171" s="172"/>
      <c r="BA171" s="172"/>
      <c r="BB171" s="172"/>
      <c r="BC171" s="172"/>
      <c r="BD171" s="172"/>
      <c r="BE171" s="172"/>
      <c r="BF171" s="172"/>
      <c r="BG171" s="172"/>
      <c r="BH171" s="172"/>
      <c r="BI171" s="172"/>
      <c r="BJ171" s="172"/>
      <c r="BK171" s="172"/>
      <c r="BL171" s="172"/>
      <c r="BM171" s="172"/>
      <c r="BN171" s="172"/>
      <c r="BO171" s="172"/>
      <c r="BP171" s="172"/>
      <c r="BQ171" s="172"/>
      <c r="BR171" s="172"/>
      <c r="BS171" s="172"/>
      <c r="BT171" s="172"/>
    </row>
    <row r="172" spans="1:72" s="149" customFormat="1" x14ac:dyDescent="0.25">
      <c r="A172" s="172"/>
      <c r="B172" s="172"/>
      <c r="C172" s="172"/>
      <c r="D172" s="172"/>
      <c r="E172" s="172"/>
      <c r="F172" s="172"/>
      <c r="G172" s="172"/>
      <c r="H172" s="172"/>
      <c r="I172" s="172"/>
      <c r="J172" s="172"/>
      <c r="K172" s="172"/>
      <c r="L172" s="172"/>
      <c r="M172" s="172"/>
      <c r="N172" s="172"/>
      <c r="O172" s="172"/>
      <c r="P172" s="172"/>
      <c r="Q172" s="172"/>
      <c r="R172" s="172"/>
      <c r="S172" s="172"/>
      <c r="T172" s="172"/>
      <c r="U172" s="172"/>
      <c r="V172" s="172"/>
      <c r="W172" s="172"/>
      <c r="X172" s="172"/>
      <c r="Y172" s="172"/>
      <c r="Z172" s="172"/>
      <c r="AA172" s="172"/>
      <c r="AB172" s="172"/>
      <c r="AC172" s="172"/>
      <c r="AD172" s="172"/>
      <c r="AE172" s="172"/>
      <c r="AF172" s="172"/>
      <c r="AG172" s="172"/>
      <c r="AH172" s="172"/>
      <c r="AI172" s="172"/>
      <c r="AJ172" s="172"/>
      <c r="AK172" s="172"/>
      <c r="AL172" s="172"/>
      <c r="AM172" s="172"/>
      <c r="AN172" s="172"/>
      <c r="AO172" s="172"/>
      <c r="AP172" s="172"/>
      <c r="AQ172" s="172"/>
      <c r="AR172" s="172"/>
      <c r="AS172" s="172"/>
      <c r="AT172" s="172"/>
      <c r="AU172" s="172"/>
      <c r="AV172" s="172"/>
      <c r="AW172" s="172"/>
      <c r="AX172" s="172"/>
      <c r="AY172" s="172"/>
      <c r="AZ172" s="172"/>
      <c r="BA172" s="172"/>
      <c r="BB172" s="172"/>
      <c r="BC172" s="172"/>
      <c r="BD172" s="172"/>
      <c r="BE172" s="172"/>
      <c r="BF172" s="172"/>
      <c r="BG172" s="172"/>
      <c r="BH172" s="172"/>
      <c r="BI172" s="172"/>
      <c r="BJ172" s="172"/>
      <c r="BK172" s="172"/>
      <c r="BL172" s="172"/>
      <c r="BM172" s="172"/>
      <c r="BN172" s="172"/>
      <c r="BO172" s="172"/>
      <c r="BP172" s="172"/>
      <c r="BQ172" s="172"/>
      <c r="BR172" s="172"/>
      <c r="BS172" s="172"/>
      <c r="BT172" s="172"/>
    </row>
    <row r="173" spans="1:72" s="149" customFormat="1" x14ac:dyDescent="0.25">
      <c r="A173" s="172"/>
      <c r="B173" s="172"/>
      <c r="C173" s="172"/>
      <c r="D173" s="172"/>
      <c r="E173" s="172"/>
      <c r="F173" s="172"/>
      <c r="G173" s="172"/>
      <c r="H173" s="172"/>
      <c r="I173" s="172"/>
      <c r="J173" s="172"/>
      <c r="K173" s="172"/>
      <c r="L173" s="172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  <c r="AS173" s="172"/>
      <c r="AT173" s="172"/>
      <c r="AU173" s="172"/>
      <c r="AV173" s="172"/>
      <c r="AW173" s="172"/>
      <c r="AX173" s="172"/>
      <c r="AY173" s="172"/>
      <c r="AZ173" s="172"/>
      <c r="BA173" s="172"/>
      <c r="BB173" s="172"/>
      <c r="BC173" s="172"/>
      <c r="BD173" s="172"/>
      <c r="BE173" s="172"/>
      <c r="BF173" s="172"/>
      <c r="BG173" s="172"/>
      <c r="BH173" s="172"/>
      <c r="BI173" s="172"/>
      <c r="BJ173" s="172"/>
      <c r="BK173" s="172"/>
      <c r="BL173" s="172"/>
      <c r="BM173" s="172"/>
      <c r="BN173" s="172"/>
      <c r="BO173" s="172"/>
      <c r="BP173" s="172"/>
      <c r="BQ173" s="172"/>
      <c r="BR173" s="172"/>
      <c r="BS173" s="172"/>
      <c r="BT173" s="172"/>
    </row>
    <row r="174" spans="1:72" s="149" customFormat="1" x14ac:dyDescent="0.25">
      <c r="A174" s="172"/>
      <c r="B174" s="172"/>
      <c r="C174" s="172"/>
      <c r="D174" s="172"/>
      <c r="E174" s="172"/>
      <c r="F174" s="172"/>
      <c r="G174" s="172"/>
      <c r="H174" s="172"/>
      <c r="I174" s="172"/>
      <c r="J174" s="172"/>
      <c r="K174" s="172"/>
      <c r="L174" s="172"/>
      <c r="M174" s="172"/>
      <c r="N174" s="172"/>
      <c r="O174" s="172"/>
      <c r="P174" s="172"/>
      <c r="Q174" s="172"/>
      <c r="R174" s="172"/>
      <c r="S174" s="172"/>
      <c r="T174" s="172"/>
      <c r="U174" s="172"/>
      <c r="V174" s="172"/>
      <c r="W174" s="172"/>
      <c r="X174" s="172"/>
      <c r="Y174" s="172"/>
      <c r="Z174" s="172"/>
      <c r="AA174" s="172"/>
      <c r="AB174" s="172"/>
      <c r="AC174" s="172"/>
      <c r="AD174" s="172"/>
      <c r="AE174" s="172"/>
      <c r="AF174" s="172"/>
      <c r="AG174" s="172"/>
      <c r="AH174" s="172"/>
      <c r="AI174" s="172"/>
      <c r="AJ174" s="172"/>
      <c r="AK174" s="172"/>
      <c r="AL174" s="172"/>
      <c r="AM174" s="172"/>
      <c r="AN174" s="172"/>
      <c r="AO174" s="172"/>
      <c r="AP174" s="172"/>
      <c r="AQ174" s="172"/>
      <c r="AR174" s="172"/>
      <c r="AS174" s="172"/>
      <c r="AT174" s="172"/>
      <c r="AU174" s="172"/>
      <c r="AV174" s="172"/>
      <c r="AW174" s="172"/>
      <c r="AX174" s="172"/>
      <c r="AY174" s="172"/>
      <c r="AZ174" s="172"/>
      <c r="BA174" s="172"/>
      <c r="BB174" s="172"/>
      <c r="BC174" s="172"/>
      <c r="BD174" s="172"/>
      <c r="BE174" s="172"/>
      <c r="BF174" s="172"/>
      <c r="BG174" s="172"/>
      <c r="BH174" s="172"/>
      <c r="BI174" s="172"/>
      <c r="BJ174" s="172"/>
      <c r="BK174" s="172"/>
      <c r="BL174" s="172"/>
      <c r="BM174" s="172"/>
      <c r="BN174" s="172"/>
      <c r="BO174" s="172"/>
      <c r="BP174" s="172"/>
      <c r="BQ174" s="172"/>
      <c r="BR174" s="172"/>
      <c r="BS174" s="172"/>
      <c r="BT174" s="172"/>
    </row>
    <row r="175" spans="1:72" s="149" customFormat="1" x14ac:dyDescent="0.25">
      <c r="A175" s="172"/>
      <c r="B175" s="172"/>
      <c r="C175" s="172"/>
      <c r="D175" s="172"/>
      <c r="E175" s="172"/>
      <c r="F175" s="172"/>
      <c r="G175" s="172"/>
      <c r="H175" s="172"/>
      <c r="I175" s="172"/>
      <c r="J175" s="172"/>
      <c r="K175" s="172"/>
      <c r="L175" s="172"/>
      <c r="M175" s="172"/>
      <c r="N175" s="172"/>
      <c r="O175" s="172"/>
      <c r="P175" s="172"/>
      <c r="Q175" s="172"/>
      <c r="R175" s="172"/>
      <c r="S175" s="172"/>
      <c r="T175" s="172"/>
      <c r="U175" s="172"/>
      <c r="V175" s="172"/>
      <c r="W175" s="172"/>
      <c r="X175" s="172"/>
      <c r="Y175" s="172"/>
      <c r="Z175" s="172"/>
      <c r="AA175" s="172"/>
      <c r="AB175" s="172"/>
      <c r="AC175" s="172"/>
      <c r="AD175" s="172"/>
      <c r="AE175" s="172"/>
      <c r="AF175" s="172"/>
      <c r="AG175" s="172"/>
      <c r="AH175" s="172"/>
      <c r="AI175" s="172"/>
      <c r="AJ175" s="172"/>
      <c r="AK175" s="172"/>
      <c r="AL175" s="172"/>
      <c r="AM175" s="172"/>
      <c r="AN175" s="172"/>
      <c r="AO175" s="172"/>
      <c r="AP175" s="172"/>
      <c r="AQ175" s="172"/>
      <c r="AR175" s="172"/>
      <c r="AS175" s="172"/>
      <c r="AT175" s="172"/>
      <c r="AU175" s="172"/>
      <c r="AV175" s="172"/>
      <c r="AW175" s="172"/>
      <c r="AX175" s="172"/>
      <c r="AY175" s="172"/>
      <c r="AZ175" s="172"/>
      <c r="BA175" s="172"/>
      <c r="BB175" s="172"/>
      <c r="BC175" s="172"/>
      <c r="BD175" s="172"/>
      <c r="BE175" s="172"/>
      <c r="BF175" s="172"/>
      <c r="BG175" s="172"/>
      <c r="BH175" s="172"/>
      <c r="BI175" s="172"/>
      <c r="BJ175" s="172"/>
      <c r="BK175" s="172"/>
      <c r="BL175" s="172"/>
      <c r="BM175" s="172"/>
      <c r="BN175" s="172"/>
      <c r="BO175" s="172"/>
      <c r="BP175" s="172"/>
      <c r="BQ175" s="172"/>
      <c r="BR175" s="172"/>
      <c r="BS175" s="172"/>
      <c r="BT175" s="172"/>
    </row>
    <row r="176" spans="1:72" s="149" customFormat="1" x14ac:dyDescent="0.25">
      <c r="A176" s="172"/>
      <c r="B176" s="172"/>
      <c r="C176" s="172"/>
      <c r="D176" s="172"/>
      <c r="E176" s="172"/>
      <c r="F176" s="172"/>
      <c r="G176" s="172"/>
      <c r="H176" s="172"/>
      <c r="I176" s="172"/>
      <c r="J176" s="172"/>
      <c r="K176" s="172"/>
      <c r="L176" s="172"/>
      <c r="M176" s="172"/>
      <c r="N176" s="172"/>
      <c r="O176" s="172"/>
      <c r="P176" s="172"/>
      <c r="Q176" s="172"/>
      <c r="R176" s="172"/>
      <c r="S176" s="172"/>
      <c r="T176" s="172"/>
      <c r="U176" s="172"/>
      <c r="V176" s="172"/>
      <c r="W176" s="172"/>
      <c r="X176" s="172"/>
      <c r="Y176" s="172"/>
      <c r="Z176" s="172"/>
      <c r="AA176" s="172"/>
      <c r="AB176" s="172"/>
      <c r="AC176" s="172"/>
      <c r="AD176" s="172"/>
      <c r="AE176" s="172"/>
      <c r="AF176" s="172"/>
      <c r="AG176" s="172"/>
      <c r="AH176" s="172"/>
      <c r="AI176" s="172"/>
      <c r="AJ176" s="172"/>
      <c r="AK176" s="172"/>
      <c r="AL176" s="172"/>
      <c r="AM176" s="172"/>
      <c r="AN176" s="172"/>
      <c r="AO176" s="172"/>
      <c r="AP176" s="172"/>
      <c r="AQ176" s="172"/>
      <c r="AR176" s="172"/>
      <c r="AS176" s="172"/>
      <c r="AT176" s="172"/>
      <c r="AU176" s="172"/>
      <c r="AV176" s="172"/>
      <c r="AW176" s="172"/>
      <c r="AX176" s="172"/>
      <c r="AY176" s="172"/>
      <c r="AZ176" s="172"/>
      <c r="BA176" s="172"/>
      <c r="BB176" s="172"/>
      <c r="BC176" s="172"/>
      <c r="BD176" s="172"/>
      <c r="BE176" s="172"/>
      <c r="BF176" s="172"/>
      <c r="BG176" s="172"/>
      <c r="BH176" s="172"/>
      <c r="BI176" s="172"/>
      <c r="BJ176" s="172"/>
      <c r="BK176" s="172"/>
      <c r="BL176" s="172"/>
      <c r="BM176" s="172"/>
      <c r="BN176" s="172"/>
      <c r="BO176" s="172"/>
      <c r="BP176" s="172"/>
      <c r="BQ176" s="172"/>
      <c r="BR176" s="172"/>
      <c r="BS176" s="172"/>
      <c r="BT176" s="172"/>
    </row>
    <row r="177" spans="1:72" s="149" customFormat="1" x14ac:dyDescent="0.25">
      <c r="A177" s="172"/>
      <c r="B177" s="172"/>
      <c r="C177" s="172"/>
      <c r="D177" s="172"/>
      <c r="E177" s="172"/>
      <c r="F177" s="172"/>
      <c r="G177" s="172"/>
      <c r="H177" s="172"/>
      <c r="I177" s="172"/>
      <c r="J177" s="172"/>
      <c r="K177" s="172"/>
      <c r="L177" s="172"/>
      <c r="M177" s="172"/>
      <c r="N177" s="172"/>
      <c r="O177" s="172"/>
      <c r="P177" s="172"/>
      <c r="Q177" s="172"/>
      <c r="R177" s="172"/>
      <c r="S177" s="172"/>
      <c r="T177" s="172"/>
      <c r="U177" s="172"/>
      <c r="V177" s="172"/>
      <c r="W177" s="172"/>
      <c r="X177" s="172"/>
      <c r="Y177" s="172"/>
      <c r="Z177" s="172"/>
      <c r="AA177" s="172"/>
      <c r="AB177" s="172"/>
      <c r="AC177" s="172"/>
      <c r="AD177" s="172"/>
      <c r="AE177" s="172"/>
      <c r="AF177" s="172"/>
      <c r="AG177" s="172"/>
      <c r="AH177" s="172"/>
      <c r="AI177" s="172"/>
      <c r="AJ177" s="172"/>
      <c r="AK177" s="172"/>
      <c r="AL177" s="172"/>
      <c r="AM177" s="172"/>
      <c r="AN177" s="172"/>
      <c r="AO177" s="172"/>
      <c r="AP177" s="172"/>
      <c r="AQ177" s="172"/>
      <c r="AR177" s="172"/>
      <c r="AS177" s="172"/>
      <c r="AT177" s="172"/>
      <c r="AU177" s="172"/>
      <c r="AV177" s="172"/>
      <c r="AW177" s="172"/>
      <c r="AX177" s="172"/>
      <c r="AY177" s="172"/>
      <c r="AZ177" s="172"/>
      <c r="BA177" s="172"/>
      <c r="BB177" s="172"/>
      <c r="BC177" s="172"/>
      <c r="BD177" s="172"/>
      <c r="BE177" s="172"/>
      <c r="BF177" s="172"/>
      <c r="BG177" s="172"/>
      <c r="BH177" s="172"/>
      <c r="BI177" s="172"/>
      <c r="BJ177" s="172"/>
      <c r="BK177" s="172"/>
      <c r="BL177" s="172"/>
      <c r="BM177" s="172"/>
      <c r="BN177" s="172"/>
      <c r="BO177" s="172"/>
      <c r="BP177" s="172"/>
      <c r="BQ177" s="172"/>
      <c r="BR177" s="172"/>
      <c r="BS177" s="172"/>
      <c r="BT177" s="172"/>
    </row>
    <row r="178" spans="1:72" s="149" customFormat="1" x14ac:dyDescent="0.25">
      <c r="A178" s="172"/>
      <c r="B178" s="172"/>
      <c r="C178" s="172"/>
      <c r="D178" s="172"/>
      <c r="E178" s="172"/>
      <c r="F178" s="172"/>
      <c r="G178" s="172"/>
      <c r="H178" s="172"/>
      <c r="I178" s="172"/>
      <c r="J178" s="172"/>
      <c r="K178" s="172"/>
      <c r="L178" s="172"/>
      <c r="M178" s="172"/>
      <c r="N178" s="172"/>
      <c r="O178" s="172"/>
      <c r="P178" s="172"/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  <c r="AA178" s="172"/>
      <c r="AB178" s="172"/>
      <c r="AC178" s="172"/>
      <c r="AD178" s="172"/>
      <c r="AE178" s="172"/>
      <c r="AF178" s="172"/>
      <c r="AG178" s="172"/>
      <c r="AH178" s="172"/>
      <c r="AI178" s="172"/>
      <c r="AJ178" s="172"/>
      <c r="AK178" s="172"/>
      <c r="AL178" s="172"/>
      <c r="AM178" s="172"/>
      <c r="AN178" s="172"/>
      <c r="AO178" s="172"/>
      <c r="AP178" s="172"/>
      <c r="AQ178" s="172"/>
      <c r="AR178" s="172"/>
      <c r="AS178" s="172"/>
      <c r="AT178" s="172"/>
      <c r="AU178" s="172"/>
      <c r="AV178" s="172"/>
      <c r="AW178" s="172"/>
      <c r="AX178" s="172"/>
      <c r="AY178" s="172"/>
      <c r="AZ178" s="172"/>
      <c r="BA178" s="172"/>
      <c r="BB178" s="172"/>
      <c r="BC178" s="172"/>
      <c r="BD178" s="172"/>
      <c r="BE178" s="172"/>
      <c r="BF178" s="172"/>
      <c r="BG178" s="172"/>
      <c r="BH178" s="172"/>
      <c r="BI178" s="172"/>
      <c r="BJ178" s="172"/>
      <c r="BK178" s="172"/>
      <c r="BL178" s="172"/>
      <c r="BM178" s="172"/>
      <c r="BN178" s="172"/>
      <c r="BO178" s="172"/>
      <c r="BP178" s="172"/>
      <c r="BQ178" s="172"/>
      <c r="BR178" s="172"/>
      <c r="BS178" s="172"/>
      <c r="BT178" s="172"/>
    </row>
    <row r="179" spans="1:72" s="149" customFormat="1" x14ac:dyDescent="0.25">
      <c r="A179" s="172"/>
      <c r="B179" s="172"/>
      <c r="C179" s="172"/>
      <c r="D179" s="172"/>
      <c r="E179" s="172"/>
      <c r="F179" s="172"/>
      <c r="G179" s="172"/>
      <c r="H179" s="172"/>
      <c r="I179" s="172"/>
      <c r="J179" s="172"/>
      <c r="K179" s="172"/>
      <c r="L179" s="172"/>
      <c r="M179" s="172"/>
      <c r="N179" s="172"/>
      <c r="O179" s="172"/>
      <c r="P179" s="172"/>
      <c r="Q179" s="172"/>
      <c r="R179" s="172"/>
      <c r="S179" s="172"/>
      <c r="T179" s="172"/>
      <c r="U179" s="172"/>
      <c r="V179" s="172"/>
      <c r="W179" s="172"/>
      <c r="X179" s="172"/>
      <c r="Y179" s="172"/>
      <c r="Z179" s="172"/>
      <c r="AA179" s="172"/>
      <c r="AB179" s="172"/>
      <c r="AC179" s="172"/>
      <c r="AD179" s="172"/>
      <c r="AE179" s="172"/>
      <c r="AF179" s="172"/>
      <c r="AG179" s="172"/>
      <c r="AH179" s="172"/>
      <c r="AI179" s="172"/>
      <c r="AJ179" s="172"/>
      <c r="AK179" s="172"/>
      <c r="AL179" s="172"/>
      <c r="AM179" s="172"/>
      <c r="AN179" s="172"/>
      <c r="AO179" s="172"/>
      <c r="AP179" s="172"/>
      <c r="AQ179" s="172"/>
      <c r="AR179" s="172"/>
      <c r="AS179" s="172"/>
      <c r="AT179" s="172"/>
      <c r="AU179" s="172"/>
      <c r="AV179" s="172"/>
      <c r="AW179" s="172"/>
      <c r="AX179" s="172"/>
      <c r="AY179" s="172"/>
      <c r="AZ179" s="172"/>
      <c r="BA179" s="172"/>
      <c r="BB179" s="172"/>
      <c r="BC179" s="172"/>
      <c r="BD179" s="172"/>
      <c r="BE179" s="172"/>
      <c r="BF179" s="172"/>
      <c r="BG179" s="172"/>
      <c r="BH179" s="172"/>
      <c r="BI179" s="172"/>
      <c r="BJ179" s="172"/>
      <c r="BK179" s="172"/>
      <c r="BL179" s="172"/>
      <c r="BM179" s="172"/>
      <c r="BN179" s="172"/>
      <c r="BO179" s="172"/>
      <c r="BP179" s="172"/>
      <c r="BQ179" s="172"/>
      <c r="BR179" s="172"/>
      <c r="BS179" s="172"/>
      <c r="BT179" s="172"/>
    </row>
    <row r="180" spans="1:72" s="149" customFormat="1" x14ac:dyDescent="0.25">
      <c r="A180" s="172"/>
      <c r="B180" s="172"/>
      <c r="C180" s="172"/>
      <c r="D180" s="172"/>
      <c r="E180" s="172"/>
      <c r="F180" s="172"/>
      <c r="G180" s="172"/>
      <c r="H180" s="172"/>
      <c r="I180" s="172"/>
      <c r="J180" s="172"/>
      <c r="K180" s="172"/>
      <c r="L180" s="172"/>
      <c r="M180" s="172"/>
      <c r="N180" s="172"/>
      <c r="O180" s="172"/>
      <c r="P180" s="172"/>
      <c r="Q180" s="172"/>
      <c r="R180" s="172"/>
      <c r="S180" s="172"/>
      <c r="T180" s="172"/>
      <c r="U180" s="172"/>
      <c r="V180" s="172"/>
      <c r="W180" s="172"/>
      <c r="X180" s="172"/>
      <c r="Y180" s="172"/>
      <c r="Z180" s="172"/>
      <c r="AA180" s="172"/>
      <c r="AB180" s="172"/>
      <c r="AC180" s="172"/>
      <c r="AD180" s="172"/>
      <c r="AE180" s="172"/>
      <c r="AF180" s="172"/>
      <c r="AG180" s="172"/>
      <c r="AH180" s="172"/>
      <c r="AI180" s="172"/>
      <c r="AJ180" s="172"/>
      <c r="AK180" s="172"/>
      <c r="AL180" s="172"/>
      <c r="AM180" s="172"/>
      <c r="AN180" s="172"/>
      <c r="AO180" s="172"/>
      <c r="AP180" s="172"/>
      <c r="AQ180" s="172"/>
      <c r="AR180" s="172"/>
      <c r="AS180" s="172"/>
      <c r="AT180" s="172"/>
      <c r="AU180" s="172"/>
      <c r="AV180" s="172"/>
      <c r="AW180" s="172"/>
      <c r="AX180" s="172"/>
      <c r="AY180" s="172"/>
      <c r="AZ180" s="172"/>
      <c r="BA180" s="172"/>
      <c r="BB180" s="172"/>
      <c r="BC180" s="172"/>
      <c r="BD180" s="172"/>
      <c r="BE180" s="172"/>
      <c r="BF180" s="172"/>
      <c r="BG180" s="172"/>
      <c r="BH180" s="172"/>
      <c r="BI180" s="172"/>
      <c r="BJ180" s="172"/>
      <c r="BK180" s="172"/>
      <c r="BL180" s="172"/>
      <c r="BM180" s="172"/>
      <c r="BN180" s="172"/>
      <c r="BO180" s="172"/>
      <c r="BP180" s="172"/>
      <c r="BQ180" s="172"/>
      <c r="BR180" s="172"/>
      <c r="BS180" s="172"/>
      <c r="BT180" s="172"/>
    </row>
    <row r="181" spans="1:72" s="149" customFormat="1" x14ac:dyDescent="0.25">
      <c r="A181" s="172"/>
      <c r="B181" s="172"/>
      <c r="C181" s="172"/>
      <c r="D181" s="172"/>
      <c r="E181" s="172"/>
      <c r="F181" s="172"/>
      <c r="G181" s="172"/>
      <c r="H181" s="172"/>
      <c r="I181" s="172"/>
      <c r="J181" s="172"/>
      <c r="K181" s="172"/>
      <c r="L181" s="172"/>
      <c r="M181" s="172"/>
      <c r="N181" s="172"/>
      <c r="O181" s="172"/>
      <c r="P181" s="172"/>
      <c r="Q181" s="172"/>
      <c r="R181" s="172"/>
      <c r="S181" s="172"/>
      <c r="T181" s="172"/>
      <c r="U181" s="172"/>
      <c r="V181" s="172"/>
      <c r="W181" s="172"/>
      <c r="X181" s="172"/>
      <c r="Y181" s="172"/>
      <c r="Z181" s="172"/>
      <c r="AA181" s="172"/>
      <c r="AB181" s="172"/>
      <c r="AC181" s="172"/>
      <c r="AD181" s="172"/>
      <c r="AE181" s="172"/>
      <c r="AF181" s="172"/>
      <c r="AG181" s="172"/>
      <c r="AH181" s="172"/>
      <c r="AI181" s="172"/>
      <c r="AJ181" s="172"/>
      <c r="AK181" s="172"/>
      <c r="AL181" s="172"/>
      <c r="AM181" s="172"/>
      <c r="AN181" s="172"/>
      <c r="AO181" s="172"/>
      <c r="AP181" s="172"/>
      <c r="AQ181" s="172"/>
      <c r="AR181" s="172"/>
      <c r="AS181" s="172"/>
      <c r="AT181" s="172"/>
      <c r="AU181" s="172"/>
      <c r="AV181" s="172"/>
      <c r="AW181" s="172"/>
      <c r="AX181" s="172"/>
      <c r="AY181" s="172"/>
      <c r="AZ181" s="172"/>
      <c r="BA181" s="172"/>
      <c r="BB181" s="172"/>
      <c r="BC181" s="172"/>
      <c r="BD181" s="172"/>
      <c r="BE181" s="172"/>
      <c r="BF181" s="172"/>
      <c r="BG181" s="172"/>
      <c r="BH181" s="172"/>
      <c r="BI181" s="172"/>
      <c r="BJ181" s="172"/>
      <c r="BK181" s="172"/>
      <c r="BL181" s="172"/>
      <c r="BM181" s="172"/>
      <c r="BN181" s="172"/>
      <c r="BO181" s="172"/>
      <c r="BP181" s="172"/>
      <c r="BQ181" s="172"/>
      <c r="BR181" s="172"/>
      <c r="BS181" s="172"/>
      <c r="BT181" s="172"/>
    </row>
    <row r="182" spans="1:72" s="149" customFormat="1" x14ac:dyDescent="0.25">
      <c r="A182" s="172"/>
      <c r="B182" s="172"/>
      <c r="C182" s="172"/>
      <c r="D182" s="172"/>
      <c r="E182" s="172"/>
      <c r="F182" s="172"/>
      <c r="G182" s="172"/>
      <c r="H182" s="172"/>
      <c r="I182" s="172"/>
      <c r="J182" s="172"/>
      <c r="K182" s="172"/>
      <c r="L182" s="172"/>
      <c r="M182" s="172"/>
      <c r="N182" s="172"/>
      <c r="O182" s="172"/>
      <c r="P182" s="172"/>
      <c r="Q182" s="172"/>
      <c r="R182" s="172"/>
      <c r="S182" s="172"/>
      <c r="T182" s="172"/>
      <c r="U182" s="172"/>
      <c r="V182" s="172"/>
      <c r="W182" s="172"/>
      <c r="X182" s="172"/>
      <c r="Y182" s="172"/>
      <c r="Z182" s="172"/>
      <c r="AA182" s="172"/>
      <c r="AB182" s="172"/>
      <c r="AC182" s="172"/>
      <c r="AD182" s="172"/>
      <c r="AE182" s="172"/>
      <c r="AF182" s="172"/>
      <c r="AG182" s="172"/>
      <c r="AH182" s="172"/>
      <c r="AI182" s="172"/>
      <c r="AJ182" s="172"/>
      <c r="AK182" s="172"/>
      <c r="AL182" s="172"/>
      <c r="AM182" s="172"/>
      <c r="AN182" s="172"/>
      <c r="AO182" s="172"/>
      <c r="AP182" s="172"/>
      <c r="AQ182" s="172"/>
      <c r="AR182" s="172"/>
      <c r="AS182" s="172"/>
      <c r="AT182" s="172"/>
      <c r="AU182" s="172"/>
      <c r="AV182" s="172"/>
      <c r="AW182" s="172"/>
      <c r="AX182" s="172"/>
      <c r="AY182" s="172"/>
      <c r="AZ182" s="172"/>
      <c r="BA182" s="172"/>
      <c r="BB182" s="172"/>
      <c r="BC182" s="172"/>
      <c r="BD182" s="172"/>
      <c r="BE182" s="172"/>
      <c r="BF182" s="172"/>
      <c r="BG182" s="172"/>
      <c r="BH182" s="172"/>
      <c r="BI182" s="172"/>
      <c r="BJ182" s="172"/>
      <c r="BK182" s="172"/>
      <c r="BL182" s="172"/>
      <c r="BM182" s="172"/>
      <c r="BN182" s="172"/>
      <c r="BO182" s="172"/>
      <c r="BP182" s="172"/>
      <c r="BQ182" s="172"/>
      <c r="BR182" s="172"/>
      <c r="BS182" s="172"/>
      <c r="BT182" s="172"/>
    </row>
    <row r="183" spans="1:72" s="149" customFormat="1" x14ac:dyDescent="0.25">
      <c r="A183" s="172"/>
      <c r="B183" s="172"/>
      <c r="C183" s="172"/>
      <c r="D183" s="172"/>
      <c r="E183" s="172"/>
      <c r="F183" s="172"/>
      <c r="G183" s="172"/>
      <c r="H183" s="172"/>
      <c r="I183" s="172"/>
      <c r="J183" s="172"/>
      <c r="K183" s="172"/>
      <c r="L183" s="172"/>
      <c r="M183" s="172"/>
      <c r="N183" s="172"/>
      <c r="O183" s="172"/>
      <c r="P183" s="172"/>
      <c r="Q183" s="172"/>
      <c r="R183" s="172"/>
      <c r="S183" s="172"/>
      <c r="T183" s="172"/>
      <c r="U183" s="172"/>
      <c r="V183" s="172"/>
      <c r="W183" s="172"/>
      <c r="X183" s="172"/>
      <c r="Y183" s="172"/>
      <c r="Z183" s="172"/>
      <c r="AA183" s="172"/>
      <c r="AB183" s="172"/>
      <c r="AC183" s="172"/>
      <c r="AD183" s="172"/>
      <c r="AE183" s="172"/>
      <c r="AF183" s="172"/>
      <c r="AG183" s="172"/>
      <c r="AH183" s="172"/>
      <c r="AI183" s="172"/>
      <c r="AJ183" s="172"/>
      <c r="AK183" s="172"/>
      <c r="AL183" s="172"/>
      <c r="AM183" s="172"/>
      <c r="AN183" s="172"/>
      <c r="AO183" s="172"/>
      <c r="AP183" s="172"/>
      <c r="AQ183" s="172"/>
      <c r="AR183" s="172"/>
      <c r="AS183" s="172"/>
      <c r="AT183" s="172"/>
      <c r="AU183" s="172"/>
      <c r="AV183" s="172"/>
      <c r="AW183" s="172"/>
      <c r="AX183" s="172"/>
      <c r="AY183" s="172"/>
      <c r="AZ183" s="172"/>
      <c r="BA183" s="172"/>
      <c r="BB183" s="172"/>
      <c r="BC183" s="172"/>
      <c r="BD183" s="172"/>
      <c r="BE183" s="172"/>
      <c r="BF183" s="172"/>
      <c r="BG183" s="172"/>
      <c r="BH183" s="172"/>
      <c r="BI183" s="172"/>
      <c r="BJ183" s="172"/>
      <c r="BK183" s="172"/>
      <c r="BL183" s="172"/>
      <c r="BM183" s="172"/>
      <c r="BN183" s="172"/>
      <c r="BO183" s="172"/>
      <c r="BP183" s="172"/>
      <c r="BQ183" s="172"/>
      <c r="BR183" s="172"/>
      <c r="BS183" s="172"/>
      <c r="BT183" s="172"/>
    </row>
    <row r="184" spans="1:72" s="149" customFormat="1" x14ac:dyDescent="0.25">
      <c r="A184" s="172"/>
      <c r="B184" s="172"/>
      <c r="C184" s="172"/>
      <c r="D184" s="172"/>
      <c r="E184" s="172"/>
      <c r="F184" s="172"/>
      <c r="G184" s="172"/>
      <c r="H184" s="172"/>
      <c r="I184" s="172"/>
      <c r="J184" s="172"/>
      <c r="K184" s="172"/>
      <c r="L184" s="172"/>
      <c r="M184" s="172"/>
      <c r="N184" s="172"/>
      <c r="O184" s="172"/>
      <c r="P184" s="172"/>
      <c r="Q184" s="172"/>
      <c r="R184" s="172"/>
      <c r="S184" s="172"/>
      <c r="T184" s="172"/>
      <c r="U184" s="172"/>
      <c r="V184" s="172"/>
      <c r="W184" s="172"/>
      <c r="X184" s="172"/>
      <c r="Y184" s="172"/>
      <c r="Z184" s="172"/>
      <c r="AA184" s="172"/>
      <c r="AB184" s="172"/>
      <c r="AC184" s="172"/>
      <c r="AD184" s="172"/>
      <c r="AE184" s="172"/>
      <c r="AF184" s="172"/>
      <c r="AG184" s="172"/>
      <c r="AH184" s="172"/>
      <c r="AI184" s="172"/>
      <c r="AJ184" s="172"/>
      <c r="AK184" s="172"/>
      <c r="AL184" s="172"/>
      <c r="AM184" s="172"/>
      <c r="AN184" s="172"/>
      <c r="AO184" s="172"/>
      <c r="AP184" s="172"/>
      <c r="AQ184" s="172"/>
      <c r="AR184" s="172"/>
      <c r="AS184" s="172"/>
      <c r="AT184" s="172"/>
      <c r="AU184" s="172"/>
      <c r="AV184" s="172"/>
      <c r="AW184" s="172"/>
      <c r="AX184" s="172"/>
      <c r="AY184" s="172"/>
      <c r="AZ184" s="172"/>
      <c r="BA184" s="172"/>
      <c r="BB184" s="172"/>
      <c r="BC184" s="172"/>
      <c r="BD184" s="172"/>
      <c r="BE184" s="172"/>
      <c r="BF184" s="172"/>
      <c r="BG184" s="172"/>
      <c r="BH184" s="172"/>
      <c r="BI184" s="172"/>
      <c r="BJ184" s="172"/>
      <c r="BK184" s="172"/>
      <c r="BL184" s="172"/>
      <c r="BM184" s="172"/>
      <c r="BN184" s="172"/>
      <c r="BO184" s="172"/>
      <c r="BP184" s="172"/>
      <c r="BQ184" s="172"/>
      <c r="BR184" s="172"/>
      <c r="BS184" s="172"/>
      <c r="BT184" s="172"/>
    </row>
    <row r="185" spans="1:72" s="149" customFormat="1" x14ac:dyDescent="0.25">
      <c r="A185" s="172"/>
      <c r="B185" s="172"/>
      <c r="C185" s="172"/>
      <c r="D185" s="172"/>
      <c r="E185" s="172"/>
      <c r="F185" s="172"/>
      <c r="G185" s="172"/>
      <c r="H185" s="172"/>
      <c r="I185" s="172"/>
      <c r="J185" s="172"/>
      <c r="K185" s="172"/>
      <c r="L185" s="172"/>
      <c r="M185" s="172"/>
      <c r="N185" s="172"/>
      <c r="O185" s="172"/>
      <c r="P185" s="172"/>
      <c r="Q185" s="172"/>
      <c r="R185" s="172"/>
      <c r="S185" s="172"/>
      <c r="T185" s="172"/>
      <c r="U185" s="172"/>
      <c r="V185" s="172"/>
      <c r="W185" s="172"/>
      <c r="X185" s="172"/>
      <c r="Y185" s="172"/>
      <c r="Z185" s="172"/>
      <c r="AA185" s="172"/>
      <c r="AB185" s="172"/>
      <c r="AC185" s="172"/>
      <c r="AD185" s="172"/>
      <c r="AE185" s="172"/>
      <c r="AF185" s="172"/>
      <c r="AG185" s="172"/>
      <c r="AH185" s="172"/>
      <c r="AI185" s="172"/>
      <c r="AJ185" s="172"/>
      <c r="AK185" s="172"/>
      <c r="AL185" s="172"/>
      <c r="AM185" s="172"/>
      <c r="AN185" s="172"/>
      <c r="AO185" s="172"/>
      <c r="AP185" s="172"/>
      <c r="AQ185" s="172"/>
      <c r="AR185" s="172"/>
      <c r="AS185" s="172"/>
      <c r="AT185" s="172"/>
      <c r="AU185" s="172"/>
      <c r="AV185" s="172"/>
      <c r="AW185" s="172"/>
      <c r="AX185" s="172"/>
      <c r="AY185" s="172"/>
      <c r="AZ185" s="172"/>
      <c r="BA185" s="172"/>
      <c r="BB185" s="172"/>
      <c r="BC185" s="172"/>
      <c r="BD185" s="172"/>
      <c r="BE185" s="172"/>
      <c r="BF185" s="172"/>
      <c r="BG185" s="172"/>
      <c r="BH185" s="172"/>
      <c r="BI185" s="172"/>
      <c r="BJ185" s="172"/>
      <c r="BK185" s="172"/>
      <c r="BL185" s="172"/>
      <c r="BM185" s="172"/>
      <c r="BN185" s="172"/>
      <c r="BO185" s="172"/>
      <c r="BP185" s="172"/>
      <c r="BQ185" s="172"/>
      <c r="BR185" s="172"/>
      <c r="BS185" s="172"/>
      <c r="BT185" s="172"/>
    </row>
    <row r="186" spans="1:72" s="149" customFormat="1" x14ac:dyDescent="0.25">
      <c r="A186" s="172"/>
      <c r="B186" s="172"/>
      <c r="C186" s="172"/>
      <c r="D186" s="172"/>
      <c r="E186" s="172"/>
      <c r="F186" s="172"/>
      <c r="G186" s="172"/>
      <c r="H186" s="172"/>
      <c r="I186" s="172"/>
      <c r="J186" s="172"/>
      <c r="K186" s="172"/>
      <c r="L186" s="172"/>
      <c r="M186" s="172"/>
      <c r="N186" s="172"/>
      <c r="O186" s="172"/>
      <c r="P186" s="172"/>
      <c r="Q186" s="172"/>
      <c r="R186" s="172"/>
      <c r="S186" s="172"/>
      <c r="T186" s="172"/>
      <c r="U186" s="172"/>
      <c r="V186" s="172"/>
      <c r="W186" s="172"/>
      <c r="X186" s="172"/>
      <c r="Y186" s="172"/>
      <c r="Z186" s="172"/>
      <c r="AA186" s="172"/>
      <c r="AB186" s="172"/>
      <c r="AC186" s="172"/>
      <c r="AD186" s="172"/>
      <c r="AE186" s="172"/>
      <c r="AF186" s="172"/>
      <c r="AG186" s="172"/>
      <c r="AH186" s="172"/>
      <c r="AI186" s="172"/>
      <c r="AJ186" s="172"/>
      <c r="AK186" s="172"/>
      <c r="AL186" s="172"/>
      <c r="AM186" s="172"/>
      <c r="AN186" s="172"/>
      <c r="AO186" s="172"/>
      <c r="AP186" s="172"/>
      <c r="AQ186" s="172"/>
      <c r="AR186" s="172"/>
      <c r="AS186" s="172"/>
      <c r="AT186" s="172"/>
      <c r="AU186" s="172"/>
      <c r="AV186" s="172"/>
      <c r="AW186" s="172"/>
      <c r="AX186" s="172"/>
      <c r="AY186" s="172"/>
      <c r="AZ186" s="172"/>
      <c r="BA186" s="172"/>
      <c r="BB186" s="172"/>
      <c r="BC186" s="172"/>
      <c r="BD186" s="172"/>
      <c r="BE186" s="172"/>
      <c r="BF186" s="172"/>
      <c r="BG186" s="172"/>
      <c r="BH186" s="172"/>
      <c r="BI186" s="172"/>
      <c r="BJ186" s="172"/>
      <c r="BK186" s="172"/>
      <c r="BL186" s="172"/>
      <c r="BM186" s="172"/>
      <c r="BN186" s="172"/>
      <c r="BO186" s="172"/>
      <c r="BP186" s="172"/>
      <c r="BQ186" s="172"/>
      <c r="BR186" s="172"/>
      <c r="BS186" s="172"/>
      <c r="BT186" s="172"/>
    </row>
    <row r="187" spans="1:72" s="149" customFormat="1" x14ac:dyDescent="0.25">
      <c r="A187" s="172"/>
      <c r="B187" s="172"/>
      <c r="C187" s="172"/>
      <c r="D187" s="172"/>
      <c r="E187" s="172"/>
      <c r="F187" s="172"/>
      <c r="G187" s="172"/>
      <c r="H187" s="172"/>
      <c r="I187" s="172"/>
      <c r="J187" s="172"/>
      <c r="K187" s="172"/>
      <c r="L187" s="172"/>
      <c r="M187" s="172"/>
      <c r="N187" s="172"/>
      <c r="O187" s="172"/>
      <c r="P187" s="172"/>
      <c r="Q187" s="172"/>
      <c r="R187" s="172"/>
      <c r="S187" s="172"/>
      <c r="T187" s="172"/>
      <c r="U187" s="172"/>
      <c r="V187" s="172"/>
      <c r="W187" s="172"/>
      <c r="X187" s="172"/>
      <c r="Y187" s="172"/>
      <c r="Z187" s="172"/>
      <c r="AA187" s="172"/>
      <c r="AB187" s="172"/>
      <c r="AC187" s="172"/>
      <c r="AD187" s="172"/>
      <c r="AE187" s="172"/>
      <c r="AF187" s="172"/>
      <c r="AG187" s="172"/>
      <c r="AH187" s="172"/>
      <c r="AI187" s="172"/>
      <c r="AJ187" s="172"/>
      <c r="AK187" s="172"/>
      <c r="AL187" s="172"/>
      <c r="AM187" s="172"/>
      <c r="AN187" s="172"/>
      <c r="AO187" s="172"/>
      <c r="AP187" s="172"/>
      <c r="AQ187" s="172"/>
      <c r="AR187" s="172"/>
      <c r="AS187" s="172"/>
      <c r="AT187" s="172"/>
      <c r="AU187" s="172"/>
      <c r="AV187" s="172"/>
      <c r="AW187" s="172"/>
      <c r="AX187" s="172"/>
      <c r="AY187" s="172"/>
      <c r="AZ187" s="172"/>
      <c r="BA187" s="172"/>
      <c r="BB187" s="172"/>
      <c r="BC187" s="172"/>
      <c r="BD187" s="172"/>
      <c r="BE187" s="172"/>
      <c r="BF187" s="172"/>
      <c r="BG187" s="172"/>
      <c r="BH187" s="172"/>
      <c r="BI187" s="172"/>
      <c r="BJ187" s="172"/>
      <c r="BK187" s="172"/>
      <c r="BL187" s="172"/>
      <c r="BM187" s="172"/>
      <c r="BN187" s="172"/>
      <c r="BO187" s="172"/>
      <c r="BP187" s="172"/>
      <c r="BQ187" s="172"/>
      <c r="BR187" s="172"/>
      <c r="BS187" s="172"/>
      <c r="BT187" s="172"/>
    </row>
    <row r="188" spans="1:72" s="149" customFormat="1" x14ac:dyDescent="0.25">
      <c r="A188" s="172"/>
      <c r="B188" s="172"/>
      <c r="C188" s="172"/>
      <c r="D188" s="172"/>
      <c r="E188" s="172"/>
      <c r="F188" s="172"/>
      <c r="G188" s="172"/>
      <c r="H188" s="172"/>
      <c r="I188" s="172"/>
      <c r="J188" s="172"/>
      <c r="K188" s="172"/>
      <c r="L188" s="172"/>
      <c r="M188" s="172"/>
      <c r="N188" s="172"/>
      <c r="O188" s="172"/>
      <c r="P188" s="172"/>
      <c r="Q188" s="172"/>
      <c r="R188" s="172"/>
      <c r="S188" s="172"/>
      <c r="T188" s="172"/>
      <c r="U188" s="172"/>
      <c r="V188" s="172"/>
      <c r="W188" s="172"/>
      <c r="X188" s="172"/>
      <c r="Y188" s="172"/>
      <c r="Z188" s="172"/>
      <c r="AA188" s="172"/>
      <c r="AB188" s="172"/>
      <c r="AC188" s="172"/>
      <c r="AD188" s="172"/>
      <c r="AE188" s="172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172"/>
      <c r="BJ188" s="172"/>
      <c r="BK188" s="172"/>
      <c r="BL188" s="172"/>
      <c r="BM188" s="172"/>
      <c r="BN188" s="172"/>
      <c r="BO188" s="172"/>
      <c r="BP188" s="172"/>
      <c r="BQ188" s="172"/>
      <c r="BR188" s="172"/>
      <c r="BS188" s="172"/>
      <c r="BT188" s="172"/>
    </row>
    <row r="189" spans="1:72" s="149" customFormat="1" x14ac:dyDescent="0.25">
      <c r="A189" s="172"/>
      <c r="B189" s="172"/>
      <c r="C189" s="172"/>
      <c r="D189" s="172"/>
      <c r="E189" s="172"/>
      <c r="F189" s="172"/>
      <c r="G189" s="172"/>
      <c r="H189" s="172"/>
      <c r="I189" s="172"/>
      <c r="J189" s="172"/>
      <c r="K189" s="172"/>
      <c r="L189" s="172"/>
      <c r="M189" s="172"/>
      <c r="N189" s="172"/>
      <c r="O189" s="172"/>
      <c r="P189" s="172"/>
      <c r="Q189" s="172"/>
      <c r="R189" s="172"/>
      <c r="S189" s="172"/>
      <c r="T189" s="172"/>
      <c r="U189" s="172"/>
      <c r="V189" s="172"/>
      <c r="W189" s="172"/>
      <c r="X189" s="172"/>
      <c r="Y189" s="172"/>
      <c r="Z189" s="172"/>
      <c r="AA189" s="172"/>
      <c r="AB189" s="172"/>
      <c r="AC189" s="172"/>
      <c r="AD189" s="172"/>
      <c r="AE189" s="172"/>
      <c r="AF189" s="172"/>
      <c r="AG189" s="172"/>
      <c r="AH189" s="172"/>
      <c r="AI189" s="172"/>
      <c r="AJ189" s="172"/>
      <c r="AK189" s="172"/>
      <c r="AL189" s="172"/>
      <c r="AM189" s="172"/>
      <c r="AN189" s="172"/>
      <c r="AO189" s="172"/>
      <c r="AP189" s="172"/>
      <c r="AQ189" s="172"/>
      <c r="AR189" s="172"/>
      <c r="AS189" s="172"/>
      <c r="AT189" s="172"/>
      <c r="AU189" s="172"/>
      <c r="AV189" s="172"/>
      <c r="AW189" s="172"/>
      <c r="AX189" s="172"/>
      <c r="AY189" s="172"/>
      <c r="AZ189" s="172"/>
      <c r="BA189" s="172"/>
      <c r="BB189" s="172"/>
      <c r="BC189" s="172"/>
      <c r="BD189" s="172"/>
      <c r="BE189" s="172"/>
      <c r="BF189" s="172"/>
      <c r="BG189" s="172"/>
      <c r="BH189" s="172"/>
      <c r="BI189" s="172"/>
      <c r="BJ189" s="172"/>
      <c r="BK189" s="172"/>
      <c r="BL189" s="172"/>
      <c r="BM189" s="172"/>
      <c r="BN189" s="172"/>
      <c r="BO189" s="172"/>
      <c r="BP189" s="172"/>
      <c r="BQ189" s="172"/>
      <c r="BR189" s="172"/>
      <c r="BS189" s="172"/>
      <c r="BT189" s="172"/>
    </row>
    <row r="190" spans="1:72" s="149" customFormat="1" x14ac:dyDescent="0.25">
      <c r="A190" s="172"/>
      <c r="B190" s="172"/>
      <c r="C190" s="172"/>
      <c r="D190" s="172"/>
      <c r="E190" s="172"/>
      <c r="F190" s="172"/>
      <c r="G190" s="172"/>
      <c r="H190" s="172"/>
      <c r="I190" s="172"/>
      <c r="J190" s="172"/>
      <c r="K190" s="172"/>
      <c r="L190" s="172"/>
      <c r="M190" s="172"/>
      <c r="N190" s="172"/>
      <c r="O190" s="172"/>
      <c r="P190" s="172"/>
      <c r="Q190" s="172"/>
      <c r="R190" s="172"/>
      <c r="S190" s="172"/>
      <c r="T190" s="172"/>
      <c r="U190" s="172"/>
      <c r="V190" s="172"/>
      <c r="W190" s="172"/>
      <c r="X190" s="172"/>
      <c r="Y190" s="172"/>
      <c r="Z190" s="172"/>
      <c r="AA190" s="172"/>
      <c r="AB190" s="172"/>
      <c r="AC190" s="172"/>
      <c r="AD190" s="172"/>
      <c r="AE190" s="172"/>
      <c r="AF190" s="172"/>
      <c r="AG190" s="172"/>
      <c r="AH190" s="172"/>
      <c r="AI190" s="172"/>
      <c r="AJ190" s="172"/>
      <c r="AK190" s="172"/>
      <c r="AL190" s="172"/>
      <c r="AM190" s="172"/>
      <c r="AN190" s="172"/>
      <c r="AO190" s="172"/>
      <c r="AP190" s="172"/>
      <c r="AQ190" s="172"/>
      <c r="AR190" s="172"/>
      <c r="AS190" s="172"/>
      <c r="AT190" s="172"/>
      <c r="AU190" s="172"/>
      <c r="AV190" s="172"/>
      <c r="AW190" s="172"/>
      <c r="AX190" s="172"/>
      <c r="AY190" s="172"/>
      <c r="AZ190" s="172"/>
      <c r="BA190" s="172"/>
      <c r="BB190" s="172"/>
      <c r="BC190" s="172"/>
      <c r="BD190" s="172"/>
      <c r="BE190" s="172"/>
      <c r="BF190" s="172"/>
      <c r="BG190" s="172"/>
      <c r="BH190" s="172"/>
      <c r="BI190" s="172"/>
      <c r="BJ190" s="172"/>
      <c r="BK190" s="172"/>
      <c r="BL190" s="172"/>
      <c r="BM190" s="172"/>
      <c r="BN190" s="172"/>
      <c r="BO190" s="172"/>
      <c r="BP190" s="172"/>
      <c r="BQ190" s="172"/>
      <c r="BR190" s="172"/>
      <c r="BS190" s="172"/>
      <c r="BT190" s="172"/>
    </row>
    <row r="191" spans="1:72" s="149" customFormat="1" x14ac:dyDescent="0.25">
      <c r="A191" s="172"/>
      <c r="B191" s="172"/>
      <c r="C191" s="172"/>
      <c r="D191" s="172"/>
      <c r="E191" s="172"/>
      <c r="F191" s="172"/>
      <c r="G191" s="172"/>
      <c r="H191" s="172"/>
      <c r="I191" s="172"/>
      <c r="J191" s="172"/>
      <c r="K191" s="172"/>
      <c r="L191" s="172"/>
      <c r="M191" s="172"/>
      <c r="N191" s="172"/>
      <c r="O191" s="172"/>
      <c r="P191" s="172"/>
      <c r="Q191" s="172"/>
      <c r="R191" s="172"/>
      <c r="S191" s="172"/>
      <c r="T191" s="172"/>
      <c r="U191" s="172"/>
      <c r="V191" s="172"/>
      <c r="W191" s="172"/>
      <c r="X191" s="172"/>
      <c r="Y191" s="172"/>
      <c r="Z191" s="172"/>
      <c r="AA191" s="172"/>
      <c r="AB191" s="172"/>
      <c r="AC191" s="172"/>
      <c r="AD191" s="172"/>
      <c r="AE191" s="172"/>
      <c r="AF191" s="172"/>
      <c r="AG191" s="172"/>
      <c r="AH191" s="172"/>
      <c r="AI191" s="172"/>
      <c r="AJ191" s="172"/>
      <c r="AK191" s="172"/>
      <c r="AL191" s="172"/>
      <c r="AM191" s="172"/>
      <c r="AN191" s="172"/>
      <c r="AO191" s="172"/>
      <c r="AP191" s="172"/>
      <c r="AQ191" s="172"/>
      <c r="AR191" s="172"/>
      <c r="AS191" s="172"/>
      <c r="AT191" s="172"/>
      <c r="AU191" s="172"/>
      <c r="AV191" s="172"/>
      <c r="AW191" s="172"/>
      <c r="AX191" s="172"/>
      <c r="AY191" s="172"/>
      <c r="AZ191" s="172"/>
      <c r="BA191" s="172"/>
      <c r="BB191" s="172"/>
      <c r="BC191" s="172"/>
      <c r="BD191" s="172"/>
      <c r="BE191" s="172"/>
      <c r="BF191" s="172"/>
      <c r="BG191" s="172"/>
      <c r="BH191" s="172"/>
      <c r="BI191" s="172"/>
      <c r="BJ191" s="172"/>
      <c r="BK191" s="172"/>
      <c r="BL191" s="172"/>
      <c r="BM191" s="172"/>
      <c r="BN191" s="172"/>
      <c r="BO191" s="172"/>
      <c r="BP191" s="172"/>
      <c r="BQ191" s="172"/>
      <c r="BR191" s="172"/>
      <c r="BS191" s="172"/>
      <c r="BT191" s="172"/>
    </row>
    <row r="192" spans="1:72" s="149" customFormat="1" x14ac:dyDescent="0.25">
      <c r="A192" s="172"/>
      <c r="B192" s="172"/>
      <c r="C192" s="172"/>
      <c r="D192" s="172"/>
      <c r="E192" s="172"/>
      <c r="F192" s="172"/>
      <c r="G192" s="172"/>
      <c r="H192" s="172"/>
      <c r="I192" s="172"/>
      <c r="J192" s="172"/>
      <c r="K192" s="172"/>
      <c r="L192" s="172"/>
      <c r="M192" s="172"/>
      <c r="N192" s="172"/>
      <c r="O192" s="172"/>
      <c r="P192" s="172"/>
      <c r="Q192" s="172"/>
      <c r="R192" s="172"/>
      <c r="S192" s="172"/>
      <c r="T192" s="172"/>
      <c r="U192" s="172"/>
      <c r="V192" s="172"/>
      <c r="W192" s="172"/>
      <c r="X192" s="172"/>
      <c r="Y192" s="172"/>
      <c r="Z192" s="172"/>
      <c r="AA192" s="172"/>
      <c r="AB192" s="172"/>
      <c r="AC192" s="172"/>
      <c r="AD192" s="172"/>
      <c r="AE192" s="172"/>
      <c r="AF192" s="172"/>
      <c r="AG192" s="172"/>
      <c r="AH192" s="172"/>
      <c r="AI192" s="172"/>
      <c r="AJ192" s="172"/>
      <c r="AK192" s="172"/>
      <c r="AL192" s="172"/>
      <c r="AM192" s="172"/>
      <c r="AN192" s="172"/>
      <c r="AO192" s="172"/>
      <c r="AP192" s="172"/>
      <c r="AQ192" s="172"/>
      <c r="AR192" s="172"/>
      <c r="AS192" s="172"/>
      <c r="AT192" s="172"/>
      <c r="AU192" s="172"/>
      <c r="AV192" s="172"/>
      <c r="AW192" s="17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/>
      <c r="BH192" s="172"/>
      <c r="BI192" s="172"/>
      <c r="BJ192" s="172"/>
      <c r="BK192" s="172"/>
      <c r="BL192" s="172"/>
      <c r="BM192" s="172"/>
      <c r="BN192" s="172"/>
      <c r="BO192" s="172"/>
      <c r="BP192" s="172"/>
      <c r="BQ192" s="172"/>
      <c r="BR192" s="172"/>
      <c r="BS192" s="172"/>
      <c r="BT192" s="172"/>
    </row>
    <row r="193" spans="1:72" s="149" customFormat="1" x14ac:dyDescent="0.25">
      <c r="A193" s="172"/>
      <c r="B193" s="172"/>
      <c r="C193" s="172"/>
      <c r="D193" s="172"/>
      <c r="E193" s="172"/>
      <c r="F193" s="172"/>
      <c r="G193" s="172"/>
      <c r="H193" s="172"/>
      <c r="I193" s="172"/>
      <c r="J193" s="172"/>
      <c r="K193" s="172"/>
      <c r="L193" s="172"/>
      <c r="M193" s="172"/>
      <c r="N193" s="172"/>
      <c r="O193" s="172"/>
      <c r="P193" s="172"/>
      <c r="Q193" s="172"/>
      <c r="R193" s="172"/>
      <c r="S193" s="172"/>
      <c r="T193" s="172"/>
      <c r="U193" s="172"/>
      <c r="V193" s="172"/>
      <c r="W193" s="172"/>
      <c r="X193" s="172"/>
      <c r="Y193" s="172"/>
      <c r="Z193" s="172"/>
      <c r="AA193" s="172"/>
      <c r="AB193" s="172"/>
      <c r="AC193" s="172"/>
      <c r="AD193" s="172"/>
      <c r="AE193" s="172"/>
      <c r="AF193" s="172"/>
      <c r="AG193" s="172"/>
      <c r="AH193" s="172"/>
      <c r="AI193" s="172"/>
      <c r="AJ193" s="172"/>
      <c r="AK193" s="172"/>
      <c r="AL193" s="172"/>
      <c r="AM193" s="172"/>
      <c r="AN193" s="172"/>
      <c r="AO193" s="172"/>
      <c r="AP193" s="172"/>
      <c r="AQ193" s="172"/>
      <c r="AR193" s="172"/>
      <c r="AS193" s="172"/>
      <c r="AT193" s="172"/>
      <c r="AU193" s="172"/>
      <c r="AV193" s="172"/>
      <c r="AW193" s="172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172"/>
      <c r="BJ193" s="172"/>
      <c r="BK193" s="172"/>
      <c r="BL193" s="172"/>
      <c r="BM193" s="172"/>
      <c r="BN193" s="172"/>
      <c r="BO193" s="172"/>
      <c r="BP193" s="172"/>
      <c r="BQ193" s="172"/>
      <c r="BR193" s="172"/>
      <c r="BS193" s="172"/>
      <c r="BT193" s="172"/>
    </row>
    <row r="194" spans="1:72" s="149" customFormat="1" x14ac:dyDescent="0.25">
      <c r="A194" s="172"/>
      <c r="B194" s="172"/>
      <c r="C194" s="172"/>
      <c r="D194" s="172"/>
      <c r="E194" s="172"/>
      <c r="F194" s="172"/>
      <c r="G194" s="172"/>
      <c r="H194" s="172"/>
      <c r="I194" s="172"/>
      <c r="J194" s="172"/>
      <c r="K194" s="172"/>
      <c r="L194" s="172"/>
      <c r="M194" s="172"/>
      <c r="N194" s="172"/>
      <c r="O194" s="172"/>
      <c r="P194" s="172"/>
      <c r="Q194" s="172"/>
      <c r="R194" s="172"/>
      <c r="S194" s="172"/>
      <c r="T194" s="172"/>
      <c r="U194" s="172"/>
      <c r="V194" s="172"/>
      <c r="W194" s="172"/>
      <c r="X194" s="172"/>
      <c r="Y194" s="172"/>
      <c r="Z194" s="172"/>
      <c r="AA194" s="172"/>
      <c r="AB194" s="172"/>
      <c r="AC194" s="172"/>
      <c r="AD194" s="172"/>
      <c r="AE194" s="172"/>
      <c r="AF194" s="172"/>
      <c r="AG194" s="172"/>
      <c r="AH194" s="172"/>
      <c r="AI194" s="172"/>
      <c r="AJ194" s="172"/>
      <c r="AK194" s="172"/>
      <c r="AL194" s="172"/>
      <c r="AM194" s="172"/>
      <c r="AN194" s="172"/>
      <c r="AO194" s="172"/>
      <c r="AP194" s="172"/>
      <c r="AQ194" s="172"/>
      <c r="AR194" s="172"/>
      <c r="AS194" s="172"/>
      <c r="AT194" s="172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72"/>
      <c r="BE194" s="172"/>
      <c r="BF194" s="172"/>
      <c r="BG194" s="172"/>
      <c r="BH194" s="172"/>
      <c r="BI194" s="172"/>
      <c r="BJ194" s="172"/>
      <c r="BK194" s="172"/>
      <c r="BL194" s="172"/>
      <c r="BM194" s="172"/>
      <c r="BN194" s="172"/>
      <c r="BO194" s="172"/>
      <c r="BP194" s="172"/>
      <c r="BQ194" s="172"/>
      <c r="BR194" s="172"/>
      <c r="BS194" s="172"/>
      <c r="BT194" s="172"/>
    </row>
    <row r="195" spans="1:72" s="23" customFormat="1" x14ac:dyDescent="0.25">
      <c r="A195" s="172"/>
      <c r="B195" s="17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  <c r="AA195" s="172"/>
      <c r="AB195" s="172"/>
      <c r="AC195" s="172"/>
      <c r="AD195" s="172"/>
      <c r="AE195" s="172"/>
      <c r="AF195" s="172"/>
      <c r="AG195" s="172"/>
      <c r="AH195" s="172"/>
      <c r="AI195" s="172"/>
      <c r="AJ195" s="172"/>
      <c r="AK195" s="172"/>
      <c r="AL195" s="172"/>
      <c r="AM195" s="172"/>
      <c r="AN195" s="172"/>
      <c r="AO195" s="172"/>
      <c r="AP195" s="172"/>
      <c r="AQ195" s="172"/>
      <c r="AR195" s="172"/>
      <c r="AS195" s="172"/>
      <c r="AT195" s="172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72"/>
      <c r="BE195" s="172"/>
      <c r="BF195" s="172"/>
      <c r="BG195" s="172"/>
      <c r="BH195" s="172"/>
      <c r="BI195" s="172"/>
      <c r="BJ195" s="172"/>
      <c r="BK195" s="172"/>
      <c r="BL195" s="172"/>
      <c r="BM195" s="172"/>
      <c r="BN195" s="172"/>
      <c r="BO195" s="162"/>
      <c r="BP195" s="162"/>
      <c r="BQ195" s="162"/>
      <c r="BR195" s="162"/>
      <c r="BS195" s="162"/>
      <c r="BT195" s="162"/>
    </row>
    <row r="196" spans="1:72" s="23" customFormat="1" x14ac:dyDescent="0.25">
      <c r="A196" s="172"/>
      <c r="B196" s="17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  <c r="AA196" s="172"/>
      <c r="AB196" s="172"/>
      <c r="AC196" s="172"/>
      <c r="AD196" s="172"/>
      <c r="AE196" s="172"/>
      <c r="AF196" s="172"/>
      <c r="AG196" s="172"/>
      <c r="AH196" s="172"/>
      <c r="AI196" s="172"/>
      <c r="AJ196" s="172"/>
      <c r="AK196" s="172"/>
      <c r="AL196" s="172"/>
      <c r="AM196" s="172"/>
      <c r="AN196" s="172"/>
      <c r="AO196" s="172"/>
      <c r="AP196" s="172"/>
      <c r="AQ196" s="172"/>
      <c r="AR196" s="172"/>
      <c r="AS196" s="172"/>
      <c r="AT196" s="172"/>
      <c r="AU196" s="172"/>
      <c r="AV196" s="172"/>
      <c r="AW196" s="172"/>
      <c r="AX196" s="172"/>
      <c r="AY196" s="172"/>
      <c r="AZ196" s="172"/>
      <c r="BA196" s="172"/>
      <c r="BB196" s="172"/>
      <c r="BC196" s="172"/>
      <c r="BD196" s="172"/>
      <c r="BE196" s="172"/>
      <c r="BF196" s="172"/>
      <c r="BG196" s="172"/>
      <c r="BH196" s="172"/>
      <c r="BI196" s="172"/>
      <c r="BJ196" s="172"/>
      <c r="BK196" s="172"/>
      <c r="BL196" s="172"/>
      <c r="BM196" s="172"/>
      <c r="BN196" s="172"/>
      <c r="BO196" s="162"/>
      <c r="BP196" s="162"/>
      <c r="BQ196" s="162"/>
      <c r="BR196" s="162"/>
      <c r="BS196" s="162"/>
      <c r="BT196" s="162"/>
    </row>
    <row r="197" spans="1:72" s="23" customFormat="1" x14ac:dyDescent="0.25">
      <c r="A197" s="172"/>
      <c r="B197" s="17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  <c r="AA197" s="172"/>
      <c r="AB197" s="172"/>
      <c r="AC197" s="172"/>
      <c r="AD197" s="172"/>
      <c r="AE197" s="172"/>
      <c r="AF197" s="172"/>
      <c r="AG197" s="172"/>
      <c r="AH197" s="172"/>
      <c r="AI197" s="172"/>
      <c r="AJ197" s="172"/>
      <c r="AK197" s="172"/>
      <c r="AL197" s="172"/>
      <c r="AM197" s="172"/>
      <c r="AN197" s="172"/>
      <c r="AO197" s="172"/>
      <c r="AP197" s="172"/>
      <c r="AQ197" s="172"/>
      <c r="AR197" s="172"/>
      <c r="AS197" s="172"/>
      <c r="AT197" s="172"/>
      <c r="AU197" s="172"/>
      <c r="AV197" s="172"/>
      <c r="AW197" s="172"/>
      <c r="AX197" s="172"/>
      <c r="AY197" s="172"/>
      <c r="AZ197" s="172"/>
      <c r="BA197" s="172"/>
      <c r="BB197" s="172"/>
      <c r="BC197" s="172"/>
      <c r="BD197" s="172"/>
      <c r="BE197" s="172"/>
      <c r="BF197" s="172"/>
      <c r="BG197" s="172"/>
      <c r="BH197" s="172"/>
      <c r="BI197" s="172"/>
      <c r="BJ197" s="172"/>
      <c r="BK197" s="172"/>
      <c r="BL197" s="172"/>
      <c r="BM197" s="172"/>
      <c r="BN197" s="172"/>
      <c r="BO197" s="162"/>
      <c r="BP197" s="162"/>
      <c r="BQ197" s="162"/>
      <c r="BR197" s="162"/>
      <c r="BS197" s="162"/>
      <c r="BT197" s="162"/>
    </row>
    <row r="198" spans="1:72" s="23" customFormat="1" x14ac:dyDescent="0.25">
      <c r="A198" s="172"/>
      <c r="B198" s="17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  <c r="AA198" s="172"/>
      <c r="AB198" s="172"/>
      <c r="AC198" s="172"/>
      <c r="AD198" s="172"/>
      <c r="AE198" s="172"/>
      <c r="AF198" s="172"/>
      <c r="AG198" s="172"/>
      <c r="AH198" s="172"/>
      <c r="AI198" s="172"/>
      <c r="AJ198" s="172"/>
      <c r="AK198" s="172"/>
      <c r="AL198" s="172"/>
      <c r="AM198" s="172"/>
      <c r="AN198" s="172"/>
      <c r="AO198" s="172"/>
      <c r="AP198" s="172"/>
      <c r="AQ198" s="172"/>
      <c r="AR198" s="172"/>
      <c r="AS198" s="172"/>
      <c r="AT198" s="172"/>
      <c r="AU198" s="172"/>
      <c r="AV198" s="172"/>
      <c r="AW198" s="172"/>
      <c r="AX198" s="172"/>
      <c r="AY198" s="172"/>
      <c r="AZ198" s="172"/>
      <c r="BA198" s="172"/>
      <c r="BB198" s="172"/>
      <c r="BC198" s="172"/>
      <c r="BD198" s="172"/>
      <c r="BE198" s="172"/>
      <c r="BF198" s="172"/>
      <c r="BG198" s="172"/>
      <c r="BH198" s="172"/>
      <c r="BI198" s="172"/>
      <c r="BJ198" s="172"/>
      <c r="BK198" s="172"/>
      <c r="BL198" s="172"/>
      <c r="BM198" s="172"/>
      <c r="BN198" s="172"/>
      <c r="BO198" s="162"/>
      <c r="BP198" s="162"/>
      <c r="BQ198" s="162"/>
      <c r="BR198" s="162"/>
      <c r="BS198" s="162"/>
      <c r="BT198" s="162"/>
    </row>
    <row r="199" spans="1:72" s="23" customFormat="1" x14ac:dyDescent="0.25">
      <c r="A199" s="172"/>
      <c r="B199" s="17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  <c r="AA199" s="172"/>
      <c r="AB199" s="172"/>
      <c r="AC199" s="172"/>
      <c r="AD199" s="172"/>
      <c r="AE199" s="172"/>
      <c r="AF199" s="172"/>
      <c r="AG199" s="172"/>
      <c r="AH199" s="172"/>
      <c r="AI199" s="172"/>
      <c r="AJ199" s="172"/>
      <c r="AK199" s="172"/>
      <c r="AL199" s="172"/>
      <c r="AM199" s="172"/>
      <c r="AN199" s="172"/>
      <c r="AO199" s="172"/>
      <c r="AP199" s="172"/>
      <c r="AQ199" s="172"/>
      <c r="AR199" s="172"/>
      <c r="AS199" s="172"/>
      <c r="AT199" s="172"/>
      <c r="AU199" s="172"/>
      <c r="AV199" s="172"/>
      <c r="AW199" s="172"/>
      <c r="AX199" s="172"/>
      <c r="AY199" s="172"/>
      <c r="AZ199" s="172"/>
      <c r="BA199" s="172"/>
      <c r="BB199" s="172"/>
      <c r="BC199" s="172"/>
      <c r="BD199" s="172"/>
      <c r="BE199" s="172"/>
      <c r="BF199" s="172"/>
      <c r="BG199" s="172"/>
      <c r="BH199" s="172"/>
      <c r="BI199" s="172"/>
      <c r="BJ199" s="172"/>
      <c r="BK199" s="172"/>
      <c r="BL199" s="172"/>
      <c r="BM199" s="172"/>
      <c r="BN199" s="172"/>
      <c r="BO199" s="162"/>
      <c r="BP199" s="162"/>
      <c r="BQ199" s="162"/>
      <c r="BR199" s="162"/>
      <c r="BS199" s="162"/>
      <c r="BT199" s="162"/>
    </row>
    <row r="200" spans="1:72" s="23" customFormat="1" x14ac:dyDescent="0.25">
      <c r="A200" s="172"/>
      <c r="B200" s="17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  <c r="AA200" s="172"/>
      <c r="AB200" s="172"/>
      <c r="AC200" s="172"/>
      <c r="AD200" s="172"/>
      <c r="AE200" s="172"/>
      <c r="AF200" s="172"/>
      <c r="AG200" s="172"/>
      <c r="AH200" s="172"/>
      <c r="AI200" s="172"/>
      <c r="AJ200" s="172"/>
      <c r="AK200" s="172"/>
      <c r="AL200" s="172"/>
      <c r="AM200" s="172"/>
      <c r="AN200" s="172"/>
      <c r="AO200" s="172"/>
      <c r="AP200" s="172"/>
      <c r="AQ200" s="172"/>
      <c r="AR200" s="172"/>
      <c r="AS200" s="172"/>
      <c r="AT200" s="172"/>
      <c r="AU200" s="172"/>
      <c r="AV200" s="172"/>
      <c r="AW200" s="172"/>
      <c r="AX200" s="172"/>
      <c r="AY200" s="172"/>
      <c r="AZ200" s="172"/>
      <c r="BA200" s="172"/>
      <c r="BB200" s="172"/>
      <c r="BC200" s="172"/>
      <c r="BD200" s="172"/>
      <c r="BE200" s="172"/>
      <c r="BF200" s="172"/>
      <c r="BG200" s="172"/>
      <c r="BH200" s="172"/>
      <c r="BI200" s="172"/>
      <c r="BJ200" s="172"/>
      <c r="BK200" s="172"/>
      <c r="BL200" s="172"/>
      <c r="BM200" s="172"/>
      <c r="BN200" s="172"/>
      <c r="BO200" s="162"/>
      <c r="BP200" s="162"/>
      <c r="BQ200" s="162"/>
      <c r="BR200" s="162"/>
      <c r="BS200" s="162"/>
      <c r="BT200" s="162"/>
    </row>
    <row r="201" spans="1:72" s="23" customFormat="1" x14ac:dyDescent="0.25">
      <c r="A201" s="172"/>
      <c r="B201" s="17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  <c r="AS201" s="172"/>
      <c r="AT201" s="172"/>
      <c r="AU201" s="172"/>
      <c r="AV201" s="172"/>
      <c r="AW201" s="172"/>
      <c r="AX201" s="172"/>
      <c r="AY201" s="172"/>
      <c r="AZ201" s="172"/>
      <c r="BA201" s="172"/>
      <c r="BB201" s="172"/>
      <c r="BC201" s="172"/>
      <c r="BD201" s="172"/>
      <c r="BE201" s="172"/>
      <c r="BF201" s="172"/>
      <c r="BG201" s="172"/>
      <c r="BH201" s="172"/>
      <c r="BI201" s="172"/>
      <c r="BJ201" s="172"/>
      <c r="BK201" s="172"/>
      <c r="BL201" s="172"/>
      <c r="BM201" s="172"/>
      <c r="BN201" s="172"/>
      <c r="BO201" s="162"/>
      <c r="BP201" s="162"/>
      <c r="BQ201" s="162"/>
      <c r="BR201" s="162"/>
      <c r="BS201" s="162"/>
      <c r="BT201" s="162"/>
    </row>
    <row r="202" spans="1:72" s="23" customFormat="1" x14ac:dyDescent="0.25">
      <c r="A202" s="172"/>
      <c r="B202" s="17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  <c r="AA202" s="172"/>
      <c r="AB202" s="172"/>
      <c r="AC202" s="172"/>
      <c r="AD202" s="172"/>
      <c r="AE202" s="172"/>
      <c r="AF202" s="172"/>
      <c r="AG202" s="172"/>
      <c r="AH202" s="172"/>
      <c r="AI202" s="172"/>
      <c r="AJ202" s="172"/>
      <c r="AK202" s="172"/>
      <c r="AL202" s="172"/>
      <c r="AM202" s="172"/>
      <c r="AN202" s="172"/>
      <c r="AO202" s="172"/>
      <c r="AP202" s="172"/>
      <c r="AQ202" s="172"/>
      <c r="AR202" s="172"/>
      <c r="AS202" s="172"/>
      <c r="AT202" s="172"/>
      <c r="AU202" s="172"/>
      <c r="AV202" s="172"/>
      <c r="AW202" s="172"/>
      <c r="AX202" s="172"/>
      <c r="AY202" s="172"/>
      <c r="AZ202" s="172"/>
      <c r="BA202" s="172"/>
      <c r="BB202" s="172"/>
      <c r="BC202" s="172"/>
      <c r="BD202" s="172"/>
      <c r="BE202" s="172"/>
      <c r="BF202" s="172"/>
      <c r="BG202" s="172"/>
      <c r="BH202" s="172"/>
      <c r="BI202" s="172"/>
      <c r="BJ202" s="172"/>
      <c r="BK202" s="172"/>
      <c r="BL202" s="172"/>
      <c r="BM202" s="172"/>
      <c r="BN202" s="172"/>
      <c r="BO202" s="162"/>
      <c r="BP202" s="162"/>
      <c r="BQ202" s="162"/>
      <c r="BR202" s="162"/>
      <c r="BS202" s="162"/>
      <c r="BT202" s="162"/>
    </row>
    <row r="203" spans="1:72" s="23" customFormat="1" x14ac:dyDescent="0.25">
      <c r="A203" s="172"/>
      <c r="B203" s="17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  <c r="AA203" s="172"/>
      <c r="AB203" s="172"/>
      <c r="AC203" s="172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62"/>
      <c r="BP203" s="162"/>
      <c r="BQ203" s="162"/>
      <c r="BR203" s="162"/>
      <c r="BS203" s="162"/>
      <c r="BT203" s="162"/>
    </row>
    <row r="204" spans="1:72" s="23" customFormat="1" x14ac:dyDescent="0.25">
      <c r="A204" s="172"/>
      <c r="B204" s="17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  <c r="AA204" s="172"/>
      <c r="AB204" s="172"/>
      <c r="AC204" s="172"/>
      <c r="AD204" s="172"/>
      <c r="AE204" s="172"/>
      <c r="AF204" s="172"/>
      <c r="AG204" s="172"/>
      <c r="AH204" s="172"/>
      <c r="AI204" s="172"/>
      <c r="AJ204" s="172"/>
      <c r="AK204" s="172"/>
      <c r="AL204" s="172"/>
      <c r="AM204" s="172"/>
      <c r="AN204" s="172"/>
      <c r="AO204" s="172"/>
      <c r="AP204" s="172"/>
      <c r="AQ204" s="172"/>
      <c r="AR204" s="172"/>
      <c r="AS204" s="172"/>
      <c r="AT204" s="172"/>
      <c r="AU204" s="172"/>
      <c r="AV204" s="172"/>
      <c r="AW204" s="172"/>
      <c r="AX204" s="172"/>
      <c r="AY204" s="172"/>
      <c r="AZ204" s="172"/>
      <c r="BA204" s="172"/>
      <c r="BB204" s="172"/>
      <c r="BC204" s="172"/>
      <c r="BD204" s="172"/>
      <c r="BE204" s="172"/>
      <c r="BF204" s="172"/>
      <c r="BG204" s="172"/>
      <c r="BH204" s="172"/>
      <c r="BI204" s="172"/>
      <c r="BJ204" s="172"/>
      <c r="BK204" s="172"/>
      <c r="BL204" s="172"/>
      <c r="BM204" s="172"/>
      <c r="BN204" s="172"/>
      <c r="BO204" s="162"/>
      <c r="BP204" s="162"/>
      <c r="BQ204" s="162"/>
      <c r="BR204" s="162"/>
      <c r="BS204" s="162"/>
      <c r="BT204" s="162"/>
    </row>
    <row r="205" spans="1:72" s="23" customFormat="1" x14ac:dyDescent="0.25">
      <c r="A205" s="172"/>
      <c r="B205" s="17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  <c r="AA205" s="172"/>
      <c r="AB205" s="172"/>
      <c r="AC205" s="172"/>
      <c r="AD205" s="172"/>
      <c r="AE205" s="172"/>
      <c r="AF205" s="172"/>
      <c r="AG205" s="172"/>
      <c r="AH205" s="172"/>
      <c r="AI205" s="172"/>
      <c r="AJ205" s="172"/>
      <c r="AK205" s="172"/>
      <c r="AL205" s="172"/>
      <c r="AM205" s="172"/>
      <c r="AN205" s="172"/>
      <c r="AO205" s="172"/>
      <c r="AP205" s="172"/>
      <c r="AQ205" s="172"/>
      <c r="AR205" s="172"/>
      <c r="AS205" s="172"/>
      <c r="AT205" s="172"/>
      <c r="AU205" s="172"/>
      <c r="AV205" s="172"/>
      <c r="AW205" s="172"/>
      <c r="AX205" s="172"/>
      <c r="AY205" s="172"/>
      <c r="AZ205" s="172"/>
      <c r="BA205" s="172"/>
      <c r="BB205" s="172"/>
      <c r="BC205" s="172"/>
      <c r="BD205" s="172"/>
      <c r="BE205" s="172"/>
      <c r="BF205" s="172"/>
      <c r="BG205" s="172"/>
      <c r="BH205" s="172"/>
      <c r="BI205" s="172"/>
      <c r="BJ205" s="172"/>
      <c r="BK205" s="172"/>
      <c r="BL205" s="172"/>
      <c r="BM205" s="172"/>
      <c r="BN205" s="172"/>
      <c r="BO205" s="162"/>
      <c r="BP205" s="162"/>
      <c r="BQ205" s="162"/>
      <c r="BR205" s="162"/>
      <c r="BS205" s="162"/>
      <c r="BT205" s="162"/>
    </row>
    <row r="206" spans="1:72" s="23" customFormat="1" x14ac:dyDescent="0.25">
      <c r="A206" s="172"/>
      <c r="B206" s="17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  <c r="AA206" s="172"/>
      <c r="AB206" s="172"/>
      <c r="AC206" s="172"/>
      <c r="AD206" s="172"/>
      <c r="AE206" s="172"/>
      <c r="AF206" s="172"/>
      <c r="AG206" s="172"/>
      <c r="AH206" s="172"/>
      <c r="AI206" s="172"/>
      <c r="AJ206" s="172"/>
      <c r="AK206" s="172"/>
      <c r="AL206" s="172"/>
      <c r="AM206" s="172"/>
      <c r="AN206" s="172"/>
      <c r="AO206" s="172"/>
      <c r="AP206" s="172"/>
      <c r="AQ206" s="172"/>
      <c r="AR206" s="172"/>
      <c r="AS206" s="172"/>
      <c r="AT206" s="172"/>
      <c r="AU206" s="172"/>
      <c r="AV206" s="172"/>
      <c r="AW206" s="172"/>
      <c r="AX206" s="172"/>
      <c r="AY206" s="172"/>
      <c r="AZ206" s="172"/>
      <c r="BA206" s="172"/>
      <c r="BB206" s="172"/>
      <c r="BC206" s="172"/>
      <c r="BD206" s="172"/>
      <c r="BE206" s="172"/>
      <c r="BF206" s="172"/>
      <c r="BG206" s="172"/>
      <c r="BH206" s="172"/>
      <c r="BI206" s="172"/>
      <c r="BJ206" s="172"/>
      <c r="BK206" s="172"/>
      <c r="BL206" s="172"/>
      <c r="BM206" s="172"/>
      <c r="BN206" s="172"/>
      <c r="BO206" s="162"/>
      <c r="BP206" s="162"/>
      <c r="BQ206" s="162"/>
      <c r="BR206" s="162"/>
      <c r="BS206" s="162"/>
      <c r="BT206" s="162"/>
    </row>
    <row r="207" spans="1:72" s="23" customFormat="1" x14ac:dyDescent="0.25">
      <c r="A207" s="172"/>
      <c r="B207" s="17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  <c r="AA207" s="172"/>
      <c r="AB207" s="172"/>
      <c r="AC207" s="172"/>
      <c r="AD207" s="172"/>
      <c r="AE207" s="172"/>
      <c r="AF207" s="172"/>
      <c r="AG207" s="172"/>
      <c r="AH207" s="172"/>
      <c r="AI207" s="172"/>
      <c r="AJ207" s="172"/>
      <c r="AK207" s="172"/>
      <c r="AL207" s="172"/>
      <c r="AM207" s="172"/>
      <c r="AN207" s="172"/>
      <c r="AO207" s="172"/>
      <c r="AP207" s="172"/>
      <c r="AQ207" s="172"/>
      <c r="AR207" s="172"/>
      <c r="AS207" s="172"/>
      <c r="AT207" s="172"/>
      <c r="AU207" s="172"/>
      <c r="AV207" s="172"/>
      <c r="AW207" s="172"/>
      <c r="AX207" s="172"/>
      <c r="AY207" s="172"/>
      <c r="AZ207" s="172"/>
      <c r="BA207" s="172"/>
      <c r="BB207" s="172"/>
      <c r="BC207" s="172"/>
      <c r="BD207" s="172"/>
      <c r="BE207" s="172"/>
      <c r="BF207" s="172"/>
      <c r="BG207" s="172"/>
      <c r="BH207" s="172"/>
      <c r="BI207" s="172"/>
      <c r="BJ207" s="172"/>
      <c r="BK207" s="172"/>
      <c r="BL207" s="172"/>
      <c r="BM207" s="172"/>
      <c r="BN207" s="172"/>
      <c r="BO207" s="162"/>
      <c r="BP207" s="162"/>
      <c r="BQ207" s="162"/>
      <c r="BR207" s="162"/>
      <c r="BS207" s="162"/>
      <c r="BT207" s="162"/>
    </row>
    <row r="208" spans="1:72" s="23" customFormat="1" x14ac:dyDescent="0.25">
      <c r="A208" s="172"/>
      <c r="B208" s="17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  <c r="AA208" s="172"/>
      <c r="AB208" s="172"/>
      <c r="AC208" s="172"/>
      <c r="AD208" s="172"/>
      <c r="AE208" s="172"/>
      <c r="AF208" s="172"/>
      <c r="AG208" s="172"/>
      <c r="AH208" s="172"/>
      <c r="AI208" s="172"/>
      <c r="AJ208" s="172"/>
      <c r="AK208" s="172"/>
      <c r="AL208" s="172"/>
      <c r="AM208" s="172"/>
      <c r="AN208" s="172"/>
      <c r="AO208" s="172"/>
      <c r="AP208" s="172"/>
      <c r="AQ208" s="172"/>
      <c r="AR208" s="172"/>
      <c r="AS208" s="172"/>
      <c r="AT208" s="172"/>
      <c r="AU208" s="172"/>
      <c r="AV208" s="172"/>
      <c r="AW208" s="172"/>
      <c r="AX208" s="172"/>
      <c r="AY208" s="172"/>
      <c r="AZ208" s="172"/>
      <c r="BA208" s="172"/>
      <c r="BB208" s="172"/>
      <c r="BC208" s="172"/>
      <c r="BD208" s="172"/>
      <c r="BE208" s="172"/>
      <c r="BF208" s="172"/>
      <c r="BG208" s="172"/>
      <c r="BH208" s="172"/>
      <c r="BI208" s="172"/>
      <c r="BJ208" s="172"/>
      <c r="BK208" s="172"/>
      <c r="BL208" s="172"/>
      <c r="BM208" s="172"/>
      <c r="BN208" s="172"/>
      <c r="BO208" s="162"/>
      <c r="BP208" s="162"/>
      <c r="BQ208" s="162"/>
      <c r="BR208" s="162"/>
      <c r="BS208" s="162"/>
      <c r="BT208" s="162"/>
    </row>
    <row r="209" spans="1:72" s="23" customFormat="1" x14ac:dyDescent="0.25">
      <c r="A209" s="172"/>
      <c r="B209" s="17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72"/>
      <c r="AB209" s="172"/>
      <c r="AC209" s="172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62"/>
      <c r="BP209" s="162"/>
      <c r="BQ209" s="162"/>
      <c r="BR209" s="162"/>
      <c r="BS209" s="162"/>
      <c r="BT209" s="162"/>
    </row>
    <row r="210" spans="1:72" s="23" customFormat="1" x14ac:dyDescent="0.25">
      <c r="A210" s="172"/>
      <c r="B210" s="17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72"/>
      <c r="AB210" s="172"/>
      <c r="AC210" s="172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62"/>
      <c r="BP210" s="162"/>
      <c r="BQ210" s="162"/>
      <c r="BR210" s="162"/>
      <c r="BS210" s="162"/>
      <c r="BT210" s="162"/>
    </row>
    <row r="211" spans="1:72" s="23" customFormat="1" x14ac:dyDescent="0.25">
      <c r="A211" s="172"/>
      <c r="B211" s="17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72"/>
      <c r="AB211" s="172"/>
      <c r="AC211" s="172"/>
      <c r="AD211" s="172"/>
      <c r="AE211" s="172"/>
      <c r="AF211" s="172"/>
      <c r="AG211" s="172"/>
      <c r="AH211" s="172"/>
      <c r="AI211" s="172"/>
      <c r="AJ211" s="172"/>
      <c r="AK211" s="172"/>
      <c r="AL211" s="172"/>
      <c r="AM211" s="172"/>
      <c r="AN211" s="172"/>
      <c r="AO211" s="172"/>
      <c r="AP211" s="172"/>
      <c r="AQ211" s="17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172"/>
      <c r="BJ211" s="172"/>
      <c r="BK211" s="172"/>
      <c r="BL211" s="172"/>
      <c r="BM211" s="172"/>
      <c r="BN211" s="172"/>
      <c r="BO211" s="162"/>
      <c r="BP211" s="162"/>
      <c r="BQ211" s="162"/>
      <c r="BR211" s="162"/>
      <c r="BS211" s="162"/>
      <c r="BT211" s="162"/>
    </row>
    <row r="212" spans="1:72" s="23" customFormat="1" x14ac:dyDescent="0.25">
      <c r="A212" s="172"/>
      <c r="B212" s="17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72"/>
      <c r="AB212" s="172"/>
      <c r="AC212" s="172"/>
      <c r="AD212" s="172"/>
      <c r="AE212" s="172"/>
      <c r="AF212" s="172"/>
      <c r="AG212" s="172"/>
      <c r="AH212" s="172"/>
      <c r="AI212" s="172"/>
      <c r="AJ212" s="172"/>
      <c r="AK212" s="172"/>
      <c r="AL212" s="172"/>
      <c r="AM212" s="172"/>
      <c r="AN212" s="172"/>
      <c r="AO212" s="172"/>
      <c r="AP212" s="172"/>
      <c r="AQ212" s="17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172"/>
      <c r="BJ212" s="172"/>
      <c r="BK212" s="172"/>
      <c r="BL212" s="172"/>
      <c r="BM212" s="172"/>
      <c r="BN212" s="172"/>
      <c r="BO212" s="162"/>
      <c r="BP212" s="162"/>
      <c r="BQ212" s="162"/>
      <c r="BR212" s="162"/>
      <c r="BS212" s="162"/>
      <c r="BT212" s="162"/>
    </row>
    <row r="213" spans="1:72" s="23" customFormat="1" x14ac:dyDescent="0.25">
      <c r="A213" s="172"/>
      <c r="B213" s="17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72"/>
      <c r="AB213" s="172"/>
      <c r="AC213" s="172"/>
      <c r="AD213" s="172"/>
      <c r="AE213" s="172"/>
      <c r="AF213" s="172"/>
      <c r="AG213" s="172"/>
      <c r="AH213" s="172"/>
      <c r="AI213" s="172"/>
      <c r="AJ213" s="172"/>
      <c r="AK213" s="172"/>
      <c r="AL213" s="172"/>
      <c r="AM213" s="172"/>
      <c r="AN213" s="172"/>
      <c r="AO213" s="172"/>
      <c r="AP213" s="172"/>
      <c r="AQ213" s="172"/>
      <c r="AR213" s="172"/>
      <c r="AS213" s="172"/>
      <c r="AT213" s="172"/>
      <c r="AU213" s="172"/>
      <c r="AV213" s="172"/>
      <c r="AW213" s="172"/>
      <c r="AX213" s="172"/>
      <c r="AY213" s="172"/>
      <c r="AZ213" s="172"/>
      <c r="BA213" s="172"/>
      <c r="BB213" s="172"/>
      <c r="BC213" s="172"/>
      <c r="BD213" s="172"/>
      <c r="BE213" s="172"/>
      <c r="BF213" s="172"/>
      <c r="BG213" s="172"/>
      <c r="BH213" s="172"/>
      <c r="BI213" s="172"/>
      <c r="BJ213" s="172"/>
      <c r="BK213" s="172"/>
      <c r="BL213" s="172"/>
      <c r="BM213" s="172"/>
      <c r="BN213" s="172"/>
      <c r="BO213" s="162"/>
      <c r="BP213" s="162"/>
      <c r="BQ213" s="162"/>
      <c r="BR213" s="162"/>
      <c r="BS213" s="162"/>
      <c r="BT213" s="162"/>
    </row>
    <row r="214" spans="1:72" s="23" customFormat="1" x14ac:dyDescent="0.25">
      <c r="A214" s="172"/>
      <c r="B214" s="17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  <c r="AS214" s="172"/>
      <c r="AT214" s="172"/>
      <c r="AU214" s="172"/>
      <c r="AV214" s="172"/>
      <c r="AW214" s="172"/>
      <c r="AX214" s="172"/>
      <c r="AY214" s="172"/>
      <c r="AZ214" s="172"/>
      <c r="BA214" s="172"/>
      <c r="BB214" s="172"/>
      <c r="BC214" s="172"/>
      <c r="BD214" s="172"/>
      <c r="BE214" s="172"/>
      <c r="BF214" s="172"/>
      <c r="BG214" s="172"/>
      <c r="BH214" s="172"/>
      <c r="BI214" s="172"/>
      <c r="BJ214" s="172"/>
      <c r="BK214" s="172"/>
      <c r="BL214" s="172"/>
      <c r="BM214" s="172"/>
      <c r="BN214" s="172"/>
      <c r="BO214" s="162"/>
      <c r="BP214" s="162"/>
      <c r="BQ214" s="162"/>
      <c r="BR214" s="162"/>
      <c r="BS214" s="162"/>
      <c r="BT214" s="162"/>
    </row>
    <row r="215" spans="1:72" s="23" customFormat="1" x14ac:dyDescent="0.25">
      <c r="A215" s="172"/>
      <c r="B215" s="17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72"/>
      <c r="AB215" s="172"/>
      <c r="AC215" s="172"/>
      <c r="AD215" s="172"/>
      <c r="AE215" s="172"/>
      <c r="AF215" s="172"/>
      <c r="AG215" s="172"/>
      <c r="AH215" s="172"/>
      <c r="AI215" s="172"/>
      <c r="AJ215" s="172"/>
      <c r="AK215" s="172"/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172"/>
      <c r="AY215" s="172"/>
      <c r="AZ215" s="172"/>
      <c r="BA215" s="172"/>
      <c r="BB215" s="172"/>
      <c r="BC215" s="172"/>
      <c r="BD215" s="172"/>
      <c r="BE215" s="172"/>
      <c r="BF215" s="172"/>
      <c r="BG215" s="172"/>
      <c r="BH215" s="172"/>
      <c r="BI215" s="172"/>
      <c r="BJ215" s="172"/>
      <c r="BK215" s="172"/>
      <c r="BL215" s="172"/>
      <c r="BM215" s="172"/>
      <c r="BN215" s="172"/>
      <c r="BO215" s="162"/>
      <c r="BP215" s="162"/>
      <c r="BQ215" s="162"/>
      <c r="BR215" s="162"/>
      <c r="BS215" s="162"/>
      <c r="BT215" s="162"/>
    </row>
    <row r="216" spans="1:72" s="23" customFormat="1" x14ac:dyDescent="0.25">
      <c r="A216" s="172"/>
      <c r="B216" s="17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  <c r="AA216" s="172"/>
      <c r="AB216" s="172"/>
      <c r="AC216" s="172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62"/>
      <c r="BP216" s="162"/>
      <c r="BQ216" s="162"/>
      <c r="BR216" s="162"/>
      <c r="BS216" s="162"/>
      <c r="BT216" s="162"/>
    </row>
    <row r="217" spans="1:72" s="23" customFormat="1" x14ac:dyDescent="0.25">
      <c r="A217" s="172"/>
      <c r="B217" s="17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  <c r="AA217" s="172"/>
      <c r="AB217" s="172"/>
      <c r="AC217" s="172"/>
      <c r="AD217" s="172"/>
      <c r="AE217" s="172"/>
      <c r="AF217" s="172"/>
      <c r="AG217" s="172"/>
      <c r="AH217" s="172"/>
      <c r="AI217" s="172"/>
      <c r="AJ217" s="172"/>
      <c r="AK217" s="172"/>
      <c r="AL217" s="172"/>
      <c r="AM217" s="172"/>
      <c r="AN217" s="172"/>
      <c r="AO217" s="172"/>
      <c r="AP217" s="172"/>
      <c r="AQ217" s="172"/>
      <c r="AR217" s="172"/>
      <c r="AS217" s="172"/>
      <c r="AT217" s="172"/>
      <c r="AU217" s="172"/>
      <c r="AV217" s="172"/>
      <c r="AW217" s="172"/>
      <c r="AX217" s="172"/>
      <c r="AY217" s="172"/>
      <c r="AZ217" s="172"/>
      <c r="BA217" s="172"/>
      <c r="BB217" s="172"/>
      <c r="BC217" s="172"/>
      <c r="BD217" s="172"/>
      <c r="BE217" s="172"/>
      <c r="BF217" s="172"/>
      <c r="BG217" s="172"/>
      <c r="BH217" s="172"/>
      <c r="BI217" s="172"/>
      <c r="BJ217" s="172"/>
      <c r="BK217" s="172"/>
      <c r="BL217" s="172"/>
      <c r="BM217" s="172"/>
      <c r="BN217" s="172"/>
      <c r="BO217" s="162"/>
      <c r="BP217" s="162"/>
      <c r="BQ217" s="162"/>
      <c r="BR217" s="162"/>
      <c r="BS217" s="162"/>
      <c r="BT217" s="162"/>
    </row>
    <row r="218" spans="1:72" s="23" customFormat="1" x14ac:dyDescent="0.25">
      <c r="A218" s="172"/>
      <c r="B218" s="17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  <c r="AA218" s="172"/>
      <c r="AB218" s="172"/>
      <c r="AC218" s="172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62"/>
      <c r="BP218" s="162"/>
      <c r="BQ218" s="162"/>
      <c r="BR218" s="162"/>
      <c r="BS218" s="162"/>
      <c r="BT218" s="162"/>
    </row>
    <row r="219" spans="1:72" s="23" customFormat="1" x14ac:dyDescent="0.25">
      <c r="A219" s="172"/>
      <c r="B219" s="17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  <c r="AA219" s="172"/>
      <c r="AB219" s="172"/>
      <c r="AC219" s="172"/>
      <c r="AD219" s="172"/>
      <c r="AE219" s="172"/>
      <c r="AF219" s="172"/>
      <c r="AG219" s="172"/>
      <c r="AH219" s="172"/>
      <c r="AI219" s="172"/>
      <c r="AJ219" s="172"/>
      <c r="AK219" s="172"/>
      <c r="AL219" s="172"/>
      <c r="AM219" s="172"/>
      <c r="AN219" s="172"/>
      <c r="AO219" s="172"/>
      <c r="AP219" s="172"/>
      <c r="AQ219" s="172"/>
      <c r="AR219" s="172"/>
      <c r="AS219" s="172"/>
      <c r="AT219" s="172"/>
      <c r="AU219" s="172"/>
      <c r="AV219" s="172"/>
      <c r="AW219" s="172"/>
      <c r="AX219" s="172"/>
      <c r="AY219" s="172"/>
      <c r="AZ219" s="172"/>
      <c r="BA219" s="172"/>
      <c r="BB219" s="172"/>
      <c r="BC219" s="172"/>
      <c r="BD219" s="172"/>
      <c r="BE219" s="172"/>
      <c r="BF219" s="172"/>
      <c r="BG219" s="172"/>
      <c r="BH219" s="172"/>
      <c r="BI219" s="172"/>
      <c r="BJ219" s="172"/>
      <c r="BK219" s="172"/>
      <c r="BL219" s="172"/>
      <c r="BM219" s="172"/>
      <c r="BN219" s="172"/>
      <c r="BO219" s="162"/>
      <c r="BP219" s="162"/>
      <c r="BQ219" s="162"/>
      <c r="BR219" s="162"/>
      <c r="BS219" s="162"/>
      <c r="BT219" s="162"/>
    </row>
    <row r="220" spans="1:72" s="23" customFormat="1" x14ac:dyDescent="0.25">
      <c r="A220" s="172"/>
      <c r="B220" s="17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  <c r="AA220" s="172"/>
      <c r="AB220" s="172"/>
      <c r="AC220" s="172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62"/>
      <c r="BP220" s="162"/>
      <c r="BQ220" s="162"/>
      <c r="BR220" s="162"/>
      <c r="BS220" s="162"/>
      <c r="BT220" s="162"/>
    </row>
    <row r="221" spans="1:72" s="23" customFormat="1" x14ac:dyDescent="0.25">
      <c r="A221" s="172"/>
      <c r="B221" s="17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  <c r="AA221" s="172"/>
      <c r="AB221" s="172"/>
      <c r="AC221" s="172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62"/>
      <c r="BP221" s="162"/>
      <c r="BQ221" s="162"/>
      <c r="BR221" s="162"/>
      <c r="BS221" s="162"/>
      <c r="BT221" s="162"/>
    </row>
    <row r="222" spans="1:72" s="23" customFormat="1" x14ac:dyDescent="0.25">
      <c r="A222" s="172"/>
      <c r="B222" s="17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  <c r="AA222" s="172"/>
      <c r="AB222" s="172"/>
      <c r="AC222" s="17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62"/>
      <c r="BP222" s="162"/>
      <c r="BQ222" s="162"/>
      <c r="BR222" s="162"/>
      <c r="BS222" s="162"/>
      <c r="BT222" s="162"/>
    </row>
    <row r="223" spans="1:72" s="23" customFormat="1" x14ac:dyDescent="0.25">
      <c r="A223" s="172"/>
      <c r="B223" s="17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  <c r="AA223" s="172"/>
      <c r="AB223" s="172"/>
      <c r="AC223" s="172"/>
      <c r="AD223" s="172"/>
      <c r="AE223" s="172"/>
      <c r="AF223" s="172"/>
      <c r="AG223" s="172"/>
      <c r="AH223" s="172"/>
      <c r="AI223" s="172"/>
      <c r="AJ223" s="172"/>
      <c r="AK223" s="172"/>
      <c r="AL223" s="172"/>
      <c r="AM223" s="172"/>
      <c r="AN223" s="172"/>
      <c r="AO223" s="172"/>
      <c r="AP223" s="172"/>
      <c r="AQ223" s="172"/>
      <c r="AR223" s="172"/>
      <c r="AS223" s="172"/>
      <c r="AT223" s="172"/>
      <c r="AU223" s="172"/>
      <c r="AV223" s="172"/>
      <c r="AW223" s="172"/>
      <c r="AX223" s="172"/>
      <c r="AY223" s="172"/>
      <c r="AZ223" s="172"/>
      <c r="BA223" s="172"/>
      <c r="BB223" s="172"/>
      <c r="BC223" s="172"/>
      <c r="BD223" s="172"/>
      <c r="BE223" s="172"/>
      <c r="BF223" s="172"/>
      <c r="BG223" s="172"/>
      <c r="BH223" s="172"/>
      <c r="BI223" s="172"/>
      <c r="BJ223" s="172"/>
      <c r="BK223" s="172"/>
      <c r="BL223" s="172"/>
      <c r="BM223" s="172"/>
      <c r="BN223" s="172"/>
      <c r="BO223" s="162"/>
      <c r="BP223" s="162"/>
      <c r="BQ223" s="162"/>
      <c r="BR223" s="162"/>
      <c r="BS223" s="162"/>
      <c r="BT223" s="162"/>
    </row>
    <row r="224" spans="1:72" s="23" customFormat="1" x14ac:dyDescent="0.25">
      <c r="A224" s="172"/>
      <c r="B224" s="17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  <c r="AA224" s="172"/>
      <c r="AB224" s="172"/>
      <c r="AC224" s="172"/>
      <c r="AD224" s="172"/>
      <c r="AE224" s="172"/>
      <c r="AF224" s="172"/>
      <c r="AG224" s="172"/>
      <c r="AH224" s="172"/>
      <c r="AI224" s="172"/>
      <c r="AJ224" s="172"/>
      <c r="AK224" s="172"/>
      <c r="AL224" s="172"/>
      <c r="AM224" s="172"/>
      <c r="AN224" s="172"/>
      <c r="AO224" s="172"/>
      <c r="AP224" s="172"/>
      <c r="AQ224" s="172"/>
      <c r="AR224" s="172"/>
      <c r="AS224" s="172"/>
      <c r="AT224" s="172"/>
      <c r="AU224" s="172"/>
      <c r="AV224" s="172"/>
      <c r="AW224" s="172"/>
      <c r="AX224" s="172"/>
      <c r="AY224" s="172"/>
      <c r="AZ224" s="172"/>
      <c r="BA224" s="172"/>
      <c r="BB224" s="172"/>
      <c r="BC224" s="172"/>
      <c r="BD224" s="172"/>
      <c r="BE224" s="172"/>
      <c r="BF224" s="172"/>
      <c r="BG224" s="172"/>
      <c r="BH224" s="172"/>
      <c r="BI224" s="172"/>
      <c r="BJ224" s="172"/>
      <c r="BK224" s="172"/>
      <c r="BL224" s="172"/>
      <c r="BM224" s="172"/>
      <c r="BN224" s="172"/>
      <c r="BO224" s="162"/>
      <c r="BP224" s="162"/>
      <c r="BQ224" s="162"/>
      <c r="BR224" s="162"/>
      <c r="BS224" s="162"/>
      <c r="BT224" s="162"/>
    </row>
    <row r="225" spans="1:72" s="23" customFormat="1" x14ac:dyDescent="0.25">
      <c r="A225" s="172"/>
      <c r="B225" s="17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  <c r="AA225" s="172"/>
      <c r="AB225" s="172"/>
      <c r="AC225" s="172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62"/>
      <c r="BP225" s="162"/>
      <c r="BQ225" s="162"/>
      <c r="BR225" s="162"/>
      <c r="BS225" s="162"/>
      <c r="BT225" s="162"/>
    </row>
    <row r="226" spans="1:72" s="23" customFormat="1" x14ac:dyDescent="0.25">
      <c r="A226" s="172"/>
      <c r="B226" s="17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  <c r="AA226" s="172"/>
      <c r="AB226" s="172"/>
      <c r="AC226" s="172"/>
      <c r="AD226" s="172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172"/>
      <c r="AT226" s="172"/>
      <c r="AU226" s="172"/>
      <c r="AV226" s="172"/>
      <c r="AW226" s="172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172"/>
      <c r="BJ226" s="172"/>
      <c r="BK226" s="172"/>
      <c r="BL226" s="172"/>
      <c r="BM226" s="172"/>
      <c r="BN226" s="172"/>
      <c r="BO226" s="162"/>
      <c r="BP226" s="162"/>
      <c r="BQ226" s="162"/>
      <c r="BR226" s="162"/>
      <c r="BS226" s="162"/>
      <c r="BT226" s="162"/>
    </row>
    <row r="227" spans="1:72" s="23" customFormat="1" x14ac:dyDescent="0.25">
      <c r="A227" s="172"/>
      <c r="B227" s="17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/>
      <c r="BG227" s="172"/>
      <c r="BH227" s="172"/>
      <c r="BI227" s="172"/>
      <c r="BJ227" s="172"/>
      <c r="BK227" s="172"/>
      <c r="BL227" s="172"/>
      <c r="BM227" s="172"/>
      <c r="BN227" s="172"/>
      <c r="BO227" s="162"/>
      <c r="BP227" s="162"/>
      <c r="BQ227" s="162"/>
      <c r="BR227" s="162"/>
      <c r="BS227" s="162"/>
      <c r="BT227" s="162"/>
    </row>
    <row r="228" spans="1:72" s="23" customFormat="1" x14ac:dyDescent="0.25">
      <c r="A228" s="172"/>
      <c r="B228" s="17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  <c r="AA228" s="172"/>
      <c r="AB228" s="172"/>
      <c r="AC228" s="172"/>
      <c r="AD228" s="172"/>
      <c r="AE228" s="172"/>
      <c r="AF228" s="172"/>
      <c r="AG228" s="172"/>
      <c r="AH228" s="172"/>
      <c r="AI228" s="172"/>
      <c r="AJ228" s="172"/>
      <c r="AK228" s="172"/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172"/>
      <c r="AY228" s="172"/>
      <c r="AZ228" s="172"/>
      <c r="BA228" s="172"/>
      <c r="BB228" s="172"/>
      <c r="BC228" s="172"/>
      <c r="BD228" s="172"/>
      <c r="BE228" s="172"/>
      <c r="BF228" s="172"/>
      <c r="BG228" s="172"/>
      <c r="BH228" s="172"/>
      <c r="BI228" s="172"/>
      <c r="BJ228" s="172"/>
      <c r="BK228" s="172"/>
      <c r="BL228" s="172"/>
      <c r="BM228" s="172"/>
      <c r="BN228" s="172"/>
      <c r="BO228" s="162"/>
      <c r="BP228" s="162"/>
      <c r="BQ228" s="162"/>
      <c r="BR228" s="162"/>
      <c r="BS228" s="162"/>
      <c r="BT228" s="162"/>
    </row>
    <row r="229" spans="1:72" s="23" customFormat="1" x14ac:dyDescent="0.25">
      <c r="A229" s="172"/>
      <c r="B229" s="17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  <c r="AA229" s="172"/>
      <c r="AB229" s="172"/>
      <c r="AC229" s="172"/>
      <c r="AD229" s="172"/>
      <c r="AE229" s="172"/>
      <c r="AF229" s="172"/>
      <c r="AG229" s="172"/>
      <c r="AH229" s="172"/>
      <c r="AI229" s="172"/>
      <c r="AJ229" s="172"/>
      <c r="AK229" s="172"/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172"/>
      <c r="AY229" s="172"/>
      <c r="AZ229" s="172"/>
      <c r="BA229" s="172"/>
      <c r="BB229" s="172"/>
      <c r="BC229" s="172"/>
      <c r="BD229" s="172"/>
      <c r="BE229" s="172"/>
      <c r="BF229" s="172"/>
      <c r="BG229" s="172"/>
      <c r="BH229" s="172"/>
      <c r="BI229" s="172"/>
      <c r="BJ229" s="172"/>
      <c r="BK229" s="172"/>
      <c r="BL229" s="172"/>
      <c r="BM229" s="172"/>
      <c r="BN229" s="172"/>
      <c r="BO229" s="162"/>
      <c r="BP229" s="162"/>
      <c r="BQ229" s="162"/>
      <c r="BR229" s="162"/>
      <c r="BS229" s="162"/>
      <c r="BT229" s="162"/>
    </row>
    <row r="230" spans="1:72" s="23" customFormat="1" x14ac:dyDescent="0.25">
      <c r="A230" s="172"/>
      <c r="B230" s="17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  <c r="AA230" s="172"/>
      <c r="AB230" s="172"/>
      <c r="AC230" s="172"/>
      <c r="AD230" s="172"/>
      <c r="AE230" s="172"/>
      <c r="AF230" s="172"/>
      <c r="AG230" s="172"/>
      <c r="AH230" s="172"/>
      <c r="AI230" s="172"/>
      <c r="AJ230" s="172"/>
      <c r="AK230" s="172"/>
      <c r="AL230" s="172"/>
      <c r="AM230" s="172"/>
      <c r="AN230" s="172"/>
      <c r="AO230" s="172"/>
      <c r="AP230" s="172"/>
      <c r="AQ230" s="172"/>
      <c r="AR230" s="172"/>
      <c r="AS230" s="172"/>
      <c r="AT230" s="172"/>
      <c r="AU230" s="172"/>
      <c r="AV230" s="172"/>
      <c r="AW230" s="172"/>
      <c r="AX230" s="172"/>
      <c r="AY230" s="172"/>
      <c r="AZ230" s="172"/>
      <c r="BA230" s="172"/>
      <c r="BB230" s="172"/>
      <c r="BC230" s="172"/>
      <c r="BD230" s="172"/>
      <c r="BE230" s="172"/>
      <c r="BF230" s="172"/>
      <c r="BG230" s="172"/>
      <c r="BH230" s="172"/>
      <c r="BI230" s="172"/>
      <c r="BJ230" s="172"/>
      <c r="BK230" s="172"/>
      <c r="BL230" s="172"/>
      <c r="BM230" s="172"/>
      <c r="BN230" s="172"/>
      <c r="BO230" s="162"/>
      <c r="BP230" s="162"/>
      <c r="BQ230" s="162"/>
      <c r="BR230" s="162"/>
      <c r="BS230" s="162"/>
      <c r="BT230" s="162"/>
    </row>
    <row r="231" spans="1:72" s="23" customFormat="1" x14ac:dyDescent="0.25">
      <c r="A231" s="172"/>
      <c r="B231" s="17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  <c r="AA231" s="172"/>
      <c r="AB231" s="172"/>
      <c r="AC231" s="172"/>
      <c r="AD231" s="172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172"/>
      <c r="AT231" s="172"/>
      <c r="AU231" s="172"/>
      <c r="AV231" s="172"/>
      <c r="AW231" s="172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172"/>
      <c r="BJ231" s="172"/>
      <c r="BK231" s="172"/>
      <c r="BL231" s="172"/>
      <c r="BM231" s="172"/>
      <c r="BN231" s="172"/>
      <c r="BO231" s="162"/>
      <c r="BP231" s="162"/>
      <c r="BQ231" s="162"/>
      <c r="BR231" s="162"/>
      <c r="BS231" s="162"/>
      <c r="BT231" s="162"/>
    </row>
    <row r="232" spans="1:72" s="23" customFormat="1" x14ac:dyDescent="0.25">
      <c r="A232" s="172"/>
      <c r="B232" s="17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  <c r="AA232" s="172"/>
      <c r="AB232" s="172"/>
      <c r="AC232" s="172"/>
      <c r="AD232" s="172"/>
      <c r="AE232" s="172"/>
      <c r="AF232" s="172"/>
      <c r="AG232" s="172"/>
      <c r="AH232" s="172"/>
      <c r="AI232" s="172"/>
      <c r="AJ232" s="172"/>
      <c r="AK232" s="172"/>
      <c r="AL232" s="172"/>
      <c r="AM232" s="172"/>
      <c r="AN232" s="172"/>
      <c r="AO232" s="172"/>
      <c r="AP232" s="172"/>
      <c r="AQ232" s="172"/>
      <c r="AR232" s="172"/>
      <c r="AS232" s="172"/>
      <c r="AT232" s="172"/>
      <c r="AU232" s="172"/>
      <c r="AV232" s="172"/>
      <c r="AW232" s="172"/>
      <c r="AX232" s="172"/>
      <c r="AY232" s="172"/>
      <c r="AZ232" s="172"/>
      <c r="BA232" s="172"/>
      <c r="BB232" s="172"/>
      <c r="BC232" s="172"/>
      <c r="BD232" s="172"/>
      <c r="BE232" s="172"/>
      <c r="BF232" s="172"/>
      <c r="BG232" s="172"/>
      <c r="BH232" s="172"/>
      <c r="BI232" s="172"/>
      <c r="BJ232" s="172"/>
      <c r="BK232" s="172"/>
      <c r="BL232" s="172"/>
      <c r="BM232" s="172"/>
      <c r="BN232" s="172"/>
      <c r="BO232" s="162"/>
      <c r="BP232" s="162"/>
      <c r="BQ232" s="162"/>
      <c r="BR232" s="162"/>
      <c r="BS232" s="162"/>
      <c r="BT232" s="162"/>
    </row>
    <row r="233" spans="1:72" s="23" customFormat="1" x14ac:dyDescent="0.25">
      <c r="A233" s="172"/>
      <c r="B233" s="17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  <c r="AA233" s="172"/>
      <c r="AB233" s="172"/>
      <c r="AC233" s="172"/>
      <c r="AD233" s="172"/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172"/>
      <c r="AT233" s="172"/>
      <c r="AU233" s="172"/>
      <c r="AV233" s="172"/>
      <c r="AW233" s="172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/>
      <c r="BI233" s="172"/>
      <c r="BJ233" s="172"/>
      <c r="BK233" s="172"/>
      <c r="BL233" s="172"/>
      <c r="BM233" s="172"/>
      <c r="BN233" s="172"/>
      <c r="BO233" s="162"/>
      <c r="BP233" s="162"/>
      <c r="BQ233" s="162"/>
      <c r="BR233" s="162"/>
      <c r="BS233" s="162"/>
      <c r="BT233" s="162"/>
    </row>
    <row r="234" spans="1:72" s="23" customFormat="1" x14ac:dyDescent="0.25">
      <c r="A234" s="172"/>
      <c r="B234" s="17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  <c r="AA234" s="172"/>
      <c r="AB234" s="172"/>
      <c r="AC234" s="172"/>
      <c r="AD234" s="172"/>
      <c r="AE234" s="172"/>
      <c r="AF234" s="172"/>
      <c r="AG234" s="172"/>
      <c r="AH234" s="172"/>
      <c r="AI234" s="172"/>
      <c r="AJ234" s="172"/>
      <c r="AK234" s="172"/>
      <c r="AL234" s="172"/>
      <c r="AM234" s="172"/>
      <c r="AN234" s="172"/>
      <c r="AO234" s="172"/>
      <c r="AP234" s="172"/>
      <c r="AQ234" s="172"/>
      <c r="AR234" s="172"/>
      <c r="AS234" s="172"/>
      <c r="AT234" s="172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/>
      <c r="BH234" s="172"/>
      <c r="BI234" s="172"/>
      <c r="BJ234" s="172"/>
      <c r="BK234" s="172"/>
      <c r="BL234" s="172"/>
      <c r="BM234" s="172"/>
      <c r="BN234" s="172"/>
      <c r="BO234" s="162"/>
      <c r="BP234" s="162"/>
      <c r="BQ234" s="162"/>
      <c r="BR234" s="162"/>
      <c r="BS234" s="162"/>
      <c r="BT234" s="162"/>
    </row>
    <row r="235" spans="1:72" s="23" customFormat="1" x14ac:dyDescent="0.25">
      <c r="A235" s="172"/>
      <c r="B235" s="17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  <c r="AA235" s="172"/>
      <c r="AB235" s="172"/>
      <c r="AC235" s="172"/>
      <c r="AD235" s="172"/>
      <c r="AE235" s="172"/>
      <c r="AF235" s="172"/>
      <c r="AG235" s="172"/>
      <c r="AH235" s="172"/>
      <c r="AI235" s="172"/>
      <c r="AJ235" s="172"/>
      <c r="AK235" s="172"/>
      <c r="AL235" s="172"/>
      <c r="AM235" s="172"/>
      <c r="AN235" s="172"/>
      <c r="AO235" s="172"/>
      <c r="AP235" s="172"/>
      <c r="AQ235" s="172"/>
      <c r="AR235" s="172"/>
      <c r="AS235" s="172"/>
      <c r="AT235" s="172"/>
      <c r="AU235" s="172"/>
      <c r="AV235" s="172"/>
      <c r="AW235" s="172"/>
      <c r="AX235" s="172"/>
      <c r="AY235" s="172"/>
      <c r="AZ235" s="172"/>
      <c r="BA235" s="172"/>
      <c r="BB235" s="172"/>
      <c r="BC235" s="172"/>
      <c r="BD235" s="172"/>
      <c r="BE235" s="172"/>
      <c r="BF235" s="172"/>
      <c r="BG235" s="172"/>
      <c r="BH235" s="172"/>
      <c r="BI235" s="172"/>
      <c r="BJ235" s="172"/>
      <c r="BK235" s="172"/>
      <c r="BL235" s="172"/>
      <c r="BM235" s="172"/>
      <c r="BN235" s="172"/>
      <c r="BO235" s="162"/>
      <c r="BP235" s="162"/>
      <c r="BQ235" s="162"/>
      <c r="BR235" s="162"/>
      <c r="BS235" s="162"/>
      <c r="BT235" s="162"/>
    </row>
    <row r="236" spans="1:72" s="23" customFormat="1" x14ac:dyDescent="0.25">
      <c r="A236" s="172"/>
      <c r="B236" s="17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  <c r="AA236" s="172"/>
      <c r="AB236" s="172"/>
      <c r="AC236" s="172"/>
      <c r="AD236" s="172"/>
      <c r="AE236" s="172"/>
      <c r="AF236" s="172"/>
      <c r="AG236" s="172"/>
      <c r="AH236" s="172"/>
      <c r="AI236" s="172"/>
      <c r="AJ236" s="172"/>
      <c r="AK236" s="172"/>
      <c r="AL236" s="172"/>
      <c r="AM236" s="172"/>
      <c r="AN236" s="172"/>
      <c r="AO236" s="172"/>
      <c r="AP236" s="172"/>
      <c r="AQ236" s="172"/>
      <c r="AR236" s="172"/>
      <c r="AS236" s="172"/>
      <c r="AT236" s="172"/>
      <c r="AU236" s="172"/>
      <c r="AV236" s="172"/>
      <c r="AW236" s="172"/>
      <c r="AX236" s="172"/>
      <c r="AY236" s="172"/>
      <c r="AZ236" s="172"/>
      <c r="BA236" s="172"/>
      <c r="BB236" s="172"/>
      <c r="BC236" s="172"/>
      <c r="BD236" s="172"/>
      <c r="BE236" s="172"/>
      <c r="BF236" s="172"/>
      <c r="BG236" s="172"/>
      <c r="BH236" s="172"/>
      <c r="BI236" s="172"/>
      <c r="BJ236" s="172"/>
      <c r="BK236" s="172"/>
      <c r="BL236" s="172"/>
      <c r="BM236" s="172"/>
      <c r="BN236" s="172"/>
      <c r="BO236" s="162"/>
      <c r="BP236" s="162"/>
      <c r="BQ236" s="162"/>
      <c r="BR236" s="162"/>
      <c r="BS236" s="162"/>
      <c r="BT236" s="162"/>
    </row>
    <row r="237" spans="1:72" s="23" customFormat="1" x14ac:dyDescent="0.25">
      <c r="A237" s="172"/>
      <c r="B237" s="17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  <c r="AA237" s="172"/>
      <c r="AB237" s="172"/>
      <c r="AC237" s="172"/>
      <c r="AD237" s="172"/>
      <c r="AE237" s="172"/>
      <c r="AF237" s="172"/>
      <c r="AG237" s="172"/>
      <c r="AH237" s="172"/>
      <c r="AI237" s="172"/>
      <c r="AJ237" s="172"/>
      <c r="AK237" s="172"/>
      <c r="AL237" s="172"/>
      <c r="AM237" s="172"/>
      <c r="AN237" s="172"/>
      <c r="AO237" s="172"/>
      <c r="AP237" s="172"/>
      <c r="AQ237" s="172"/>
      <c r="AR237" s="172"/>
      <c r="AS237" s="172"/>
      <c r="AT237" s="172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72"/>
      <c r="BE237" s="172"/>
      <c r="BF237" s="172"/>
      <c r="BG237" s="172"/>
      <c r="BH237" s="172"/>
      <c r="BI237" s="172"/>
      <c r="BJ237" s="172"/>
      <c r="BK237" s="172"/>
      <c r="BL237" s="172"/>
      <c r="BM237" s="172"/>
      <c r="BN237" s="172"/>
      <c r="BO237" s="162"/>
      <c r="BP237" s="162"/>
      <c r="BQ237" s="162"/>
      <c r="BR237" s="162"/>
      <c r="BS237" s="162"/>
      <c r="BT237" s="162"/>
    </row>
    <row r="238" spans="1:72" s="23" customFormat="1" x14ac:dyDescent="0.25">
      <c r="A238" s="172"/>
      <c r="B238" s="17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  <c r="AA238" s="172"/>
      <c r="AB238" s="172"/>
      <c r="AC238" s="172"/>
      <c r="AD238" s="172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172"/>
      <c r="AT238" s="172"/>
      <c r="AU238" s="172"/>
      <c r="AV238" s="172"/>
      <c r="AW238" s="172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172"/>
      <c r="BJ238" s="172"/>
      <c r="BK238" s="172"/>
      <c r="BL238" s="172"/>
      <c r="BM238" s="172"/>
      <c r="BN238" s="172"/>
      <c r="BO238" s="162"/>
      <c r="BP238" s="162"/>
      <c r="BQ238" s="162"/>
      <c r="BR238" s="162"/>
      <c r="BS238" s="162"/>
      <c r="BT238" s="162"/>
    </row>
    <row r="239" spans="1:72" s="23" customFormat="1" x14ac:dyDescent="0.25">
      <c r="A239" s="172"/>
      <c r="B239" s="17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  <c r="AA239" s="172"/>
      <c r="AB239" s="172"/>
      <c r="AC239" s="172"/>
      <c r="AD239" s="172"/>
      <c r="AE239" s="172"/>
      <c r="AF239" s="172"/>
      <c r="AG239" s="172"/>
      <c r="AH239" s="172"/>
      <c r="AI239" s="172"/>
      <c r="AJ239" s="172"/>
      <c r="AK239" s="172"/>
      <c r="AL239" s="172"/>
      <c r="AM239" s="172"/>
      <c r="AN239" s="172"/>
      <c r="AO239" s="172"/>
      <c r="AP239" s="172"/>
      <c r="AQ239" s="172"/>
      <c r="AR239" s="172"/>
      <c r="AS239" s="172"/>
      <c r="AT239" s="172"/>
      <c r="AU239" s="172"/>
      <c r="AV239" s="172"/>
      <c r="AW239" s="172"/>
      <c r="AX239" s="172"/>
      <c r="AY239" s="172"/>
      <c r="AZ239" s="172"/>
      <c r="BA239" s="172"/>
      <c r="BB239" s="172"/>
      <c r="BC239" s="172"/>
      <c r="BD239" s="172"/>
      <c r="BE239" s="172"/>
      <c r="BF239" s="172"/>
      <c r="BG239" s="172"/>
      <c r="BH239" s="172"/>
      <c r="BI239" s="172"/>
      <c r="BJ239" s="172"/>
      <c r="BK239" s="172"/>
      <c r="BL239" s="172"/>
      <c r="BM239" s="172"/>
      <c r="BN239" s="172"/>
      <c r="BO239" s="162"/>
      <c r="BP239" s="162"/>
      <c r="BQ239" s="162"/>
      <c r="BR239" s="162"/>
      <c r="BS239" s="162"/>
      <c r="BT239" s="162"/>
    </row>
    <row r="240" spans="1:72" s="23" customFormat="1" x14ac:dyDescent="0.25">
      <c r="A240" s="172"/>
      <c r="B240" s="17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  <c r="AA240" s="172"/>
      <c r="AB240" s="172"/>
      <c r="AC240" s="172"/>
      <c r="AD240" s="172"/>
      <c r="AE240" s="172"/>
      <c r="AF240" s="172"/>
      <c r="AG240" s="172"/>
      <c r="AH240" s="172"/>
      <c r="AI240" s="172"/>
      <c r="AJ240" s="172"/>
      <c r="AK240" s="172"/>
      <c r="AL240" s="172"/>
      <c r="AM240" s="172"/>
      <c r="AN240" s="172"/>
      <c r="AO240" s="172"/>
      <c r="AP240" s="172"/>
      <c r="AQ240" s="172"/>
      <c r="AR240" s="172"/>
      <c r="AS240" s="172"/>
      <c r="AT240" s="172"/>
      <c r="AU240" s="172"/>
      <c r="AV240" s="172"/>
      <c r="AW240" s="172"/>
      <c r="AX240" s="172"/>
      <c r="AY240" s="172"/>
      <c r="AZ240" s="172"/>
      <c r="BA240" s="172"/>
      <c r="BB240" s="172"/>
      <c r="BC240" s="172"/>
      <c r="BD240" s="172"/>
      <c r="BE240" s="172"/>
      <c r="BF240" s="172"/>
      <c r="BG240" s="172"/>
      <c r="BH240" s="172"/>
      <c r="BI240" s="172"/>
      <c r="BJ240" s="172"/>
      <c r="BK240" s="172"/>
      <c r="BL240" s="172"/>
      <c r="BM240" s="172"/>
      <c r="BN240" s="172"/>
      <c r="BO240" s="162"/>
      <c r="BP240" s="162"/>
      <c r="BQ240" s="162"/>
      <c r="BR240" s="162"/>
      <c r="BS240" s="162"/>
      <c r="BT240" s="162"/>
    </row>
    <row r="241" spans="1:72" s="23" customFormat="1" x14ac:dyDescent="0.25">
      <c r="A241" s="172"/>
      <c r="B241" s="17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  <c r="AA241" s="172"/>
      <c r="AB241" s="172"/>
      <c r="AC241" s="172"/>
      <c r="AD241" s="172"/>
      <c r="AE241" s="172"/>
      <c r="AF241" s="172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  <c r="AS241" s="172"/>
      <c r="AT241" s="172"/>
      <c r="AU241" s="172"/>
      <c r="AV241" s="172"/>
      <c r="AW241" s="172"/>
      <c r="AX241" s="172"/>
      <c r="AY241" s="172"/>
      <c r="AZ241" s="172"/>
      <c r="BA241" s="172"/>
      <c r="BB241" s="172"/>
      <c r="BC241" s="172"/>
      <c r="BD241" s="172"/>
      <c r="BE241" s="172"/>
      <c r="BF241" s="172"/>
      <c r="BG241" s="172"/>
      <c r="BH241" s="172"/>
      <c r="BI241" s="172"/>
      <c r="BJ241" s="172"/>
      <c r="BK241" s="172"/>
      <c r="BL241" s="172"/>
      <c r="BM241" s="172"/>
      <c r="BN241" s="172"/>
      <c r="BO241" s="162"/>
      <c r="BP241" s="162"/>
      <c r="BQ241" s="162"/>
      <c r="BR241" s="162"/>
      <c r="BS241" s="162"/>
      <c r="BT241" s="162"/>
    </row>
    <row r="242" spans="1:72" s="23" customFormat="1" x14ac:dyDescent="0.25">
      <c r="A242" s="172"/>
      <c r="B242" s="172"/>
      <c r="C242" s="162"/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  <c r="AA242" s="172"/>
      <c r="AB242" s="172"/>
      <c r="AC242" s="172"/>
      <c r="AD242" s="172"/>
      <c r="AE242" s="172"/>
      <c r="AF242" s="172"/>
      <c r="AG242" s="172"/>
      <c r="AH242" s="172"/>
      <c r="AI242" s="172"/>
      <c r="AJ242" s="172"/>
      <c r="AK242" s="172"/>
      <c r="AL242" s="172"/>
      <c r="AM242" s="172"/>
      <c r="AN242" s="172"/>
      <c r="AO242" s="172"/>
      <c r="AP242" s="172"/>
      <c r="AQ242" s="172"/>
      <c r="AR242" s="172"/>
      <c r="AS242" s="172"/>
      <c r="AT242" s="172"/>
      <c r="AU242" s="172"/>
      <c r="AV242" s="172"/>
      <c r="AW242" s="172"/>
      <c r="AX242" s="172"/>
      <c r="AY242" s="172"/>
      <c r="AZ242" s="172"/>
      <c r="BA242" s="172"/>
      <c r="BB242" s="172"/>
      <c r="BC242" s="172"/>
      <c r="BD242" s="172"/>
      <c r="BE242" s="172"/>
      <c r="BF242" s="172"/>
      <c r="BG242" s="172"/>
      <c r="BH242" s="172"/>
      <c r="BI242" s="172"/>
      <c r="BJ242" s="172"/>
      <c r="BK242" s="172"/>
      <c r="BL242" s="172"/>
      <c r="BM242" s="172"/>
      <c r="BN242" s="172"/>
      <c r="BO242" s="162"/>
      <c r="BP242" s="162"/>
      <c r="BQ242" s="162"/>
      <c r="BR242" s="162"/>
      <c r="BS242" s="162"/>
      <c r="BT242" s="162"/>
    </row>
    <row r="243" spans="1:72" s="23" customFormat="1" x14ac:dyDescent="0.25">
      <c r="A243" s="172"/>
      <c r="B243" s="172"/>
      <c r="C243" s="162"/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  <c r="AA243" s="172"/>
      <c r="AB243" s="172"/>
      <c r="AC243" s="172"/>
      <c r="AD243" s="172"/>
      <c r="AE243" s="172"/>
      <c r="AF243" s="172"/>
      <c r="AG243" s="172"/>
      <c r="AH243" s="172"/>
      <c r="AI243" s="172"/>
      <c r="AJ243" s="172"/>
      <c r="AK243" s="172"/>
      <c r="AL243" s="172"/>
      <c r="AM243" s="172"/>
      <c r="AN243" s="172"/>
      <c r="AO243" s="172"/>
      <c r="AP243" s="172"/>
      <c r="AQ243" s="17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172"/>
      <c r="BJ243" s="172"/>
      <c r="BK243" s="172"/>
      <c r="BL243" s="172"/>
      <c r="BM243" s="172"/>
      <c r="BN243" s="172"/>
      <c r="BO243" s="162"/>
      <c r="BP243" s="162"/>
      <c r="BQ243" s="162"/>
      <c r="BR243" s="162"/>
      <c r="BS243" s="162"/>
      <c r="BT243" s="162"/>
    </row>
    <row r="244" spans="1:72" s="23" customFormat="1" x14ac:dyDescent="0.25">
      <c r="A244" s="172"/>
      <c r="B244" s="172"/>
      <c r="C244" s="162"/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  <c r="AA244" s="172"/>
      <c r="AB244" s="172"/>
      <c r="AC244" s="172"/>
      <c r="AD244" s="172"/>
      <c r="AE244" s="172"/>
      <c r="AF244" s="172"/>
      <c r="AG244" s="172"/>
      <c r="AH244" s="172"/>
      <c r="AI244" s="172"/>
      <c r="AJ244" s="172"/>
      <c r="AK244" s="172"/>
      <c r="AL244" s="172"/>
      <c r="AM244" s="172"/>
      <c r="AN244" s="172"/>
      <c r="AO244" s="172"/>
      <c r="AP244" s="172"/>
      <c r="AQ244" s="172"/>
      <c r="AR244" s="172"/>
      <c r="AS244" s="172"/>
      <c r="AT244" s="172"/>
      <c r="AU244" s="172"/>
      <c r="AV244" s="172"/>
      <c r="AW244" s="172"/>
      <c r="AX244" s="172"/>
      <c r="AY244" s="172"/>
      <c r="AZ244" s="172"/>
      <c r="BA244" s="172"/>
      <c r="BB244" s="172"/>
      <c r="BC244" s="172"/>
      <c r="BD244" s="172"/>
      <c r="BE244" s="172"/>
      <c r="BF244" s="172"/>
      <c r="BG244" s="172"/>
      <c r="BH244" s="172"/>
      <c r="BI244" s="172"/>
      <c r="BJ244" s="172"/>
      <c r="BK244" s="172"/>
      <c r="BL244" s="172"/>
      <c r="BM244" s="172"/>
      <c r="BN244" s="172"/>
      <c r="BO244" s="162"/>
      <c r="BP244" s="162"/>
      <c r="BQ244" s="162"/>
      <c r="BR244" s="162"/>
      <c r="BS244" s="162"/>
      <c r="BT244" s="162"/>
    </row>
    <row r="245" spans="1:72" s="23" customFormat="1" x14ac:dyDescent="0.25">
      <c r="A245" s="172"/>
      <c r="B245" s="172"/>
      <c r="C245" s="162"/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  <c r="AA245" s="172"/>
      <c r="AB245" s="172"/>
      <c r="AC245" s="172"/>
      <c r="AD245" s="172"/>
      <c r="AE245" s="172"/>
      <c r="AF245" s="172"/>
      <c r="AG245" s="172"/>
      <c r="AH245" s="172"/>
      <c r="AI245" s="172"/>
      <c r="AJ245" s="172"/>
      <c r="AK245" s="172"/>
      <c r="AL245" s="172"/>
      <c r="AM245" s="172"/>
      <c r="AN245" s="172"/>
      <c r="AO245" s="172"/>
      <c r="AP245" s="172"/>
      <c r="AQ245" s="172"/>
      <c r="AR245" s="172"/>
      <c r="AS245" s="172"/>
      <c r="AT245" s="172"/>
      <c r="AU245" s="172"/>
      <c r="AV245" s="172"/>
      <c r="AW245" s="172"/>
      <c r="AX245" s="172"/>
      <c r="AY245" s="172"/>
      <c r="AZ245" s="172"/>
      <c r="BA245" s="172"/>
      <c r="BB245" s="172"/>
      <c r="BC245" s="172"/>
      <c r="BD245" s="172"/>
      <c r="BE245" s="172"/>
      <c r="BF245" s="172"/>
      <c r="BG245" s="172"/>
      <c r="BH245" s="172"/>
      <c r="BI245" s="172"/>
      <c r="BJ245" s="172"/>
      <c r="BK245" s="172"/>
      <c r="BL245" s="172"/>
      <c r="BM245" s="172"/>
      <c r="BN245" s="172"/>
      <c r="BO245" s="162"/>
      <c r="BP245" s="162"/>
      <c r="BQ245" s="162"/>
      <c r="BR245" s="162"/>
      <c r="BS245" s="162"/>
      <c r="BT245" s="162"/>
    </row>
    <row r="246" spans="1:72" s="23" customFormat="1" x14ac:dyDescent="0.25">
      <c r="A246" s="172"/>
      <c r="B246" s="172"/>
      <c r="C246" s="162"/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  <c r="AA246" s="172"/>
      <c r="AB246" s="172"/>
      <c r="AC246" s="172"/>
      <c r="AD246" s="172"/>
      <c r="AE246" s="172"/>
      <c r="AF246" s="172"/>
      <c r="AG246" s="172"/>
      <c r="AH246" s="172"/>
      <c r="AI246" s="172"/>
      <c r="AJ246" s="172"/>
      <c r="AK246" s="172"/>
      <c r="AL246" s="172"/>
      <c r="AM246" s="172"/>
      <c r="AN246" s="172"/>
      <c r="AO246" s="172"/>
      <c r="AP246" s="172"/>
      <c r="AQ246" s="172"/>
      <c r="AR246" s="172"/>
      <c r="AS246" s="172"/>
      <c r="AT246" s="172"/>
      <c r="AU246" s="172"/>
      <c r="AV246" s="172"/>
      <c r="AW246" s="172"/>
      <c r="AX246" s="172"/>
      <c r="AY246" s="172"/>
      <c r="AZ246" s="172"/>
      <c r="BA246" s="172"/>
      <c r="BB246" s="172"/>
      <c r="BC246" s="172"/>
      <c r="BD246" s="172"/>
      <c r="BE246" s="172"/>
      <c r="BF246" s="172"/>
      <c r="BG246" s="172"/>
      <c r="BH246" s="172"/>
      <c r="BI246" s="172"/>
      <c r="BJ246" s="172"/>
      <c r="BK246" s="172"/>
      <c r="BL246" s="172"/>
      <c r="BM246" s="172"/>
      <c r="BN246" s="172"/>
      <c r="BO246" s="162"/>
      <c r="BP246" s="162"/>
      <c r="BQ246" s="162"/>
      <c r="BR246" s="162"/>
      <c r="BS246" s="162"/>
      <c r="BT246" s="162"/>
    </row>
    <row r="247" spans="1:72" s="23" customFormat="1" x14ac:dyDescent="0.25">
      <c r="A247" s="172"/>
      <c r="B247" s="172"/>
      <c r="C247" s="162"/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  <c r="AA247" s="172"/>
      <c r="AB247" s="172"/>
      <c r="AC247" s="172"/>
      <c r="AD247" s="172"/>
      <c r="AE247" s="172"/>
      <c r="AF247" s="172"/>
      <c r="AG247" s="172"/>
      <c r="AH247" s="172"/>
      <c r="AI247" s="172"/>
      <c r="AJ247" s="172"/>
      <c r="AK247" s="172"/>
      <c r="AL247" s="172"/>
      <c r="AM247" s="172"/>
      <c r="AN247" s="172"/>
      <c r="AO247" s="172"/>
      <c r="AP247" s="172"/>
      <c r="AQ247" s="172"/>
      <c r="AR247" s="172"/>
      <c r="AS247" s="172"/>
      <c r="AT247" s="172"/>
      <c r="AU247" s="172"/>
      <c r="AV247" s="172"/>
      <c r="AW247" s="172"/>
      <c r="AX247" s="172"/>
      <c r="AY247" s="172"/>
      <c r="AZ247" s="172"/>
      <c r="BA247" s="172"/>
      <c r="BB247" s="172"/>
      <c r="BC247" s="172"/>
      <c r="BD247" s="172"/>
      <c r="BE247" s="172"/>
      <c r="BF247" s="172"/>
      <c r="BG247" s="172"/>
      <c r="BH247" s="172"/>
      <c r="BI247" s="172"/>
      <c r="BJ247" s="172"/>
      <c r="BK247" s="172"/>
      <c r="BL247" s="172"/>
      <c r="BM247" s="172"/>
      <c r="BN247" s="172"/>
      <c r="BO247" s="162"/>
      <c r="BP247" s="162"/>
      <c r="BQ247" s="162"/>
      <c r="BR247" s="162"/>
      <c r="BS247" s="162"/>
      <c r="BT247" s="162"/>
    </row>
    <row r="248" spans="1:72" s="23" customFormat="1" x14ac:dyDescent="0.25">
      <c r="A248" s="172"/>
      <c r="B248" s="172"/>
      <c r="C248" s="162"/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  <c r="AA248" s="172"/>
      <c r="AB248" s="172"/>
      <c r="AC248" s="172"/>
      <c r="AD248" s="172"/>
      <c r="AE248" s="172"/>
      <c r="AF248" s="172"/>
      <c r="AG248" s="172"/>
      <c r="AH248" s="172"/>
      <c r="AI248" s="172"/>
      <c r="AJ248" s="172"/>
      <c r="AK248" s="172"/>
      <c r="AL248" s="172"/>
      <c r="AM248" s="172"/>
      <c r="AN248" s="172"/>
      <c r="AO248" s="172"/>
      <c r="AP248" s="172"/>
      <c r="AQ248" s="172"/>
      <c r="AR248" s="172"/>
      <c r="AS248" s="172"/>
      <c r="AT248" s="172"/>
      <c r="AU248" s="172"/>
      <c r="AV248" s="172"/>
      <c r="AW248" s="172"/>
      <c r="AX248" s="172"/>
      <c r="AY248" s="172"/>
      <c r="AZ248" s="172"/>
      <c r="BA248" s="172"/>
      <c r="BB248" s="172"/>
      <c r="BC248" s="172"/>
      <c r="BD248" s="172"/>
      <c r="BE248" s="172"/>
      <c r="BF248" s="172"/>
      <c r="BG248" s="172"/>
      <c r="BH248" s="172"/>
      <c r="BI248" s="172"/>
      <c r="BJ248" s="172"/>
      <c r="BK248" s="172"/>
      <c r="BL248" s="172"/>
      <c r="BM248" s="172"/>
      <c r="BN248" s="172"/>
      <c r="BO248" s="162"/>
      <c r="BP248" s="162"/>
      <c r="BQ248" s="162"/>
      <c r="BR248" s="162"/>
      <c r="BS248" s="162"/>
      <c r="BT248" s="162"/>
    </row>
    <row r="249" spans="1:72" s="23" customFormat="1" x14ac:dyDescent="0.25">
      <c r="A249" s="172"/>
      <c r="B249" s="172"/>
      <c r="C249" s="162"/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  <c r="AA249" s="172"/>
      <c r="AB249" s="172"/>
      <c r="AC249" s="172"/>
      <c r="AD249" s="172"/>
      <c r="AE249" s="172"/>
      <c r="AF249" s="172"/>
      <c r="AG249" s="172"/>
      <c r="AH249" s="172"/>
      <c r="AI249" s="172"/>
      <c r="AJ249" s="172"/>
      <c r="AK249" s="172"/>
      <c r="AL249" s="172"/>
      <c r="AM249" s="172"/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172"/>
      <c r="AY249" s="172"/>
      <c r="AZ249" s="172"/>
      <c r="BA249" s="172"/>
      <c r="BB249" s="172"/>
      <c r="BC249" s="172"/>
      <c r="BD249" s="172"/>
      <c r="BE249" s="172"/>
      <c r="BF249" s="172"/>
      <c r="BG249" s="172"/>
      <c r="BH249" s="172"/>
      <c r="BI249" s="172"/>
      <c r="BJ249" s="172"/>
      <c r="BK249" s="172"/>
      <c r="BL249" s="172"/>
      <c r="BM249" s="172"/>
      <c r="BN249" s="172"/>
      <c r="BO249" s="162"/>
      <c r="BP249" s="162"/>
      <c r="BQ249" s="162"/>
      <c r="BR249" s="162"/>
      <c r="BS249" s="162"/>
      <c r="BT249" s="162"/>
    </row>
    <row r="250" spans="1:72" s="23" customFormat="1" x14ac:dyDescent="0.25">
      <c r="A250" s="172"/>
      <c r="B250" s="172"/>
      <c r="C250" s="162"/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  <c r="AA250" s="172"/>
      <c r="AB250" s="172"/>
      <c r="AC250" s="172"/>
      <c r="AD250" s="172"/>
      <c r="AE250" s="172"/>
      <c r="AF250" s="172"/>
      <c r="AG250" s="172"/>
      <c r="AH250" s="172"/>
      <c r="AI250" s="172"/>
      <c r="AJ250" s="172"/>
      <c r="AK250" s="172"/>
      <c r="AL250" s="172"/>
      <c r="AM250" s="172"/>
      <c r="AN250" s="172"/>
      <c r="AO250" s="172"/>
      <c r="AP250" s="172"/>
      <c r="AQ250" s="172"/>
      <c r="AR250" s="172"/>
      <c r="AS250" s="172"/>
      <c r="AT250" s="172"/>
      <c r="AU250" s="172"/>
      <c r="AV250" s="172"/>
      <c r="AW250" s="172"/>
      <c r="AX250" s="172"/>
      <c r="AY250" s="172"/>
      <c r="AZ250" s="172"/>
      <c r="BA250" s="172"/>
      <c r="BB250" s="172"/>
      <c r="BC250" s="172"/>
      <c r="BD250" s="172"/>
      <c r="BE250" s="172"/>
      <c r="BF250" s="172"/>
      <c r="BG250" s="172"/>
      <c r="BH250" s="172"/>
      <c r="BI250" s="172"/>
      <c r="BJ250" s="172"/>
      <c r="BK250" s="172"/>
      <c r="BL250" s="172"/>
      <c r="BM250" s="172"/>
      <c r="BN250" s="172"/>
      <c r="BO250" s="162"/>
      <c r="BP250" s="162"/>
      <c r="BQ250" s="162"/>
      <c r="BR250" s="162"/>
      <c r="BS250" s="162"/>
      <c r="BT250" s="162"/>
    </row>
    <row r="251" spans="1:72" s="23" customFormat="1" x14ac:dyDescent="0.25">
      <c r="A251" s="172"/>
      <c r="B251" s="172"/>
      <c r="C251" s="162"/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  <c r="AA251" s="172"/>
      <c r="AB251" s="172"/>
      <c r="AC251" s="172"/>
      <c r="AD251" s="172"/>
      <c r="AE251" s="172"/>
      <c r="AF251" s="172"/>
      <c r="AG251" s="172"/>
      <c r="AH251" s="172"/>
      <c r="AI251" s="172"/>
      <c r="AJ251" s="172"/>
      <c r="AK251" s="172"/>
      <c r="AL251" s="172"/>
      <c r="AM251" s="172"/>
      <c r="AN251" s="172"/>
      <c r="AO251" s="172"/>
      <c r="AP251" s="172"/>
      <c r="AQ251" s="172"/>
      <c r="AR251" s="172"/>
      <c r="AS251" s="172"/>
      <c r="AT251" s="172"/>
      <c r="AU251" s="172"/>
      <c r="AV251" s="172"/>
      <c r="AW251" s="172"/>
      <c r="AX251" s="172"/>
      <c r="AY251" s="172"/>
      <c r="AZ251" s="172"/>
      <c r="BA251" s="172"/>
      <c r="BB251" s="172"/>
      <c r="BC251" s="172"/>
      <c r="BD251" s="172"/>
      <c r="BE251" s="172"/>
      <c r="BF251" s="172"/>
      <c r="BG251" s="172"/>
      <c r="BH251" s="172"/>
      <c r="BI251" s="172"/>
      <c r="BJ251" s="172"/>
      <c r="BK251" s="172"/>
      <c r="BL251" s="172"/>
      <c r="BM251" s="172"/>
      <c r="BN251" s="172"/>
      <c r="BO251" s="162"/>
      <c r="BP251" s="162"/>
      <c r="BQ251" s="162"/>
      <c r="BR251" s="162"/>
      <c r="BS251" s="162"/>
      <c r="BT251" s="162"/>
    </row>
    <row r="252" spans="1:72" s="23" customFormat="1" x14ac:dyDescent="0.25">
      <c r="A252" s="172"/>
      <c r="B252" s="172"/>
      <c r="C252" s="162"/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  <c r="AA252" s="172"/>
      <c r="AB252" s="172"/>
      <c r="AC252" s="172"/>
      <c r="AD252" s="172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172"/>
      <c r="AR252" s="172"/>
      <c r="AS252" s="172"/>
      <c r="AT252" s="172"/>
      <c r="AU252" s="172"/>
      <c r="AV252" s="172"/>
      <c r="AW252" s="172"/>
      <c r="AX252" s="172"/>
      <c r="AY252" s="172"/>
      <c r="AZ252" s="172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172"/>
      <c r="BN252" s="172"/>
      <c r="BO252" s="162"/>
      <c r="BP252" s="162"/>
      <c r="BQ252" s="162"/>
      <c r="BR252" s="162"/>
      <c r="BS252" s="162"/>
      <c r="BT252" s="162"/>
    </row>
    <row r="253" spans="1:72" s="23" customFormat="1" x14ac:dyDescent="0.25">
      <c r="A253" s="172"/>
      <c r="B253" s="172"/>
      <c r="C253" s="162"/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  <c r="AA253" s="172"/>
      <c r="AB253" s="172"/>
      <c r="AC253" s="172"/>
      <c r="AD253" s="172"/>
      <c r="AE253" s="172"/>
      <c r="AF253" s="172"/>
      <c r="AG253" s="172"/>
      <c r="AH253" s="172"/>
      <c r="AI253" s="172"/>
      <c r="AJ253" s="172"/>
      <c r="AK253" s="172"/>
      <c r="AL253" s="172"/>
      <c r="AM253" s="172"/>
      <c r="AN253" s="172"/>
      <c r="AO253" s="172"/>
      <c r="AP253" s="172"/>
      <c r="AQ253" s="172"/>
      <c r="AR253" s="172"/>
      <c r="AS253" s="172"/>
      <c r="AT253" s="172"/>
      <c r="AU253" s="172"/>
      <c r="AV253" s="172"/>
      <c r="AW253" s="172"/>
      <c r="AX253" s="172"/>
      <c r="AY253" s="172"/>
      <c r="AZ253" s="172"/>
      <c r="BA253" s="172"/>
      <c r="BB253" s="172"/>
      <c r="BC253" s="172"/>
      <c r="BD253" s="172"/>
      <c r="BE253" s="172"/>
      <c r="BF253" s="172"/>
      <c r="BG253" s="172"/>
      <c r="BH253" s="172"/>
      <c r="BI253" s="172"/>
      <c r="BJ253" s="172"/>
      <c r="BK253" s="172"/>
      <c r="BL253" s="172"/>
      <c r="BM253" s="172"/>
      <c r="BN253" s="172"/>
      <c r="BO253" s="162"/>
      <c r="BP253" s="162"/>
      <c r="BQ253" s="162"/>
      <c r="BR253" s="162"/>
      <c r="BS253" s="162"/>
      <c r="BT253" s="162"/>
    </row>
    <row r="254" spans="1:72" s="23" customFormat="1" x14ac:dyDescent="0.25">
      <c r="A254" s="172"/>
      <c r="B254" s="172"/>
      <c r="C254" s="162"/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  <c r="AS254" s="172"/>
      <c r="AT254" s="172"/>
      <c r="AU254" s="172"/>
      <c r="AV254" s="172"/>
      <c r="AW254" s="172"/>
      <c r="AX254" s="172"/>
      <c r="AY254" s="172"/>
      <c r="AZ254" s="172"/>
      <c r="BA254" s="172"/>
      <c r="BB254" s="172"/>
      <c r="BC254" s="172"/>
      <c r="BD254" s="172"/>
      <c r="BE254" s="172"/>
      <c r="BF254" s="172"/>
      <c r="BG254" s="172"/>
      <c r="BH254" s="172"/>
      <c r="BI254" s="172"/>
      <c r="BJ254" s="172"/>
      <c r="BK254" s="172"/>
      <c r="BL254" s="172"/>
      <c r="BM254" s="172"/>
      <c r="BN254" s="172"/>
      <c r="BO254" s="162"/>
      <c r="BP254" s="162"/>
      <c r="BQ254" s="162"/>
      <c r="BR254" s="162"/>
      <c r="BS254" s="162"/>
      <c r="BT254" s="162"/>
    </row>
    <row r="255" spans="1:72" s="23" customFormat="1" x14ac:dyDescent="0.25">
      <c r="A255" s="172"/>
      <c r="B255" s="172"/>
      <c r="C255" s="162"/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  <c r="AA255" s="172"/>
      <c r="AB255" s="172"/>
      <c r="AC255" s="172"/>
      <c r="AD255" s="172"/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172"/>
      <c r="AY255" s="172"/>
      <c r="AZ255" s="172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/>
      <c r="BL255" s="172"/>
      <c r="BM255" s="172"/>
      <c r="BN255" s="172"/>
      <c r="BO255" s="162"/>
      <c r="BP255" s="162"/>
      <c r="BQ255" s="162"/>
      <c r="BR255" s="162"/>
      <c r="BS255" s="162"/>
      <c r="BT255" s="162"/>
    </row>
    <row r="256" spans="1:72" s="23" customFormat="1" x14ac:dyDescent="0.25">
      <c r="A256" s="172"/>
      <c r="B256" s="172"/>
      <c r="C256" s="162"/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  <c r="AA256" s="172"/>
      <c r="AB256" s="172"/>
      <c r="AC256" s="172"/>
      <c r="AD256" s="172"/>
      <c r="AE256" s="172"/>
      <c r="AF256" s="172"/>
      <c r="AG256" s="172"/>
      <c r="AH256" s="172"/>
      <c r="AI256" s="172"/>
      <c r="AJ256" s="172"/>
      <c r="AK256" s="172"/>
      <c r="AL256" s="172"/>
      <c r="AM256" s="172"/>
      <c r="AN256" s="172"/>
      <c r="AO256" s="172"/>
      <c r="AP256" s="172"/>
      <c r="AQ256" s="172"/>
      <c r="AR256" s="172"/>
      <c r="AS256" s="172"/>
      <c r="AT256" s="172"/>
      <c r="AU256" s="172"/>
      <c r="AV256" s="172"/>
      <c r="AW256" s="172"/>
      <c r="AX256" s="172"/>
      <c r="AY256" s="172"/>
      <c r="AZ256" s="172"/>
      <c r="BA256" s="172"/>
      <c r="BB256" s="172"/>
      <c r="BC256" s="172"/>
      <c r="BD256" s="172"/>
      <c r="BE256" s="172"/>
      <c r="BF256" s="172"/>
      <c r="BG256" s="172"/>
      <c r="BH256" s="172"/>
      <c r="BI256" s="172"/>
      <c r="BJ256" s="172"/>
      <c r="BK256" s="172"/>
      <c r="BL256" s="172"/>
      <c r="BM256" s="172"/>
      <c r="BN256" s="172"/>
      <c r="BO256" s="162"/>
      <c r="BP256" s="162"/>
      <c r="BQ256" s="162"/>
      <c r="BR256" s="162"/>
      <c r="BS256" s="162"/>
      <c r="BT256" s="162"/>
    </row>
    <row r="257" spans="1:94" s="23" customFormat="1" x14ac:dyDescent="0.25">
      <c r="A257" s="172"/>
      <c r="B257" s="172"/>
      <c r="C257" s="162"/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  <c r="AA257" s="172"/>
      <c r="AB257" s="172"/>
      <c r="AC257" s="172"/>
      <c r="AD257" s="172"/>
      <c r="AE257" s="172"/>
      <c r="AF257" s="172"/>
      <c r="AG257" s="172"/>
      <c r="AH257" s="172"/>
      <c r="AI257" s="172"/>
      <c r="AJ257" s="172"/>
      <c r="AK257" s="172"/>
      <c r="AL257" s="172"/>
      <c r="AM257" s="172"/>
      <c r="AN257" s="172"/>
      <c r="AO257" s="172"/>
      <c r="AP257" s="172"/>
      <c r="AQ257" s="172"/>
      <c r="AR257" s="172"/>
      <c r="AS257" s="172"/>
      <c r="AT257" s="172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72"/>
      <c r="BE257" s="172"/>
      <c r="BF257" s="172"/>
      <c r="BG257" s="172"/>
      <c r="BH257" s="172"/>
      <c r="BI257" s="172"/>
      <c r="BJ257" s="172"/>
      <c r="BK257" s="172"/>
      <c r="BL257" s="172"/>
      <c r="BM257" s="172"/>
      <c r="BN257" s="172"/>
      <c r="BO257" s="162"/>
      <c r="BP257" s="162"/>
      <c r="BQ257" s="162"/>
      <c r="BR257" s="162"/>
      <c r="BS257" s="162"/>
      <c r="BT257" s="162"/>
    </row>
    <row r="258" spans="1:94" s="23" customFormat="1" x14ac:dyDescent="0.25">
      <c r="A258" s="172"/>
      <c r="B258" s="172"/>
      <c r="C258" s="162"/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/>
      <c r="AK258" s="172"/>
      <c r="AL258" s="172"/>
      <c r="AM258" s="172"/>
      <c r="AN258" s="172"/>
      <c r="AO258" s="172"/>
      <c r="AP258" s="172"/>
      <c r="AQ258" s="172"/>
      <c r="AR258" s="172"/>
      <c r="AS258" s="172"/>
      <c r="AT258" s="172"/>
      <c r="AU258" s="172"/>
      <c r="AV258" s="172"/>
      <c r="AW258" s="172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172"/>
      <c r="BJ258" s="172"/>
      <c r="BK258" s="172"/>
      <c r="BL258" s="172"/>
      <c r="BM258" s="172"/>
      <c r="BN258" s="172"/>
      <c r="BO258" s="162"/>
      <c r="BP258" s="162"/>
      <c r="BQ258" s="162"/>
      <c r="BR258" s="162"/>
      <c r="BS258" s="162"/>
      <c r="BT258" s="162"/>
    </row>
    <row r="259" spans="1:94" s="23" customFormat="1" x14ac:dyDescent="0.25">
      <c r="A259" s="172"/>
      <c r="B259" s="172"/>
      <c r="C259" s="162"/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  <c r="AA259" s="172"/>
      <c r="AB259" s="172"/>
      <c r="AC259" s="172"/>
      <c r="AD259" s="172"/>
      <c r="AE259" s="172"/>
      <c r="AF259" s="172"/>
      <c r="AG259" s="172"/>
      <c r="AH259" s="172"/>
      <c r="AI259" s="172"/>
      <c r="AJ259" s="172"/>
      <c r="AK259" s="172"/>
      <c r="AL259" s="172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2"/>
      <c r="BE259" s="172"/>
      <c r="BF259" s="172"/>
      <c r="BG259" s="172"/>
      <c r="BH259" s="172"/>
      <c r="BI259" s="172"/>
      <c r="BJ259" s="172"/>
      <c r="BK259" s="172"/>
      <c r="BL259" s="172"/>
      <c r="BM259" s="172"/>
      <c r="BN259" s="172"/>
      <c r="BO259" s="162"/>
      <c r="BP259" s="162"/>
      <c r="BQ259" s="162"/>
      <c r="BR259" s="162"/>
      <c r="BS259" s="162"/>
      <c r="BT259" s="162"/>
    </row>
    <row r="260" spans="1:94" s="23" customFormat="1" x14ac:dyDescent="0.25">
      <c r="A260" s="172"/>
      <c r="B260" s="172"/>
      <c r="C260" s="162"/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  <c r="AA260" s="172"/>
      <c r="AB260" s="172"/>
      <c r="AC260" s="172"/>
      <c r="AD260" s="172"/>
      <c r="AE260" s="172"/>
      <c r="AF260" s="172"/>
      <c r="AG260" s="172"/>
      <c r="AH260" s="172"/>
      <c r="AI260" s="172"/>
      <c r="AJ260" s="172"/>
      <c r="AK260" s="172"/>
      <c r="AL260" s="172"/>
      <c r="AM260" s="172"/>
      <c r="AN260" s="172"/>
      <c r="AO260" s="172"/>
      <c r="AP260" s="172"/>
      <c r="AQ260" s="172"/>
      <c r="AR260" s="172"/>
      <c r="AS260" s="172"/>
      <c r="AT260" s="172"/>
      <c r="AU260" s="172"/>
      <c r="AV260" s="172"/>
      <c r="AW260" s="172"/>
      <c r="AX260" s="172"/>
      <c r="AY260" s="172"/>
      <c r="AZ260" s="172"/>
      <c r="BA260" s="172"/>
      <c r="BB260" s="172"/>
      <c r="BC260" s="172"/>
      <c r="BD260" s="172"/>
      <c r="BE260" s="172"/>
      <c r="BF260" s="172"/>
      <c r="BG260" s="172"/>
      <c r="BH260" s="172"/>
      <c r="BI260" s="172"/>
      <c r="BJ260" s="172"/>
      <c r="BK260" s="172"/>
      <c r="BL260" s="172"/>
      <c r="BM260" s="172"/>
      <c r="BN260" s="172"/>
      <c r="BO260" s="162"/>
      <c r="BP260" s="162"/>
      <c r="BQ260" s="162"/>
      <c r="BR260" s="162"/>
      <c r="BS260" s="162"/>
      <c r="BT260" s="162"/>
    </row>
    <row r="261" spans="1:94" s="23" customFormat="1" x14ac:dyDescent="0.25">
      <c r="A261" s="172"/>
      <c r="B261" s="172"/>
      <c r="C261" s="162"/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  <c r="AA261" s="172"/>
      <c r="AB261" s="172"/>
      <c r="AC261" s="172"/>
      <c r="AD261" s="172"/>
      <c r="AE261" s="172"/>
      <c r="AF261" s="172"/>
      <c r="AG261" s="172"/>
      <c r="AH261" s="172"/>
      <c r="AI261" s="172"/>
      <c r="AJ261" s="172"/>
      <c r="AK261" s="172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2"/>
      <c r="BE261" s="172"/>
      <c r="BF261" s="172"/>
      <c r="BG261" s="172"/>
      <c r="BH261" s="172"/>
      <c r="BI261" s="172"/>
      <c r="BJ261" s="172"/>
      <c r="BK261" s="172"/>
      <c r="BL261" s="172"/>
      <c r="BM261" s="172"/>
      <c r="BN261" s="172"/>
      <c r="BO261" s="162"/>
      <c r="BP261" s="162"/>
      <c r="BQ261" s="162"/>
      <c r="BR261" s="162"/>
      <c r="BS261" s="162"/>
      <c r="BT261" s="162"/>
    </row>
    <row r="262" spans="1:94" s="23" customFormat="1" x14ac:dyDescent="0.25">
      <c r="A262" s="172"/>
      <c r="B262" s="172"/>
      <c r="C262" s="162"/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  <c r="AA262" s="172"/>
      <c r="AB262" s="172"/>
      <c r="AC262" s="172"/>
      <c r="AD262" s="172"/>
      <c r="AE262" s="172"/>
      <c r="AF262" s="172"/>
      <c r="AG262" s="172"/>
      <c r="AH262" s="172"/>
      <c r="AI262" s="172"/>
      <c r="AJ262" s="172"/>
      <c r="AK262" s="172"/>
      <c r="AL262" s="172"/>
      <c r="AM262" s="172"/>
      <c r="AN262" s="172"/>
      <c r="AO262" s="172"/>
      <c r="AP262" s="172"/>
      <c r="AQ262" s="172"/>
      <c r="AR262" s="172"/>
      <c r="AS262" s="172"/>
      <c r="AT262" s="172"/>
      <c r="AU262" s="172"/>
      <c r="AV262" s="172"/>
      <c r="AW262" s="172"/>
      <c r="AX262" s="172"/>
      <c r="AY262" s="172"/>
      <c r="AZ262" s="172"/>
      <c r="BA262" s="172"/>
      <c r="BB262" s="172"/>
      <c r="BC262" s="172"/>
      <c r="BD262" s="172"/>
      <c r="BE262" s="172"/>
      <c r="BF262" s="172"/>
      <c r="BG262" s="172"/>
      <c r="BH262" s="172"/>
      <c r="BI262" s="172"/>
      <c r="BJ262" s="172"/>
      <c r="BK262" s="172"/>
      <c r="BL262" s="172"/>
      <c r="BM262" s="172"/>
      <c r="BN262" s="172"/>
      <c r="BO262" s="162"/>
      <c r="BP262" s="162"/>
      <c r="BQ262" s="162"/>
      <c r="BR262" s="162"/>
      <c r="BS262" s="162"/>
      <c r="BT262" s="162"/>
    </row>
    <row r="263" spans="1:94" s="23" customFormat="1" x14ac:dyDescent="0.25">
      <c r="A263" s="172"/>
      <c r="B263" s="172"/>
      <c r="C263" s="162"/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  <c r="AA263" s="172"/>
      <c r="AB263" s="172"/>
      <c r="AC263" s="172"/>
      <c r="AD263" s="172"/>
      <c r="AE263" s="172"/>
      <c r="AF263" s="172"/>
      <c r="AG263" s="172"/>
      <c r="AH263" s="172"/>
      <c r="AI263" s="172"/>
      <c r="AJ263" s="172"/>
      <c r="AK263" s="172"/>
      <c r="AL263" s="172"/>
      <c r="AM263" s="172"/>
      <c r="AN263" s="172"/>
      <c r="AO263" s="172"/>
      <c r="AP263" s="172"/>
      <c r="AQ263" s="17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172"/>
      <c r="BJ263" s="172"/>
      <c r="BK263" s="172"/>
      <c r="BL263" s="172"/>
      <c r="BM263" s="172"/>
      <c r="BN263" s="172"/>
      <c r="BO263" s="162"/>
      <c r="BP263" s="162"/>
      <c r="BQ263" s="162"/>
      <c r="BR263" s="162"/>
      <c r="BS263" s="162"/>
      <c r="BT263" s="162"/>
    </row>
    <row r="264" spans="1:94" s="23" customFormat="1" x14ac:dyDescent="0.25">
      <c r="A264" s="172"/>
      <c r="B264" s="17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  <c r="AA264" s="172"/>
      <c r="AB264" s="172"/>
      <c r="AC264" s="172"/>
      <c r="AD264" s="172"/>
      <c r="AE264" s="172"/>
      <c r="AF264" s="172"/>
      <c r="AG264" s="172"/>
      <c r="AH264" s="172"/>
      <c r="AI264" s="172"/>
      <c r="AJ264" s="172"/>
      <c r="AK264" s="172"/>
      <c r="AL264" s="172"/>
      <c r="AM264" s="172"/>
      <c r="AN264" s="172"/>
      <c r="AO264" s="172"/>
      <c r="AP264" s="172"/>
      <c r="AQ264" s="172"/>
      <c r="AR264" s="172"/>
      <c r="AS264" s="172"/>
      <c r="AT264" s="172"/>
      <c r="AU264" s="172"/>
      <c r="AV264" s="172"/>
      <c r="AW264" s="172"/>
      <c r="AX264" s="172"/>
      <c r="AY264" s="172"/>
      <c r="AZ264" s="172"/>
      <c r="BA264" s="172"/>
      <c r="BB264" s="172"/>
      <c r="BC264" s="172"/>
      <c r="BD264" s="172"/>
      <c r="BE264" s="172"/>
      <c r="BF264" s="172"/>
      <c r="BG264" s="172"/>
      <c r="BH264" s="172"/>
      <c r="BI264" s="172"/>
      <c r="BJ264" s="172"/>
      <c r="BK264" s="172"/>
      <c r="BL264" s="172"/>
      <c r="BM264" s="172"/>
      <c r="BN264" s="172"/>
      <c r="BO264" s="162"/>
      <c r="BP264" s="162"/>
      <c r="BQ264" s="162"/>
      <c r="BR264" s="162"/>
      <c r="BS264" s="162"/>
      <c r="BT264" s="162"/>
    </row>
    <row r="265" spans="1:94" s="23" customFormat="1" x14ac:dyDescent="0.25">
      <c r="A265" s="172"/>
      <c r="B265" s="17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  <c r="AA265" s="172"/>
      <c r="AB265" s="172"/>
      <c r="AC265" s="172"/>
      <c r="AD265" s="172"/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172"/>
      <c r="AT265" s="172"/>
      <c r="AU265" s="172"/>
      <c r="AV265" s="172"/>
      <c r="AW265" s="172"/>
      <c r="AX265" s="172"/>
      <c r="AY265" s="172"/>
      <c r="AZ265" s="172"/>
      <c r="BA265" s="172"/>
      <c r="BB265" s="172"/>
      <c r="BC265" s="172"/>
      <c r="BD265" s="172"/>
      <c r="BE265" s="172"/>
      <c r="BF265" s="172"/>
      <c r="BG265" s="172"/>
      <c r="BH265" s="172"/>
      <c r="BI265" s="172"/>
      <c r="BJ265" s="172"/>
      <c r="BK265" s="172"/>
      <c r="BL265" s="172"/>
      <c r="BM265" s="172"/>
      <c r="BN265" s="172"/>
      <c r="BO265" s="162"/>
      <c r="BP265" s="162"/>
      <c r="BQ265" s="162"/>
      <c r="BR265" s="162"/>
      <c r="BS265" s="162"/>
      <c r="BT265" s="162"/>
    </row>
    <row r="266" spans="1:94" s="23" customFormat="1" x14ac:dyDescent="0.25">
      <c r="A266" s="172"/>
      <c r="B266" s="172"/>
      <c r="C266" s="162"/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  <c r="AA266" s="172"/>
      <c r="AB266" s="172"/>
      <c r="AC266" s="172"/>
      <c r="AD266" s="172"/>
      <c r="AE266" s="172"/>
      <c r="AF266" s="172"/>
      <c r="AG266" s="172"/>
      <c r="AH266" s="172"/>
      <c r="AI266" s="172"/>
      <c r="AJ266" s="172"/>
      <c r="AK266" s="172"/>
      <c r="AL266" s="172"/>
      <c r="AM266" s="172"/>
      <c r="AN266" s="172"/>
      <c r="AO266" s="172"/>
      <c r="AP266" s="172"/>
      <c r="AQ266" s="172"/>
      <c r="AR266" s="172"/>
      <c r="AS266" s="172"/>
      <c r="AT266" s="172"/>
      <c r="AU266" s="172"/>
      <c r="AV266" s="172"/>
      <c r="AW266" s="172"/>
      <c r="AX266" s="172"/>
      <c r="AY266" s="172"/>
      <c r="AZ266" s="172"/>
      <c r="BA266" s="172"/>
      <c r="BB266" s="172"/>
      <c r="BC266" s="172"/>
      <c r="BD266" s="172"/>
      <c r="BE266" s="172"/>
      <c r="BF266" s="172"/>
      <c r="BG266" s="172"/>
      <c r="BH266" s="172"/>
      <c r="BI266" s="172"/>
      <c r="BJ266" s="172"/>
      <c r="BK266" s="172"/>
      <c r="BL266" s="172"/>
      <c r="BM266" s="172"/>
      <c r="BN266" s="172"/>
      <c r="BO266" s="162"/>
      <c r="BP266" s="162"/>
      <c r="BQ266" s="162"/>
      <c r="BR266" s="162"/>
      <c r="BS266" s="162"/>
      <c r="BT266" s="162"/>
    </row>
    <row r="267" spans="1:94" s="23" customFormat="1" x14ac:dyDescent="0.25">
      <c r="A267" s="172"/>
      <c r="B267" s="172"/>
      <c r="C267" s="162"/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  <c r="AA267" s="172"/>
      <c r="AB267" s="172"/>
      <c r="AC267" s="172"/>
      <c r="AD267" s="172"/>
      <c r="AE267" s="172"/>
      <c r="AF267" s="172"/>
      <c r="AG267" s="172"/>
      <c r="AH267" s="172"/>
      <c r="AI267" s="172"/>
      <c r="AJ267" s="172"/>
      <c r="AK267" s="172"/>
      <c r="AL267" s="172"/>
      <c r="AM267" s="172"/>
      <c r="AN267" s="172"/>
      <c r="AO267" s="172"/>
      <c r="AP267" s="172"/>
      <c r="AQ267" s="172"/>
      <c r="AR267" s="172"/>
      <c r="AS267" s="172"/>
      <c r="AT267" s="172"/>
      <c r="AU267" s="172"/>
      <c r="AV267" s="172"/>
      <c r="AW267" s="172"/>
      <c r="AX267" s="172"/>
      <c r="AY267" s="172"/>
      <c r="AZ267" s="172"/>
      <c r="BA267" s="172"/>
      <c r="BB267" s="172"/>
      <c r="BC267" s="172"/>
      <c r="BD267" s="172"/>
      <c r="BE267" s="172"/>
      <c r="BF267" s="172"/>
      <c r="BG267" s="172"/>
      <c r="BH267" s="172"/>
      <c r="BI267" s="172"/>
      <c r="BJ267" s="172"/>
      <c r="BK267" s="172"/>
      <c r="BL267" s="172"/>
      <c r="BM267" s="172"/>
      <c r="BN267" s="172"/>
      <c r="BO267" s="162"/>
      <c r="BP267" s="162"/>
      <c r="BQ267" s="162"/>
      <c r="BR267" s="162"/>
      <c r="BS267" s="162"/>
      <c r="BT267" s="162"/>
    </row>
    <row r="268" spans="1:94" s="23" customFormat="1" x14ac:dyDescent="0.25">
      <c r="A268" s="172"/>
      <c r="B268" s="172"/>
      <c r="C268" s="162"/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  <c r="AA268" s="172"/>
      <c r="AB268" s="172"/>
      <c r="AC268" s="172"/>
      <c r="AD268" s="172"/>
      <c r="AE268" s="172"/>
      <c r="AF268" s="172"/>
      <c r="AG268" s="172"/>
      <c r="AH268" s="172"/>
      <c r="AI268" s="172"/>
      <c r="AJ268" s="172"/>
      <c r="AK268" s="172"/>
      <c r="AL268" s="172"/>
      <c r="AM268" s="172"/>
      <c r="AN268" s="172"/>
      <c r="AO268" s="172"/>
      <c r="AP268" s="172"/>
      <c r="AQ268" s="172"/>
      <c r="AR268" s="172"/>
      <c r="AS268" s="172"/>
      <c r="AT268" s="172"/>
      <c r="AU268" s="172"/>
      <c r="AV268" s="172"/>
      <c r="AW268" s="172"/>
      <c r="AX268" s="172"/>
      <c r="AY268" s="172"/>
      <c r="AZ268" s="172"/>
      <c r="BA268" s="172"/>
      <c r="BB268" s="172"/>
      <c r="BC268" s="172"/>
      <c r="BD268" s="172"/>
      <c r="BE268" s="172"/>
      <c r="BF268" s="172"/>
      <c r="BG268" s="172"/>
      <c r="BH268" s="172"/>
      <c r="BI268" s="172"/>
      <c r="BJ268" s="172"/>
      <c r="BK268" s="172"/>
      <c r="BL268" s="172"/>
      <c r="BM268" s="172"/>
      <c r="BN268" s="172"/>
      <c r="BO268" s="162"/>
      <c r="BP268" s="162"/>
      <c r="BQ268" s="162"/>
      <c r="BR268" s="162"/>
      <c r="BS268" s="162"/>
      <c r="BT268" s="162"/>
    </row>
    <row r="269" spans="1:94" s="23" customFormat="1" x14ac:dyDescent="0.25">
      <c r="A269" s="172"/>
      <c r="B269" s="172"/>
      <c r="C269" s="162"/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172"/>
      <c r="AY269" s="172"/>
      <c r="AZ269" s="172"/>
      <c r="BA269" s="172"/>
      <c r="BB269" s="172"/>
      <c r="BC269" s="172"/>
      <c r="BD269" s="172"/>
      <c r="BE269" s="172"/>
      <c r="BF269" s="172"/>
      <c r="BG269" s="172"/>
      <c r="BH269" s="172"/>
      <c r="BI269" s="172"/>
      <c r="BJ269" s="172"/>
      <c r="BK269" s="172"/>
      <c r="BL269" s="172"/>
      <c r="BM269" s="172"/>
      <c r="BN269" s="172"/>
      <c r="BO269" s="162"/>
      <c r="BP269" s="162"/>
      <c r="BQ269" s="162"/>
      <c r="BR269" s="162"/>
      <c r="BS269" s="162"/>
      <c r="BT269" s="162"/>
    </row>
    <row r="270" spans="1:94" s="157" customFormat="1" x14ac:dyDescent="0.25">
      <c r="A270" s="172"/>
      <c r="B270" s="172"/>
      <c r="C270" s="156"/>
      <c r="D270" s="156"/>
      <c r="E270" s="156"/>
      <c r="F270" s="156"/>
      <c r="G270" s="156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72"/>
      <c r="AB270" s="172"/>
      <c r="AC270" s="172"/>
      <c r="AD270" s="172"/>
      <c r="AE270" s="172"/>
      <c r="AF270" s="172"/>
      <c r="AG270" s="172"/>
      <c r="AH270" s="172"/>
      <c r="AI270" s="172"/>
      <c r="AJ270" s="172"/>
      <c r="AK270" s="172"/>
      <c r="AL270" s="172"/>
      <c r="AM270" s="172"/>
      <c r="AN270" s="172"/>
      <c r="AO270" s="172"/>
      <c r="AP270" s="172"/>
      <c r="AQ270" s="172"/>
      <c r="AR270" s="172"/>
      <c r="AS270" s="172"/>
      <c r="AT270" s="172"/>
      <c r="AU270" s="172"/>
      <c r="AV270" s="172"/>
      <c r="AW270" s="172"/>
      <c r="AX270" s="172"/>
      <c r="AY270" s="172"/>
      <c r="AZ270" s="172"/>
      <c r="BA270" s="172"/>
      <c r="BB270" s="172"/>
      <c r="BC270" s="172"/>
      <c r="BD270" s="172"/>
      <c r="BE270" s="172"/>
      <c r="BF270" s="172"/>
      <c r="BG270" s="172"/>
      <c r="BH270" s="172"/>
      <c r="BI270" s="172"/>
      <c r="BJ270" s="172"/>
      <c r="BK270" s="172"/>
      <c r="BL270" s="172"/>
      <c r="BM270" s="172"/>
      <c r="BN270" s="172"/>
      <c r="BO270" s="162"/>
      <c r="BP270" s="162"/>
      <c r="BQ270" s="162"/>
      <c r="BR270" s="162"/>
      <c r="BS270" s="162"/>
      <c r="BT270" s="162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</row>
    <row r="271" spans="1:94" s="157" customFormat="1" x14ac:dyDescent="0.25">
      <c r="A271" s="172"/>
      <c r="B271" s="172"/>
      <c r="C271" s="156"/>
      <c r="D271" s="156"/>
      <c r="E271" s="156"/>
      <c r="F271" s="156"/>
      <c r="G271" s="156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72"/>
      <c r="AB271" s="172"/>
      <c r="AC271" s="172"/>
      <c r="AD271" s="172"/>
      <c r="AE271" s="172"/>
      <c r="AF271" s="172"/>
      <c r="AG271" s="172"/>
      <c r="AH271" s="172"/>
      <c r="AI271" s="172"/>
      <c r="AJ271" s="172"/>
      <c r="AK271" s="172"/>
      <c r="AL271" s="172"/>
      <c r="AM271" s="172"/>
      <c r="AN271" s="172"/>
      <c r="AO271" s="172"/>
      <c r="AP271" s="172"/>
      <c r="AQ271" s="172"/>
      <c r="AR271" s="172"/>
      <c r="AS271" s="172"/>
      <c r="AT271" s="172"/>
      <c r="AU271" s="172"/>
      <c r="AV271" s="172"/>
      <c r="AW271" s="172"/>
      <c r="AX271" s="172"/>
      <c r="AY271" s="172"/>
      <c r="AZ271" s="172"/>
      <c r="BA271" s="172"/>
      <c r="BB271" s="172"/>
      <c r="BC271" s="172"/>
      <c r="BD271" s="172"/>
      <c r="BE271" s="172"/>
      <c r="BF271" s="172"/>
      <c r="BG271" s="172"/>
      <c r="BH271" s="172"/>
      <c r="BI271" s="172"/>
      <c r="BJ271" s="172"/>
      <c r="BK271" s="172"/>
      <c r="BL271" s="172"/>
      <c r="BM271" s="172"/>
      <c r="BN271" s="172"/>
      <c r="BO271" s="162"/>
      <c r="BP271" s="162"/>
      <c r="BQ271" s="162"/>
      <c r="BR271" s="162"/>
      <c r="BS271" s="162"/>
      <c r="BT271" s="162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</row>
    <row r="272" spans="1:94" s="157" customFormat="1" x14ac:dyDescent="0.25">
      <c r="A272" s="172"/>
      <c r="B272" s="172"/>
      <c r="C272" s="156"/>
      <c r="D272" s="156"/>
      <c r="E272" s="156"/>
      <c r="F272" s="156"/>
      <c r="G272" s="156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72"/>
      <c r="AB272" s="172"/>
      <c r="AC272" s="172"/>
      <c r="AD272" s="172"/>
      <c r="AE272" s="172"/>
      <c r="AF272" s="172"/>
      <c r="AG272" s="172"/>
      <c r="AH272" s="172"/>
      <c r="AI272" s="172"/>
      <c r="AJ272" s="172"/>
      <c r="AK272" s="172"/>
      <c r="AL272" s="172"/>
      <c r="AM272" s="172"/>
      <c r="AN272" s="172"/>
      <c r="AO272" s="172"/>
      <c r="AP272" s="172"/>
      <c r="AQ272" s="17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/>
      <c r="BI272" s="172"/>
      <c r="BJ272" s="172"/>
      <c r="BK272" s="172"/>
      <c r="BL272" s="172"/>
      <c r="BM272" s="172"/>
      <c r="BN272" s="172"/>
      <c r="BO272" s="162"/>
      <c r="BP272" s="162"/>
      <c r="BQ272" s="162"/>
      <c r="BR272" s="162"/>
      <c r="BS272" s="162"/>
      <c r="BT272" s="162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</row>
    <row r="273" spans="1:94" s="157" customFormat="1" x14ac:dyDescent="0.25">
      <c r="A273" s="172"/>
      <c r="B273" s="172"/>
      <c r="C273" s="156"/>
      <c r="D273" s="156"/>
      <c r="E273" s="156"/>
      <c r="F273" s="156"/>
      <c r="G273" s="156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72"/>
      <c r="AB273" s="172"/>
      <c r="AC273" s="172"/>
      <c r="AD273" s="172"/>
      <c r="AE273" s="172"/>
      <c r="AF273" s="172"/>
      <c r="AG273" s="172"/>
      <c r="AH273" s="172"/>
      <c r="AI273" s="172"/>
      <c r="AJ273" s="172"/>
      <c r="AK273" s="172"/>
      <c r="AL273" s="172"/>
      <c r="AM273" s="172"/>
      <c r="AN273" s="172"/>
      <c r="AO273" s="172"/>
      <c r="AP273" s="172"/>
      <c r="AQ273" s="172"/>
      <c r="AR273" s="172"/>
      <c r="AS273" s="172"/>
      <c r="AT273" s="172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72"/>
      <c r="BE273" s="172"/>
      <c r="BF273" s="172"/>
      <c r="BG273" s="172"/>
      <c r="BH273" s="172"/>
      <c r="BI273" s="172"/>
      <c r="BJ273" s="172"/>
      <c r="BK273" s="172"/>
      <c r="BL273" s="172"/>
      <c r="BM273" s="172"/>
      <c r="BN273" s="172"/>
      <c r="BO273" s="162"/>
      <c r="BP273" s="162"/>
      <c r="BQ273" s="162"/>
      <c r="BR273" s="162"/>
      <c r="BS273" s="162"/>
      <c r="BT273" s="162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</row>
    <row r="274" spans="1:94" s="157" customFormat="1" x14ac:dyDescent="0.25">
      <c r="A274" s="172"/>
      <c r="B274" s="172"/>
      <c r="C274" s="156"/>
      <c r="D274" s="156"/>
      <c r="E274" s="156"/>
      <c r="F274" s="156"/>
      <c r="G274" s="156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72"/>
      <c r="AB274" s="172"/>
      <c r="AC274" s="172"/>
      <c r="AD274" s="172"/>
      <c r="AE274" s="172"/>
      <c r="AF274" s="172"/>
      <c r="AG274" s="172"/>
      <c r="AH274" s="172"/>
      <c r="AI274" s="172"/>
      <c r="AJ274" s="172"/>
      <c r="AK274" s="172"/>
      <c r="AL274" s="172"/>
      <c r="AM274" s="172"/>
      <c r="AN274" s="172"/>
      <c r="AO274" s="172"/>
      <c r="AP274" s="172"/>
      <c r="AQ274" s="17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/>
      <c r="BG274" s="172"/>
      <c r="BH274" s="172"/>
      <c r="BI274" s="172"/>
      <c r="BJ274" s="172"/>
      <c r="BK274" s="172"/>
      <c r="BL274" s="172"/>
      <c r="BM274" s="172"/>
      <c r="BN274" s="172"/>
      <c r="BO274" s="162"/>
      <c r="BP274" s="162"/>
      <c r="BQ274" s="162"/>
      <c r="BR274" s="162"/>
      <c r="BS274" s="162"/>
      <c r="BT274" s="162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</row>
    <row r="275" spans="1:94" s="157" customFormat="1" x14ac:dyDescent="0.25">
      <c r="A275" s="172"/>
      <c r="B275" s="172"/>
      <c r="C275" s="156"/>
      <c r="D275" s="156"/>
      <c r="E275" s="156"/>
      <c r="F275" s="156"/>
      <c r="G275" s="156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72"/>
      <c r="AB275" s="172"/>
      <c r="AC275" s="172"/>
      <c r="AD275" s="172"/>
      <c r="AE275" s="172"/>
      <c r="AF275" s="172"/>
      <c r="AG275" s="172"/>
      <c r="AH275" s="172"/>
      <c r="AI275" s="172"/>
      <c r="AJ275" s="172"/>
      <c r="AK275" s="172"/>
      <c r="AL275" s="172"/>
      <c r="AM275" s="172"/>
      <c r="AN275" s="172"/>
      <c r="AO275" s="172"/>
      <c r="AP275" s="172"/>
      <c r="AQ275" s="17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/>
      <c r="BG275" s="172"/>
      <c r="BH275" s="172"/>
      <c r="BI275" s="172"/>
      <c r="BJ275" s="172"/>
      <c r="BK275" s="172"/>
      <c r="BL275" s="172"/>
      <c r="BM275" s="172"/>
      <c r="BN275" s="172"/>
      <c r="BO275" s="162"/>
      <c r="BP275" s="162"/>
      <c r="BQ275" s="162"/>
      <c r="BR275" s="162"/>
      <c r="BS275" s="162"/>
      <c r="BT275" s="162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</row>
    <row r="276" spans="1:94" s="157" customFormat="1" x14ac:dyDescent="0.25">
      <c r="A276" s="172"/>
      <c r="B276" s="172"/>
      <c r="C276" s="156"/>
      <c r="D276" s="156"/>
      <c r="E276" s="156"/>
      <c r="F276" s="156"/>
      <c r="G276" s="156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72"/>
      <c r="AB276" s="172"/>
      <c r="AC276" s="172"/>
      <c r="AD276" s="172"/>
      <c r="AE276" s="172"/>
      <c r="AF276" s="172"/>
      <c r="AG276" s="172"/>
      <c r="AH276" s="172"/>
      <c r="AI276" s="172"/>
      <c r="AJ276" s="172"/>
      <c r="AK276" s="172"/>
      <c r="AL276" s="172"/>
      <c r="AM276" s="172"/>
      <c r="AN276" s="172"/>
      <c r="AO276" s="172"/>
      <c r="AP276" s="172"/>
      <c r="AQ276" s="17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/>
      <c r="BI276" s="172"/>
      <c r="BJ276" s="172"/>
      <c r="BK276" s="172"/>
      <c r="BL276" s="172"/>
      <c r="BM276" s="172"/>
      <c r="BN276" s="172"/>
      <c r="BO276" s="162"/>
      <c r="BP276" s="162"/>
      <c r="BQ276" s="162"/>
      <c r="BR276" s="162"/>
      <c r="BS276" s="162"/>
      <c r="BT276" s="162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</row>
    <row r="277" spans="1:94" s="157" customFormat="1" x14ac:dyDescent="0.25">
      <c r="A277" s="172"/>
      <c r="B277" s="172"/>
      <c r="C277" s="156"/>
      <c r="D277" s="156"/>
      <c r="E277" s="156"/>
      <c r="F277" s="156"/>
      <c r="G277" s="156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72"/>
      <c r="AB277" s="172"/>
      <c r="AC277" s="172"/>
      <c r="AD277" s="172"/>
      <c r="AE277" s="172"/>
      <c r="AF277" s="172"/>
      <c r="AG277" s="172"/>
      <c r="AH277" s="172"/>
      <c r="AI277" s="172"/>
      <c r="AJ277" s="172"/>
      <c r="AK277" s="172"/>
      <c r="AL277" s="172"/>
      <c r="AM277" s="172"/>
      <c r="AN277" s="172"/>
      <c r="AO277" s="172"/>
      <c r="AP277" s="172"/>
      <c r="AQ277" s="172"/>
      <c r="AR277" s="172"/>
      <c r="AS277" s="172"/>
      <c r="AT277" s="172"/>
      <c r="AU277" s="172"/>
      <c r="AV277" s="172"/>
      <c r="AW277" s="172"/>
      <c r="AX277" s="172"/>
      <c r="AY277" s="172"/>
      <c r="AZ277" s="172"/>
      <c r="BA277" s="172"/>
      <c r="BB277" s="172"/>
      <c r="BC277" s="172"/>
      <c r="BD277" s="172"/>
      <c r="BE277" s="172"/>
      <c r="BF277" s="172"/>
      <c r="BG277" s="172"/>
      <c r="BH277" s="172"/>
      <c r="BI277" s="172"/>
      <c r="BJ277" s="172"/>
      <c r="BK277" s="172"/>
      <c r="BL277" s="172"/>
      <c r="BM277" s="172"/>
      <c r="BN277" s="172"/>
      <c r="BO277" s="162"/>
      <c r="BP277" s="162"/>
      <c r="BQ277" s="162"/>
      <c r="BR277" s="162"/>
      <c r="BS277" s="162"/>
      <c r="BT277" s="162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</row>
    <row r="278" spans="1:94" s="157" customFormat="1" x14ac:dyDescent="0.25">
      <c r="A278" s="172"/>
      <c r="B278" s="172"/>
      <c r="C278" s="156"/>
      <c r="D278" s="156"/>
      <c r="E278" s="156"/>
      <c r="F278" s="156"/>
      <c r="G278" s="156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72"/>
      <c r="AB278" s="172"/>
      <c r="AC278" s="172"/>
      <c r="AD278" s="172"/>
      <c r="AE278" s="172"/>
      <c r="AF278" s="172"/>
      <c r="AG278" s="172"/>
      <c r="AH278" s="172"/>
      <c r="AI278" s="172"/>
      <c r="AJ278" s="172"/>
      <c r="AK278" s="172"/>
      <c r="AL278" s="172"/>
      <c r="AM278" s="172"/>
      <c r="AN278" s="172"/>
      <c r="AO278" s="172"/>
      <c r="AP278" s="172"/>
      <c r="AQ278" s="172"/>
      <c r="AR278" s="172"/>
      <c r="AS278" s="172"/>
      <c r="AT278" s="172"/>
      <c r="AU278" s="172"/>
      <c r="AV278" s="172"/>
      <c r="AW278" s="172"/>
      <c r="AX278" s="172"/>
      <c r="AY278" s="172"/>
      <c r="AZ278" s="172"/>
      <c r="BA278" s="172"/>
      <c r="BB278" s="172"/>
      <c r="BC278" s="172"/>
      <c r="BD278" s="172"/>
      <c r="BE278" s="172"/>
      <c r="BF278" s="172"/>
      <c r="BG278" s="172"/>
      <c r="BH278" s="172"/>
      <c r="BI278" s="172"/>
      <c r="BJ278" s="172"/>
      <c r="BK278" s="172"/>
      <c r="BL278" s="172"/>
      <c r="BM278" s="172"/>
      <c r="BN278" s="172"/>
      <c r="BO278" s="162"/>
      <c r="BP278" s="162"/>
      <c r="BQ278" s="162"/>
      <c r="BR278" s="162"/>
      <c r="BS278" s="162"/>
      <c r="BT278" s="162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</row>
    <row r="279" spans="1:94" s="157" customFormat="1" x14ac:dyDescent="0.25">
      <c r="A279" s="172"/>
      <c r="B279" s="172"/>
      <c r="C279" s="156"/>
      <c r="D279" s="156"/>
      <c r="E279" s="156"/>
      <c r="F279" s="156"/>
      <c r="G279" s="156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72"/>
      <c r="AB279" s="172"/>
      <c r="AC279" s="172"/>
      <c r="AD279" s="172"/>
      <c r="AE279" s="172"/>
      <c r="AF279" s="172"/>
      <c r="AG279" s="172"/>
      <c r="AH279" s="172"/>
      <c r="AI279" s="172"/>
      <c r="AJ279" s="172"/>
      <c r="AK279" s="172"/>
      <c r="AL279" s="172"/>
      <c r="AM279" s="172"/>
      <c r="AN279" s="172"/>
      <c r="AO279" s="172"/>
      <c r="AP279" s="172"/>
      <c r="AQ279" s="172"/>
      <c r="AR279" s="172"/>
      <c r="AS279" s="172"/>
      <c r="AT279" s="172"/>
      <c r="AU279" s="172"/>
      <c r="AV279" s="172"/>
      <c r="AW279" s="172"/>
      <c r="AX279" s="172"/>
      <c r="AY279" s="172"/>
      <c r="AZ279" s="172"/>
      <c r="BA279" s="172"/>
      <c r="BB279" s="172"/>
      <c r="BC279" s="172"/>
      <c r="BD279" s="172"/>
      <c r="BE279" s="172"/>
      <c r="BF279" s="172"/>
      <c r="BG279" s="172"/>
      <c r="BH279" s="172"/>
      <c r="BI279" s="172"/>
      <c r="BJ279" s="172"/>
      <c r="BK279" s="172"/>
      <c r="BL279" s="172"/>
      <c r="BM279" s="172"/>
      <c r="BN279" s="172"/>
      <c r="BO279" s="162"/>
      <c r="BP279" s="162"/>
      <c r="BQ279" s="162"/>
      <c r="BR279" s="162"/>
      <c r="BS279" s="162"/>
      <c r="BT279" s="162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</row>
    <row r="280" spans="1:94" s="157" customFormat="1" x14ac:dyDescent="0.25">
      <c r="A280" s="172"/>
      <c r="B280" s="172"/>
      <c r="C280" s="156"/>
      <c r="D280" s="156"/>
      <c r="E280" s="156"/>
      <c r="F280" s="156"/>
      <c r="G280" s="156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72"/>
      <c r="AB280" s="172"/>
      <c r="AC280" s="172"/>
      <c r="AD280" s="172"/>
      <c r="AE280" s="172"/>
      <c r="AF280" s="172"/>
      <c r="AG280" s="172"/>
      <c r="AH280" s="172"/>
      <c r="AI280" s="172"/>
      <c r="AJ280" s="172"/>
      <c r="AK280" s="172"/>
      <c r="AL280" s="172"/>
      <c r="AM280" s="172"/>
      <c r="AN280" s="172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172"/>
      <c r="BN280" s="172"/>
      <c r="BO280" s="162"/>
      <c r="BP280" s="162"/>
      <c r="BQ280" s="162"/>
      <c r="BR280" s="162"/>
      <c r="BS280" s="162"/>
      <c r="BT280" s="162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</row>
    <row r="281" spans="1:94" s="157" customFormat="1" x14ac:dyDescent="0.25">
      <c r="A281" s="172"/>
      <c r="B281" s="172"/>
      <c r="C281" s="156"/>
      <c r="D281" s="156"/>
      <c r="E281" s="156"/>
      <c r="F281" s="156"/>
      <c r="G281" s="156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72"/>
      <c r="AB281" s="172"/>
      <c r="AC281" s="172"/>
      <c r="AD281" s="172"/>
      <c r="AE281" s="172"/>
      <c r="AF281" s="172"/>
      <c r="AG281" s="172"/>
      <c r="AH281" s="172"/>
      <c r="AI281" s="172"/>
      <c r="AJ281" s="172"/>
      <c r="AK281" s="172"/>
      <c r="AL281" s="172"/>
      <c r="AM281" s="172"/>
      <c r="AN281" s="172"/>
      <c r="AO281" s="172"/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/>
      <c r="BL281" s="172"/>
      <c r="BM281" s="172"/>
      <c r="BN281" s="172"/>
      <c r="BO281" s="162"/>
      <c r="BP281" s="162"/>
      <c r="BQ281" s="162"/>
      <c r="BR281" s="162"/>
      <c r="BS281" s="162"/>
      <c r="BT281" s="162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</row>
    <row r="282" spans="1:94" s="157" customFormat="1" x14ac:dyDescent="0.25">
      <c r="A282" s="172"/>
      <c r="B282" s="172"/>
      <c r="C282" s="156"/>
      <c r="D282" s="156"/>
      <c r="E282" s="156"/>
      <c r="F282" s="156"/>
      <c r="G282" s="156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72"/>
      <c r="AB282" s="172"/>
      <c r="AC282" s="172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62"/>
      <c r="BP282" s="162"/>
      <c r="BQ282" s="162"/>
      <c r="BR282" s="162"/>
      <c r="BS282" s="162"/>
      <c r="BT282" s="162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</row>
    <row r="283" spans="1:94" s="157" customFormat="1" x14ac:dyDescent="0.25">
      <c r="A283" s="172"/>
      <c r="B283" s="172"/>
      <c r="C283" s="156"/>
      <c r="D283" s="156"/>
      <c r="E283" s="156"/>
      <c r="F283" s="156"/>
      <c r="G283" s="156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72"/>
      <c r="AB283" s="172"/>
      <c r="AC283" s="172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62"/>
      <c r="BP283" s="162"/>
      <c r="BQ283" s="162"/>
      <c r="BR283" s="162"/>
      <c r="BS283" s="162"/>
      <c r="BT283" s="162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</row>
    <row r="284" spans="1:94" s="157" customFormat="1" x14ac:dyDescent="0.25">
      <c r="A284" s="172"/>
      <c r="B284" s="172"/>
      <c r="C284" s="156"/>
      <c r="D284" s="156"/>
      <c r="E284" s="156"/>
      <c r="F284" s="156"/>
      <c r="G284" s="156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72"/>
      <c r="AB284" s="172"/>
      <c r="AC284" s="172"/>
      <c r="AD284" s="172"/>
      <c r="AE284" s="172"/>
      <c r="AF284" s="172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2"/>
      <c r="BE284" s="172"/>
      <c r="BF284" s="172"/>
      <c r="BG284" s="172"/>
      <c r="BH284" s="172"/>
      <c r="BI284" s="172"/>
      <c r="BJ284" s="172"/>
      <c r="BK284" s="172"/>
      <c r="BL284" s="172"/>
      <c r="BM284" s="172"/>
      <c r="BN284" s="172"/>
      <c r="BO284" s="162"/>
      <c r="BP284" s="162"/>
      <c r="BQ284" s="162"/>
      <c r="BR284" s="162"/>
      <c r="BS284" s="162"/>
      <c r="BT284" s="162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</row>
    <row r="285" spans="1:94" s="157" customFormat="1" x14ac:dyDescent="0.25">
      <c r="A285" s="172"/>
      <c r="B285" s="172"/>
      <c r="C285" s="156"/>
      <c r="D285" s="156"/>
      <c r="E285" s="156"/>
      <c r="F285" s="156"/>
      <c r="G285" s="156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72"/>
      <c r="AB285" s="172"/>
      <c r="AC285" s="172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62"/>
      <c r="BP285" s="162"/>
      <c r="BQ285" s="162"/>
      <c r="BR285" s="162"/>
      <c r="BS285" s="162"/>
      <c r="BT285" s="162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</row>
    <row r="286" spans="1:94" s="157" customFormat="1" x14ac:dyDescent="0.25">
      <c r="A286" s="172"/>
      <c r="B286" s="172"/>
      <c r="C286" s="156"/>
      <c r="D286" s="156"/>
      <c r="E286" s="156"/>
      <c r="F286" s="156"/>
      <c r="G286" s="156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72"/>
      <c r="AB286" s="172"/>
      <c r="AC286" s="172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62"/>
      <c r="BP286" s="162"/>
      <c r="BQ286" s="162"/>
      <c r="BR286" s="162"/>
      <c r="BS286" s="162"/>
      <c r="BT286" s="162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</row>
    <row r="287" spans="1:94" s="157" customFormat="1" x14ac:dyDescent="0.25">
      <c r="A287" s="172"/>
      <c r="B287" s="172"/>
      <c r="C287" s="156"/>
      <c r="D287" s="156"/>
      <c r="E287" s="156"/>
      <c r="F287" s="156"/>
      <c r="G287" s="156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72"/>
      <c r="AB287" s="172"/>
      <c r="AC287" s="172"/>
      <c r="AD287" s="172"/>
      <c r="AE287" s="172"/>
      <c r="AF287" s="172"/>
      <c r="AG287" s="172"/>
      <c r="AH287" s="172"/>
      <c r="AI287" s="172"/>
      <c r="AJ287" s="172"/>
      <c r="AK287" s="172"/>
      <c r="AL287" s="172"/>
      <c r="AM287" s="172"/>
      <c r="AN287" s="172"/>
      <c r="AO287" s="172"/>
      <c r="AP287" s="172"/>
      <c r="AQ287" s="172"/>
      <c r="AR287" s="172"/>
      <c r="AS287" s="172"/>
      <c r="AT287" s="172"/>
      <c r="AU287" s="172"/>
      <c r="AV287" s="172"/>
      <c r="AW287" s="172"/>
      <c r="AX287" s="172"/>
      <c r="AY287" s="172"/>
      <c r="AZ287" s="172"/>
      <c r="BA287" s="172"/>
      <c r="BB287" s="172"/>
      <c r="BC287" s="172"/>
      <c r="BD287" s="172"/>
      <c r="BE287" s="172"/>
      <c r="BF287" s="172"/>
      <c r="BG287" s="172"/>
      <c r="BH287" s="172"/>
      <c r="BI287" s="172"/>
      <c r="BJ287" s="172"/>
      <c r="BK287" s="172"/>
      <c r="BL287" s="172"/>
      <c r="BM287" s="172"/>
      <c r="BN287" s="172"/>
      <c r="BO287" s="162"/>
      <c r="BP287" s="162"/>
      <c r="BQ287" s="162"/>
      <c r="BR287" s="162"/>
      <c r="BS287" s="162"/>
      <c r="BT287" s="162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</row>
    <row r="288" spans="1:94" s="157" customFormat="1" x14ac:dyDescent="0.25">
      <c r="A288" s="172"/>
      <c r="B288" s="172"/>
      <c r="C288" s="156"/>
      <c r="D288" s="156"/>
      <c r="E288" s="156"/>
      <c r="F288" s="156"/>
      <c r="G288" s="156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72"/>
      <c r="AB288" s="172"/>
      <c r="AC288" s="172"/>
      <c r="AD288" s="172"/>
      <c r="AE288" s="172"/>
      <c r="AF288" s="172"/>
      <c r="AG288" s="172"/>
      <c r="AH288" s="172"/>
      <c r="AI288" s="172"/>
      <c r="AJ288" s="172"/>
      <c r="AK288" s="172"/>
      <c r="AL288" s="172"/>
      <c r="AM288" s="172"/>
      <c r="AN288" s="172"/>
      <c r="AO288" s="172"/>
      <c r="AP288" s="172"/>
      <c r="AQ288" s="172"/>
      <c r="AR288" s="172"/>
      <c r="AS288" s="172"/>
      <c r="AT288" s="172"/>
      <c r="AU288" s="172"/>
      <c r="AV288" s="172"/>
      <c r="AW288" s="172"/>
      <c r="AX288" s="172"/>
      <c r="AY288" s="172"/>
      <c r="AZ288" s="172"/>
      <c r="BA288" s="172"/>
      <c r="BB288" s="172"/>
      <c r="BC288" s="172"/>
      <c r="BD288" s="172"/>
      <c r="BE288" s="172"/>
      <c r="BF288" s="172"/>
      <c r="BG288" s="172"/>
      <c r="BH288" s="172"/>
      <c r="BI288" s="172"/>
      <c r="BJ288" s="172"/>
      <c r="BK288" s="172"/>
      <c r="BL288" s="172"/>
      <c r="BM288" s="172"/>
      <c r="BN288" s="172"/>
      <c r="BO288" s="162"/>
      <c r="BP288" s="162"/>
      <c r="BQ288" s="162"/>
      <c r="BR288" s="162"/>
      <c r="BS288" s="162"/>
      <c r="BT288" s="162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</row>
    <row r="289" spans="1:94" s="157" customFormat="1" x14ac:dyDescent="0.25">
      <c r="A289" s="172"/>
      <c r="B289" s="172"/>
      <c r="C289" s="156"/>
      <c r="D289" s="156"/>
      <c r="E289" s="156"/>
      <c r="F289" s="156"/>
      <c r="G289" s="156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72"/>
      <c r="AB289" s="172"/>
      <c r="AC289" s="172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62"/>
      <c r="BP289" s="162"/>
      <c r="BQ289" s="162"/>
      <c r="BR289" s="162"/>
      <c r="BS289" s="162"/>
      <c r="BT289" s="162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</row>
    <row r="290" spans="1:94" s="157" customFormat="1" x14ac:dyDescent="0.25">
      <c r="A290" s="172"/>
      <c r="B290" s="172"/>
      <c r="C290" s="156"/>
      <c r="D290" s="156"/>
      <c r="E290" s="156"/>
      <c r="F290" s="156"/>
      <c r="G290" s="156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72"/>
      <c r="AB290" s="172"/>
      <c r="AC290" s="172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62"/>
      <c r="BP290" s="162"/>
      <c r="BQ290" s="162"/>
      <c r="BR290" s="162"/>
      <c r="BS290" s="162"/>
      <c r="BT290" s="162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</row>
    <row r="291" spans="1:94" s="157" customFormat="1" x14ac:dyDescent="0.25">
      <c r="A291" s="172"/>
      <c r="B291" s="172"/>
      <c r="C291" s="156"/>
      <c r="D291" s="156"/>
      <c r="E291" s="156"/>
      <c r="F291" s="156"/>
      <c r="G291" s="156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72"/>
      <c r="AB291" s="172"/>
      <c r="AC291" s="172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62"/>
      <c r="BP291" s="162"/>
      <c r="BQ291" s="162"/>
      <c r="BR291" s="162"/>
      <c r="BS291" s="162"/>
      <c r="BT291" s="162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</row>
    <row r="292" spans="1:94" s="157" customFormat="1" x14ac:dyDescent="0.25">
      <c r="A292" s="172"/>
      <c r="B292" s="172"/>
      <c r="C292" s="156"/>
      <c r="D292" s="156"/>
      <c r="E292" s="156"/>
      <c r="F292" s="156"/>
      <c r="G292" s="156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72"/>
      <c r="AB292" s="172"/>
      <c r="AC292" s="172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62"/>
      <c r="BP292" s="162"/>
      <c r="BQ292" s="162"/>
      <c r="BR292" s="162"/>
      <c r="BS292" s="162"/>
      <c r="BT292" s="162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</row>
    <row r="293" spans="1:94" s="157" customFormat="1" x14ac:dyDescent="0.25">
      <c r="A293" s="172"/>
      <c r="B293" s="172"/>
      <c r="C293" s="156"/>
      <c r="D293" s="156"/>
      <c r="E293" s="156"/>
      <c r="F293" s="156"/>
      <c r="G293" s="156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72"/>
      <c r="AB293" s="172"/>
      <c r="AC293" s="172"/>
      <c r="AD293" s="172"/>
      <c r="AE293" s="172"/>
      <c r="AF293" s="172"/>
      <c r="AG293" s="172"/>
      <c r="AH293" s="172"/>
      <c r="AI293" s="172"/>
      <c r="AJ293" s="172"/>
      <c r="AK293" s="172"/>
      <c r="AL293" s="172"/>
      <c r="AM293" s="172"/>
      <c r="AN293" s="172"/>
      <c r="AO293" s="172"/>
      <c r="AP293" s="172"/>
      <c r="AQ293" s="172"/>
      <c r="AR293" s="172"/>
      <c r="AS293" s="172"/>
      <c r="AT293" s="172"/>
      <c r="AU293" s="172"/>
      <c r="AV293" s="172"/>
      <c r="AW293" s="172"/>
      <c r="AX293" s="172"/>
      <c r="AY293" s="172"/>
      <c r="AZ293" s="172"/>
      <c r="BA293" s="172"/>
      <c r="BB293" s="172"/>
      <c r="BC293" s="172"/>
      <c r="BD293" s="172"/>
      <c r="BE293" s="172"/>
      <c r="BF293" s="172"/>
      <c r="BG293" s="172"/>
      <c r="BH293" s="172"/>
      <c r="BI293" s="172"/>
      <c r="BJ293" s="172"/>
      <c r="BK293" s="172"/>
      <c r="BL293" s="172"/>
      <c r="BM293" s="172"/>
      <c r="BN293" s="172"/>
      <c r="BO293" s="162"/>
      <c r="BP293" s="162"/>
      <c r="BQ293" s="162"/>
      <c r="BR293" s="162"/>
      <c r="BS293" s="162"/>
      <c r="BT293" s="162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</row>
    <row r="294" spans="1:94" s="157" customFormat="1" x14ac:dyDescent="0.25">
      <c r="A294" s="172"/>
      <c r="B294" s="172"/>
      <c r="C294" s="156"/>
      <c r="D294" s="156"/>
      <c r="E294" s="156"/>
      <c r="F294" s="156"/>
      <c r="G294" s="156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72"/>
      <c r="AB294" s="172"/>
      <c r="AC294" s="172"/>
      <c r="AD294" s="172"/>
      <c r="AE294" s="172"/>
      <c r="AF294" s="172"/>
      <c r="AG294" s="172"/>
      <c r="AH294" s="172"/>
      <c r="AI294" s="172"/>
      <c r="AJ294" s="172"/>
      <c r="AK294" s="172"/>
      <c r="AL294" s="172"/>
      <c r="AM294" s="172"/>
      <c r="AN294" s="172"/>
      <c r="AO294" s="172"/>
      <c r="AP294" s="172"/>
      <c r="AQ294" s="172"/>
      <c r="AR294" s="172"/>
      <c r="AS294" s="172"/>
      <c r="AT294" s="172"/>
      <c r="AU294" s="172"/>
      <c r="AV294" s="172"/>
      <c r="AW294" s="172"/>
      <c r="AX294" s="172"/>
      <c r="AY294" s="172"/>
      <c r="AZ294" s="172"/>
      <c r="BA294" s="172"/>
      <c r="BB294" s="172"/>
      <c r="BC294" s="172"/>
      <c r="BD294" s="172"/>
      <c r="BE294" s="172"/>
      <c r="BF294" s="172"/>
      <c r="BG294" s="172"/>
      <c r="BH294" s="172"/>
      <c r="BI294" s="172"/>
      <c r="BJ294" s="172"/>
      <c r="BK294" s="172"/>
      <c r="BL294" s="172"/>
      <c r="BM294" s="172"/>
      <c r="BN294" s="172"/>
      <c r="BO294" s="162"/>
      <c r="BP294" s="162"/>
      <c r="BQ294" s="162"/>
      <c r="BR294" s="162"/>
      <c r="BS294" s="162"/>
      <c r="BT294" s="162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</row>
    <row r="295" spans="1:94" s="157" customFormat="1" x14ac:dyDescent="0.25">
      <c r="A295" s="172"/>
      <c r="B295" s="172"/>
      <c r="C295" s="156"/>
      <c r="D295" s="156"/>
      <c r="E295" s="156"/>
      <c r="F295" s="156"/>
      <c r="G295" s="156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62"/>
      <c r="BP295" s="162"/>
      <c r="BQ295" s="162"/>
      <c r="BR295" s="162"/>
      <c r="BS295" s="162"/>
      <c r="BT295" s="162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</row>
    <row r="296" spans="1:94" s="157" customFormat="1" x14ac:dyDescent="0.25">
      <c r="A296" s="172"/>
      <c r="B296" s="172"/>
      <c r="C296" s="156"/>
      <c r="D296" s="156"/>
      <c r="E296" s="156"/>
      <c r="F296" s="156"/>
      <c r="G296" s="156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72"/>
      <c r="AB296" s="172"/>
      <c r="AC296" s="172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62"/>
      <c r="BP296" s="162"/>
      <c r="BQ296" s="162"/>
      <c r="BR296" s="162"/>
      <c r="BS296" s="162"/>
      <c r="BT296" s="162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</row>
    <row r="297" spans="1:94" s="157" customFormat="1" x14ac:dyDescent="0.25">
      <c r="A297" s="172"/>
      <c r="B297" s="172"/>
      <c r="C297" s="156"/>
      <c r="D297" s="156"/>
      <c r="E297" s="156"/>
      <c r="F297" s="156"/>
      <c r="G297" s="156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72"/>
      <c r="AB297" s="172"/>
      <c r="AC297" s="172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62"/>
      <c r="BP297" s="162"/>
      <c r="BQ297" s="162"/>
      <c r="BR297" s="162"/>
      <c r="BS297" s="162"/>
      <c r="BT297" s="162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</row>
    <row r="298" spans="1:94" s="157" customFormat="1" x14ac:dyDescent="0.25">
      <c r="A298" s="172"/>
      <c r="B298" s="172"/>
      <c r="C298" s="156"/>
      <c r="D298" s="156"/>
      <c r="E298" s="156"/>
      <c r="F298" s="156"/>
      <c r="G298" s="156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72"/>
      <c r="AB298" s="172"/>
      <c r="AC298" s="172"/>
      <c r="AD298" s="172"/>
      <c r="AE298" s="172"/>
      <c r="AF298" s="172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172"/>
      <c r="BK298" s="172"/>
      <c r="BL298" s="172"/>
      <c r="BM298" s="172"/>
      <c r="BN298" s="172"/>
      <c r="BO298" s="162"/>
      <c r="BP298" s="162"/>
      <c r="BQ298" s="162"/>
      <c r="BR298" s="162"/>
      <c r="BS298" s="162"/>
      <c r="BT298" s="162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</row>
    <row r="299" spans="1:94" s="157" customFormat="1" x14ac:dyDescent="0.25">
      <c r="A299" s="172"/>
      <c r="B299" s="172"/>
      <c r="C299" s="156"/>
      <c r="D299" s="156"/>
      <c r="E299" s="156"/>
      <c r="F299" s="156"/>
      <c r="G299" s="156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72"/>
      <c r="AB299" s="172"/>
      <c r="AC299" s="172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62"/>
      <c r="BP299" s="162"/>
      <c r="BQ299" s="162"/>
      <c r="BR299" s="162"/>
      <c r="BS299" s="162"/>
      <c r="BT299" s="162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</row>
    <row r="300" spans="1:94" s="157" customFormat="1" x14ac:dyDescent="0.25">
      <c r="A300" s="172"/>
      <c r="B300" s="172"/>
      <c r="C300" s="156"/>
      <c r="D300" s="156"/>
      <c r="E300" s="156"/>
      <c r="F300" s="156"/>
      <c r="G300" s="156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72"/>
      <c r="AB300" s="172"/>
      <c r="AC300" s="172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62"/>
      <c r="BP300" s="162"/>
      <c r="BQ300" s="162"/>
      <c r="BR300" s="162"/>
      <c r="BS300" s="162"/>
      <c r="BT300" s="162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</row>
    <row r="301" spans="1:94" s="157" customFormat="1" x14ac:dyDescent="0.25">
      <c r="A301" s="172"/>
      <c r="B301" s="172"/>
      <c r="C301" s="156"/>
      <c r="D301" s="156"/>
      <c r="E301" s="156"/>
      <c r="F301" s="156"/>
      <c r="G301" s="156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72"/>
      <c r="AB301" s="172"/>
      <c r="AC301" s="172"/>
      <c r="AD301" s="172"/>
      <c r="AE301" s="172"/>
      <c r="AF301" s="172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2"/>
      <c r="BE301" s="172"/>
      <c r="BF301" s="172"/>
      <c r="BG301" s="172"/>
      <c r="BH301" s="172"/>
      <c r="BI301" s="172"/>
      <c r="BJ301" s="172"/>
      <c r="BK301" s="172"/>
      <c r="BL301" s="172"/>
      <c r="BM301" s="172"/>
      <c r="BN301" s="172"/>
      <c r="BO301" s="162"/>
      <c r="BP301" s="162"/>
      <c r="BQ301" s="162"/>
      <c r="BR301" s="162"/>
      <c r="BS301" s="162"/>
      <c r="BT301" s="162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</row>
    <row r="302" spans="1:94" s="157" customFormat="1" x14ac:dyDescent="0.25">
      <c r="A302" s="172"/>
      <c r="B302" s="172"/>
      <c r="C302" s="156"/>
      <c r="D302" s="156"/>
      <c r="E302" s="156"/>
      <c r="F302" s="156"/>
      <c r="G302" s="156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72"/>
      <c r="AB302" s="172"/>
      <c r="AC302" s="172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62"/>
      <c r="BP302" s="162"/>
      <c r="BQ302" s="162"/>
      <c r="BR302" s="162"/>
      <c r="BS302" s="162"/>
      <c r="BT302" s="162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</row>
    <row r="303" spans="1:94" s="157" customFormat="1" x14ac:dyDescent="0.25">
      <c r="A303" s="172"/>
      <c r="B303" s="172"/>
      <c r="C303" s="156"/>
      <c r="D303" s="156"/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72"/>
      <c r="AB303" s="172"/>
      <c r="AC303" s="172"/>
      <c r="AD303" s="172"/>
      <c r="AE303" s="172"/>
      <c r="AF303" s="172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2"/>
      <c r="BE303" s="172"/>
      <c r="BF303" s="172"/>
      <c r="BG303" s="172"/>
      <c r="BH303" s="172"/>
      <c r="BI303" s="172"/>
      <c r="BJ303" s="172"/>
      <c r="BK303" s="172"/>
      <c r="BL303" s="172"/>
      <c r="BM303" s="172"/>
      <c r="BN303" s="172"/>
      <c r="BO303" s="162"/>
      <c r="BP303" s="162"/>
      <c r="BQ303" s="162"/>
      <c r="BR303" s="162"/>
      <c r="BS303" s="162"/>
      <c r="BT303" s="162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</row>
    <row r="304" spans="1:94" s="157" customFormat="1" x14ac:dyDescent="0.25">
      <c r="A304" s="172"/>
      <c r="B304" s="172"/>
      <c r="C304" s="156"/>
      <c r="D304" s="156"/>
      <c r="E304" s="156"/>
      <c r="F304" s="156"/>
      <c r="G304" s="156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72"/>
      <c r="AB304" s="172"/>
      <c r="AC304" s="172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62"/>
      <c r="BP304" s="162"/>
      <c r="BQ304" s="162"/>
      <c r="BR304" s="162"/>
      <c r="BS304" s="162"/>
      <c r="BT304" s="162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</row>
    <row r="305" spans="1:99" s="157" customFormat="1" x14ac:dyDescent="0.25">
      <c r="A305" s="172"/>
      <c r="B305" s="172"/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72"/>
      <c r="AB305" s="172"/>
      <c r="AC305" s="172"/>
      <c r="AD305" s="172"/>
      <c r="AE305" s="172"/>
      <c r="AF305" s="172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172"/>
      <c r="BJ305" s="172"/>
      <c r="BK305" s="172"/>
      <c r="BL305" s="172"/>
      <c r="BM305" s="172"/>
      <c r="BN305" s="172"/>
      <c r="BO305" s="162"/>
      <c r="BP305" s="162"/>
      <c r="BQ305" s="162"/>
      <c r="BR305" s="162"/>
      <c r="BS305" s="162"/>
      <c r="BT305" s="162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</row>
    <row r="306" spans="1:99" s="157" customFormat="1" x14ac:dyDescent="0.25">
      <c r="A306" s="172"/>
      <c r="B306" s="172"/>
      <c r="C306" s="156"/>
      <c r="D306" s="156"/>
      <c r="E306" s="156"/>
      <c r="F306" s="156"/>
      <c r="G306" s="156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72"/>
      <c r="AB306" s="172"/>
      <c r="AC306" s="172"/>
      <c r="AD306" s="172"/>
      <c r="AE306" s="172"/>
      <c r="AF306" s="172"/>
      <c r="AG306" s="172"/>
      <c r="AH306" s="172"/>
      <c r="AI306" s="172"/>
      <c r="AJ306" s="172"/>
      <c r="AK306" s="172"/>
      <c r="AL306" s="172"/>
      <c r="AM306" s="172"/>
      <c r="AN306" s="172"/>
      <c r="AO306" s="172"/>
      <c r="AP306" s="172"/>
      <c r="AQ306" s="172"/>
      <c r="AR306" s="172"/>
      <c r="AS306" s="172"/>
      <c r="AT306" s="172"/>
      <c r="AU306" s="172"/>
      <c r="AV306" s="172"/>
      <c r="AW306" s="172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/>
      <c r="BI306" s="172"/>
      <c r="BJ306" s="172"/>
      <c r="BK306" s="172"/>
      <c r="BL306" s="172"/>
      <c r="BM306" s="172"/>
      <c r="BN306" s="172"/>
      <c r="BO306" s="162"/>
      <c r="BP306" s="162"/>
      <c r="BQ306" s="162"/>
      <c r="BR306" s="162"/>
      <c r="BS306" s="162"/>
      <c r="BT306" s="162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</row>
    <row r="307" spans="1:99" s="159" customFormat="1" x14ac:dyDescent="0.25">
      <c r="A307" s="172"/>
      <c r="B307" s="172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6"/>
      <c r="AA307" s="172"/>
      <c r="AB307" s="172"/>
      <c r="AC307" s="172"/>
      <c r="AD307" s="172"/>
      <c r="AE307" s="172"/>
      <c r="AF307" s="172"/>
      <c r="AG307" s="172"/>
      <c r="AH307" s="172"/>
      <c r="AI307" s="172"/>
      <c r="AJ307" s="172"/>
      <c r="AK307" s="172"/>
      <c r="AL307" s="172"/>
      <c r="AM307" s="172"/>
      <c r="AN307" s="172"/>
      <c r="AO307" s="172"/>
      <c r="AP307" s="172"/>
      <c r="AQ307" s="172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/>
      <c r="BG307" s="172"/>
      <c r="BH307" s="172"/>
      <c r="BI307" s="172"/>
      <c r="BJ307" s="172"/>
      <c r="BK307" s="172"/>
      <c r="BL307" s="172"/>
      <c r="BM307" s="172"/>
      <c r="BN307" s="172"/>
      <c r="BO307" s="162"/>
      <c r="BP307" s="162"/>
      <c r="BQ307" s="162"/>
      <c r="BR307" s="162"/>
      <c r="BS307" s="162"/>
      <c r="BT307" s="162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157"/>
      <c r="CR307" s="157"/>
      <c r="CS307" s="157"/>
      <c r="CT307" s="157"/>
      <c r="CU307" s="157"/>
    </row>
    <row r="308" spans="1:99" s="159" customFormat="1" x14ac:dyDescent="0.25">
      <c r="A308" s="172"/>
      <c r="B308" s="172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6"/>
      <c r="AA308" s="172"/>
      <c r="AB308" s="172"/>
      <c r="AC308" s="172"/>
      <c r="AD308" s="172"/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172"/>
      <c r="AY308" s="172"/>
      <c r="AZ308" s="172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172"/>
      <c r="BK308" s="172"/>
      <c r="BL308" s="172"/>
      <c r="BM308" s="172"/>
      <c r="BN308" s="172"/>
      <c r="BO308" s="162"/>
      <c r="BP308" s="162"/>
      <c r="BQ308" s="162"/>
      <c r="BR308" s="162"/>
      <c r="BS308" s="162"/>
      <c r="BT308" s="162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157"/>
      <c r="CR308" s="157"/>
      <c r="CS308" s="157"/>
      <c r="CT308" s="157"/>
      <c r="CU308" s="157"/>
    </row>
    <row r="309" spans="1:99" s="159" customFormat="1" x14ac:dyDescent="0.25">
      <c r="A309" s="172"/>
      <c r="B309" s="172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6"/>
      <c r="AA309" s="172"/>
      <c r="AB309" s="172"/>
      <c r="AC309" s="172"/>
      <c r="AD309" s="172"/>
      <c r="AE309" s="172"/>
      <c r="AF309" s="172"/>
      <c r="AG309" s="172"/>
      <c r="AH309" s="172"/>
      <c r="AI309" s="172"/>
      <c r="AJ309" s="172"/>
      <c r="AK309" s="172"/>
      <c r="AL309" s="172"/>
      <c r="AM309" s="172"/>
      <c r="AN309" s="172"/>
      <c r="AO309" s="172"/>
      <c r="AP309" s="172"/>
      <c r="AQ309" s="172"/>
      <c r="AR309" s="172"/>
      <c r="AS309" s="172"/>
      <c r="AT309" s="172"/>
      <c r="AU309" s="172"/>
      <c r="AV309" s="172"/>
      <c r="AW309" s="172"/>
      <c r="AX309" s="172"/>
      <c r="AY309" s="172"/>
      <c r="AZ309" s="172"/>
      <c r="BA309" s="172"/>
      <c r="BB309" s="172"/>
      <c r="BC309" s="172"/>
      <c r="BD309" s="172"/>
      <c r="BE309" s="172"/>
      <c r="BF309" s="172"/>
      <c r="BG309" s="172"/>
      <c r="BH309" s="172"/>
      <c r="BI309" s="172"/>
      <c r="BJ309" s="172"/>
      <c r="BK309" s="172"/>
      <c r="BL309" s="172"/>
      <c r="BM309" s="172"/>
      <c r="BN309" s="172"/>
      <c r="BO309" s="162"/>
      <c r="BP309" s="162"/>
      <c r="BQ309" s="162"/>
      <c r="BR309" s="162"/>
      <c r="BS309" s="162"/>
      <c r="BT309" s="162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157"/>
      <c r="CR309" s="157"/>
      <c r="CS309" s="157"/>
      <c r="CT309" s="157"/>
      <c r="CU309" s="157"/>
    </row>
    <row r="310" spans="1:99" s="159" customFormat="1" x14ac:dyDescent="0.25">
      <c r="A310" s="172"/>
      <c r="B310" s="172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6"/>
      <c r="AA310" s="172"/>
      <c r="AB310" s="172"/>
      <c r="AC310" s="172"/>
      <c r="AD310" s="172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172"/>
      <c r="AY310" s="172"/>
      <c r="AZ310" s="172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172"/>
      <c r="BN310" s="172"/>
      <c r="BO310" s="162"/>
      <c r="BP310" s="162"/>
      <c r="BQ310" s="162"/>
      <c r="BR310" s="162"/>
      <c r="BS310" s="162"/>
      <c r="BT310" s="162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157"/>
      <c r="CR310" s="157"/>
      <c r="CS310" s="157"/>
      <c r="CT310" s="157"/>
      <c r="CU310" s="157"/>
    </row>
    <row r="311" spans="1:99" s="159" customFormat="1" x14ac:dyDescent="0.25">
      <c r="A311" s="172"/>
      <c r="B311" s="172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6"/>
      <c r="AA311" s="172"/>
      <c r="AB311" s="172"/>
      <c r="AC311" s="172"/>
      <c r="AD311" s="172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172"/>
      <c r="AT311" s="172"/>
      <c r="AU311" s="172"/>
      <c r="AV311" s="172"/>
      <c r="AW311" s="172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172"/>
      <c r="BJ311" s="172"/>
      <c r="BK311" s="172"/>
      <c r="BL311" s="172"/>
      <c r="BM311" s="172"/>
      <c r="BN311" s="172"/>
      <c r="BO311" s="162"/>
      <c r="BP311" s="162"/>
      <c r="BQ311" s="162"/>
      <c r="BR311" s="162"/>
      <c r="BS311" s="162"/>
      <c r="BT311" s="162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157"/>
      <c r="CR311" s="157"/>
      <c r="CS311" s="157"/>
      <c r="CT311" s="157"/>
      <c r="CU311" s="157"/>
    </row>
    <row r="312" spans="1:99" s="159" customFormat="1" x14ac:dyDescent="0.25">
      <c r="A312" s="172"/>
      <c r="B312" s="172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6"/>
      <c r="AA312" s="172"/>
      <c r="AB312" s="172"/>
      <c r="AC312" s="172"/>
      <c r="AD312" s="172"/>
      <c r="AE312" s="172"/>
      <c r="AF312" s="172"/>
      <c r="AG312" s="172"/>
      <c r="AH312" s="172"/>
      <c r="AI312" s="172"/>
      <c r="AJ312" s="172"/>
      <c r="AK312" s="172"/>
      <c r="AL312" s="172"/>
      <c r="AM312" s="172"/>
      <c r="AN312" s="172"/>
      <c r="AO312" s="172"/>
      <c r="AP312" s="172"/>
      <c r="AQ312" s="172"/>
      <c r="AR312" s="172"/>
      <c r="AS312" s="172"/>
      <c r="AT312" s="172"/>
      <c r="AU312" s="172"/>
      <c r="AV312" s="172"/>
      <c r="AW312" s="172"/>
      <c r="AX312" s="172"/>
      <c r="AY312" s="172"/>
      <c r="AZ312" s="172"/>
      <c r="BA312" s="172"/>
      <c r="BB312" s="172"/>
      <c r="BC312" s="172"/>
      <c r="BD312" s="172"/>
      <c r="BE312" s="172"/>
      <c r="BF312" s="172"/>
      <c r="BG312" s="172"/>
      <c r="BH312" s="172"/>
      <c r="BI312" s="172"/>
      <c r="BJ312" s="172"/>
      <c r="BK312" s="172"/>
      <c r="BL312" s="172"/>
      <c r="BM312" s="172"/>
      <c r="BN312" s="172"/>
      <c r="BO312" s="162"/>
      <c r="BP312" s="162"/>
      <c r="BQ312" s="162"/>
      <c r="BR312" s="162"/>
      <c r="BS312" s="162"/>
      <c r="BT312" s="162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157"/>
      <c r="CR312" s="157"/>
      <c r="CS312" s="157"/>
      <c r="CT312" s="157"/>
      <c r="CU312" s="157"/>
    </row>
    <row r="313" spans="1:99" s="159" customFormat="1" x14ac:dyDescent="0.25">
      <c r="A313" s="172"/>
      <c r="B313" s="172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6"/>
      <c r="AA313" s="172"/>
      <c r="AB313" s="172"/>
      <c r="AC313" s="172"/>
      <c r="AD313" s="172"/>
      <c r="AE313" s="172"/>
      <c r="AF313" s="172"/>
      <c r="AG313" s="172"/>
      <c r="AH313" s="172"/>
      <c r="AI313" s="172"/>
      <c r="AJ313" s="172"/>
      <c r="AK313" s="172"/>
      <c r="AL313" s="172"/>
      <c r="AM313" s="172"/>
      <c r="AN313" s="172"/>
      <c r="AO313" s="172"/>
      <c r="AP313" s="172"/>
      <c r="AQ313" s="172"/>
      <c r="AR313" s="172"/>
      <c r="AS313" s="172"/>
      <c r="AT313" s="172"/>
      <c r="AU313" s="172"/>
      <c r="AV313" s="172"/>
      <c r="AW313" s="172"/>
      <c r="AX313" s="172"/>
      <c r="AY313" s="172"/>
      <c r="AZ313" s="172"/>
      <c r="BA313" s="172"/>
      <c r="BB313" s="172"/>
      <c r="BC313" s="172"/>
      <c r="BD313" s="172"/>
      <c r="BE313" s="172"/>
      <c r="BF313" s="172"/>
      <c r="BG313" s="172"/>
      <c r="BH313" s="172"/>
      <c r="BI313" s="172"/>
      <c r="BJ313" s="172"/>
      <c r="BK313" s="172"/>
      <c r="BL313" s="172"/>
      <c r="BM313" s="172"/>
      <c r="BN313" s="172"/>
      <c r="BO313" s="162"/>
      <c r="BP313" s="162"/>
      <c r="BQ313" s="162"/>
      <c r="BR313" s="162"/>
      <c r="BS313" s="162"/>
      <c r="BT313" s="162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157"/>
      <c r="CR313" s="157"/>
      <c r="CS313" s="157"/>
      <c r="CT313" s="157"/>
      <c r="CU313" s="157"/>
    </row>
    <row r="314" spans="1:99" s="159" customFormat="1" x14ac:dyDescent="0.25">
      <c r="A314" s="172"/>
      <c r="B314" s="172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6"/>
      <c r="AA314" s="172"/>
      <c r="AB314" s="172"/>
      <c r="AC314" s="172"/>
      <c r="AD314" s="172"/>
      <c r="AE314" s="172"/>
      <c r="AF314" s="172"/>
      <c r="AG314" s="172"/>
      <c r="AH314" s="172"/>
      <c r="AI314" s="172"/>
      <c r="AJ314" s="172"/>
      <c r="AK314" s="172"/>
      <c r="AL314" s="172"/>
      <c r="AM314" s="172"/>
      <c r="AN314" s="172"/>
      <c r="AO314" s="172"/>
      <c r="AP314" s="172"/>
      <c r="AQ314" s="172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172"/>
      <c r="BJ314" s="172"/>
      <c r="BK314" s="172"/>
      <c r="BL314" s="172"/>
      <c r="BM314" s="172"/>
      <c r="BN314" s="172"/>
      <c r="BO314" s="162"/>
      <c r="BP314" s="162"/>
      <c r="BQ314" s="162"/>
      <c r="BR314" s="162"/>
      <c r="BS314" s="162"/>
      <c r="BT314" s="162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157"/>
      <c r="CR314" s="157"/>
      <c r="CS314" s="157"/>
      <c r="CT314" s="157"/>
      <c r="CU314" s="157"/>
    </row>
    <row r="315" spans="1:99" s="159" customFormat="1" x14ac:dyDescent="0.25">
      <c r="A315" s="172"/>
      <c r="B315" s="172"/>
      <c r="Z315" s="157"/>
      <c r="AA315" s="172"/>
      <c r="AB315" s="172"/>
      <c r="AC315" s="172"/>
      <c r="AD315" s="172"/>
      <c r="AE315" s="172"/>
      <c r="AF315" s="172"/>
      <c r="AG315" s="172"/>
      <c r="AH315" s="172"/>
      <c r="AI315" s="172"/>
      <c r="AJ315" s="172"/>
      <c r="AK315" s="172"/>
      <c r="AL315" s="172"/>
      <c r="AM315" s="172"/>
      <c r="AN315" s="172"/>
      <c r="AO315" s="172"/>
      <c r="AP315" s="172"/>
      <c r="AQ315" s="172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172"/>
      <c r="BJ315" s="172"/>
      <c r="BK315" s="172"/>
      <c r="BL315" s="172"/>
      <c r="BM315" s="172"/>
      <c r="BN315" s="172"/>
      <c r="BO315" s="162"/>
      <c r="BP315" s="162"/>
      <c r="BQ315" s="162"/>
      <c r="BR315" s="162"/>
      <c r="BS315" s="162"/>
      <c r="BT315" s="162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157"/>
      <c r="CR315" s="157"/>
      <c r="CS315" s="157"/>
      <c r="CT315" s="157"/>
      <c r="CU315" s="157"/>
    </row>
    <row r="316" spans="1:99" s="159" customFormat="1" x14ac:dyDescent="0.25">
      <c r="A316" s="172"/>
      <c r="B316" s="172"/>
      <c r="Z316" s="157"/>
      <c r="AA316" s="172"/>
      <c r="AB316" s="172"/>
      <c r="AC316" s="172"/>
      <c r="AD316" s="172"/>
      <c r="AE316" s="172"/>
      <c r="AF316" s="172"/>
      <c r="AG316" s="172"/>
      <c r="AH316" s="172"/>
      <c r="AI316" s="172"/>
      <c r="AJ316" s="172"/>
      <c r="AK316" s="172"/>
      <c r="AL316" s="172"/>
      <c r="AM316" s="172"/>
      <c r="AN316" s="172"/>
      <c r="AO316" s="172"/>
      <c r="AP316" s="172"/>
      <c r="AQ316" s="172"/>
      <c r="AR316" s="172"/>
      <c r="AS316" s="172"/>
      <c r="AT316" s="172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72"/>
      <c r="BE316" s="172"/>
      <c r="BF316" s="172"/>
      <c r="BG316" s="172"/>
      <c r="BH316" s="172"/>
      <c r="BI316" s="172"/>
      <c r="BJ316" s="172"/>
      <c r="BK316" s="172"/>
      <c r="BL316" s="172"/>
      <c r="BM316" s="172"/>
      <c r="BN316" s="172"/>
      <c r="BO316" s="162"/>
      <c r="BP316" s="162"/>
      <c r="BQ316" s="162"/>
      <c r="BR316" s="162"/>
      <c r="BS316" s="162"/>
      <c r="BT316" s="162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157"/>
      <c r="CR316" s="157"/>
      <c r="CS316" s="157"/>
      <c r="CT316" s="157"/>
      <c r="CU316" s="157"/>
    </row>
    <row r="317" spans="1:99" s="159" customFormat="1" x14ac:dyDescent="0.25">
      <c r="A317" s="172"/>
      <c r="B317" s="172"/>
      <c r="Z317" s="157"/>
      <c r="AA317" s="172"/>
      <c r="AB317" s="172"/>
      <c r="AC317" s="172"/>
      <c r="AD317" s="172"/>
      <c r="AE317" s="172"/>
      <c r="AF317" s="172"/>
      <c r="AG317" s="172"/>
      <c r="AH317" s="172"/>
      <c r="AI317" s="172"/>
      <c r="AJ317" s="172"/>
      <c r="AK317" s="172"/>
      <c r="AL317" s="172"/>
      <c r="AM317" s="172"/>
      <c r="AN317" s="172"/>
      <c r="AO317" s="172"/>
      <c r="AP317" s="172"/>
      <c r="AQ317" s="172"/>
      <c r="AR317" s="172"/>
      <c r="AS317" s="172"/>
      <c r="AT317" s="172"/>
      <c r="AU317" s="172"/>
      <c r="AV317" s="172"/>
      <c r="AW317" s="172"/>
      <c r="AX317" s="172"/>
      <c r="AY317" s="172"/>
      <c r="AZ317" s="172"/>
      <c r="BA317" s="172"/>
      <c r="BB317" s="172"/>
      <c r="BC317" s="172"/>
      <c r="BD317" s="172"/>
      <c r="BE317" s="172"/>
      <c r="BF317" s="172"/>
      <c r="BG317" s="172"/>
      <c r="BH317" s="172"/>
      <c r="BI317" s="172"/>
      <c r="BJ317" s="172"/>
      <c r="BK317" s="172"/>
      <c r="BL317" s="172"/>
      <c r="BM317" s="172"/>
      <c r="BN317" s="172"/>
      <c r="BO317" s="162"/>
      <c r="BP317" s="162"/>
      <c r="BQ317" s="162"/>
      <c r="BR317" s="162"/>
      <c r="BS317" s="162"/>
      <c r="BT317" s="162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157"/>
      <c r="CR317" s="157"/>
      <c r="CS317" s="157"/>
      <c r="CT317" s="157"/>
      <c r="CU317" s="157"/>
    </row>
    <row r="318" spans="1:99" s="159" customFormat="1" x14ac:dyDescent="0.25">
      <c r="A318" s="172"/>
      <c r="B318" s="172"/>
      <c r="Z318" s="157"/>
      <c r="AA318" s="172"/>
      <c r="AB318" s="172"/>
      <c r="AC318" s="172"/>
      <c r="AD318" s="172"/>
      <c r="AE318" s="172"/>
      <c r="AF318" s="172"/>
      <c r="AG318" s="172"/>
      <c r="AH318" s="172"/>
      <c r="AI318" s="172"/>
      <c r="AJ318" s="172"/>
      <c r="AK318" s="172"/>
      <c r="AL318" s="172"/>
      <c r="AM318" s="172"/>
      <c r="AN318" s="172"/>
      <c r="AO318" s="172"/>
      <c r="AP318" s="172"/>
      <c r="AQ318" s="172"/>
      <c r="AR318" s="172"/>
      <c r="AS318" s="172"/>
      <c r="AT318" s="172"/>
      <c r="AU318" s="172"/>
      <c r="AV318" s="172"/>
      <c r="AW318" s="172"/>
      <c r="AX318" s="172"/>
      <c r="AY318" s="172"/>
      <c r="AZ318" s="172"/>
      <c r="BA318" s="172"/>
      <c r="BB318" s="172"/>
      <c r="BC318" s="172"/>
      <c r="BD318" s="172"/>
      <c r="BE318" s="172"/>
      <c r="BF318" s="172"/>
      <c r="BG318" s="172"/>
      <c r="BH318" s="172"/>
      <c r="BI318" s="172"/>
      <c r="BJ318" s="172"/>
      <c r="BK318" s="172"/>
      <c r="BL318" s="172"/>
      <c r="BM318" s="172"/>
      <c r="BN318" s="172"/>
      <c r="BO318" s="162"/>
      <c r="BP318" s="162"/>
      <c r="BQ318" s="162"/>
      <c r="BR318" s="162"/>
      <c r="BS318" s="162"/>
      <c r="BT318" s="162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157"/>
      <c r="CR318" s="157"/>
      <c r="CS318" s="157"/>
      <c r="CT318" s="157"/>
      <c r="CU318" s="157"/>
    </row>
    <row r="319" spans="1:99" s="159" customFormat="1" x14ac:dyDescent="0.25">
      <c r="A319" s="172"/>
      <c r="B319" s="172"/>
      <c r="Z319" s="157"/>
      <c r="AA319" s="172"/>
      <c r="AB319" s="172"/>
      <c r="AC319" s="172"/>
      <c r="AD319" s="172"/>
      <c r="AE319" s="172"/>
      <c r="AF319" s="172"/>
      <c r="AG319" s="172"/>
      <c r="AH319" s="172"/>
      <c r="AI319" s="172"/>
      <c r="AJ319" s="172"/>
      <c r="AK319" s="172"/>
      <c r="AL319" s="172"/>
      <c r="AM319" s="172"/>
      <c r="AN319" s="172"/>
      <c r="AO319" s="172"/>
      <c r="AP319" s="172"/>
      <c r="AQ319" s="172"/>
      <c r="AR319" s="172"/>
      <c r="AS319" s="172"/>
      <c r="AT319" s="172"/>
      <c r="AU319" s="172"/>
      <c r="AV319" s="172"/>
      <c r="AW319" s="172"/>
      <c r="AX319" s="172"/>
      <c r="AY319" s="172"/>
      <c r="AZ319" s="172"/>
      <c r="BA319" s="172"/>
      <c r="BB319" s="172"/>
      <c r="BC319" s="172"/>
      <c r="BD319" s="172"/>
      <c r="BE319" s="172"/>
      <c r="BF319" s="172"/>
      <c r="BG319" s="172"/>
      <c r="BH319" s="172"/>
      <c r="BI319" s="172"/>
      <c r="BJ319" s="172"/>
      <c r="BK319" s="172"/>
      <c r="BL319" s="172"/>
      <c r="BM319" s="172"/>
      <c r="BN319" s="172"/>
      <c r="BO319" s="162"/>
      <c r="BP319" s="162"/>
      <c r="BQ319" s="162"/>
      <c r="BR319" s="162"/>
      <c r="BS319" s="162"/>
      <c r="BT319" s="162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157"/>
      <c r="CR319" s="157"/>
      <c r="CS319" s="157"/>
      <c r="CT319" s="157"/>
      <c r="CU319" s="157"/>
    </row>
    <row r="320" spans="1:99" s="159" customFormat="1" x14ac:dyDescent="0.25">
      <c r="A320" s="172"/>
      <c r="B320" s="172"/>
      <c r="Z320" s="157"/>
      <c r="AA320" s="172"/>
      <c r="AB320" s="172"/>
      <c r="AC320" s="172"/>
      <c r="AD320" s="172"/>
      <c r="AE320" s="172"/>
      <c r="AF320" s="172"/>
      <c r="AG320" s="172"/>
      <c r="AH320" s="172"/>
      <c r="AI320" s="172"/>
      <c r="AJ320" s="172"/>
      <c r="AK320" s="172"/>
      <c r="AL320" s="172"/>
      <c r="AM320" s="172"/>
      <c r="AN320" s="172"/>
      <c r="AO320" s="172"/>
      <c r="AP320" s="172"/>
      <c r="AQ320" s="172"/>
      <c r="AR320" s="172"/>
      <c r="AS320" s="172"/>
      <c r="AT320" s="172"/>
      <c r="AU320" s="172"/>
      <c r="AV320" s="172"/>
      <c r="AW320" s="172"/>
      <c r="AX320" s="172"/>
      <c r="AY320" s="172"/>
      <c r="AZ320" s="172"/>
      <c r="BA320" s="172"/>
      <c r="BB320" s="172"/>
      <c r="BC320" s="172"/>
      <c r="BD320" s="172"/>
      <c r="BE320" s="172"/>
      <c r="BF320" s="172"/>
      <c r="BG320" s="172"/>
      <c r="BH320" s="172"/>
      <c r="BI320" s="172"/>
      <c r="BJ320" s="172"/>
      <c r="BK320" s="172"/>
      <c r="BL320" s="172"/>
      <c r="BM320" s="172"/>
      <c r="BN320" s="172"/>
      <c r="BO320" s="162"/>
      <c r="BP320" s="162"/>
      <c r="BQ320" s="162"/>
      <c r="BR320" s="162"/>
      <c r="BS320" s="162"/>
      <c r="BT320" s="162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157"/>
      <c r="CR320" s="157"/>
      <c r="CS320" s="157"/>
      <c r="CT320" s="157"/>
      <c r="CU320" s="157"/>
    </row>
    <row r="321" spans="1:99" s="159" customFormat="1" x14ac:dyDescent="0.25">
      <c r="A321" s="172"/>
      <c r="B321" s="172"/>
      <c r="Z321" s="157"/>
      <c r="AA321" s="172"/>
      <c r="AB321" s="172"/>
      <c r="AC321" s="172"/>
      <c r="AD321" s="172"/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/>
      <c r="AU321" s="172"/>
      <c r="AV321" s="172"/>
      <c r="AW321" s="172"/>
      <c r="AX321" s="172"/>
      <c r="AY321" s="172"/>
      <c r="AZ321" s="172"/>
      <c r="BA321" s="172"/>
      <c r="BB321" s="172"/>
      <c r="BC321" s="172"/>
      <c r="BD321" s="172"/>
      <c r="BE321" s="172"/>
      <c r="BF321" s="172"/>
      <c r="BG321" s="172"/>
      <c r="BH321" s="172"/>
      <c r="BI321" s="172"/>
      <c r="BJ321" s="172"/>
      <c r="BK321" s="172"/>
      <c r="BL321" s="172"/>
      <c r="BM321" s="172"/>
      <c r="BN321" s="172"/>
      <c r="BO321" s="162"/>
      <c r="BP321" s="162"/>
      <c r="BQ321" s="162"/>
      <c r="BR321" s="162"/>
      <c r="BS321" s="162"/>
      <c r="BT321" s="162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157"/>
      <c r="CR321" s="157"/>
      <c r="CS321" s="157"/>
      <c r="CT321" s="157"/>
      <c r="CU321" s="157"/>
    </row>
    <row r="322" spans="1:99" s="159" customFormat="1" x14ac:dyDescent="0.25">
      <c r="A322" s="172"/>
      <c r="B322" s="172"/>
      <c r="Z322" s="157"/>
      <c r="AA322" s="172"/>
      <c r="AB322" s="172"/>
      <c r="AC322" s="172"/>
      <c r="AD322" s="172"/>
      <c r="AE322" s="172"/>
      <c r="AF322" s="172"/>
      <c r="AG322" s="172"/>
      <c r="AH322" s="172"/>
      <c r="AI322" s="172"/>
      <c r="AJ322" s="172"/>
      <c r="AK322" s="172"/>
      <c r="AL322" s="172"/>
      <c r="AM322" s="172"/>
      <c r="AN322" s="172"/>
      <c r="AO322" s="172"/>
      <c r="AP322" s="172"/>
      <c r="AQ322" s="172"/>
      <c r="AR322" s="172"/>
      <c r="AS322" s="172"/>
      <c r="AT322" s="172"/>
      <c r="AU322" s="172"/>
      <c r="AV322" s="172"/>
      <c r="AW322" s="172"/>
      <c r="AX322" s="172"/>
      <c r="AY322" s="172"/>
      <c r="AZ322" s="172"/>
      <c r="BA322" s="172"/>
      <c r="BB322" s="172"/>
      <c r="BC322" s="172"/>
      <c r="BD322" s="172"/>
      <c r="BE322" s="172"/>
      <c r="BF322" s="172"/>
      <c r="BG322" s="172"/>
      <c r="BH322" s="172"/>
      <c r="BI322" s="172"/>
      <c r="BJ322" s="172"/>
      <c r="BK322" s="172"/>
      <c r="BL322" s="172"/>
      <c r="BM322" s="172"/>
      <c r="BN322" s="172"/>
      <c r="BO322" s="162"/>
      <c r="BP322" s="162"/>
      <c r="BQ322" s="162"/>
      <c r="BR322" s="162"/>
      <c r="BS322" s="162"/>
      <c r="BT322" s="162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157"/>
      <c r="CR322" s="157"/>
      <c r="CS322" s="157"/>
      <c r="CT322" s="157"/>
      <c r="CU322" s="157"/>
    </row>
    <row r="323" spans="1:99" s="159" customFormat="1" x14ac:dyDescent="0.25">
      <c r="A323" s="172"/>
      <c r="B323" s="172"/>
      <c r="Z323" s="157"/>
      <c r="AA323" s="172"/>
      <c r="AB323" s="172"/>
      <c r="AC323" s="172"/>
      <c r="AD323" s="172"/>
      <c r="AE323" s="172"/>
      <c r="AF323" s="172"/>
      <c r="AG323" s="172"/>
      <c r="AH323" s="172"/>
      <c r="AI323" s="172"/>
      <c r="AJ323" s="172"/>
      <c r="AK323" s="172"/>
      <c r="AL323" s="172"/>
      <c r="AM323" s="172"/>
      <c r="AN323" s="172"/>
      <c r="AO323" s="172"/>
      <c r="AP323" s="172"/>
      <c r="AQ323" s="172"/>
      <c r="AR323" s="172"/>
      <c r="AS323" s="172"/>
      <c r="AT323" s="172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72"/>
      <c r="BE323" s="172"/>
      <c r="BF323" s="172"/>
      <c r="BG323" s="172"/>
      <c r="BH323" s="172"/>
      <c r="BI323" s="172"/>
      <c r="BJ323" s="172"/>
      <c r="BK323" s="172"/>
      <c r="BL323" s="172"/>
      <c r="BM323" s="172"/>
      <c r="BN323" s="172"/>
      <c r="BO323" s="162"/>
      <c r="BP323" s="162"/>
      <c r="BQ323" s="162"/>
      <c r="BR323" s="162"/>
      <c r="BS323" s="162"/>
      <c r="BT323" s="162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157"/>
      <c r="CR323" s="157"/>
      <c r="CS323" s="157"/>
      <c r="CT323" s="157"/>
      <c r="CU323" s="157"/>
    </row>
    <row r="324" spans="1:99" s="159" customFormat="1" x14ac:dyDescent="0.25">
      <c r="A324" s="172"/>
      <c r="B324" s="172"/>
      <c r="Z324" s="157"/>
      <c r="AA324" s="172"/>
      <c r="AB324" s="172"/>
      <c r="AC324" s="172"/>
      <c r="AD324" s="172"/>
      <c r="AE324" s="172"/>
      <c r="AF324" s="172"/>
      <c r="AG324" s="172"/>
      <c r="AH324" s="172"/>
      <c r="AI324" s="172"/>
      <c r="AJ324" s="172"/>
      <c r="AK324" s="172"/>
      <c r="AL324" s="172"/>
      <c r="AM324" s="172"/>
      <c r="AN324" s="172"/>
      <c r="AO324" s="172"/>
      <c r="AP324" s="172"/>
      <c r="AQ324" s="172"/>
      <c r="AR324" s="172"/>
      <c r="AS324" s="172"/>
      <c r="AT324" s="172"/>
      <c r="AU324" s="172"/>
      <c r="AV324" s="172"/>
      <c r="AW324" s="172"/>
      <c r="AX324" s="172"/>
      <c r="AY324" s="172"/>
      <c r="AZ324" s="172"/>
      <c r="BA324" s="172"/>
      <c r="BB324" s="172"/>
      <c r="BC324" s="172"/>
      <c r="BD324" s="172"/>
      <c r="BE324" s="172"/>
      <c r="BF324" s="172"/>
      <c r="BG324" s="172"/>
      <c r="BH324" s="172"/>
      <c r="BI324" s="172"/>
      <c r="BJ324" s="172"/>
      <c r="BK324" s="172"/>
      <c r="BL324" s="172"/>
      <c r="BM324" s="172"/>
      <c r="BN324" s="172"/>
      <c r="BO324" s="162"/>
      <c r="BP324" s="162"/>
      <c r="BQ324" s="162"/>
      <c r="BR324" s="162"/>
      <c r="BS324" s="162"/>
      <c r="BT324" s="162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157"/>
      <c r="CR324" s="157"/>
      <c r="CS324" s="157"/>
      <c r="CT324" s="157"/>
      <c r="CU324" s="157"/>
    </row>
    <row r="325" spans="1:99" s="159" customFormat="1" x14ac:dyDescent="0.25">
      <c r="A325" s="172"/>
      <c r="B325" s="172"/>
      <c r="Z325" s="157"/>
      <c r="AA325" s="172"/>
      <c r="AB325" s="172"/>
      <c r="AC325" s="172"/>
      <c r="AD325" s="172"/>
      <c r="AE325" s="172"/>
      <c r="AF325" s="172"/>
      <c r="AG325" s="172"/>
      <c r="AH325" s="172"/>
      <c r="AI325" s="172"/>
      <c r="AJ325" s="172"/>
      <c r="AK325" s="172"/>
      <c r="AL325" s="172"/>
      <c r="AM325" s="172"/>
      <c r="AN325" s="172"/>
      <c r="AO325" s="172"/>
      <c r="AP325" s="172"/>
      <c r="AQ325" s="172"/>
      <c r="AR325" s="172"/>
      <c r="AS325" s="172"/>
      <c r="AT325" s="172"/>
      <c r="AU325" s="172"/>
      <c r="AV325" s="172"/>
      <c r="AW325" s="172"/>
      <c r="AX325" s="172"/>
      <c r="AY325" s="172"/>
      <c r="AZ325" s="172"/>
      <c r="BA325" s="172"/>
      <c r="BB325" s="172"/>
      <c r="BC325" s="172"/>
      <c r="BD325" s="172"/>
      <c r="BE325" s="172"/>
      <c r="BF325" s="172"/>
      <c r="BG325" s="172"/>
      <c r="BH325" s="172"/>
      <c r="BI325" s="172"/>
      <c r="BJ325" s="172"/>
      <c r="BK325" s="172"/>
      <c r="BL325" s="172"/>
      <c r="BM325" s="172"/>
      <c r="BN325" s="172"/>
      <c r="BO325" s="162"/>
      <c r="BP325" s="162"/>
      <c r="BQ325" s="162"/>
      <c r="BR325" s="162"/>
      <c r="BS325" s="162"/>
      <c r="BT325" s="162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157"/>
      <c r="CR325" s="157"/>
      <c r="CS325" s="157"/>
      <c r="CT325" s="157"/>
      <c r="CU325" s="157"/>
    </row>
    <row r="326" spans="1:99" s="159" customFormat="1" x14ac:dyDescent="0.25">
      <c r="A326" s="172"/>
      <c r="B326" s="172"/>
      <c r="Z326" s="157"/>
      <c r="AA326" s="172"/>
      <c r="AB326" s="172"/>
      <c r="AC326" s="172"/>
      <c r="AD326" s="172"/>
      <c r="AE326" s="172"/>
      <c r="AF326" s="172"/>
      <c r="AG326" s="172"/>
      <c r="AH326" s="172"/>
      <c r="AI326" s="172"/>
      <c r="AJ326" s="172"/>
      <c r="AK326" s="172"/>
      <c r="AL326" s="172"/>
      <c r="AM326" s="172"/>
      <c r="AN326" s="172"/>
      <c r="AO326" s="172"/>
      <c r="AP326" s="172"/>
      <c r="AQ326" s="172"/>
      <c r="AR326" s="172"/>
      <c r="AS326" s="172"/>
      <c r="AT326" s="172"/>
      <c r="AU326" s="172"/>
      <c r="AV326" s="172"/>
      <c r="AW326" s="172"/>
      <c r="AX326" s="172"/>
      <c r="AY326" s="172"/>
      <c r="AZ326" s="172"/>
      <c r="BA326" s="172"/>
      <c r="BB326" s="172"/>
      <c r="BC326" s="172"/>
      <c r="BD326" s="172"/>
      <c r="BE326" s="172"/>
      <c r="BF326" s="172"/>
      <c r="BG326" s="172"/>
      <c r="BH326" s="172"/>
      <c r="BI326" s="172"/>
      <c r="BJ326" s="172"/>
      <c r="BK326" s="172"/>
      <c r="BL326" s="172"/>
      <c r="BM326" s="172"/>
      <c r="BN326" s="172"/>
      <c r="BO326" s="162"/>
      <c r="BP326" s="162"/>
      <c r="BQ326" s="162"/>
      <c r="BR326" s="162"/>
      <c r="BS326" s="162"/>
      <c r="BT326" s="162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157"/>
      <c r="CR326" s="157"/>
      <c r="CS326" s="157"/>
      <c r="CT326" s="157"/>
      <c r="CU326" s="157"/>
    </row>
    <row r="327" spans="1:99" s="159" customFormat="1" x14ac:dyDescent="0.25">
      <c r="A327" s="172"/>
      <c r="B327" s="172"/>
      <c r="Z327" s="157"/>
      <c r="AA327" s="172"/>
      <c r="AB327" s="172"/>
      <c r="AC327" s="172"/>
      <c r="AD327" s="172"/>
      <c r="AE327" s="172"/>
      <c r="AF327" s="172"/>
      <c r="AG327" s="172"/>
      <c r="AH327" s="172"/>
      <c r="AI327" s="172"/>
      <c r="AJ327" s="172"/>
      <c r="AK327" s="172"/>
      <c r="AL327" s="172"/>
      <c r="AM327" s="172"/>
      <c r="AN327" s="172"/>
      <c r="AO327" s="172"/>
      <c r="AP327" s="172"/>
      <c r="AQ327" s="172"/>
      <c r="AR327" s="172"/>
      <c r="AS327" s="172"/>
      <c r="AT327" s="172"/>
      <c r="AU327" s="172"/>
      <c r="AV327" s="172"/>
      <c r="AW327" s="172"/>
      <c r="AX327" s="172"/>
      <c r="AY327" s="172"/>
      <c r="AZ327" s="172"/>
      <c r="BA327" s="172"/>
      <c r="BB327" s="172"/>
      <c r="BC327" s="172"/>
      <c r="BD327" s="172"/>
      <c r="BE327" s="172"/>
      <c r="BF327" s="172"/>
      <c r="BG327" s="172"/>
      <c r="BH327" s="172"/>
      <c r="BI327" s="172"/>
      <c r="BJ327" s="172"/>
      <c r="BK327" s="172"/>
      <c r="BL327" s="172"/>
      <c r="BM327" s="172"/>
      <c r="BN327" s="172"/>
      <c r="BO327" s="162"/>
      <c r="BP327" s="162"/>
      <c r="BQ327" s="162"/>
      <c r="BR327" s="162"/>
      <c r="BS327" s="162"/>
      <c r="BT327" s="162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157"/>
      <c r="CR327" s="157"/>
      <c r="CS327" s="157"/>
      <c r="CT327" s="157"/>
      <c r="CU327" s="157"/>
    </row>
    <row r="328" spans="1:99" s="159" customFormat="1" x14ac:dyDescent="0.25">
      <c r="A328" s="172"/>
      <c r="B328" s="172"/>
      <c r="Z328" s="157"/>
      <c r="AA328" s="172"/>
      <c r="AB328" s="172"/>
      <c r="AC328" s="172"/>
      <c r="AD328" s="172"/>
      <c r="AE328" s="172"/>
      <c r="AF328" s="172"/>
      <c r="AG328" s="172"/>
      <c r="AH328" s="172"/>
      <c r="AI328" s="172"/>
      <c r="AJ328" s="172"/>
      <c r="AK328" s="172"/>
      <c r="AL328" s="172"/>
      <c r="AM328" s="172"/>
      <c r="AN328" s="172"/>
      <c r="AO328" s="172"/>
      <c r="AP328" s="172"/>
      <c r="AQ328" s="172"/>
      <c r="AR328" s="172"/>
      <c r="AS328" s="172"/>
      <c r="AT328" s="172"/>
      <c r="AU328" s="172"/>
      <c r="AV328" s="172"/>
      <c r="AW328" s="172"/>
      <c r="AX328" s="172"/>
      <c r="AY328" s="172"/>
      <c r="AZ328" s="172"/>
      <c r="BA328" s="172"/>
      <c r="BB328" s="172"/>
      <c r="BC328" s="172"/>
      <c r="BD328" s="172"/>
      <c r="BE328" s="172"/>
      <c r="BF328" s="172"/>
      <c r="BG328" s="172"/>
      <c r="BH328" s="172"/>
      <c r="BI328" s="172"/>
      <c r="BJ328" s="172"/>
      <c r="BK328" s="172"/>
      <c r="BL328" s="172"/>
      <c r="BM328" s="172"/>
      <c r="BN328" s="172"/>
      <c r="BO328" s="162"/>
      <c r="BP328" s="162"/>
      <c r="BQ328" s="162"/>
      <c r="BR328" s="162"/>
      <c r="BS328" s="162"/>
      <c r="BT328" s="162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157"/>
      <c r="CR328" s="157"/>
      <c r="CS328" s="157"/>
      <c r="CT328" s="157"/>
      <c r="CU328" s="157"/>
    </row>
    <row r="329" spans="1:99" s="159" customFormat="1" x14ac:dyDescent="0.25">
      <c r="A329" s="172"/>
      <c r="B329" s="172"/>
      <c r="Z329" s="157"/>
      <c r="AA329" s="172"/>
      <c r="AB329" s="172"/>
      <c r="AC329" s="172"/>
      <c r="AD329" s="172"/>
      <c r="AE329" s="172"/>
      <c r="AF329" s="172"/>
      <c r="AG329" s="172"/>
      <c r="AH329" s="172"/>
      <c r="AI329" s="172"/>
      <c r="AJ329" s="172"/>
      <c r="AK329" s="172"/>
      <c r="AL329" s="172"/>
      <c r="AM329" s="172"/>
      <c r="AN329" s="172"/>
      <c r="AO329" s="172"/>
      <c r="AP329" s="172"/>
      <c r="AQ329" s="172"/>
      <c r="AR329" s="172"/>
      <c r="AS329" s="172"/>
      <c r="AT329" s="172"/>
      <c r="AU329" s="172"/>
      <c r="AV329" s="172"/>
      <c r="AW329" s="172"/>
      <c r="AX329" s="172"/>
      <c r="AY329" s="172"/>
      <c r="AZ329" s="172"/>
      <c r="BA329" s="172"/>
      <c r="BB329" s="172"/>
      <c r="BC329" s="172"/>
      <c r="BD329" s="172"/>
      <c r="BE329" s="172"/>
      <c r="BF329" s="172"/>
      <c r="BG329" s="172"/>
      <c r="BH329" s="172"/>
      <c r="BI329" s="172"/>
      <c r="BJ329" s="172"/>
      <c r="BK329" s="172"/>
      <c r="BL329" s="172"/>
      <c r="BM329" s="172"/>
      <c r="BN329" s="172"/>
      <c r="BO329" s="162"/>
      <c r="BP329" s="162"/>
      <c r="BQ329" s="162"/>
      <c r="BR329" s="162"/>
      <c r="BS329" s="162"/>
      <c r="BT329" s="162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157"/>
      <c r="CR329" s="157"/>
      <c r="CS329" s="157"/>
      <c r="CT329" s="157"/>
      <c r="CU329" s="157"/>
    </row>
    <row r="330" spans="1:99" s="159" customFormat="1" x14ac:dyDescent="0.25">
      <c r="A330" s="172"/>
      <c r="B330" s="172"/>
      <c r="Z330" s="157"/>
      <c r="AA330" s="172"/>
      <c r="AB330" s="172"/>
      <c r="AC330" s="172"/>
      <c r="AD330" s="172"/>
      <c r="AE330" s="172"/>
      <c r="AF330" s="172"/>
      <c r="AG330" s="172"/>
      <c r="AH330" s="172"/>
      <c r="AI330" s="172"/>
      <c r="AJ330" s="172"/>
      <c r="AK330" s="172"/>
      <c r="AL330" s="172"/>
      <c r="AM330" s="172"/>
      <c r="AN330" s="172"/>
      <c r="AO330" s="172"/>
      <c r="AP330" s="172"/>
      <c r="AQ330" s="172"/>
      <c r="AR330" s="172"/>
      <c r="AS330" s="172"/>
      <c r="AT330" s="172"/>
      <c r="AU330" s="172"/>
      <c r="AV330" s="172"/>
      <c r="AW330" s="172"/>
      <c r="AX330" s="172"/>
      <c r="AY330" s="172"/>
      <c r="AZ330" s="172"/>
      <c r="BA330" s="172"/>
      <c r="BB330" s="172"/>
      <c r="BC330" s="172"/>
      <c r="BD330" s="172"/>
      <c r="BE330" s="172"/>
      <c r="BF330" s="172"/>
      <c r="BG330" s="172"/>
      <c r="BH330" s="172"/>
      <c r="BI330" s="172"/>
      <c r="BJ330" s="172"/>
      <c r="BK330" s="172"/>
      <c r="BL330" s="172"/>
      <c r="BM330" s="172"/>
      <c r="BN330" s="172"/>
      <c r="BO330" s="162"/>
      <c r="BP330" s="162"/>
      <c r="BQ330" s="162"/>
      <c r="BR330" s="162"/>
      <c r="BS330" s="162"/>
      <c r="BT330" s="162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157"/>
      <c r="CR330" s="157"/>
      <c r="CS330" s="157"/>
      <c r="CT330" s="157"/>
      <c r="CU330" s="157"/>
    </row>
    <row r="331" spans="1:99" s="159" customFormat="1" x14ac:dyDescent="0.25">
      <c r="A331" s="172"/>
      <c r="B331" s="172"/>
      <c r="Z331" s="157"/>
      <c r="AA331" s="172"/>
      <c r="AB331" s="172"/>
      <c r="AC331" s="172"/>
      <c r="AD331" s="172"/>
      <c r="AE331" s="172"/>
      <c r="AF331" s="172"/>
      <c r="AG331" s="172"/>
      <c r="AH331" s="172"/>
      <c r="AI331" s="172"/>
      <c r="AJ331" s="172"/>
      <c r="AK331" s="172"/>
      <c r="AL331" s="172"/>
      <c r="AM331" s="172"/>
      <c r="AN331" s="172"/>
      <c r="AO331" s="172"/>
      <c r="AP331" s="172"/>
      <c r="AQ331" s="172"/>
      <c r="AR331" s="172"/>
      <c r="AS331" s="172"/>
      <c r="AT331" s="172"/>
      <c r="AU331" s="172"/>
      <c r="AV331" s="172"/>
      <c r="AW331" s="172"/>
      <c r="AX331" s="172"/>
      <c r="AY331" s="172"/>
      <c r="AZ331" s="172"/>
      <c r="BA331" s="172"/>
      <c r="BB331" s="172"/>
      <c r="BC331" s="172"/>
      <c r="BD331" s="172"/>
      <c r="BE331" s="172"/>
      <c r="BF331" s="172"/>
      <c r="BG331" s="172"/>
      <c r="BH331" s="172"/>
      <c r="BI331" s="172"/>
      <c r="BJ331" s="172"/>
      <c r="BK331" s="172"/>
      <c r="BL331" s="172"/>
      <c r="BM331" s="172"/>
      <c r="BN331" s="172"/>
      <c r="BO331" s="162"/>
      <c r="BP331" s="162"/>
      <c r="BQ331" s="162"/>
      <c r="BR331" s="162"/>
      <c r="BS331" s="162"/>
      <c r="BT331" s="162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157"/>
      <c r="CR331" s="157"/>
      <c r="CS331" s="157"/>
      <c r="CT331" s="157"/>
      <c r="CU331" s="157"/>
    </row>
    <row r="332" spans="1:99" s="159" customFormat="1" x14ac:dyDescent="0.25">
      <c r="A332" s="172"/>
      <c r="B332" s="172"/>
      <c r="Z332" s="157"/>
      <c r="AA332" s="172"/>
      <c r="AB332" s="172"/>
      <c r="AC332" s="172"/>
      <c r="AD332" s="172"/>
      <c r="AE332" s="172"/>
      <c r="AF332" s="172"/>
      <c r="AG332" s="172"/>
      <c r="AH332" s="172"/>
      <c r="AI332" s="172"/>
      <c r="AJ332" s="172"/>
      <c r="AK332" s="172"/>
      <c r="AL332" s="172"/>
      <c r="AM332" s="172"/>
      <c r="AN332" s="172"/>
      <c r="AO332" s="172"/>
      <c r="AP332" s="172"/>
      <c r="AQ332" s="172"/>
      <c r="AR332" s="172"/>
      <c r="AS332" s="172"/>
      <c r="AT332" s="172"/>
      <c r="AU332" s="172"/>
      <c r="AV332" s="172"/>
      <c r="AW332" s="172"/>
      <c r="AX332" s="172"/>
      <c r="AY332" s="172"/>
      <c r="AZ332" s="172"/>
      <c r="BA332" s="172"/>
      <c r="BB332" s="172"/>
      <c r="BC332" s="172"/>
      <c r="BD332" s="172"/>
      <c r="BE332" s="172"/>
      <c r="BF332" s="172"/>
      <c r="BG332" s="172"/>
      <c r="BH332" s="172"/>
      <c r="BI332" s="172"/>
      <c r="BJ332" s="172"/>
      <c r="BK332" s="172"/>
      <c r="BL332" s="172"/>
      <c r="BM332" s="172"/>
      <c r="BN332" s="172"/>
      <c r="BO332" s="162"/>
      <c r="BP332" s="162"/>
      <c r="BQ332" s="162"/>
      <c r="BR332" s="162"/>
      <c r="BS332" s="162"/>
      <c r="BT332" s="162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157"/>
      <c r="CR332" s="157"/>
      <c r="CS332" s="157"/>
      <c r="CT332" s="157"/>
      <c r="CU332" s="157"/>
    </row>
    <row r="333" spans="1:99" s="159" customFormat="1" x14ac:dyDescent="0.25">
      <c r="A333" s="172"/>
      <c r="B333" s="172"/>
      <c r="Z333" s="157"/>
      <c r="AA333" s="172"/>
      <c r="AB333" s="172"/>
      <c r="AC333" s="172"/>
      <c r="AD333" s="172"/>
      <c r="AE333" s="172"/>
      <c r="AF333" s="172"/>
      <c r="AG333" s="172"/>
      <c r="AH333" s="172"/>
      <c r="AI333" s="172"/>
      <c r="AJ333" s="172"/>
      <c r="AK333" s="172"/>
      <c r="AL333" s="172"/>
      <c r="AM333" s="172"/>
      <c r="AN333" s="172"/>
      <c r="AO333" s="172"/>
      <c r="AP333" s="172"/>
      <c r="AQ333" s="172"/>
      <c r="AR333" s="172"/>
      <c r="AS333" s="172"/>
      <c r="AT333" s="172"/>
      <c r="AU333" s="172"/>
      <c r="AV333" s="172"/>
      <c r="AW333" s="172"/>
      <c r="AX333" s="172"/>
      <c r="AY333" s="172"/>
      <c r="AZ333" s="172"/>
      <c r="BA333" s="172"/>
      <c r="BB333" s="172"/>
      <c r="BC333" s="172"/>
      <c r="BD333" s="172"/>
      <c r="BE333" s="172"/>
      <c r="BF333" s="172"/>
      <c r="BG333" s="172"/>
      <c r="BH333" s="172"/>
      <c r="BI333" s="172"/>
      <c r="BJ333" s="172"/>
      <c r="BK333" s="172"/>
      <c r="BL333" s="172"/>
      <c r="BM333" s="172"/>
      <c r="BN333" s="172"/>
      <c r="BO333" s="162"/>
      <c r="BP333" s="162"/>
      <c r="BQ333" s="162"/>
      <c r="BR333" s="162"/>
      <c r="BS333" s="162"/>
      <c r="BT333" s="162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157"/>
      <c r="CR333" s="157"/>
      <c r="CS333" s="157"/>
      <c r="CT333" s="157"/>
      <c r="CU333" s="157"/>
    </row>
    <row r="334" spans="1:99" s="159" customFormat="1" x14ac:dyDescent="0.25">
      <c r="A334" s="172"/>
      <c r="B334" s="172"/>
      <c r="Z334" s="157"/>
      <c r="AA334" s="172"/>
      <c r="AB334" s="172"/>
      <c r="AC334" s="172"/>
      <c r="AD334" s="172"/>
      <c r="AE334" s="172"/>
      <c r="AF334" s="172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  <c r="AS334" s="172"/>
      <c r="AT334" s="172"/>
      <c r="AU334" s="172"/>
      <c r="AV334" s="172"/>
      <c r="AW334" s="172"/>
      <c r="AX334" s="172"/>
      <c r="AY334" s="172"/>
      <c r="AZ334" s="172"/>
      <c r="BA334" s="172"/>
      <c r="BB334" s="172"/>
      <c r="BC334" s="172"/>
      <c r="BD334" s="172"/>
      <c r="BE334" s="172"/>
      <c r="BF334" s="172"/>
      <c r="BG334" s="172"/>
      <c r="BH334" s="172"/>
      <c r="BI334" s="172"/>
      <c r="BJ334" s="172"/>
      <c r="BK334" s="172"/>
      <c r="BL334" s="172"/>
      <c r="BM334" s="172"/>
      <c r="BN334" s="172"/>
      <c r="BO334" s="162"/>
      <c r="BP334" s="162"/>
      <c r="BQ334" s="162"/>
      <c r="BR334" s="162"/>
      <c r="BS334" s="162"/>
      <c r="BT334" s="162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157"/>
      <c r="CR334" s="157"/>
      <c r="CS334" s="157"/>
      <c r="CT334" s="157"/>
      <c r="CU334" s="157"/>
    </row>
    <row r="335" spans="1:99" s="159" customFormat="1" x14ac:dyDescent="0.25">
      <c r="A335" s="172"/>
      <c r="B335" s="172"/>
      <c r="Z335" s="157"/>
      <c r="AA335" s="172"/>
      <c r="AB335" s="172"/>
      <c r="AC335" s="172"/>
      <c r="AD335" s="172"/>
      <c r="AE335" s="172"/>
      <c r="AF335" s="172"/>
      <c r="AG335" s="172"/>
      <c r="AH335" s="172"/>
      <c r="AI335" s="172"/>
      <c r="AJ335" s="172"/>
      <c r="AK335" s="172"/>
      <c r="AL335" s="172"/>
      <c r="AM335" s="172"/>
      <c r="AN335" s="172"/>
      <c r="AO335" s="172"/>
      <c r="AP335" s="172"/>
      <c r="AQ335" s="172"/>
      <c r="AR335" s="172"/>
      <c r="AS335" s="172"/>
      <c r="AT335" s="172"/>
      <c r="AU335" s="172"/>
      <c r="AV335" s="172"/>
      <c r="AW335" s="172"/>
      <c r="AX335" s="172"/>
      <c r="AY335" s="172"/>
      <c r="AZ335" s="172"/>
      <c r="BA335" s="172"/>
      <c r="BB335" s="172"/>
      <c r="BC335" s="172"/>
      <c r="BD335" s="172"/>
      <c r="BE335" s="172"/>
      <c r="BF335" s="172"/>
      <c r="BG335" s="172"/>
      <c r="BH335" s="172"/>
      <c r="BI335" s="172"/>
      <c r="BJ335" s="172"/>
      <c r="BK335" s="172"/>
      <c r="BL335" s="172"/>
      <c r="BM335" s="172"/>
      <c r="BN335" s="172"/>
      <c r="BO335" s="162"/>
      <c r="BP335" s="162"/>
      <c r="BQ335" s="162"/>
      <c r="BR335" s="162"/>
      <c r="BS335" s="162"/>
      <c r="BT335" s="162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157"/>
      <c r="CR335" s="157"/>
      <c r="CS335" s="157"/>
      <c r="CT335" s="157"/>
      <c r="CU335" s="157"/>
    </row>
    <row r="336" spans="1:99" s="159" customFormat="1" x14ac:dyDescent="0.25">
      <c r="A336" s="172"/>
      <c r="B336" s="172"/>
      <c r="Z336" s="157"/>
      <c r="AA336" s="172"/>
      <c r="AB336" s="172"/>
      <c r="AC336" s="172"/>
      <c r="AD336" s="172"/>
      <c r="AE336" s="172"/>
      <c r="AF336" s="172"/>
      <c r="AG336" s="172"/>
      <c r="AH336" s="172"/>
      <c r="AI336" s="172"/>
      <c r="AJ336" s="172"/>
      <c r="AK336" s="172"/>
      <c r="AL336" s="172"/>
      <c r="AM336" s="172"/>
      <c r="AN336" s="172"/>
      <c r="AO336" s="172"/>
      <c r="AP336" s="172"/>
      <c r="AQ336" s="172"/>
      <c r="AR336" s="172"/>
      <c r="AS336" s="172"/>
      <c r="AT336" s="172"/>
      <c r="AU336" s="172"/>
      <c r="AV336" s="172"/>
      <c r="AW336" s="172"/>
      <c r="AX336" s="172"/>
      <c r="AY336" s="172"/>
      <c r="AZ336" s="172"/>
      <c r="BA336" s="172"/>
      <c r="BB336" s="172"/>
      <c r="BC336" s="172"/>
      <c r="BD336" s="172"/>
      <c r="BE336" s="172"/>
      <c r="BF336" s="172"/>
      <c r="BG336" s="172"/>
      <c r="BH336" s="172"/>
      <c r="BI336" s="172"/>
      <c r="BJ336" s="172"/>
      <c r="BK336" s="172"/>
      <c r="BL336" s="172"/>
      <c r="BM336" s="172"/>
      <c r="BN336" s="172"/>
      <c r="BO336" s="162"/>
      <c r="BP336" s="162"/>
      <c r="BQ336" s="162"/>
      <c r="BR336" s="162"/>
      <c r="BS336" s="162"/>
      <c r="BT336" s="162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157"/>
      <c r="CR336" s="157"/>
      <c r="CS336" s="157"/>
      <c r="CT336" s="157"/>
      <c r="CU336" s="157"/>
    </row>
    <row r="337" spans="1:99" s="159" customFormat="1" x14ac:dyDescent="0.25">
      <c r="A337" s="172"/>
      <c r="B337" s="172"/>
      <c r="Z337" s="157"/>
      <c r="AA337" s="172"/>
      <c r="AB337" s="172"/>
      <c r="AC337" s="172"/>
      <c r="AD337" s="172"/>
      <c r="AE337" s="172"/>
      <c r="AF337" s="172"/>
      <c r="AG337" s="172"/>
      <c r="AH337" s="172"/>
      <c r="AI337" s="172"/>
      <c r="AJ337" s="172"/>
      <c r="AK337" s="172"/>
      <c r="AL337" s="172"/>
      <c r="AM337" s="172"/>
      <c r="AN337" s="172"/>
      <c r="AO337" s="172"/>
      <c r="AP337" s="172"/>
      <c r="AQ337" s="172"/>
      <c r="AR337" s="172"/>
      <c r="AS337" s="172"/>
      <c r="AT337" s="172"/>
      <c r="AU337" s="172"/>
      <c r="AV337" s="172"/>
      <c r="AW337" s="172"/>
      <c r="AX337" s="172"/>
      <c r="AY337" s="172"/>
      <c r="AZ337" s="172"/>
      <c r="BA337" s="172"/>
      <c r="BB337" s="172"/>
      <c r="BC337" s="172"/>
      <c r="BD337" s="172"/>
      <c r="BE337" s="172"/>
      <c r="BF337" s="172"/>
      <c r="BG337" s="172"/>
      <c r="BH337" s="172"/>
      <c r="BI337" s="172"/>
      <c r="BJ337" s="172"/>
      <c r="BK337" s="172"/>
      <c r="BL337" s="172"/>
      <c r="BM337" s="172"/>
      <c r="BN337" s="172"/>
      <c r="BO337" s="162"/>
      <c r="BP337" s="162"/>
      <c r="BQ337" s="162"/>
      <c r="BR337" s="162"/>
      <c r="BS337" s="162"/>
      <c r="BT337" s="162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157"/>
      <c r="CR337" s="157"/>
      <c r="CS337" s="157"/>
      <c r="CT337" s="157"/>
      <c r="CU337" s="157"/>
    </row>
    <row r="338" spans="1:99" s="159" customFormat="1" x14ac:dyDescent="0.25">
      <c r="A338" s="172"/>
      <c r="B338" s="172"/>
      <c r="Z338" s="157"/>
      <c r="AA338" s="172"/>
      <c r="AB338" s="172"/>
      <c r="AC338" s="172"/>
      <c r="AD338" s="172"/>
      <c r="AE338" s="172"/>
      <c r="AF338" s="172"/>
      <c r="AG338" s="172"/>
      <c r="AH338" s="172"/>
      <c r="AI338" s="172"/>
      <c r="AJ338" s="172"/>
      <c r="AK338" s="172"/>
      <c r="AL338" s="172"/>
      <c r="AM338" s="172"/>
      <c r="AN338" s="172"/>
      <c r="AO338" s="172"/>
      <c r="AP338" s="172"/>
      <c r="AQ338" s="172"/>
      <c r="AR338" s="172"/>
      <c r="AS338" s="172"/>
      <c r="AT338" s="172"/>
      <c r="AU338" s="172"/>
      <c r="AV338" s="172"/>
      <c r="AW338" s="172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172"/>
      <c r="BJ338" s="172"/>
      <c r="BK338" s="172"/>
      <c r="BL338" s="172"/>
      <c r="BM338" s="172"/>
      <c r="BN338" s="172"/>
      <c r="BO338" s="162"/>
      <c r="BP338" s="162"/>
      <c r="BQ338" s="162"/>
      <c r="BR338" s="162"/>
      <c r="BS338" s="162"/>
      <c r="BT338" s="162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157"/>
      <c r="CR338" s="157"/>
      <c r="CS338" s="157"/>
      <c r="CT338" s="157"/>
      <c r="CU338" s="157"/>
    </row>
    <row r="339" spans="1:99" s="159" customFormat="1" x14ac:dyDescent="0.25">
      <c r="A339" s="172"/>
      <c r="B339" s="172"/>
      <c r="Z339" s="157"/>
      <c r="AA339" s="172"/>
      <c r="AB339" s="172"/>
      <c r="AC339" s="172"/>
      <c r="AD339" s="172"/>
      <c r="AE339" s="172"/>
      <c r="AF339" s="172"/>
      <c r="AG339" s="172"/>
      <c r="AH339" s="172"/>
      <c r="AI339" s="172"/>
      <c r="AJ339" s="172"/>
      <c r="AK339" s="172"/>
      <c r="AL339" s="172"/>
      <c r="AM339" s="172"/>
      <c r="AN339" s="172"/>
      <c r="AO339" s="172"/>
      <c r="AP339" s="172"/>
      <c r="AQ339" s="172"/>
      <c r="AR339" s="172"/>
      <c r="AS339" s="172"/>
      <c r="AT339" s="172"/>
      <c r="AU339" s="172"/>
      <c r="AV339" s="172"/>
      <c r="AW339" s="172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/>
      <c r="BH339" s="172"/>
      <c r="BI339" s="172"/>
      <c r="BJ339" s="172"/>
      <c r="BK339" s="172"/>
      <c r="BL339" s="172"/>
      <c r="BM339" s="172"/>
      <c r="BN339" s="172"/>
      <c r="BO339" s="162"/>
      <c r="BP339" s="162"/>
      <c r="BQ339" s="162"/>
      <c r="BR339" s="162"/>
      <c r="BS339" s="162"/>
      <c r="BT339" s="162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157"/>
      <c r="CR339" s="157"/>
      <c r="CS339" s="157"/>
      <c r="CT339" s="157"/>
      <c r="CU339" s="157"/>
    </row>
    <row r="340" spans="1:99" s="159" customFormat="1" x14ac:dyDescent="0.25">
      <c r="A340" s="172"/>
      <c r="B340" s="172"/>
      <c r="Z340" s="157"/>
      <c r="AA340" s="172"/>
      <c r="AB340" s="172"/>
      <c r="AC340" s="172"/>
      <c r="AD340" s="172"/>
      <c r="AE340" s="172"/>
      <c r="AF340" s="172"/>
      <c r="AG340" s="172"/>
      <c r="AH340" s="172"/>
      <c r="AI340" s="172"/>
      <c r="AJ340" s="172"/>
      <c r="AK340" s="172"/>
      <c r="AL340" s="172"/>
      <c r="AM340" s="172"/>
      <c r="AN340" s="172"/>
      <c r="AO340" s="172"/>
      <c r="AP340" s="172"/>
      <c r="AQ340" s="172"/>
      <c r="AR340" s="172"/>
      <c r="AS340" s="172"/>
      <c r="AT340" s="172"/>
      <c r="AU340" s="172"/>
      <c r="AV340" s="172"/>
      <c r="AW340" s="172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172"/>
      <c r="BJ340" s="172"/>
      <c r="BK340" s="172"/>
      <c r="BL340" s="172"/>
      <c r="BM340" s="172"/>
      <c r="BN340" s="172"/>
      <c r="BO340" s="162"/>
      <c r="BP340" s="162"/>
      <c r="BQ340" s="162"/>
      <c r="BR340" s="162"/>
      <c r="BS340" s="162"/>
      <c r="BT340" s="162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157"/>
      <c r="CR340" s="157"/>
      <c r="CS340" s="157"/>
      <c r="CT340" s="157"/>
      <c r="CU340" s="157"/>
    </row>
    <row r="341" spans="1:99" s="159" customFormat="1" x14ac:dyDescent="0.25">
      <c r="A341" s="172"/>
      <c r="B341" s="172"/>
      <c r="Z341" s="157"/>
      <c r="AA341" s="172"/>
      <c r="AB341" s="172"/>
      <c r="AC341" s="172"/>
      <c r="AD341" s="172"/>
      <c r="AE341" s="172"/>
      <c r="AF341" s="172"/>
      <c r="AG341" s="172"/>
      <c r="AH341" s="172"/>
      <c r="AI341" s="172"/>
      <c r="AJ341" s="172"/>
      <c r="AK341" s="172"/>
      <c r="AL341" s="172"/>
      <c r="AM341" s="172"/>
      <c r="AN341" s="172"/>
      <c r="AO341" s="172"/>
      <c r="AP341" s="172"/>
      <c r="AQ341" s="172"/>
      <c r="AR341" s="172"/>
      <c r="AS341" s="172"/>
      <c r="AT341" s="172"/>
      <c r="AU341" s="172"/>
      <c r="AV341" s="172"/>
      <c r="AW341" s="172"/>
      <c r="AX341" s="172"/>
      <c r="AY341" s="172"/>
      <c r="AZ341" s="172"/>
      <c r="BA341" s="172"/>
      <c r="BB341" s="172"/>
      <c r="BC341" s="172"/>
      <c r="BD341" s="172"/>
      <c r="BE341" s="172"/>
      <c r="BF341" s="172"/>
      <c r="BG341" s="172"/>
      <c r="BH341" s="172"/>
      <c r="BI341" s="172"/>
      <c r="BJ341" s="172"/>
      <c r="BK341" s="172"/>
      <c r="BL341" s="172"/>
      <c r="BM341" s="172"/>
      <c r="BN341" s="172"/>
      <c r="BO341" s="162"/>
      <c r="BP341" s="162"/>
      <c r="BQ341" s="162"/>
      <c r="BR341" s="162"/>
      <c r="BS341" s="162"/>
      <c r="BT341" s="162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157"/>
      <c r="CR341" s="157"/>
      <c r="CS341" s="157"/>
      <c r="CT341" s="157"/>
      <c r="CU341" s="157"/>
    </row>
    <row r="342" spans="1:99" s="159" customFormat="1" x14ac:dyDescent="0.25">
      <c r="A342" s="172"/>
      <c r="B342" s="172"/>
      <c r="Z342" s="157"/>
      <c r="AA342" s="172"/>
      <c r="AB342" s="172"/>
      <c r="AC342" s="172"/>
      <c r="AD342" s="172"/>
      <c r="AE342" s="172"/>
      <c r="AF342" s="172"/>
      <c r="AG342" s="172"/>
      <c r="AH342" s="172"/>
      <c r="AI342" s="172"/>
      <c r="AJ342" s="172"/>
      <c r="AK342" s="172"/>
      <c r="AL342" s="172"/>
      <c r="AM342" s="172"/>
      <c r="AN342" s="172"/>
      <c r="AO342" s="172"/>
      <c r="AP342" s="172"/>
      <c r="AQ342" s="172"/>
      <c r="AR342" s="172"/>
      <c r="AS342" s="172"/>
      <c r="AT342" s="172"/>
      <c r="AU342" s="172"/>
      <c r="AV342" s="172"/>
      <c r="AW342" s="172"/>
      <c r="AX342" s="172"/>
      <c r="AY342" s="172"/>
      <c r="AZ342" s="172"/>
      <c r="BA342" s="172"/>
      <c r="BB342" s="172"/>
      <c r="BC342" s="172"/>
      <c r="BD342" s="172"/>
      <c r="BE342" s="172"/>
      <c r="BF342" s="172"/>
      <c r="BG342" s="172"/>
      <c r="BH342" s="172"/>
      <c r="BI342" s="172"/>
      <c r="BJ342" s="172"/>
      <c r="BK342" s="172"/>
      <c r="BL342" s="172"/>
      <c r="BM342" s="172"/>
      <c r="BN342" s="172"/>
      <c r="BO342" s="162"/>
      <c r="BP342" s="162"/>
      <c r="BQ342" s="162"/>
      <c r="BR342" s="162"/>
      <c r="BS342" s="162"/>
      <c r="BT342" s="162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157"/>
      <c r="CR342" s="157"/>
      <c r="CS342" s="157"/>
      <c r="CT342" s="157"/>
      <c r="CU342" s="157"/>
    </row>
    <row r="343" spans="1:99" s="159" customFormat="1" x14ac:dyDescent="0.25">
      <c r="A343" s="172"/>
      <c r="B343" s="172"/>
      <c r="Z343" s="157"/>
      <c r="AA343" s="172"/>
      <c r="AB343" s="172"/>
      <c r="AC343" s="172"/>
      <c r="AD343" s="172"/>
      <c r="AE343" s="172"/>
      <c r="AF343" s="172"/>
      <c r="AG343" s="172"/>
      <c r="AH343" s="172"/>
      <c r="AI343" s="172"/>
      <c r="AJ343" s="172"/>
      <c r="AK343" s="172"/>
      <c r="AL343" s="172"/>
      <c r="AM343" s="172"/>
      <c r="AN343" s="172"/>
      <c r="AO343" s="172"/>
      <c r="AP343" s="172"/>
      <c r="AQ343" s="172"/>
      <c r="AR343" s="172"/>
      <c r="AS343" s="172"/>
      <c r="AT343" s="172"/>
      <c r="AU343" s="172"/>
      <c r="AV343" s="172"/>
      <c r="AW343" s="172"/>
      <c r="AX343" s="172"/>
      <c r="AY343" s="172"/>
      <c r="AZ343" s="172"/>
      <c r="BA343" s="172"/>
      <c r="BB343" s="172"/>
      <c r="BC343" s="172"/>
      <c r="BD343" s="172"/>
      <c r="BE343" s="172"/>
      <c r="BF343" s="172"/>
      <c r="BG343" s="172"/>
      <c r="BH343" s="172"/>
      <c r="BI343" s="172"/>
      <c r="BJ343" s="172"/>
      <c r="BK343" s="172"/>
      <c r="BL343" s="172"/>
      <c r="BM343" s="172"/>
      <c r="BN343" s="172"/>
      <c r="BO343" s="162"/>
      <c r="BP343" s="162"/>
      <c r="BQ343" s="162"/>
      <c r="BR343" s="162"/>
      <c r="BS343" s="162"/>
      <c r="BT343" s="162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157"/>
      <c r="CR343" s="157"/>
      <c r="CS343" s="157"/>
      <c r="CT343" s="157"/>
      <c r="CU343" s="157"/>
    </row>
    <row r="344" spans="1:99" s="159" customFormat="1" x14ac:dyDescent="0.25">
      <c r="A344" s="172"/>
      <c r="B344" s="172"/>
      <c r="Z344" s="157"/>
      <c r="AA344" s="172"/>
      <c r="AB344" s="172"/>
      <c r="AC344" s="172"/>
      <c r="AD344" s="172"/>
      <c r="AE344" s="172"/>
      <c r="AF344" s="172"/>
      <c r="AG344" s="172"/>
      <c r="AH344" s="172"/>
      <c r="AI344" s="172"/>
      <c r="AJ344" s="172"/>
      <c r="AK344" s="172"/>
      <c r="AL344" s="172"/>
      <c r="AM344" s="172"/>
      <c r="AN344" s="172"/>
      <c r="AO344" s="172"/>
      <c r="AP344" s="172"/>
      <c r="AQ344" s="172"/>
      <c r="AR344" s="172"/>
      <c r="AS344" s="172"/>
      <c r="AT344" s="172"/>
      <c r="AU344" s="172"/>
      <c r="AV344" s="172"/>
      <c r="AW344" s="172"/>
      <c r="AX344" s="172"/>
      <c r="AY344" s="172"/>
      <c r="AZ344" s="172"/>
      <c r="BA344" s="172"/>
      <c r="BB344" s="172"/>
      <c r="BC344" s="172"/>
      <c r="BD344" s="172"/>
      <c r="BE344" s="172"/>
      <c r="BF344" s="172"/>
      <c r="BG344" s="172"/>
      <c r="BH344" s="172"/>
      <c r="BI344" s="172"/>
      <c r="BJ344" s="172"/>
      <c r="BK344" s="172"/>
      <c r="BL344" s="172"/>
      <c r="BM344" s="172"/>
      <c r="BN344" s="172"/>
      <c r="BO344" s="162"/>
      <c r="BP344" s="162"/>
      <c r="BQ344" s="162"/>
      <c r="BR344" s="162"/>
      <c r="BS344" s="162"/>
      <c r="BT344" s="162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157"/>
      <c r="CR344" s="157"/>
      <c r="CS344" s="157"/>
      <c r="CT344" s="157"/>
      <c r="CU344" s="157"/>
    </row>
    <row r="345" spans="1:99" s="159" customFormat="1" x14ac:dyDescent="0.25">
      <c r="A345" s="172"/>
      <c r="B345" s="172"/>
      <c r="Z345" s="157"/>
      <c r="AA345" s="172"/>
      <c r="AB345" s="172"/>
      <c r="AC345" s="172"/>
      <c r="AD345" s="172"/>
      <c r="AE345" s="172"/>
      <c r="AF345" s="172"/>
      <c r="AG345" s="172"/>
      <c r="AH345" s="172"/>
      <c r="AI345" s="172"/>
      <c r="AJ345" s="172"/>
      <c r="AK345" s="172"/>
      <c r="AL345" s="172"/>
      <c r="AM345" s="172"/>
      <c r="AN345" s="172"/>
      <c r="AO345" s="172"/>
      <c r="AP345" s="172"/>
      <c r="AQ345" s="172"/>
      <c r="AR345" s="172"/>
      <c r="AS345" s="172"/>
      <c r="AT345" s="172"/>
      <c r="AU345" s="172"/>
      <c r="AV345" s="172"/>
      <c r="AW345" s="172"/>
      <c r="AX345" s="172"/>
      <c r="AY345" s="172"/>
      <c r="AZ345" s="172"/>
      <c r="BA345" s="172"/>
      <c r="BB345" s="172"/>
      <c r="BC345" s="172"/>
      <c r="BD345" s="172"/>
      <c r="BE345" s="172"/>
      <c r="BF345" s="172"/>
      <c r="BG345" s="172"/>
      <c r="BH345" s="172"/>
      <c r="BI345" s="172"/>
      <c r="BJ345" s="172"/>
      <c r="BK345" s="172"/>
      <c r="BL345" s="172"/>
      <c r="BM345" s="172"/>
      <c r="BN345" s="172"/>
      <c r="BO345" s="162"/>
      <c r="BP345" s="162"/>
      <c r="BQ345" s="162"/>
      <c r="BR345" s="162"/>
      <c r="BS345" s="162"/>
      <c r="BT345" s="162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157"/>
      <c r="CR345" s="157"/>
      <c r="CS345" s="157"/>
      <c r="CT345" s="157"/>
      <c r="CU345" s="157"/>
    </row>
    <row r="346" spans="1:99" s="159" customFormat="1" x14ac:dyDescent="0.25">
      <c r="A346" s="172"/>
      <c r="B346" s="172"/>
      <c r="Z346" s="157"/>
      <c r="AA346" s="172"/>
      <c r="AB346" s="172"/>
      <c r="AC346" s="172"/>
      <c r="AD346" s="172"/>
      <c r="AE346" s="172"/>
      <c r="AF346" s="172"/>
      <c r="AG346" s="172"/>
      <c r="AH346" s="172"/>
      <c r="AI346" s="172"/>
      <c r="AJ346" s="172"/>
      <c r="AK346" s="172"/>
      <c r="AL346" s="172"/>
      <c r="AM346" s="172"/>
      <c r="AN346" s="172"/>
      <c r="AO346" s="172"/>
      <c r="AP346" s="172"/>
      <c r="AQ346" s="172"/>
      <c r="AR346" s="172"/>
      <c r="AS346" s="172"/>
      <c r="AT346" s="172"/>
      <c r="AU346" s="172"/>
      <c r="AV346" s="172"/>
      <c r="AW346" s="172"/>
      <c r="AX346" s="172"/>
      <c r="AY346" s="172"/>
      <c r="AZ346" s="172"/>
      <c r="BA346" s="172"/>
      <c r="BB346" s="172"/>
      <c r="BC346" s="172"/>
      <c r="BD346" s="172"/>
      <c r="BE346" s="172"/>
      <c r="BF346" s="172"/>
      <c r="BG346" s="172"/>
      <c r="BH346" s="172"/>
      <c r="BI346" s="172"/>
      <c r="BJ346" s="172"/>
      <c r="BK346" s="172"/>
      <c r="BL346" s="172"/>
      <c r="BM346" s="172"/>
      <c r="BN346" s="172"/>
      <c r="BO346" s="162"/>
      <c r="BP346" s="162"/>
      <c r="BQ346" s="162"/>
      <c r="BR346" s="162"/>
      <c r="BS346" s="162"/>
      <c r="BT346" s="162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157"/>
      <c r="CR346" s="157"/>
      <c r="CS346" s="157"/>
      <c r="CT346" s="157"/>
      <c r="CU346" s="157"/>
    </row>
    <row r="347" spans="1:99" s="159" customFormat="1" x14ac:dyDescent="0.25">
      <c r="A347" s="172"/>
      <c r="B347" s="172"/>
      <c r="Z347" s="157"/>
      <c r="AA347" s="172"/>
      <c r="AB347" s="172"/>
      <c r="AC347" s="172"/>
      <c r="AD347" s="172"/>
      <c r="AE347" s="172"/>
      <c r="AF347" s="172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  <c r="AS347" s="172"/>
      <c r="AT347" s="172"/>
      <c r="AU347" s="172"/>
      <c r="AV347" s="172"/>
      <c r="AW347" s="172"/>
      <c r="AX347" s="172"/>
      <c r="AY347" s="172"/>
      <c r="AZ347" s="172"/>
      <c r="BA347" s="172"/>
      <c r="BB347" s="172"/>
      <c r="BC347" s="172"/>
      <c r="BD347" s="172"/>
      <c r="BE347" s="172"/>
      <c r="BF347" s="172"/>
      <c r="BG347" s="172"/>
      <c r="BH347" s="172"/>
      <c r="BI347" s="172"/>
      <c r="BJ347" s="172"/>
      <c r="BK347" s="172"/>
      <c r="BL347" s="172"/>
      <c r="BM347" s="172"/>
      <c r="BN347" s="172"/>
      <c r="BO347" s="162"/>
      <c r="BP347" s="162"/>
      <c r="BQ347" s="162"/>
      <c r="BR347" s="162"/>
      <c r="BS347" s="162"/>
      <c r="BT347" s="162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157"/>
      <c r="CR347" s="157"/>
      <c r="CS347" s="157"/>
      <c r="CT347" s="157"/>
      <c r="CU347" s="157"/>
    </row>
    <row r="348" spans="1:99" s="159" customFormat="1" x14ac:dyDescent="0.25">
      <c r="A348" s="172"/>
      <c r="B348" s="172"/>
      <c r="Z348" s="157"/>
      <c r="AA348" s="172"/>
      <c r="AB348" s="172"/>
      <c r="AC348" s="172"/>
      <c r="AD348" s="172"/>
      <c r="AE348" s="172"/>
      <c r="AF348" s="172"/>
      <c r="AG348" s="172"/>
      <c r="AH348" s="172"/>
      <c r="AI348" s="172"/>
      <c r="AJ348" s="172"/>
      <c r="AK348" s="172"/>
      <c r="AL348" s="172"/>
      <c r="AM348" s="172"/>
      <c r="AN348" s="172"/>
      <c r="AO348" s="172"/>
      <c r="AP348" s="172"/>
      <c r="AQ348" s="172"/>
      <c r="AR348" s="172"/>
      <c r="AS348" s="172"/>
      <c r="AT348" s="172"/>
      <c r="AU348" s="172"/>
      <c r="AV348" s="172"/>
      <c r="AW348" s="172"/>
      <c r="AX348" s="172"/>
      <c r="AY348" s="172"/>
      <c r="AZ348" s="172"/>
      <c r="BA348" s="172"/>
      <c r="BB348" s="172"/>
      <c r="BC348" s="172"/>
      <c r="BD348" s="172"/>
      <c r="BE348" s="172"/>
      <c r="BF348" s="172"/>
      <c r="BG348" s="172"/>
      <c r="BH348" s="172"/>
      <c r="BI348" s="172"/>
      <c r="BJ348" s="172"/>
      <c r="BK348" s="172"/>
      <c r="BL348" s="172"/>
      <c r="BM348" s="172"/>
      <c r="BN348" s="172"/>
      <c r="BO348" s="162"/>
      <c r="BP348" s="162"/>
      <c r="BQ348" s="162"/>
      <c r="BR348" s="162"/>
      <c r="BS348" s="162"/>
      <c r="BT348" s="162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157"/>
      <c r="CR348" s="157"/>
      <c r="CS348" s="157"/>
      <c r="CT348" s="157"/>
      <c r="CU348" s="157"/>
    </row>
    <row r="349" spans="1:99" s="159" customFormat="1" x14ac:dyDescent="0.25">
      <c r="A349" s="172"/>
      <c r="B349" s="172"/>
      <c r="Z349" s="157"/>
      <c r="AA349" s="172"/>
      <c r="AB349" s="172"/>
      <c r="AC349" s="172"/>
      <c r="AD349" s="172"/>
      <c r="AE349" s="172"/>
      <c r="AF349" s="172"/>
      <c r="AG349" s="172"/>
      <c r="AH349" s="172"/>
      <c r="AI349" s="172"/>
      <c r="AJ349" s="172"/>
      <c r="AK349" s="172"/>
      <c r="AL349" s="172"/>
      <c r="AM349" s="172"/>
      <c r="AN349" s="172"/>
      <c r="AO349" s="172"/>
      <c r="AP349" s="172"/>
      <c r="AQ349" s="172"/>
      <c r="AR349" s="172"/>
      <c r="AS349" s="172"/>
      <c r="AT349" s="172"/>
      <c r="AU349" s="172"/>
      <c r="AV349" s="172"/>
      <c r="AW349" s="172"/>
      <c r="AX349" s="172"/>
      <c r="AY349" s="172"/>
      <c r="AZ349" s="172"/>
      <c r="BA349" s="172"/>
      <c r="BB349" s="172"/>
      <c r="BC349" s="172"/>
      <c r="BD349" s="172"/>
      <c r="BE349" s="172"/>
      <c r="BF349" s="172"/>
      <c r="BG349" s="172"/>
      <c r="BH349" s="172"/>
      <c r="BI349" s="172"/>
      <c r="BJ349" s="172"/>
      <c r="BK349" s="172"/>
      <c r="BL349" s="172"/>
      <c r="BM349" s="172"/>
      <c r="BN349" s="172"/>
      <c r="BO349" s="162"/>
      <c r="BP349" s="162"/>
      <c r="BQ349" s="162"/>
      <c r="BR349" s="162"/>
      <c r="BS349" s="162"/>
      <c r="BT349" s="162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157"/>
      <c r="CR349" s="157"/>
      <c r="CS349" s="157"/>
      <c r="CT349" s="157"/>
      <c r="CU349" s="157"/>
    </row>
    <row r="350" spans="1:99" s="159" customFormat="1" x14ac:dyDescent="0.25">
      <c r="A350" s="172"/>
      <c r="B350" s="172"/>
      <c r="Z350" s="157"/>
      <c r="AA350" s="172"/>
      <c r="AB350" s="172"/>
      <c r="AC350" s="172"/>
      <c r="AD350" s="172"/>
      <c r="AE350" s="172"/>
      <c r="AF350" s="172"/>
      <c r="AG350" s="172"/>
      <c r="AH350" s="172"/>
      <c r="AI350" s="172"/>
      <c r="AJ350" s="172"/>
      <c r="AK350" s="172"/>
      <c r="AL350" s="172"/>
      <c r="AM350" s="172"/>
      <c r="AN350" s="172"/>
      <c r="AO350" s="172"/>
      <c r="AP350" s="172"/>
      <c r="AQ350" s="172"/>
      <c r="AR350" s="172"/>
      <c r="AS350" s="172"/>
      <c r="AT350" s="172"/>
      <c r="AU350" s="172"/>
      <c r="AV350" s="172"/>
      <c r="AW350" s="172"/>
      <c r="AX350" s="172"/>
      <c r="AY350" s="172"/>
      <c r="AZ350" s="172"/>
      <c r="BA350" s="172"/>
      <c r="BB350" s="172"/>
      <c r="BC350" s="172"/>
      <c r="BD350" s="172"/>
      <c r="BE350" s="172"/>
      <c r="BF350" s="172"/>
      <c r="BG350" s="172"/>
      <c r="BH350" s="172"/>
      <c r="BI350" s="172"/>
      <c r="BJ350" s="172"/>
      <c r="BK350" s="172"/>
      <c r="BL350" s="172"/>
      <c r="BM350" s="172"/>
      <c r="BN350" s="172"/>
      <c r="BO350" s="162"/>
      <c r="BP350" s="162"/>
      <c r="BQ350" s="162"/>
      <c r="BR350" s="162"/>
      <c r="BS350" s="162"/>
      <c r="BT350" s="162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157"/>
      <c r="CR350" s="157"/>
      <c r="CS350" s="157"/>
      <c r="CT350" s="157"/>
      <c r="CU350" s="157"/>
    </row>
    <row r="351" spans="1:99" s="159" customFormat="1" x14ac:dyDescent="0.25">
      <c r="A351" s="172"/>
      <c r="B351" s="172"/>
      <c r="Z351" s="157"/>
      <c r="AA351" s="172"/>
      <c r="AB351" s="172"/>
      <c r="AC351" s="172"/>
      <c r="AD351" s="172"/>
      <c r="AE351" s="172"/>
      <c r="AF351" s="172"/>
      <c r="AG351" s="172"/>
      <c r="AH351" s="172"/>
      <c r="AI351" s="172"/>
      <c r="AJ351" s="172"/>
      <c r="AK351" s="172"/>
      <c r="AL351" s="172"/>
      <c r="AM351" s="172"/>
      <c r="AN351" s="172"/>
      <c r="AO351" s="172"/>
      <c r="AP351" s="172"/>
      <c r="AQ351" s="172"/>
      <c r="AR351" s="172"/>
      <c r="AS351" s="172"/>
      <c r="AT351" s="172"/>
      <c r="AU351" s="172"/>
      <c r="AV351" s="172"/>
      <c r="AW351" s="172"/>
      <c r="AX351" s="172"/>
      <c r="AY351" s="172"/>
      <c r="AZ351" s="172"/>
      <c r="BA351" s="172"/>
      <c r="BB351" s="172"/>
      <c r="BC351" s="172"/>
      <c r="BD351" s="172"/>
      <c r="BE351" s="172"/>
      <c r="BF351" s="172"/>
      <c r="BG351" s="172"/>
      <c r="BH351" s="172"/>
      <c r="BI351" s="172"/>
      <c r="BJ351" s="172"/>
      <c r="BK351" s="172"/>
      <c r="BL351" s="172"/>
      <c r="BM351" s="172"/>
      <c r="BN351" s="172"/>
      <c r="BO351" s="162"/>
      <c r="BP351" s="162"/>
      <c r="BQ351" s="162"/>
      <c r="BR351" s="162"/>
      <c r="BS351" s="162"/>
      <c r="BT351" s="162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157"/>
      <c r="CR351" s="157"/>
      <c r="CS351" s="157"/>
      <c r="CT351" s="157"/>
      <c r="CU351" s="157"/>
    </row>
    <row r="352" spans="1:99" s="159" customFormat="1" x14ac:dyDescent="0.25">
      <c r="A352" s="172"/>
      <c r="B352" s="172"/>
      <c r="Z352" s="157"/>
      <c r="AA352" s="172"/>
      <c r="AB352" s="172"/>
      <c r="AC352" s="172"/>
      <c r="AD352" s="172"/>
      <c r="AE352" s="172"/>
      <c r="AF352" s="172"/>
      <c r="AG352" s="172"/>
      <c r="AH352" s="172"/>
      <c r="AI352" s="172"/>
      <c r="AJ352" s="172"/>
      <c r="AK352" s="172"/>
      <c r="AL352" s="172"/>
      <c r="AM352" s="172"/>
      <c r="AN352" s="172"/>
      <c r="AO352" s="172"/>
      <c r="AP352" s="172"/>
      <c r="AQ352" s="172"/>
      <c r="AR352" s="172"/>
      <c r="AS352" s="172"/>
      <c r="AT352" s="172"/>
      <c r="AU352" s="172"/>
      <c r="AV352" s="172"/>
      <c r="AW352" s="172"/>
      <c r="AX352" s="172"/>
      <c r="AY352" s="172"/>
      <c r="AZ352" s="172"/>
      <c r="BA352" s="172"/>
      <c r="BB352" s="172"/>
      <c r="BC352" s="172"/>
      <c r="BD352" s="172"/>
      <c r="BE352" s="172"/>
      <c r="BF352" s="172"/>
      <c r="BG352" s="172"/>
      <c r="BH352" s="172"/>
      <c r="BI352" s="172"/>
      <c r="BJ352" s="172"/>
      <c r="BK352" s="172"/>
      <c r="BL352" s="172"/>
      <c r="BM352" s="172"/>
      <c r="BN352" s="172"/>
      <c r="BO352" s="162"/>
      <c r="BP352" s="162"/>
      <c r="BQ352" s="162"/>
      <c r="BR352" s="162"/>
      <c r="BS352" s="162"/>
      <c r="BT352" s="162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157"/>
      <c r="CR352" s="157"/>
      <c r="CS352" s="157"/>
      <c r="CT352" s="157"/>
      <c r="CU352" s="157"/>
    </row>
    <row r="353" spans="1:99" s="159" customFormat="1" x14ac:dyDescent="0.25">
      <c r="A353" s="172"/>
      <c r="B353" s="172"/>
      <c r="Z353" s="157"/>
      <c r="AA353" s="172"/>
      <c r="AB353" s="172"/>
      <c r="AC353" s="172"/>
      <c r="AD353" s="172"/>
      <c r="AE353" s="172"/>
      <c r="AF353" s="172"/>
      <c r="AG353" s="172"/>
      <c r="AH353" s="172"/>
      <c r="AI353" s="172"/>
      <c r="AJ353" s="172"/>
      <c r="AK353" s="172"/>
      <c r="AL353" s="172"/>
      <c r="AM353" s="172"/>
      <c r="AN353" s="172"/>
      <c r="AO353" s="172"/>
      <c r="AP353" s="172"/>
      <c r="AQ353" s="172"/>
      <c r="AR353" s="172"/>
      <c r="AS353" s="172"/>
      <c r="AT353" s="172"/>
      <c r="AU353" s="172"/>
      <c r="AV353" s="172"/>
      <c r="AW353" s="172"/>
      <c r="AX353" s="172"/>
      <c r="AY353" s="172"/>
      <c r="AZ353" s="172"/>
      <c r="BA353" s="172"/>
      <c r="BB353" s="172"/>
      <c r="BC353" s="172"/>
      <c r="BD353" s="172"/>
      <c r="BE353" s="172"/>
      <c r="BF353" s="172"/>
      <c r="BG353" s="172"/>
      <c r="BH353" s="172"/>
      <c r="BI353" s="172"/>
      <c r="BJ353" s="172"/>
      <c r="BK353" s="172"/>
      <c r="BL353" s="172"/>
      <c r="BM353" s="172"/>
      <c r="BN353" s="172"/>
      <c r="BO353" s="162"/>
      <c r="BP353" s="162"/>
      <c r="BQ353" s="162"/>
      <c r="BR353" s="162"/>
      <c r="BS353" s="162"/>
      <c r="BT353" s="162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157"/>
      <c r="CR353" s="157"/>
      <c r="CS353" s="157"/>
      <c r="CT353" s="157"/>
      <c r="CU353" s="157"/>
    </row>
    <row r="354" spans="1:99" s="159" customFormat="1" x14ac:dyDescent="0.25">
      <c r="A354" s="172"/>
      <c r="B354" s="172"/>
      <c r="Z354" s="157"/>
      <c r="AA354" s="172"/>
      <c r="AB354" s="172"/>
      <c r="AC354" s="172"/>
      <c r="AD354" s="172"/>
      <c r="AE354" s="172"/>
      <c r="AF354" s="172"/>
      <c r="AG354" s="172"/>
      <c r="AH354" s="172"/>
      <c r="AI354" s="172"/>
      <c r="AJ354" s="172"/>
      <c r="AK354" s="172"/>
      <c r="AL354" s="172"/>
      <c r="AM354" s="172"/>
      <c r="AN354" s="172"/>
      <c r="AO354" s="172"/>
      <c r="AP354" s="172"/>
      <c r="AQ354" s="172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72"/>
      <c r="BE354" s="172"/>
      <c r="BF354" s="172"/>
      <c r="BG354" s="172"/>
      <c r="BH354" s="172"/>
      <c r="BI354" s="172"/>
      <c r="BJ354" s="172"/>
      <c r="BK354" s="172"/>
      <c r="BL354" s="172"/>
      <c r="BM354" s="172"/>
      <c r="BN354" s="172"/>
      <c r="BO354" s="162"/>
      <c r="BP354" s="162"/>
      <c r="BQ354" s="162"/>
      <c r="BR354" s="162"/>
      <c r="BS354" s="162"/>
      <c r="BT354" s="162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157"/>
      <c r="CR354" s="157"/>
      <c r="CS354" s="157"/>
      <c r="CT354" s="157"/>
      <c r="CU354" s="157"/>
    </row>
    <row r="355" spans="1:99" s="159" customFormat="1" x14ac:dyDescent="0.25">
      <c r="A355" s="172"/>
      <c r="B355" s="172"/>
      <c r="Z355" s="157"/>
      <c r="AA355" s="172"/>
      <c r="AB355" s="172"/>
      <c r="AC355" s="172"/>
      <c r="AD355" s="172"/>
      <c r="AE355" s="172"/>
      <c r="AF355" s="172"/>
      <c r="AG355" s="172"/>
      <c r="AH355" s="172"/>
      <c r="AI355" s="172"/>
      <c r="AJ355" s="172"/>
      <c r="AK355" s="172"/>
      <c r="AL355" s="172"/>
      <c r="AM355" s="172"/>
      <c r="AN355" s="172"/>
      <c r="AO355" s="172"/>
      <c r="AP355" s="172"/>
      <c r="AQ355" s="17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72"/>
      <c r="BE355" s="172"/>
      <c r="BF355" s="172"/>
      <c r="BG355" s="172"/>
      <c r="BH355" s="172"/>
      <c r="BI355" s="172"/>
      <c r="BJ355" s="172"/>
      <c r="BK355" s="172"/>
      <c r="BL355" s="172"/>
      <c r="BM355" s="172"/>
      <c r="BN355" s="172"/>
      <c r="BO355" s="162"/>
      <c r="BP355" s="162"/>
      <c r="BQ355" s="162"/>
      <c r="BR355" s="162"/>
      <c r="BS355" s="162"/>
      <c r="BT355" s="162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157"/>
      <c r="CR355" s="157"/>
      <c r="CS355" s="157"/>
      <c r="CT355" s="157"/>
      <c r="CU355" s="157"/>
    </row>
    <row r="356" spans="1:99" s="159" customFormat="1" x14ac:dyDescent="0.25">
      <c r="A356" s="172"/>
      <c r="B356" s="172"/>
      <c r="Z356" s="157"/>
      <c r="AA356" s="172"/>
      <c r="AB356" s="172"/>
      <c r="AC356" s="172"/>
      <c r="AD356" s="172"/>
      <c r="AE356" s="172"/>
      <c r="AF356" s="172"/>
      <c r="AG356" s="172"/>
      <c r="AH356" s="172"/>
      <c r="AI356" s="172"/>
      <c r="AJ356" s="172"/>
      <c r="AK356" s="172"/>
      <c r="AL356" s="172"/>
      <c r="AM356" s="172"/>
      <c r="AN356" s="172"/>
      <c r="AO356" s="172"/>
      <c r="AP356" s="172"/>
      <c r="AQ356" s="172"/>
      <c r="AR356" s="172"/>
      <c r="AS356" s="172"/>
      <c r="AT356" s="17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72"/>
      <c r="BE356" s="172"/>
      <c r="BF356" s="172"/>
      <c r="BG356" s="172"/>
      <c r="BH356" s="172"/>
      <c r="BI356" s="172"/>
      <c r="BJ356" s="172"/>
      <c r="BK356" s="172"/>
      <c r="BL356" s="172"/>
      <c r="BM356" s="172"/>
      <c r="BN356" s="172"/>
      <c r="BO356" s="162"/>
      <c r="BP356" s="162"/>
      <c r="BQ356" s="162"/>
      <c r="BR356" s="162"/>
      <c r="BS356" s="162"/>
      <c r="BT356" s="162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157"/>
      <c r="CR356" s="157"/>
      <c r="CS356" s="157"/>
      <c r="CT356" s="157"/>
      <c r="CU356" s="157"/>
    </row>
    <row r="357" spans="1:99" s="159" customFormat="1" x14ac:dyDescent="0.25">
      <c r="A357" s="172"/>
      <c r="B357" s="172"/>
      <c r="Z357" s="157"/>
      <c r="AA357" s="172"/>
      <c r="AB357" s="172"/>
      <c r="AC357" s="172"/>
      <c r="AD357" s="172"/>
      <c r="AE357" s="172"/>
      <c r="AF357" s="172"/>
      <c r="AG357" s="172"/>
      <c r="AH357" s="172"/>
      <c r="AI357" s="172"/>
      <c r="AJ357" s="172"/>
      <c r="AK357" s="172"/>
      <c r="AL357" s="172"/>
      <c r="AM357" s="172"/>
      <c r="AN357" s="172"/>
      <c r="AO357" s="172"/>
      <c r="AP357" s="172"/>
      <c r="AQ357" s="172"/>
      <c r="AR357" s="172"/>
      <c r="AS357" s="172"/>
      <c r="AT357" s="172"/>
      <c r="AU357" s="172"/>
      <c r="AV357" s="172"/>
      <c r="AW357" s="172"/>
      <c r="AX357" s="172"/>
      <c r="AY357" s="172"/>
      <c r="AZ357" s="172"/>
      <c r="BA357" s="172"/>
      <c r="BB357" s="172"/>
      <c r="BC357" s="172"/>
      <c r="BD357" s="172"/>
      <c r="BE357" s="172"/>
      <c r="BF357" s="172"/>
      <c r="BG357" s="172"/>
      <c r="BH357" s="172"/>
      <c r="BI357" s="172"/>
      <c r="BJ357" s="172"/>
      <c r="BK357" s="172"/>
      <c r="BL357" s="172"/>
      <c r="BM357" s="172"/>
      <c r="BN357" s="172"/>
      <c r="BO357" s="162"/>
      <c r="BP357" s="162"/>
      <c r="BQ357" s="162"/>
      <c r="BR357" s="162"/>
      <c r="BS357" s="162"/>
      <c r="BT357" s="162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157"/>
      <c r="CR357" s="157"/>
      <c r="CS357" s="157"/>
      <c r="CT357" s="157"/>
      <c r="CU357" s="157"/>
    </row>
    <row r="358" spans="1:99" s="159" customFormat="1" x14ac:dyDescent="0.25">
      <c r="A358" s="172"/>
      <c r="B358" s="172"/>
      <c r="Z358" s="157"/>
      <c r="AA358" s="172"/>
      <c r="AB358" s="172"/>
      <c r="AC358" s="172"/>
      <c r="AD358" s="172"/>
      <c r="AE358" s="172"/>
      <c r="AF358" s="172"/>
      <c r="AG358" s="172"/>
      <c r="AH358" s="172"/>
      <c r="AI358" s="172"/>
      <c r="AJ358" s="172"/>
      <c r="AK358" s="172"/>
      <c r="AL358" s="172"/>
      <c r="AM358" s="172"/>
      <c r="AN358" s="172"/>
      <c r="AO358" s="172"/>
      <c r="AP358" s="172"/>
      <c r="AQ358" s="172"/>
      <c r="AR358" s="172"/>
      <c r="AS358" s="172"/>
      <c r="AT358" s="172"/>
      <c r="AU358" s="172"/>
      <c r="AV358" s="172"/>
      <c r="AW358" s="172"/>
      <c r="AX358" s="172"/>
      <c r="AY358" s="172"/>
      <c r="AZ358" s="172"/>
      <c r="BA358" s="172"/>
      <c r="BB358" s="172"/>
      <c r="BC358" s="172"/>
      <c r="BD358" s="172"/>
      <c r="BE358" s="172"/>
      <c r="BF358" s="172"/>
      <c r="BG358" s="172"/>
      <c r="BH358" s="172"/>
      <c r="BI358" s="172"/>
      <c r="BJ358" s="172"/>
      <c r="BK358" s="172"/>
      <c r="BL358" s="172"/>
      <c r="BM358" s="172"/>
      <c r="BN358" s="172"/>
      <c r="BO358" s="162"/>
      <c r="BP358" s="162"/>
      <c r="BQ358" s="162"/>
      <c r="BR358" s="162"/>
      <c r="BS358" s="162"/>
      <c r="BT358" s="162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157"/>
      <c r="CR358" s="157"/>
      <c r="CS358" s="157"/>
      <c r="CT358" s="157"/>
      <c r="CU358" s="157"/>
    </row>
    <row r="359" spans="1:99" s="159" customFormat="1" x14ac:dyDescent="0.25">
      <c r="A359" s="172"/>
      <c r="B359" s="172"/>
      <c r="Z359" s="157"/>
      <c r="AA359" s="172"/>
      <c r="AB359" s="172"/>
      <c r="AC359" s="172"/>
      <c r="AD359" s="172"/>
      <c r="AE359" s="172"/>
      <c r="AF359" s="172"/>
      <c r="AG359" s="172"/>
      <c r="AH359" s="172"/>
      <c r="AI359" s="172"/>
      <c r="AJ359" s="172"/>
      <c r="AK359" s="172"/>
      <c r="AL359" s="172"/>
      <c r="AM359" s="172"/>
      <c r="AN359" s="172"/>
      <c r="AO359" s="172"/>
      <c r="AP359" s="172"/>
      <c r="AQ359" s="172"/>
      <c r="AR359" s="172"/>
      <c r="AS359" s="172"/>
      <c r="AT359" s="172"/>
      <c r="AU359" s="172"/>
      <c r="AV359" s="172"/>
      <c r="AW359" s="172"/>
      <c r="AX359" s="172"/>
      <c r="AY359" s="172"/>
      <c r="AZ359" s="172"/>
      <c r="BA359" s="172"/>
      <c r="BB359" s="172"/>
      <c r="BC359" s="172"/>
      <c r="BD359" s="172"/>
      <c r="BE359" s="172"/>
      <c r="BF359" s="172"/>
      <c r="BG359" s="172"/>
      <c r="BH359" s="172"/>
      <c r="BI359" s="172"/>
      <c r="BJ359" s="172"/>
      <c r="BK359" s="172"/>
      <c r="BL359" s="172"/>
      <c r="BM359" s="172"/>
      <c r="BN359" s="172"/>
      <c r="BO359" s="162"/>
      <c r="BP359" s="162"/>
      <c r="BQ359" s="162"/>
      <c r="BR359" s="162"/>
      <c r="BS359" s="162"/>
      <c r="BT359" s="162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157"/>
      <c r="CR359" s="157"/>
      <c r="CS359" s="157"/>
      <c r="CT359" s="157"/>
      <c r="CU359" s="157"/>
    </row>
    <row r="360" spans="1:99" s="159" customFormat="1" x14ac:dyDescent="0.25">
      <c r="A360" s="172"/>
      <c r="B360" s="172"/>
      <c r="Z360" s="157"/>
      <c r="AA360" s="172"/>
      <c r="AB360" s="172"/>
      <c r="AC360" s="172"/>
      <c r="AD360" s="172"/>
      <c r="AE360" s="172"/>
      <c r="AF360" s="172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  <c r="AS360" s="172"/>
      <c r="AT360" s="172"/>
      <c r="AU360" s="172"/>
      <c r="AV360" s="172"/>
      <c r="AW360" s="172"/>
      <c r="AX360" s="172"/>
      <c r="AY360" s="172"/>
      <c r="AZ360" s="172"/>
      <c r="BA360" s="172"/>
      <c r="BB360" s="172"/>
      <c r="BC360" s="172"/>
      <c r="BD360" s="172"/>
      <c r="BE360" s="172"/>
      <c r="BF360" s="172"/>
      <c r="BG360" s="172"/>
      <c r="BH360" s="172"/>
      <c r="BI360" s="172"/>
      <c r="BJ360" s="172"/>
      <c r="BK360" s="172"/>
      <c r="BL360" s="172"/>
      <c r="BM360" s="172"/>
      <c r="BN360" s="172"/>
      <c r="BO360" s="162"/>
      <c r="BP360" s="162"/>
      <c r="BQ360" s="162"/>
      <c r="BR360" s="162"/>
      <c r="BS360" s="162"/>
      <c r="BT360" s="162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157"/>
      <c r="CR360" s="157"/>
      <c r="CS360" s="157"/>
      <c r="CT360" s="157"/>
      <c r="CU360" s="157"/>
    </row>
    <row r="361" spans="1:99" s="159" customFormat="1" x14ac:dyDescent="0.25">
      <c r="A361" s="172"/>
      <c r="B361" s="172"/>
      <c r="Z361" s="157"/>
      <c r="AA361" s="172"/>
      <c r="AB361" s="172"/>
      <c r="AC361" s="172"/>
      <c r="AD361" s="172"/>
      <c r="AE361" s="172"/>
      <c r="AF361" s="172"/>
      <c r="AG361" s="172"/>
      <c r="AH361" s="172"/>
      <c r="AI361" s="172"/>
      <c r="AJ361" s="172"/>
      <c r="AK361" s="172"/>
      <c r="AL361" s="172"/>
      <c r="AM361" s="172"/>
      <c r="AN361" s="172"/>
      <c r="AO361" s="172"/>
      <c r="AP361" s="172"/>
      <c r="AQ361" s="172"/>
      <c r="AR361" s="172"/>
      <c r="AS361" s="172"/>
      <c r="AT361" s="172"/>
      <c r="AU361" s="172"/>
      <c r="AV361" s="172"/>
      <c r="AW361" s="172"/>
      <c r="AX361" s="172"/>
      <c r="AY361" s="172"/>
      <c r="AZ361" s="172"/>
      <c r="BA361" s="172"/>
      <c r="BB361" s="172"/>
      <c r="BC361" s="172"/>
      <c r="BD361" s="172"/>
      <c r="BE361" s="172"/>
      <c r="BF361" s="172"/>
      <c r="BG361" s="172"/>
      <c r="BH361" s="172"/>
      <c r="BI361" s="172"/>
      <c r="BJ361" s="172"/>
      <c r="BK361" s="172"/>
      <c r="BL361" s="172"/>
      <c r="BM361" s="172"/>
      <c r="BN361" s="172"/>
      <c r="BO361" s="162"/>
      <c r="BP361" s="162"/>
      <c r="BQ361" s="162"/>
      <c r="BR361" s="162"/>
      <c r="BS361" s="162"/>
      <c r="BT361" s="162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157"/>
      <c r="CR361" s="157"/>
      <c r="CS361" s="157"/>
      <c r="CT361" s="157"/>
      <c r="CU361" s="157"/>
    </row>
    <row r="362" spans="1:99" s="159" customFormat="1" x14ac:dyDescent="0.25">
      <c r="A362" s="172"/>
      <c r="B362" s="172"/>
      <c r="Z362" s="157"/>
      <c r="AA362" s="172"/>
      <c r="AB362" s="172"/>
      <c r="AC362" s="172"/>
      <c r="AD362" s="172"/>
      <c r="AE362" s="172"/>
      <c r="AF362" s="172"/>
      <c r="AG362" s="172"/>
      <c r="AH362" s="172"/>
      <c r="AI362" s="172"/>
      <c r="AJ362" s="172"/>
      <c r="AK362" s="172"/>
      <c r="AL362" s="172"/>
      <c r="AM362" s="172"/>
      <c r="AN362" s="172"/>
      <c r="AO362" s="172"/>
      <c r="AP362" s="172"/>
      <c r="AQ362" s="172"/>
      <c r="AR362" s="172"/>
      <c r="AS362" s="172"/>
      <c r="AT362" s="172"/>
      <c r="AU362" s="172"/>
      <c r="AV362" s="172"/>
      <c r="AW362" s="172"/>
      <c r="AX362" s="172"/>
      <c r="AY362" s="172"/>
      <c r="AZ362" s="172"/>
      <c r="BA362" s="172"/>
      <c r="BB362" s="172"/>
      <c r="BC362" s="172"/>
      <c r="BD362" s="172"/>
      <c r="BE362" s="172"/>
      <c r="BF362" s="172"/>
      <c r="BG362" s="172"/>
      <c r="BH362" s="172"/>
      <c r="BI362" s="172"/>
      <c r="BJ362" s="172"/>
      <c r="BK362" s="172"/>
      <c r="BL362" s="172"/>
      <c r="BM362" s="172"/>
      <c r="BN362" s="172"/>
      <c r="BO362" s="162"/>
      <c r="BP362" s="162"/>
      <c r="BQ362" s="162"/>
      <c r="BR362" s="162"/>
      <c r="BS362" s="162"/>
      <c r="BT362" s="162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157"/>
      <c r="CR362" s="157"/>
      <c r="CS362" s="157"/>
      <c r="CT362" s="157"/>
      <c r="CU362" s="157"/>
    </row>
    <row r="363" spans="1:99" s="159" customFormat="1" x14ac:dyDescent="0.25">
      <c r="A363" s="172"/>
      <c r="B363" s="172"/>
      <c r="Z363" s="157"/>
      <c r="AA363" s="172"/>
      <c r="AB363" s="172"/>
      <c r="AC363" s="172"/>
      <c r="AD363" s="172"/>
      <c r="AE363" s="172"/>
      <c r="AF363" s="172"/>
      <c r="AG363" s="172"/>
      <c r="AH363" s="172"/>
      <c r="AI363" s="172"/>
      <c r="AJ363" s="172"/>
      <c r="AK363" s="172"/>
      <c r="AL363" s="172"/>
      <c r="AM363" s="172"/>
      <c r="AN363" s="172"/>
      <c r="AO363" s="172"/>
      <c r="AP363" s="172"/>
      <c r="AQ363" s="172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172"/>
      <c r="BJ363" s="172"/>
      <c r="BK363" s="172"/>
      <c r="BL363" s="172"/>
      <c r="BM363" s="172"/>
      <c r="BN363" s="172"/>
      <c r="BO363" s="162"/>
      <c r="BP363" s="162"/>
      <c r="BQ363" s="162"/>
      <c r="BR363" s="162"/>
      <c r="BS363" s="162"/>
      <c r="BT363" s="162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157"/>
      <c r="CR363" s="157"/>
      <c r="CS363" s="157"/>
      <c r="CT363" s="157"/>
      <c r="CU363" s="157"/>
    </row>
    <row r="364" spans="1:99" s="159" customFormat="1" x14ac:dyDescent="0.25">
      <c r="A364" s="172"/>
      <c r="B364" s="172"/>
      <c r="Z364" s="157"/>
      <c r="AA364" s="172"/>
      <c r="AB364" s="172"/>
      <c r="AC364" s="172"/>
      <c r="AD364" s="172"/>
      <c r="AE364" s="172"/>
      <c r="AF364" s="172"/>
      <c r="AG364" s="172"/>
      <c r="AH364" s="172"/>
      <c r="AI364" s="172"/>
      <c r="AJ364" s="172"/>
      <c r="AK364" s="172"/>
      <c r="AL364" s="172"/>
      <c r="AM364" s="172"/>
      <c r="AN364" s="172"/>
      <c r="AO364" s="172"/>
      <c r="AP364" s="172"/>
      <c r="AQ364" s="172"/>
      <c r="AR364" s="172"/>
      <c r="AS364" s="172"/>
      <c r="AT364" s="172"/>
      <c r="AU364" s="172"/>
      <c r="AV364" s="172"/>
      <c r="AW364" s="172"/>
      <c r="AX364" s="172"/>
      <c r="AY364" s="172"/>
      <c r="AZ364" s="172"/>
      <c r="BA364" s="172"/>
      <c r="BB364" s="172"/>
      <c r="BC364" s="172"/>
      <c r="BD364" s="172"/>
      <c r="BE364" s="172"/>
      <c r="BF364" s="172"/>
      <c r="BG364" s="172"/>
      <c r="BH364" s="172"/>
      <c r="BI364" s="172"/>
      <c r="BJ364" s="172"/>
      <c r="BK364" s="172"/>
      <c r="BL364" s="172"/>
      <c r="BM364" s="172"/>
      <c r="BN364" s="172"/>
      <c r="BO364" s="162"/>
      <c r="BP364" s="162"/>
      <c r="BQ364" s="162"/>
      <c r="BR364" s="162"/>
      <c r="BS364" s="162"/>
      <c r="BT364" s="162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157"/>
      <c r="CR364" s="157"/>
      <c r="CS364" s="157"/>
      <c r="CT364" s="157"/>
      <c r="CU364" s="157"/>
    </row>
    <row r="365" spans="1:99" s="159" customFormat="1" x14ac:dyDescent="0.25">
      <c r="A365" s="172"/>
      <c r="B365" s="172"/>
      <c r="Z365" s="157"/>
      <c r="AA365" s="172"/>
      <c r="AB365" s="172"/>
      <c r="AC365" s="172"/>
      <c r="AD365" s="172"/>
      <c r="AE365" s="172"/>
      <c r="AF365" s="172"/>
      <c r="AG365" s="172"/>
      <c r="AH365" s="172"/>
      <c r="AI365" s="172"/>
      <c r="AJ365" s="172"/>
      <c r="AK365" s="172"/>
      <c r="AL365" s="172"/>
      <c r="AM365" s="172"/>
      <c r="AN365" s="172"/>
      <c r="AO365" s="172"/>
      <c r="AP365" s="172"/>
      <c r="AQ365" s="172"/>
      <c r="AR365" s="172"/>
      <c r="AS365" s="172"/>
      <c r="AT365" s="172"/>
      <c r="AU365" s="172"/>
      <c r="AV365" s="172"/>
      <c r="AW365" s="172"/>
      <c r="AX365" s="172"/>
      <c r="AY365" s="172"/>
      <c r="AZ365" s="172"/>
      <c r="BA365" s="172"/>
      <c r="BB365" s="172"/>
      <c r="BC365" s="172"/>
      <c r="BD365" s="172"/>
      <c r="BE365" s="172"/>
      <c r="BF365" s="172"/>
      <c r="BG365" s="172"/>
      <c r="BH365" s="172"/>
      <c r="BI365" s="172"/>
      <c r="BJ365" s="172"/>
      <c r="BK365" s="172"/>
      <c r="BL365" s="172"/>
      <c r="BM365" s="172"/>
      <c r="BN365" s="172"/>
      <c r="BO365" s="162"/>
      <c r="BP365" s="162"/>
      <c r="BQ365" s="162"/>
      <c r="BR365" s="162"/>
      <c r="BS365" s="162"/>
      <c r="BT365" s="162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157"/>
      <c r="CR365" s="157"/>
      <c r="CS365" s="157"/>
      <c r="CT365" s="157"/>
      <c r="CU365" s="157"/>
    </row>
    <row r="366" spans="1:99" s="159" customFormat="1" x14ac:dyDescent="0.25">
      <c r="A366" s="172"/>
      <c r="B366" s="172"/>
      <c r="Z366" s="157"/>
      <c r="AA366" s="172"/>
      <c r="AB366" s="172"/>
      <c r="AC366" s="172"/>
      <c r="AD366" s="172"/>
      <c r="AE366" s="172"/>
      <c r="AF366" s="172"/>
      <c r="AG366" s="172"/>
      <c r="AH366" s="172"/>
      <c r="AI366" s="172"/>
      <c r="AJ366" s="172"/>
      <c r="AK366" s="172"/>
      <c r="AL366" s="172"/>
      <c r="AM366" s="172"/>
      <c r="AN366" s="172"/>
      <c r="AO366" s="172"/>
      <c r="AP366" s="172"/>
      <c r="AQ366" s="172"/>
      <c r="AR366" s="172"/>
      <c r="AS366" s="172"/>
      <c r="AT366" s="172"/>
      <c r="AU366" s="172"/>
      <c r="AV366" s="172"/>
      <c r="AW366" s="172"/>
      <c r="AX366" s="172"/>
      <c r="AY366" s="172"/>
      <c r="AZ366" s="172"/>
      <c r="BA366" s="172"/>
      <c r="BB366" s="172"/>
      <c r="BC366" s="172"/>
      <c r="BD366" s="172"/>
      <c r="BE366" s="172"/>
      <c r="BF366" s="172"/>
      <c r="BG366" s="172"/>
      <c r="BH366" s="172"/>
      <c r="BI366" s="172"/>
      <c r="BJ366" s="172"/>
      <c r="BK366" s="172"/>
      <c r="BL366" s="172"/>
      <c r="BM366" s="172"/>
      <c r="BN366" s="172"/>
      <c r="BO366" s="162"/>
      <c r="BP366" s="162"/>
      <c r="BQ366" s="162"/>
      <c r="BR366" s="162"/>
      <c r="BS366" s="162"/>
      <c r="BT366" s="162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157"/>
      <c r="CR366" s="157"/>
      <c r="CS366" s="157"/>
      <c r="CT366" s="157"/>
      <c r="CU366" s="157"/>
    </row>
    <row r="367" spans="1:99" s="159" customFormat="1" x14ac:dyDescent="0.25">
      <c r="A367" s="172"/>
      <c r="B367" s="172"/>
      <c r="Z367" s="157"/>
      <c r="AA367" s="172"/>
      <c r="AB367" s="172"/>
      <c r="AC367" s="172"/>
      <c r="AD367" s="172"/>
      <c r="AE367" s="172"/>
      <c r="AF367" s="172"/>
      <c r="AG367" s="172"/>
      <c r="AH367" s="172"/>
      <c r="AI367" s="172"/>
      <c r="AJ367" s="172"/>
      <c r="AK367" s="172"/>
      <c r="AL367" s="172"/>
      <c r="AM367" s="172"/>
      <c r="AN367" s="172"/>
      <c r="AO367" s="172"/>
      <c r="AP367" s="172"/>
      <c r="AQ367" s="172"/>
      <c r="AR367" s="172"/>
      <c r="AS367" s="172"/>
      <c r="AT367" s="172"/>
      <c r="AU367" s="172"/>
      <c r="AV367" s="172"/>
      <c r="AW367" s="172"/>
      <c r="AX367" s="172"/>
      <c r="AY367" s="172"/>
      <c r="AZ367" s="172"/>
      <c r="BA367" s="172"/>
      <c r="BB367" s="172"/>
      <c r="BC367" s="172"/>
      <c r="BD367" s="172"/>
      <c r="BE367" s="172"/>
      <c r="BF367" s="172"/>
      <c r="BG367" s="172"/>
      <c r="BH367" s="172"/>
      <c r="BI367" s="172"/>
      <c r="BJ367" s="172"/>
      <c r="BK367" s="172"/>
      <c r="BL367" s="172"/>
      <c r="BM367" s="172"/>
      <c r="BN367" s="172"/>
      <c r="BO367" s="162"/>
      <c r="BP367" s="162"/>
      <c r="BQ367" s="162"/>
      <c r="BR367" s="162"/>
      <c r="BS367" s="162"/>
      <c r="BT367" s="162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157"/>
      <c r="CR367" s="157"/>
      <c r="CS367" s="157"/>
      <c r="CT367" s="157"/>
      <c r="CU367" s="157"/>
    </row>
    <row r="368" spans="1:99" s="159" customFormat="1" x14ac:dyDescent="0.25">
      <c r="A368" s="172"/>
      <c r="B368" s="172"/>
      <c r="Z368" s="157"/>
      <c r="AA368" s="172"/>
      <c r="AB368" s="172"/>
      <c r="AC368" s="172"/>
      <c r="AD368" s="172"/>
      <c r="AE368" s="172"/>
      <c r="AF368" s="172"/>
      <c r="AG368" s="172"/>
      <c r="AH368" s="172"/>
      <c r="AI368" s="172"/>
      <c r="AJ368" s="172"/>
      <c r="AK368" s="172"/>
      <c r="AL368" s="172"/>
      <c r="AM368" s="172"/>
      <c r="AN368" s="172"/>
      <c r="AO368" s="172"/>
      <c r="AP368" s="172"/>
      <c r="AQ368" s="172"/>
      <c r="AR368" s="172"/>
      <c r="AS368" s="172"/>
      <c r="AT368" s="172"/>
      <c r="AU368" s="172"/>
      <c r="AV368" s="172"/>
      <c r="AW368" s="172"/>
      <c r="AX368" s="172"/>
      <c r="AY368" s="172"/>
      <c r="AZ368" s="172"/>
      <c r="BA368" s="172"/>
      <c r="BB368" s="172"/>
      <c r="BC368" s="172"/>
      <c r="BD368" s="172"/>
      <c r="BE368" s="172"/>
      <c r="BF368" s="172"/>
      <c r="BG368" s="172"/>
      <c r="BH368" s="172"/>
      <c r="BI368" s="172"/>
      <c r="BJ368" s="172"/>
      <c r="BK368" s="172"/>
      <c r="BL368" s="172"/>
      <c r="BM368" s="172"/>
      <c r="BN368" s="172"/>
      <c r="BO368" s="162"/>
      <c r="BP368" s="162"/>
      <c r="BQ368" s="162"/>
      <c r="BR368" s="162"/>
      <c r="BS368" s="162"/>
      <c r="BT368" s="162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157"/>
      <c r="CR368" s="157"/>
      <c r="CS368" s="157"/>
      <c r="CT368" s="157"/>
      <c r="CU368" s="157"/>
    </row>
    <row r="369" spans="1:99" s="159" customFormat="1" x14ac:dyDescent="0.25">
      <c r="A369" s="172"/>
      <c r="B369" s="172"/>
      <c r="Z369" s="157"/>
      <c r="AA369" s="172"/>
      <c r="AB369" s="172"/>
      <c r="AC369" s="172"/>
      <c r="AD369" s="172"/>
      <c r="AE369" s="172"/>
      <c r="AF369" s="172"/>
      <c r="AG369" s="172"/>
      <c r="AH369" s="172"/>
      <c r="AI369" s="172"/>
      <c r="AJ369" s="172"/>
      <c r="AK369" s="172"/>
      <c r="AL369" s="172"/>
      <c r="AM369" s="172"/>
      <c r="AN369" s="172"/>
      <c r="AO369" s="172"/>
      <c r="AP369" s="172"/>
      <c r="AQ369" s="172"/>
      <c r="AR369" s="172"/>
      <c r="AS369" s="172"/>
      <c r="AT369" s="172"/>
      <c r="AU369" s="172"/>
      <c r="AV369" s="172"/>
      <c r="AW369" s="172"/>
      <c r="AX369" s="172"/>
      <c r="AY369" s="172"/>
      <c r="AZ369" s="172"/>
      <c r="BA369" s="172"/>
      <c r="BB369" s="172"/>
      <c r="BC369" s="172"/>
      <c r="BD369" s="172"/>
      <c r="BE369" s="172"/>
      <c r="BF369" s="172"/>
      <c r="BG369" s="172"/>
      <c r="BH369" s="172"/>
      <c r="BI369" s="172"/>
      <c r="BJ369" s="172"/>
      <c r="BK369" s="172"/>
      <c r="BL369" s="172"/>
      <c r="BM369" s="172"/>
      <c r="BN369" s="172"/>
      <c r="BO369" s="162"/>
      <c r="BP369" s="162"/>
      <c r="BQ369" s="162"/>
      <c r="BR369" s="162"/>
      <c r="BS369" s="162"/>
      <c r="BT369" s="162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157"/>
      <c r="CR369" s="157"/>
      <c r="CS369" s="157"/>
      <c r="CT369" s="157"/>
      <c r="CU369" s="157"/>
    </row>
    <row r="370" spans="1:99" s="159" customFormat="1" x14ac:dyDescent="0.25">
      <c r="A370" s="172"/>
      <c r="B370" s="172"/>
      <c r="Z370" s="157"/>
      <c r="AA370" s="172"/>
      <c r="AB370" s="172"/>
      <c r="AC370" s="172"/>
      <c r="AD370" s="172"/>
      <c r="AE370" s="172"/>
      <c r="AF370" s="172"/>
      <c r="AG370" s="172"/>
      <c r="AH370" s="172"/>
      <c r="AI370" s="172"/>
      <c r="AJ370" s="172"/>
      <c r="AK370" s="172"/>
      <c r="AL370" s="172"/>
      <c r="AM370" s="172"/>
      <c r="AN370" s="172"/>
      <c r="AO370" s="172"/>
      <c r="AP370" s="172"/>
      <c r="AQ370" s="172"/>
      <c r="AR370" s="172"/>
      <c r="AS370" s="172"/>
      <c r="AT370" s="172"/>
      <c r="AU370" s="172"/>
      <c r="AV370" s="172"/>
      <c r="AW370" s="172"/>
      <c r="AX370" s="172"/>
      <c r="AY370" s="172"/>
      <c r="AZ370" s="172"/>
      <c r="BA370" s="172"/>
      <c r="BB370" s="172"/>
      <c r="BC370" s="172"/>
      <c r="BD370" s="172"/>
      <c r="BE370" s="172"/>
      <c r="BF370" s="172"/>
      <c r="BG370" s="172"/>
      <c r="BH370" s="172"/>
      <c r="BI370" s="172"/>
      <c r="BJ370" s="172"/>
      <c r="BK370" s="172"/>
      <c r="BL370" s="172"/>
      <c r="BM370" s="172"/>
      <c r="BN370" s="172"/>
      <c r="BO370" s="162"/>
      <c r="BP370" s="162"/>
      <c r="BQ370" s="162"/>
      <c r="BR370" s="162"/>
      <c r="BS370" s="162"/>
      <c r="BT370" s="162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157"/>
      <c r="CR370" s="157"/>
      <c r="CS370" s="157"/>
      <c r="CT370" s="157"/>
      <c r="CU370" s="157"/>
    </row>
    <row r="371" spans="1:99" s="159" customFormat="1" x14ac:dyDescent="0.25">
      <c r="A371" s="172"/>
      <c r="B371" s="172"/>
      <c r="Z371" s="157"/>
      <c r="AA371" s="172"/>
      <c r="AB371" s="172"/>
      <c r="AC371" s="172"/>
      <c r="AD371" s="172"/>
      <c r="AE371" s="172"/>
      <c r="AF371" s="172"/>
      <c r="AG371" s="172"/>
      <c r="AH371" s="172"/>
      <c r="AI371" s="172"/>
      <c r="AJ371" s="172"/>
      <c r="AK371" s="172"/>
      <c r="AL371" s="172"/>
      <c r="AM371" s="172"/>
      <c r="AN371" s="172"/>
      <c r="AO371" s="172"/>
      <c r="AP371" s="172"/>
      <c r="AQ371" s="172"/>
      <c r="AR371" s="172"/>
      <c r="AS371" s="172"/>
      <c r="AT371" s="172"/>
      <c r="AU371" s="172"/>
      <c r="AV371" s="172"/>
      <c r="AW371" s="172"/>
      <c r="AX371" s="172"/>
      <c r="AY371" s="172"/>
      <c r="AZ371" s="172"/>
      <c r="BA371" s="172"/>
      <c r="BB371" s="172"/>
      <c r="BC371" s="172"/>
      <c r="BD371" s="172"/>
      <c r="BE371" s="172"/>
      <c r="BF371" s="172"/>
      <c r="BG371" s="172"/>
      <c r="BH371" s="172"/>
      <c r="BI371" s="172"/>
      <c r="BJ371" s="172"/>
      <c r="BK371" s="172"/>
      <c r="BL371" s="172"/>
      <c r="BM371" s="172"/>
      <c r="BN371" s="172"/>
      <c r="BO371" s="162"/>
      <c r="BP371" s="162"/>
      <c r="BQ371" s="162"/>
      <c r="BR371" s="162"/>
      <c r="BS371" s="162"/>
      <c r="BT371" s="162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157"/>
      <c r="CR371" s="157"/>
      <c r="CS371" s="157"/>
      <c r="CT371" s="157"/>
      <c r="CU371" s="157"/>
    </row>
    <row r="372" spans="1:99" s="159" customFormat="1" x14ac:dyDescent="0.25">
      <c r="A372" s="172"/>
      <c r="B372" s="172"/>
      <c r="Z372" s="157"/>
      <c r="AA372" s="172"/>
      <c r="AB372" s="172"/>
      <c r="AC372" s="172"/>
      <c r="AD372" s="172"/>
      <c r="AE372" s="172"/>
      <c r="AF372" s="172"/>
      <c r="AG372" s="172"/>
      <c r="AH372" s="172"/>
      <c r="AI372" s="172"/>
      <c r="AJ372" s="172"/>
      <c r="AK372" s="172"/>
      <c r="AL372" s="172"/>
      <c r="AM372" s="172"/>
      <c r="AN372" s="172"/>
      <c r="AO372" s="172"/>
      <c r="AP372" s="172"/>
      <c r="AQ372" s="172"/>
      <c r="AR372" s="172"/>
      <c r="AS372" s="172"/>
      <c r="AT372" s="172"/>
      <c r="AU372" s="172"/>
      <c r="AV372" s="172"/>
      <c r="AW372" s="172"/>
      <c r="AX372" s="172"/>
      <c r="AY372" s="172"/>
      <c r="AZ372" s="172"/>
      <c r="BA372" s="172"/>
      <c r="BB372" s="172"/>
      <c r="BC372" s="172"/>
      <c r="BD372" s="172"/>
      <c r="BE372" s="172"/>
      <c r="BF372" s="172"/>
      <c r="BG372" s="172"/>
      <c r="BH372" s="172"/>
      <c r="BI372" s="172"/>
      <c r="BJ372" s="172"/>
      <c r="BK372" s="172"/>
      <c r="BL372" s="172"/>
      <c r="BM372" s="172"/>
      <c r="BN372" s="172"/>
      <c r="BO372" s="162"/>
      <c r="BP372" s="162"/>
      <c r="BQ372" s="162"/>
      <c r="BR372" s="162"/>
      <c r="BS372" s="162"/>
      <c r="BT372" s="162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157"/>
      <c r="CR372" s="157"/>
      <c r="CS372" s="157"/>
      <c r="CT372" s="157"/>
      <c r="CU372" s="157"/>
    </row>
    <row r="373" spans="1:99" s="159" customFormat="1" x14ac:dyDescent="0.25">
      <c r="A373" s="172"/>
      <c r="B373" s="172"/>
      <c r="Z373" s="157"/>
      <c r="AA373" s="172"/>
      <c r="AB373" s="172"/>
      <c r="AC373" s="172"/>
      <c r="AD373" s="172"/>
      <c r="AE373" s="172"/>
      <c r="AF373" s="172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  <c r="AS373" s="172"/>
      <c r="AT373" s="172"/>
      <c r="AU373" s="172"/>
      <c r="AV373" s="172"/>
      <c r="AW373" s="172"/>
      <c r="AX373" s="172"/>
      <c r="AY373" s="172"/>
      <c r="AZ373" s="172"/>
      <c r="BA373" s="172"/>
      <c r="BB373" s="172"/>
      <c r="BC373" s="172"/>
      <c r="BD373" s="172"/>
      <c r="BE373" s="172"/>
      <c r="BF373" s="172"/>
      <c r="BG373" s="172"/>
      <c r="BH373" s="172"/>
      <c r="BI373" s="172"/>
      <c r="BJ373" s="172"/>
      <c r="BK373" s="172"/>
      <c r="BL373" s="172"/>
      <c r="BM373" s="172"/>
      <c r="BN373" s="172"/>
      <c r="BO373" s="162"/>
      <c r="BP373" s="162"/>
      <c r="BQ373" s="162"/>
      <c r="BR373" s="162"/>
      <c r="BS373" s="162"/>
      <c r="BT373" s="162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157"/>
      <c r="CR373" s="157"/>
      <c r="CS373" s="157"/>
      <c r="CT373" s="157"/>
      <c r="CU373" s="157"/>
    </row>
    <row r="374" spans="1:99" s="159" customFormat="1" x14ac:dyDescent="0.25">
      <c r="A374" s="172"/>
      <c r="B374" s="172"/>
      <c r="Z374" s="157"/>
      <c r="AA374" s="172"/>
      <c r="AB374" s="172"/>
      <c r="AC374" s="172"/>
      <c r="AD374" s="172"/>
      <c r="AE374" s="172"/>
      <c r="AF374" s="172"/>
      <c r="AG374" s="172"/>
      <c r="AH374" s="172"/>
      <c r="AI374" s="172"/>
      <c r="AJ374" s="172"/>
      <c r="AK374" s="172"/>
      <c r="AL374" s="172"/>
      <c r="AM374" s="172"/>
      <c r="AN374" s="172"/>
      <c r="AO374" s="172"/>
      <c r="AP374" s="172"/>
      <c r="AQ374" s="172"/>
      <c r="AR374" s="172"/>
      <c r="AS374" s="172"/>
      <c r="AT374" s="172"/>
      <c r="AU374" s="172"/>
      <c r="AV374" s="172"/>
      <c r="AW374" s="172"/>
      <c r="AX374" s="172"/>
      <c r="AY374" s="172"/>
      <c r="AZ374" s="172"/>
      <c r="BA374" s="172"/>
      <c r="BB374" s="172"/>
      <c r="BC374" s="172"/>
      <c r="BD374" s="172"/>
      <c r="BE374" s="172"/>
      <c r="BF374" s="172"/>
      <c r="BG374" s="172"/>
      <c r="BH374" s="172"/>
      <c r="BI374" s="172"/>
      <c r="BJ374" s="172"/>
      <c r="BK374" s="172"/>
      <c r="BL374" s="172"/>
      <c r="BM374" s="172"/>
      <c r="BN374" s="172"/>
      <c r="BO374" s="162"/>
      <c r="BP374" s="162"/>
      <c r="BQ374" s="162"/>
      <c r="BR374" s="162"/>
      <c r="BS374" s="162"/>
      <c r="BT374" s="162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157"/>
      <c r="CR374" s="157"/>
      <c r="CS374" s="157"/>
      <c r="CT374" s="157"/>
      <c r="CU374" s="157"/>
    </row>
    <row r="375" spans="1:99" s="159" customFormat="1" x14ac:dyDescent="0.25">
      <c r="A375" s="172"/>
      <c r="B375" s="172"/>
      <c r="Z375" s="157"/>
      <c r="AA375" s="172"/>
      <c r="AB375" s="172"/>
      <c r="AC375" s="172"/>
      <c r="AD375" s="172"/>
      <c r="AE375" s="172"/>
      <c r="AF375" s="172"/>
      <c r="AG375" s="172"/>
      <c r="AH375" s="172"/>
      <c r="AI375" s="172"/>
      <c r="AJ375" s="172"/>
      <c r="AK375" s="172"/>
      <c r="AL375" s="172"/>
      <c r="AM375" s="172"/>
      <c r="AN375" s="172"/>
      <c r="AO375" s="172"/>
      <c r="AP375" s="172"/>
      <c r="AQ375" s="172"/>
      <c r="AR375" s="172"/>
      <c r="AS375" s="172"/>
      <c r="AT375" s="172"/>
      <c r="AU375" s="172"/>
      <c r="AV375" s="172"/>
      <c r="AW375" s="172"/>
      <c r="AX375" s="172"/>
      <c r="AY375" s="172"/>
      <c r="AZ375" s="172"/>
      <c r="BA375" s="172"/>
      <c r="BB375" s="172"/>
      <c r="BC375" s="172"/>
      <c r="BD375" s="172"/>
      <c r="BE375" s="172"/>
      <c r="BF375" s="172"/>
      <c r="BG375" s="172"/>
      <c r="BH375" s="172"/>
      <c r="BI375" s="172"/>
      <c r="BJ375" s="172"/>
      <c r="BK375" s="172"/>
      <c r="BL375" s="172"/>
      <c r="BM375" s="172"/>
      <c r="BN375" s="172"/>
      <c r="BO375" s="162"/>
      <c r="BP375" s="162"/>
      <c r="BQ375" s="162"/>
      <c r="BR375" s="162"/>
      <c r="BS375" s="162"/>
      <c r="BT375" s="162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157"/>
      <c r="CR375" s="157"/>
      <c r="CS375" s="157"/>
      <c r="CT375" s="157"/>
      <c r="CU375" s="157"/>
    </row>
    <row r="376" spans="1:99" s="159" customFormat="1" x14ac:dyDescent="0.25">
      <c r="A376" s="172"/>
      <c r="B376" s="172"/>
      <c r="Z376" s="157"/>
      <c r="AA376" s="172"/>
      <c r="AB376" s="172"/>
      <c r="AC376" s="172"/>
      <c r="AD376" s="172"/>
      <c r="AE376" s="172"/>
      <c r="AF376" s="172"/>
      <c r="AG376" s="172"/>
      <c r="AH376" s="172"/>
      <c r="AI376" s="172"/>
      <c r="AJ376" s="172"/>
      <c r="AK376" s="172"/>
      <c r="AL376" s="172"/>
      <c r="AM376" s="172"/>
      <c r="AN376" s="172"/>
      <c r="AO376" s="172"/>
      <c r="AP376" s="172"/>
      <c r="AQ376" s="172"/>
      <c r="AR376" s="172"/>
      <c r="AS376" s="172"/>
      <c r="AT376" s="172"/>
      <c r="AU376" s="172"/>
      <c r="AV376" s="172"/>
      <c r="AW376" s="172"/>
      <c r="AX376" s="172"/>
      <c r="AY376" s="172"/>
      <c r="AZ376" s="172"/>
      <c r="BA376" s="172"/>
      <c r="BB376" s="172"/>
      <c r="BC376" s="172"/>
      <c r="BD376" s="172"/>
      <c r="BE376" s="172"/>
      <c r="BF376" s="172"/>
      <c r="BG376" s="172"/>
      <c r="BH376" s="172"/>
      <c r="BI376" s="172"/>
      <c r="BJ376" s="172"/>
      <c r="BK376" s="172"/>
      <c r="BL376" s="172"/>
      <c r="BM376" s="172"/>
      <c r="BN376" s="172"/>
      <c r="BO376" s="162"/>
      <c r="BP376" s="162"/>
      <c r="BQ376" s="162"/>
      <c r="BR376" s="162"/>
      <c r="BS376" s="162"/>
      <c r="BT376" s="162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157"/>
      <c r="CR376" s="157"/>
      <c r="CS376" s="157"/>
      <c r="CT376" s="157"/>
      <c r="CU376" s="157"/>
    </row>
    <row r="377" spans="1:99" s="159" customFormat="1" x14ac:dyDescent="0.25">
      <c r="A377" s="172"/>
      <c r="B377" s="172"/>
      <c r="Z377" s="157"/>
      <c r="AA377" s="172"/>
      <c r="AB377" s="172"/>
      <c r="AC377" s="172"/>
      <c r="AD377" s="172"/>
      <c r="AE377" s="172"/>
      <c r="AF377" s="172"/>
      <c r="AG377" s="172"/>
      <c r="AH377" s="172"/>
      <c r="AI377" s="172"/>
      <c r="AJ377" s="172"/>
      <c r="AK377" s="172"/>
      <c r="AL377" s="172"/>
      <c r="AM377" s="172"/>
      <c r="AN377" s="172"/>
      <c r="AO377" s="172"/>
      <c r="AP377" s="172"/>
      <c r="AQ377" s="172"/>
      <c r="AR377" s="172"/>
      <c r="AS377" s="172"/>
      <c r="AT377" s="172"/>
      <c r="AU377" s="172"/>
      <c r="AV377" s="172"/>
      <c r="AW377" s="172"/>
      <c r="AX377" s="172"/>
      <c r="AY377" s="172"/>
      <c r="AZ377" s="172"/>
      <c r="BA377" s="172"/>
      <c r="BB377" s="172"/>
      <c r="BC377" s="172"/>
      <c r="BD377" s="172"/>
      <c r="BE377" s="172"/>
      <c r="BF377" s="172"/>
      <c r="BG377" s="172"/>
      <c r="BH377" s="172"/>
      <c r="BI377" s="172"/>
      <c r="BJ377" s="172"/>
      <c r="BK377" s="172"/>
      <c r="BL377" s="172"/>
      <c r="BM377" s="172"/>
      <c r="BN377" s="172"/>
      <c r="BO377" s="162"/>
      <c r="BP377" s="162"/>
      <c r="BQ377" s="162"/>
      <c r="BR377" s="162"/>
      <c r="BS377" s="162"/>
      <c r="BT377" s="162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157"/>
      <c r="CR377" s="157"/>
      <c r="CS377" s="157"/>
      <c r="CT377" s="157"/>
      <c r="CU377" s="157"/>
    </row>
    <row r="378" spans="1:99" s="159" customFormat="1" x14ac:dyDescent="0.25">
      <c r="A378" s="172"/>
      <c r="B378" s="172"/>
      <c r="Z378" s="157"/>
      <c r="AA378" s="172"/>
      <c r="AB378" s="172"/>
      <c r="AC378" s="172"/>
      <c r="AD378" s="172"/>
      <c r="AE378" s="172"/>
      <c r="AF378" s="172"/>
      <c r="AG378" s="172"/>
      <c r="AH378" s="172"/>
      <c r="AI378" s="172"/>
      <c r="AJ378" s="172"/>
      <c r="AK378" s="172"/>
      <c r="AL378" s="172"/>
      <c r="AM378" s="172"/>
      <c r="AN378" s="172"/>
      <c r="AO378" s="172"/>
      <c r="AP378" s="172"/>
      <c r="AQ378" s="172"/>
      <c r="AR378" s="172"/>
      <c r="AS378" s="172"/>
      <c r="AT378" s="172"/>
      <c r="AU378" s="172"/>
      <c r="AV378" s="172"/>
      <c r="AW378" s="172"/>
      <c r="AX378" s="172"/>
      <c r="AY378" s="172"/>
      <c r="AZ378" s="172"/>
      <c r="BA378" s="172"/>
      <c r="BB378" s="172"/>
      <c r="BC378" s="172"/>
      <c r="BD378" s="172"/>
      <c r="BE378" s="172"/>
      <c r="BF378" s="172"/>
      <c r="BG378" s="172"/>
      <c r="BH378" s="172"/>
      <c r="BI378" s="172"/>
      <c r="BJ378" s="172"/>
      <c r="BK378" s="172"/>
      <c r="BL378" s="172"/>
      <c r="BM378" s="172"/>
      <c r="BN378" s="172"/>
      <c r="BO378" s="162"/>
      <c r="BP378" s="162"/>
      <c r="BQ378" s="162"/>
      <c r="BR378" s="162"/>
      <c r="BS378" s="162"/>
      <c r="BT378" s="162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157"/>
      <c r="CR378" s="157"/>
      <c r="CS378" s="157"/>
      <c r="CT378" s="157"/>
      <c r="CU378" s="157"/>
    </row>
    <row r="379" spans="1:99" s="159" customFormat="1" x14ac:dyDescent="0.25">
      <c r="A379" s="172"/>
      <c r="B379" s="172"/>
      <c r="Z379" s="157"/>
      <c r="AA379" s="172"/>
      <c r="AB379" s="172"/>
      <c r="AC379" s="172"/>
      <c r="AD379" s="172"/>
      <c r="AE379" s="172"/>
      <c r="AF379" s="172"/>
      <c r="AG379" s="172"/>
      <c r="AH379" s="172"/>
      <c r="AI379" s="172"/>
      <c r="AJ379" s="172"/>
      <c r="AK379" s="172"/>
      <c r="AL379" s="172"/>
      <c r="AM379" s="172"/>
      <c r="AN379" s="172"/>
      <c r="AO379" s="172"/>
      <c r="AP379" s="172"/>
      <c r="AQ379" s="172"/>
      <c r="AR379" s="172"/>
      <c r="AS379" s="172"/>
      <c r="AT379" s="172"/>
      <c r="AU379" s="172"/>
      <c r="AV379" s="172"/>
      <c r="AW379" s="172"/>
      <c r="AX379" s="172"/>
      <c r="AY379" s="172"/>
      <c r="AZ379" s="172"/>
      <c r="BA379" s="172"/>
      <c r="BB379" s="172"/>
      <c r="BC379" s="172"/>
      <c r="BD379" s="172"/>
      <c r="BE379" s="172"/>
      <c r="BF379" s="172"/>
      <c r="BG379" s="172"/>
      <c r="BH379" s="172"/>
      <c r="BI379" s="172"/>
      <c r="BJ379" s="172"/>
      <c r="BK379" s="172"/>
      <c r="BL379" s="172"/>
      <c r="BM379" s="172"/>
      <c r="BN379" s="172"/>
      <c r="BO379" s="162"/>
      <c r="BP379" s="162"/>
      <c r="BQ379" s="162"/>
      <c r="BR379" s="162"/>
      <c r="BS379" s="162"/>
      <c r="BT379" s="162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157"/>
      <c r="CR379" s="157"/>
      <c r="CS379" s="157"/>
      <c r="CT379" s="157"/>
      <c r="CU379" s="157"/>
    </row>
    <row r="380" spans="1:99" s="159" customFormat="1" x14ac:dyDescent="0.25">
      <c r="A380" s="172"/>
      <c r="B380" s="172"/>
      <c r="Z380" s="157"/>
      <c r="AA380" s="172"/>
      <c r="AB380" s="172"/>
      <c r="AC380" s="172"/>
      <c r="AD380" s="172"/>
      <c r="AE380" s="172"/>
      <c r="AF380" s="172"/>
      <c r="AG380" s="172"/>
      <c r="AH380" s="172"/>
      <c r="AI380" s="172"/>
      <c r="AJ380" s="172"/>
      <c r="AK380" s="172"/>
      <c r="AL380" s="172"/>
      <c r="AM380" s="172"/>
      <c r="AN380" s="172"/>
      <c r="AO380" s="172"/>
      <c r="AP380" s="172"/>
      <c r="AQ380" s="172"/>
      <c r="AR380" s="172"/>
      <c r="AS380" s="172"/>
      <c r="AT380" s="172"/>
      <c r="AU380" s="172"/>
      <c r="AV380" s="172"/>
      <c r="AW380" s="172"/>
      <c r="AX380" s="172"/>
      <c r="AY380" s="172"/>
      <c r="AZ380" s="172"/>
      <c r="BA380" s="172"/>
      <c r="BB380" s="172"/>
      <c r="BC380" s="172"/>
      <c r="BD380" s="172"/>
      <c r="BE380" s="172"/>
      <c r="BF380" s="172"/>
      <c r="BG380" s="172"/>
      <c r="BH380" s="172"/>
      <c r="BI380" s="172"/>
      <c r="BJ380" s="172"/>
      <c r="BK380" s="172"/>
      <c r="BL380" s="172"/>
      <c r="BM380" s="172"/>
      <c r="BN380" s="172"/>
      <c r="BO380" s="162"/>
      <c r="BP380" s="162"/>
      <c r="BQ380" s="162"/>
      <c r="BR380" s="162"/>
      <c r="BS380" s="162"/>
      <c r="BT380" s="162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157"/>
      <c r="CR380" s="157"/>
      <c r="CS380" s="157"/>
      <c r="CT380" s="157"/>
      <c r="CU380" s="157"/>
    </row>
    <row r="381" spans="1:99" s="159" customFormat="1" x14ac:dyDescent="0.25">
      <c r="A381" s="172"/>
      <c r="B381" s="172"/>
      <c r="Z381" s="157"/>
      <c r="AA381" s="172"/>
      <c r="AB381" s="172"/>
      <c r="AC381" s="172"/>
      <c r="AD381" s="172"/>
      <c r="AE381" s="172"/>
      <c r="AF381" s="172"/>
      <c r="AG381" s="172"/>
      <c r="AH381" s="172"/>
      <c r="AI381" s="172"/>
      <c r="AJ381" s="172"/>
      <c r="AK381" s="172"/>
      <c r="AL381" s="172"/>
      <c r="AM381" s="172"/>
      <c r="AN381" s="172"/>
      <c r="AO381" s="172"/>
      <c r="AP381" s="172"/>
      <c r="AQ381" s="172"/>
      <c r="AR381" s="172"/>
      <c r="AS381" s="172"/>
      <c r="AT381" s="172"/>
      <c r="AU381" s="172"/>
      <c r="AV381" s="172"/>
      <c r="AW381" s="172"/>
      <c r="AX381" s="172"/>
      <c r="AY381" s="172"/>
      <c r="AZ381" s="172"/>
      <c r="BA381" s="172"/>
      <c r="BB381" s="172"/>
      <c r="BC381" s="172"/>
      <c r="BD381" s="172"/>
      <c r="BE381" s="172"/>
      <c r="BF381" s="172"/>
      <c r="BG381" s="172"/>
      <c r="BH381" s="172"/>
      <c r="BI381" s="172"/>
      <c r="BJ381" s="172"/>
      <c r="BK381" s="172"/>
      <c r="BL381" s="172"/>
      <c r="BM381" s="172"/>
      <c r="BN381" s="172"/>
      <c r="BO381" s="162"/>
      <c r="BP381" s="162"/>
      <c r="BQ381" s="162"/>
      <c r="BR381" s="162"/>
      <c r="BS381" s="162"/>
      <c r="BT381" s="162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157"/>
      <c r="CR381" s="157"/>
      <c r="CS381" s="157"/>
      <c r="CT381" s="157"/>
      <c r="CU381" s="157"/>
    </row>
    <row r="382" spans="1:99" s="159" customFormat="1" x14ac:dyDescent="0.25">
      <c r="A382" s="172"/>
      <c r="B382" s="172"/>
      <c r="Z382" s="157"/>
      <c r="AA382" s="172"/>
      <c r="AB382" s="172"/>
      <c r="AC382" s="172"/>
      <c r="AD382" s="172"/>
      <c r="AE382" s="172"/>
      <c r="AF382" s="172"/>
      <c r="AG382" s="172"/>
      <c r="AH382" s="172"/>
      <c r="AI382" s="172"/>
      <c r="AJ382" s="172"/>
      <c r="AK382" s="172"/>
      <c r="AL382" s="172"/>
      <c r="AM382" s="172"/>
      <c r="AN382" s="172"/>
      <c r="AO382" s="172"/>
      <c r="AP382" s="172"/>
      <c r="AQ382" s="172"/>
      <c r="AR382" s="172"/>
      <c r="AS382" s="172"/>
      <c r="AT382" s="172"/>
      <c r="AU382" s="172"/>
      <c r="AV382" s="172"/>
      <c r="AW382" s="172"/>
      <c r="AX382" s="172"/>
      <c r="AY382" s="172"/>
      <c r="AZ382" s="172"/>
      <c r="BA382" s="172"/>
      <c r="BB382" s="172"/>
      <c r="BC382" s="172"/>
      <c r="BD382" s="172"/>
      <c r="BE382" s="172"/>
      <c r="BF382" s="172"/>
      <c r="BG382" s="172"/>
      <c r="BH382" s="172"/>
      <c r="BI382" s="172"/>
      <c r="BJ382" s="172"/>
      <c r="BK382" s="172"/>
      <c r="BL382" s="172"/>
      <c r="BM382" s="172"/>
      <c r="BN382" s="172"/>
      <c r="BO382" s="162"/>
      <c r="BP382" s="162"/>
      <c r="BQ382" s="162"/>
      <c r="BR382" s="162"/>
      <c r="BS382" s="162"/>
      <c r="BT382" s="162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157"/>
      <c r="CR382" s="157"/>
      <c r="CS382" s="157"/>
      <c r="CT382" s="157"/>
      <c r="CU382" s="157"/>
    </row>
    <row r="383" spans="1:99" s="159" customFormat="1" x14ac:dyDescent="0.25">
      <c r="A383" s="172"/>
      <c r="B383" s="172"/>
      <c r="Z383" s="157"/>
      <c r="AA383" s="172"/>
      <c r="AB383" s="172"/>
      <c r="AC383" s="172"/>
      <c r="AD383" s="172"/>
      <c r="AE383" s="172"/>
      <c r="AF383" s="172"/>
      <c r="AG383" s="172"/>
      <c r="AH383" s="172"/>
      <c r="AI383" s="172"/>
      <c r="AJ383" s="172"/>
      <c r="AK383" s="172"/>
      <c r="AL383" s="172"/>
      <c r="AM383" s="172"/>
      <c r="AN383" s="172"/>
      <c r="AO383" s="172"/>
      <c r="AP383" s="172"/>
      <c r="AQ383" s="172"/>
      <c r="AR383" s="172"/>
      <c r="AS383" s="172"/>
      <c r="AT383" s="172"/>
      <c r="AU383" s="172"/>
      <c r="AV383" s="172"/>
      <c r="AW383" s="172"/>
      <c r="AX383" s="172"/>
      <c r="AY383" s="172"/>
      <c r="AZ383" s="172"/>
      <c r="BA383" s="172"/>
      <c r="BB383" s="172"/>
      <c r="BC383" s="172"/>
      <c r="BD383" s="172"/>
      <c r="BE383" s="172"/>
      <c r="BF383" s="172"/>
      <c r="BG383" s="172"/>
      <c r="BH383" s="172"/>
      <c r="BI383" s="172"/>
      <c r="BJ383" s="172"/>
      <c r="BK383" s="172"/>
      <c r="BL383" s="172"/>
      <c r="BM383" s="172"/>
      <c r="BN383" s="172"/>
      <c r="BO383" s="162"/>
      <c r="BP383" s="162"/>
      <c r="BQ383" s="162"/>
      <c r="BR383" s="162"/>
      <c r="BS383" s="162"/>
      <c r="BT383" s="162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157"/>
      <c r="CR383" s="157"/>
      <c r="CS383" s="157"/>
      <c r="CT383" s="157"/>
      <c r="CU383" s="157"/>
    </row>
    <row r="384" spans="1:99" s="159" customFormat="1" x14ac:dyDescent="0.25">
      <c r="A384" s="172"/>
      <c r="B384" s="172"/>
      <c r="Z384" s="157"/>
      <c r="AA384" s="172"/>
      <c r="AB384" s="172"/>
      <c r="AC384" s="172"/>
      <c r="AD384" s="172"/>
      <c r="AE384" s="172"/>
      <c r="AF384" s="172"/>
      <c r="AG384" s="172"/>
      <c r="AH384" s="172"/>
      <c r="AI384" s="172"/>
      <c r="AJ384" s="172"/>
      <c r="AK384" s="172"/>
      <c r="AL384" s="172"/>
      <c r="AM384" s="172"/>
      <c r="AN384" s="172"/>
      <c r="AO384" s="172"/>
      <c r="AP384" s="172"/>
      <c r="AQ384" s="172"/>
      <c r="AR384" s="172"/>
      <c r="AS384" s="172"/>
      <c r="AT384" s="172"/>
      <c r="AU384" s="172"/>
      <c r="AV384" s="172"/>
      <c r="AW384" s="172"/>
      <c r="AX384" s="172"/>
      <c r="AY384" s="172"/>
      <c r="AZ384" s="172"/>
      <c r="BA384" s="172"/>
      <c r="BB384" s="172"/>
      <c r="BC384" s="172"/>
      <c r="BD384" s="172"/>
      <c r="BE384" s="172"/>
      <c r="BF384" s="172"/>
      <c r="BG384" s="172"/>
      <c r="BH384" s="172"/>
      <c r="BI384" s="172"/>
      <c r="BJ384" s="172"/>
      <c r="BK384" s="172"/>
      <c r="BL384" s="172"/>
      <c r="BM384" s="172"/>
      <c r="BN384" s="172"/>
      <c r="BO384" s="162"/>
      <c r="BP384" s="162"/>
      <c r="BQ384" s="162"/>
      <c r="BR384" s="162"/>
      <c r="BS384" s="162"/>
      <c r="BT384" s="162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157"/>
      <c r="CR384" s="157"/>
      <c r="CS384" s="157"/>
      <c r="CT384" s="157"/>
      <c r="CU384" s="157"/>
    </row>
    <row r="385" spans="1:99" s="159" customFormat="1" x14ac:dyDescent="0.25">
      <c r="A385" s="172"/>
      <c r="B385" s="172"/>
      <c r="Z385" s="157"/>
      <c r="AA385" s="172"/>
      <c r="AB385" s="172"/>
      <c r="AC385" s="172"/>
      <c r="AD385" s="172"/>
      <c r="AE385" s="172"/>
      <c r="AF385" s="172"/>
      <c r="AG385" s="172"/>
      <c r="AH385" s="172"/>
      <c r="AI385" s="172"/>
      <c r="AJ385" s="172"/>
      <c r="AK385" s="172"/>
      <c r="AL385" s="172"/>
      <c r="AM385" s="172"/>
      <c r="AN385" s="172"/>
      <c r="AO385" s="172"/>
      <c r="AP385" s="172"/>
      <c r="AQ385" s="172"/>
      <c r="AR385" s="172"/>
      <c r="AS385" s="172"/>
      <c r="AT385" s="172"/>
      <c r="AU385" s="172"/>
      <c r="AV385" s="172"/>
      <c r="AW385" s="172"/>
      <c r="AX385" s="172"/>
      <c r="AY385" s="172"/>
      <c r="AZ385" s="172"/>
      <c r="BA385" s="172"/>
      <c r="BB385" s="172"/>
      <c r="BC385" s="172"/>
      <c r="BD385" s="172"/>
      <c r="BE385" s="172"/>
      <c r="BF385" s="172"/>
      <c r="BG385" s="172"/>
      <c r="BH385" s="172"/>
      <c r="BI385" s="172"/>
      <c r="BJ385" s="172"/>
      <c r="BK385" s="172"/>
      <c r="BL385" s="172"/>
      <c r="BM385" s="172"/>
      <c r="BN385" s="172"/>
      <c r="BO385" s="162"/>
      <c r="BP385" s="162"/>
      <c r="BQ385" s="162"/>
      <c r="BR385" s="162"/>
      <c r="BS385" s="162"/>
      <c r="BT385" s="162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157"/>
      <c r="CR385" s="157"/>
      <c r="CS385" s="157"/>
      <c r="CT385" s="157"/>
      <c r="CU385" s="157"/>
    </row>
    <row r="386" spans="1:99" s="159" customFormat="1" x14ac:dyDescent="0.25">
      <c r="A386" s="172"/>
      <c r="B386" s="172"/>
      <c r="Z386" s="157"/>
      <c r="AA386" s="172"/>
      <c r="AB386" s="172"/>
      <c r="AC386" s="172"/>
      <c r="AD386" s="172"/>
      <c r="AE386" s="172"/>
      <c r="AF386" s="172"/>
      <c r="AG386" s="172"/>
      <c r="AH386" s="172"/>
      <c r="AI386" s="172"/>
      <c r="AJ386" s="172"/>
      <c r="AK386" s="172"/>
      <c r="AL386" s="172"/>
      <c r="AM386" s="172"/>
      <c r="AN386" s="172"/>
      <c r="AO386" s="172"/>
      <c r="AP386" s="172"/>
      <c r="AQ386" s="172"/>
      <c r="AR386" s="172"/>
      <c r="AS386" s="172"/>
      <c r="AT386" s="172"/>
      <c r="AU386" s="172"/>
      <c r="AV386" s="172"/>
      <c r="AW386" s="172"/>
      <c r="AX386" s="172"/>
      <c r="AY386" s="172"/>
      <c r="AZ386" s="172"/>
      <c r="BA386" s="172"/>
      <c r="BB386" s="172"/>
      <c r="BC386" s="172"/>
      <c r="BD386" s="172"/>
      <c r="BE386" s="172"/>
      <c r="BF386" s="172"/>
      <c r="BG386" s="172"/>
      <c r="BH386" s="172"/>
      <c r="BI386" s="172"/>
      <c r="BJ386" s="172"/>
      <c r="BK386" s="172"/>
      <c r="BL386" s="172"/>
      <c r="BM386" s="172"/>
      <c r="BN386" s="172"/>
      <c r="BO386" s="162"/>
      <c r="BP386" s="162"/>
      <c r="BQ386" s="162"/>
      <c r="BR386" s="162"/>
      <c r="BS386" s="162"/>
      <c r="BT386" s="162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157"/>
      <c r="CR386" s="157"/>
      <c r="CS386" s="157"/>
      <c r="CT386" s="157"/>
      <c r="CU386" s="157"/>
    </row>
    <row r="387" spans="1:99" s="159" customFormat="1" x14ac:dyDescent="0.25">
      <c r="A387" s="172"/>
      <c r="B387" s="172"/>
      <c r="Z387" s="157"/>
      <c r="AA387" s="172"/>
      <c r="AB387" s="172"/>
      <c r="AC387" s="172"/>
      <c r="AD387" s="172"/>
      <c r="AE387" s="172"/>
      <c r="AF387" s="172"/>
      <c r="AG387" s="172"/>
      <c r="AH387" s="172"/>
      <c r="AI387" s="172"/>
      <c r="AJ387" s="172"/>
      <c r="AK387" s="172"/>
      <c r="AL387" s="172"/>
      <c r="AM387" s="172"/>
      <c r="AN387" s="172"/>
      <c r="AO387" s="172"/>
      <c r="AP387" s="172"/>
      <c r="AQ387" s="172"/>
      <c r="AR387" s="172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/>
      <c r="BD387" s="172"/>
      <c r="BE387" s="172"/>
      <c r="BF387" s="172"/>
      <c r="BG387" s="172"/>
      <c r="BH387" s="172"/>
      <c r="BI387" s="172"/>
      <c r="BJ387" s="172"/>
      <c r="BK387" s="172"/>
      <c r="BL387" s="172"/>
      <c r="BM387" s="172"/>
      <c r="BN387" s="172"/>
      <c r="BO387" s="162"/>
      <c r="BP387" s="162"/>
      <c r="BQ387" s="162"/>
      <c r="BR387" s="162"/>
      <c r="BS387" s="162"/>
      <c r="BT387" s="162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157"/>
      <c r="CR387" s="157"/>
      <c r="CS387" s="157"/>
      <c r="CT387" s="157"/>
      <c r="CU387" s="157"/>
    </row>
    <row r="388" spans="1:99" s="159" customFormat="1" x14ac:dyDescent="0.25">
      <c r="A388" s="172"/>
      <c r="B388" s="172"/>
      <c r="Z388" s="157"/>
      <c r="AA388" s="172"/>
      <c r="AB388" s="172"/>
      <c r="AC388" s="172"/>
      <c r="AD388" s="172"/>
      <c r="AE388" s="172"/>
      <c r="AF388" s="172"/>
      <c r="AG388" s="172"/>
      <c r="AH388" s="172"/>
      <c r="AI388" s="172"/>
      <c r="AJ388" s="172"/>
      <c r="AK388" s="172"/>
      <c r="AL388" s="172"/>
      <c r="AM388" s="172"/>
      <c r="AN388" s="172"/>
      <c r="AO388" s="172"/>
      <c r="AP388" s="172"/>
      <c r="AQ388" s="172"/>
      <c r="AR388" s="172"/>
      <c r="AS388" s="172"/>
      <c r="AT388" s="172"/>
      <c r="AU388" s="172"/>
      <c r="AV388" s="172"/>
      <c r="AW388" s="172"/>
      <c r="AX388" s="172"/>
      <c r="AY388" s="172"/>
      <c r="AZ388" s="172"/>
      <c r="BA388" s="172"/>
      <c r="BB388" s="172"/>
      <c r="BC388" s="172"/>
      <c r="BD388" s="172"/>
      <c r="BE388" s="172"/>
      <c r="BF388" s="172"/>
      <c r="BG388" s="172"/>
      <c r="BH388" s="172"/>
      <c r="BI388" s="172"/>
      <c r="BJ388" s="172"/>
      <c r="BK388" s="172"/>
      <c r="BL388" s="172"/>
      <c r="BM388" s="172"/>
      <c r="BN388" s="172"/>
      <c r="BO388" s="162"/>
      <c r="BP388" s="162"/>
      <c r="BQ388" s="162"/>
      <c r="BR388" s="162"/>
      <c r="BS388" s="162"/>
      <c r="BT388" s="162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157"/>
      <c r="CR388" s="157"/>
      <c r="CS388" s="157"/>
      <c r="CT388" s="157"/>
      <c r="CU388" s="157"/>
    </row>
    <row r="389" spans="1:99" s="159" customFormat="1" x14ac:dyDescent="0.25">
      <c r="A389" s="172"/>
      <c r="B389" s="172"/>
      <c r="Z389" s="157"/>
      <c r="AA389" s="172"/>
      <c r="AB389" s="172"/>
      <c r="AC389" s="172"/>
      <c r="AD389" s="172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172"/>
      <c r="AT389" s="172"/>
      <c r="AU389" s="172"/>
      <c r="AV389" s="172"/>
      <c r="AW389" s="172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172"/>
      <c r="BJ389" s="172"/>
      <c r="BK389" s="172"/>
      <c r="BL389" s="172"/>
      <c r="BM389" s="172"/>
      <c r="BN389" s="172"/>
      <c r="BO389" s="162"/>
      <c r="BP389" s="162"/>
      <c r="BQ389" s="162"/>
      <c r="BR389" s="162"/>
      <c r="BS389" s="162"/>
      <c r="BT389" s="162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157"/>
      <c r="CR389" s="157"/>
      <c r="CS389" s="157"/>
      <c r="CT389" s="157"/>
      <c r="CU389" s="157"/>
    </row>
    <row r="390" spans="1:99" s="159" customFormat="1" x14ac:dyDescent="0.25">
      <c r="A390" s="172"/>
      <c r="B390" s="172"/>
      <c r="Z390" s="157"/>
      <c r="AA390" s="172"/>
      <c r="AB390" s="172"/>
      <c r="AC390" s="172"/>
      <c r="AD390" s="172"/>
      <c r="AE390" s="172"/>
      <c r="AF390" s="172"/>
      <c r="AG390" s="172"/>
      <c r="AH390" s="172"/>
      <c r="AI390" s="172"/>
      <c r="AJ390" s="172"/>
      <c r="AK390" s="172"/>
      <c r="AL390" s="172"/>
      <c r="AM390" s="172"/>
      <c r="AN390" s="172"/>
      <c r="AO390" s="172"/>
      <c r="AP390" s="172"/>
      <c r="AQ390" s="172"/>
      <c r="AR390" s="172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/>
      <c r="BF390" s="172"/>
      <c r="BG390" s="172"/>
      <c r="BH390" s="172"/>
      <c r="BI390" s="172"/>
      <c r="BJ390" s="172"/>
      <c r="BK390" s="172"/>
      <c r="BL390" s="172"/>
      <c r="BM390" s="172"/>
      <c r="BN390" s="172"/>
      <c r="BO390" s="162"/>
      <c r="BP390" s="162"/>
      <c r="BQ390" s="162"/>
      <c r="BR390" s="162"/>
      <c r="BS390" s="162"/>
      <c r="BT390" s="162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157"/>
      <c r="CR390" s="157"/>
      <c r="CS390" s="157"/>
      <c r="CT390" s="157"/>
      <c r="CU390" s="157"/>
    </row>
    <row r="391" spans="1:99" s="159" customFormat="1" x14ac:dyDescent="0.25">
      <c r="A391" s="172"/>
      <c r="B391" s="172"/>
      <c r="Z391" s="157"/>
      <c r="AA391" s="172"/>
      <c r="AB391" s="172"/>
      <c r="AC391" s="172"/>
      <c r="AD391" s="172"/>
      <c r="AE391" s="172"/>
      <c r="AF391" s="172"/>
      <c r="AG391" s="172"/>
      <c r="AH391" s="172"/>
      <c r="AI391" s="172"/>
      <c r="AJ391" s="172"/>
      <c r="AK391" s="172"/>
      <c r="AL391" s="172"/>
      <c r="AM391" s="172"/>
      <c r="AN391" s="172"/>
      <c r="AO391" s="172"/>
      <c r="AP391" s="172"/>
      <c r="AQ391" s="172"/>
      <c r="AR391" s="172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/>
      <c r="BD391" s="172"/>
      <c r="BE391" s="172"/>
      <c r="BF391" s="172"/>
      <c r="BG391" s="172"/>
      <c r="BH391" s="172"/>
      <c r="BI391" s="172"/>
      <c r="BJ391" s="172"/>
      <c r="BK391" s="172"/>
      <c r="BL391" s="172"/>
      <c r="BM391" s="172"/>
      <c r="BN391" s="172"/>
      <c r="BO391" s="162"/>
      <c r="BP391" s="162"/>
      <c r="BQ391" s="162"/>
      <c r="BR391" s="162"/>
      <c r="BS391" s="162"/>
      <c r="BT391" s="162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157"/>
      <c r="CR391" s="157"/>
      <c r="CS391" s="157"/>
      <c r="CT391" s="157"/>
      <c r="CU391" s="157"/>
    </row>
    <row r="392" spans="1:99" s="159" customFormat="1" x14ac:dyDescent="0.25">
      <c r="A392" s="172"/>
      <c r="B392" s="172"/>
      <c r="Z392" s="157"/>
      <c r="AA392" s="172"/>
      <c r="AB392" s="172"/>
      <c r="AC392" s="172"/>
      <c r="AD392" s="172"/>
      <c r="AE392" s="172"/>
      <c r="AF392" s="172"/>
      <c r="AG392" s="172"/>
      <c r="AH392" s="172"/>
      <c r="AI392" s="172"/>
      <c r="AJ392" s="172"/>
      <c r="AK392" s="172"/>
      <c r="AL392" s="172"/>
      <c r="AM392" s="172"/>
      <c r="AN392" s="172"/>
      <c r="AO392" s="172"/>
      <c r="AP392" s="172"/>
      <c r="AQ392" s="172"/>
      <c r="AR392" s="172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172"/>
      <c r="BJ392" s="172"/>
      <c r="BK392" s="172"/>
      <c r="BL392" s="172"/>
      <c r="BM392" s="172"/>
      <c r="BN392" s="172"/>
      <c r="BO392" s="162"/>
      <c r="BP392" s="162"/>
      <c r="BQ392" s="162"/>
      <c r="BR392" s="162"/>
      <c r="BS392" s="162"/>
      <c r="BT392" s="162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157"/>
      <c r="CR392" s="157"/>
      <c r="CS392" s="157"/>
      <c r="CT392" s="157"/>
      <c r="CU392" s="157"/>
    </row>
    <row r="393" spans="1:99" s="159" customFormat="1" x14ac:dyDescent="0.25">
      <c r="A393" s="172"/>
      <c r="B393" s="172"/>
      <c r="Z393" s="157"/>
      <c r="AA393" s="172"/>
      <c r="AB393" s="172"/>
      <c r="AC393" s="172"/>
      <c r="AD393" s="172"/>
      <c r="AE393" s="172"/>
      <c r="AF393" s="172"/>
      <c r="AG393" s="172"/>
      <c r="AH393" s="172"/>
      <c r="AI393" s="172"/>
      <c r="AJ393" s="172"/>
      <c r="AK393" s="172"/>
      <c r="AL393" s="172"/>
      <c r="AM393" s="172"/>
      <c r="AN393" s="172"/>
      <c r="AO393" s="172"/>
      <c r="AP393" s="172"/>
      <c r="AQ393" s="172"/>
      <c r="AR393" s="172"/>
      <c r="AS393" s="172"/>
      <c r="AT393" s="172"/>
      <c r="AU393" s="172"/>
      <c r="AV393" s="172"/>
      <c r="AW393" s="172"/>
      <c r="AX393" s="172"/>
      <c r="AY393" s="172"/>
      <c r="AZ393" s="172"/>
      <c r="BA393" s="172"/>
      <c r="BB393" s="172"/>
      <c r="BC393" s="172"/>
      <c r="BD393" s="172"/>
      <c r="BE393" s="172"/>
      <c r="BF393" s="172"/>
      <c r="BG393" s="172"/>
      <c r="BH393" s="172"/>
      <c r="BI393" s="172"/>
      <c r="BJ393" s="172"/>
      <c r="BK393" s="172"/>
      <c r="BL393" s="172"/>
      <c r="BM393" s="172"/>
      <c r="BN393" s="172"/>
      <c r="BO393" s="162"/>
      <c r="BP393" s="162"/>
      <c r="BQ393" s="162"/>
      <c r="BR393" s="162"/>
      <c r="BS393" s="162"/>
      <c r="BT393" s="162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157"/>
      <c r="CR393" s="157"/>
      <c r="CS393" s="157"/>
      <c r="CT393" s="157"/>
      <c r="CU393" s="157"/>
    </row>
    <row r="394" spans="1:99" s="159" customFormat="1" x14ac:dyDescent="0.25">
      <c r="A394" s="172"/>
      <c r="B394" s="172"/>
      <c r="Z394" s="157"/>
      <c r="AA394" s="172"/>
      <c r="AB394" s="172"/>
      <c r="AC394" s="172"/>
      <c r="AD394" s="172"/>
      <c r="AE394" s="172"/>
      <c r="AF394" s="172"/>
      <c r="AG394" s="172"/>
      <c r="AH394" s="172"/>
      <c r="AI394" s="172"/>
      <c r="AJ394" s="172"/>
      <c r="AK394" s="172"/>
      <c r="AL394" s="172"/>
      <c r="AM394" s="172"/>
      <c r="AN394" s="172"/>
      <c r="AO394" s="172"/>
      <c r="AP394" s="172"/>
      <c r="AQ394" s="172"/>
      <c r="AR394" s="172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/>
      <c r="BH394" s="172"/>
      <c r="BI394" s="172"/>
      <c r="BJ394" s="172"/>
      <c r="BK394" s="172"/>
      <c r="BL394" s="172"/>
      <c r="BM394" s="172"/>
      <c r="BN394" s="172"/>
      <c r="BO394" s="162"/>
      <c r="BP394" s="162"/>
      <c r="BQ394" s="162"/>
      <c r="BR394" s="162"/>
      <c r="BS394" s="162"/>
      <c r="BT394" s="162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157"/>
      <c r="CR394" s="157"/>
      <c r="CS394" s="157"/>
      <c r="CT394" s="157"/>
      <c r="CU394" s="157"/>
    </row>
    <row r="395" spans="1:99" s="159" customFormat="1" x14ac:dyDescent="0.25">
      <c r="A395" s="172"/>
      <c r="B395" s="172"/>
      <c r="Z395" s="157"/>
      <c r="AA395" s="172"/>
      <c r="AB395" s="172"/>
      <c r="AC395" s="172"/>
      <c r="AD395" s="172"/>
      <c r="AE395" s="172"/>
      <c r="AF395" s="172"/>
      <c r="AG395" s="172"/>
      <c r="AH395" s="172"/>
      <c r="AI395" s="172"/>
      <c r="AJ395" s="172"/>
      <c r="AK395" s="172"/>
      <c r="AL395" s="172"/>
      <c r="AM395" s="172"/>
      <c r="AN395" s="172"/>
      <c r="AO395" s="172"/>
      <c r="AP395" s="172"/>
      <c r="AQ395" s="172"/>
      <c r="AR395" s="172"/>
      <c r="AS395" s="172"/>
      <c r="AT395" s="172"/>
      <c r="AU395" s="172"/>
      <c r="AV395" s="172"/>
      <c r="AW395" s="172"/>
      <c r="AX395" s="172"/>
      <c r="AY395" s="172"/>
      <c r="AZ395" s="172"/>
      <c r="BA395" s="172"/>
      <c r="BB395" s="172"/>
      <c r="BC395" s="172"/>
      <c r="BD395" s="172"/>
      <c r="BE395" s="172"/>
      <c r="BF395" s="172"/>
      <c r="BG395" s="172"/>
      <c r="BH395" s="172"/>
      <c r="BI395" s="172"/>
      <c r="BJ395" s="172"/>
      <c r="BK395" s="172"/>
      <c r="BL395" s="172"/>
      <c r="BM395" s="172"/>
      <c r="BN395" s="172"/>
      <c r="BO395" s="162"/>
      <c r="BP395" s="162"/>
      <c r="BQ395" s="162"/>
      <c r="BR395" s="162"/>
      <c r="BS395" s="162"/>
      <c r="BT395" s="162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157"/>
      <c r="CR395" s="157"/>
      <c r="CS395" s="157"/>
      <c r="CT395" s="157"/>
      <c r="CU395" s="157"/>
    </row>
    <row r="396" spans="1:99" s="159" customFormat="1" x14ac:dyDescent="0.25">
      <c r="A396" s="172"/>
      <c r="B396" s="172"/>
      <c r="Z396" s="157"/>
      <c r="AA396" s="172"/>
      <c r="AB396" s="172"/>
      <c r="AC396" s="172"/>
      <c r="AD396" s="172"/>
      <c r="AE396" s="172"/>
      <c r="AF396" s="172"/>
      <c r="AG396" s="172"/>
      <c r="AH396" s="172"/>
      <c r="AI396" s="172"/>
      <c r="AJ396" s="172"/>
      <c r="AK396" s="172"/>
      <c r="AL396" s="172"/>
      <c r="AM396" s="172"/>
      <c r="AN396" s="172"/>
      <c r="AO396" s="172"/>
      <c r="AP396" s="172"/>
      <c r="AQ396" s="172"/>
      <c r="AR396" s="172"/>
      <c r="AS396" s="172"/>
      <c r="AT396" s="172"/>
      <c r="AU396" s="172"/>
      <c r="AV396" s="172"/>
      <c r="AW396" s="172"/>
      <c r="AX396" s="172"/>
      <c r="AY396" s="172"/>
      <c r="AZ396" s="172"/>
      <c r="BA396" s="172"/>
      <c r="BB396" s="172"/>
      <c r="BC396" s="172"/>
      <c r="BD396" s="172"/>
      <c r="BE396" s="172"/>
      <c r="BF396" s="172"/>
      <c r="BG396" s="172"/>
      <c r="BH396" s="172"/>
      <c r="BI396" s="172"/>
      <c r="BJ396" s="172"/>
      <c r="BK396" s="172"/>
      <c r="BL396" s="172"/>
      <c r="BM396" s="172"/>
      <c r="BN396" s="172"/>
      <c r="BO396" s="162"/>
      <c r="BP396" s="162"/>
      <c r="BQ396" s="162"/>
      <c r="BR396" s="162"/>
      <c r="BS396" s="162"/>
      <c r="BT396" s="162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157"/>
      <c r="CR396" s="157"/>
      <c r="CS396" s="157"/>
      <c r="CT396" s="157"/>
      <c r="CU396" s="157"/>
    </row>
    <row r="397" spans="1:99" s="159" customFormat="1" x14ac:dyDescent="0.25">
      <c r="A397" s="172"/>
      <c r="B397" s="172"/>
      <c r="Z397" s="157"/>
      <c r="AA397" s="172"/>
      <c r="AB397" s="172"/>
      <c r="AC397" s="172"/>
      <c r="AD397" s="172"/>
      <c r="AE397" s="172"/>
      <c r="AF397" s="172"/>
      <c r="AG397" s="172"/>
      <c r="AH397" s="172"/>
      <c r="AI397" s="172"/>
      <c r="AJ397" s="172"/>
      <c r="AK397" s="172"/>
      <c r="AL397" s="172"/>
      <c r="AM397" s="172"/>
      <c r="AN397" s="172"/>
      <c r="AO397" s="172"/>
      <c r="AP397" s="172"/>
      <c r="AQ397" s="172"/>
      <c r="AR397" s="172"/>
      <c r="AS397" s="172"/>
      <c r="AT397" s="172"/>
      <c r="AU397" s="172"/>
      <c r="AV397" s="172"/>
      <c r="AW397" s="172"/>
      <c r="AX397" s="172"/>
      <c r="AY397" s="172"/>
      <c r="AZ397" s="172"/>
      <c r="BA397" s="172"/>
      <c r="BB397" s="172"/>
      <c r="BC397" s="172"/>
      <c r="BD397" s="172"/>
      <c r="BE397" s="172"/>
      <c r="BF397" s="172"/>
      <c r="BG397" s="172"/>
      <c r="BH397" s="172"/>
      <c r="BI397" s="172"/>
      <c r="BJ397" s="172"/>
      <c r="BK397" s="172"/>
      <c r="BL397" s="172"/>
      <c r="BM397" s="172"/>
      <c r="BN397" s="172"/>
      <c r="BO397" s="162"/>
      <c r="BP397" s="162"/>
      <c r="BQ397" s="162"/>
      <c r="BR397" s="162"/>
      <c r="BS397" s="162"/>
      <c r="BT397" s="162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157"/>
      <c r="CR397" s="157"/>
      <c r="CS397" s="157"/>
      <c r="CT397" s="157"/>
      <c r="CU397" s="157"/>
    </row>
    <row r="398" spans="1:99" s="159" customFormat="1" x14ac:dyDescent="0.25">
      <c r="A398" s="172"/>
      <c r="B398" s="172"/>
      <c r="Z398" s="157"/>
      <c r="AA398" s="172"/>
      <c r="AB398" s="172"/>
      <c r="AC398" s="172"/>
      <c r="AD398" s="172"/>
      <c r="AE398" s="172"/>
      <c r="AF398" s="172"/>
      <c r="AG398" s="172"/>
      <c r="AH398" s="172"/>
      <c r="AI398" s="172"/>
      <c r="AJ398" s="172"/>
      <c r="AK398" s="172"/>
      <c r="AL398" s="172"/>
      <c r="AM398" s="172"/>
      <c r="AN398" s="172"/>
      <c r="AO398" s="172"/>
      <c r="AP398" s="172"/>
      <c r="AQ398" s="172"/>
      <c r="AR398" s="172"/>
      <c r="AS398" s="172"/>
      <c r="AT398" s="172"/>
      <c r="AU398" s="172"/>
      <c r="AV398" s="172"/>
      <c r="AW398" s="172"/>
      <c r="AX398" s="172"/>
      <c r="AY398" s="172"/>
      <c r="AZ398" s="172"/>
      <c r="BA398" s="172"/>
      <c r="BB398" s="172"/>
      <c r="BC398" s="172"/>
      <c r="BD398" s="172"/>
      <c r="BE398" s="172"/>
      <c r="BF398" s="172"/>
      <c r="BG398" s="172"/>
      <c r="BH398" s="172"/>
      <c r="BI398" s="172"/>
      <c r="BJ398" s="172"/>
      <c r="BK398" s="172"/>
      <c r="BL398" s="172"/>
      <c r="BM398" s="172"/>
      <c r="BN398" s="172"/>
      <c r="BO398" s="162"/>
      <c r="BP398" s="162"/>
      <c r="BQ398" s="162"/>
      <c r="BR398" s="162"/>
      <c r="BS398" s="162"/>
      <c r="BT398" s="162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157"/>
      <c r="CR398" s="157"/>
      <c r="CS398" s="157"/>
      <c r="CT398" s="157"/>
      <c r="CU398" s="157"/>
    </row>
    <row r="399" spans="1:99" s="159" customFormat="1" x14ac:dyDescent="0.25">
      <c r="A399" s="172"/>
      <c r="B399" s="172"/>
      <c r="Z399" s="157"/>
      <c r="AA399" s="172"/>
      <c r="AB399" s="172"/>
      <c r="AC399" s="172"/>
      <c r="AD399" s="172"/>
      <c r="AE399" s="172"/>
      <c r="AF399" s="172"/>
      <c r="AG399" s="172"/>
      <c r="AH399" s="172"/>
      <c r="AI399" s="172"/>
      <c r="AJ399" s="172"/>
      <c r="AK399" s="172"/>
      <c r="AL399" s="172"/>
      <c r="AM399" s="172"/>
      <c r="AN399" s="172"/>
      <c r="AO399" s="172"/>
      <c r="AP399" s="172"/>
      <c r="AQ399" s="172"/>
      <c r="AR399" s="172"/>
      <c r="AS399" s="172"/>
      <c r="AT399" s="172"/>
      <c r="AU399" s="172"/>
      <c r="AV399" s="172"/>
      <c r="AW399" s="172"/>
      <c r="AX399" s="172"/>
      <c r="AY399" s="172"/>
      <c r="AZ399" s="172"/>
      <c r="BA399" s="172"/>
      <c r="BB399" s="172"/>
      <c r="BC399" s="172"/>
      <c r="BD399" s="172"/>
      <c r="BE399" s="172"/>
      <c r="BF399" s="172"/>
      <c r="BG399" s="172"/>
      <c r="BH399" s="172"/>
      <c r="BI399" s="172"/>
      <c r="BJ399" s="172"/>
      <c r="BK399" s="172"/>
      <c r="BL399" s="172"/>
      <c r="BM399" s="172"/>
      <c r="BN399" s="172"/>
      <c r="BO399" s="162"/>
      <c r="BP399" s="162"/>
      <c r="BQ399" s="162"/>
      <c r="BR399" s="162"/>
      <c r="BS399" s="162"/>
      <c r="BT399" s="162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157"/>
      <c r="CR399" s="157"/>
      <c r="CS399" s="157"/>
      <c r="CT399" s="157"/>
      <c r="CU399" s="157"/>
    </row>
    <row r="400" spans="1:99" s="159" customFormat="1" x14ac:dyDescent="0.25">
      <c r="A400" s="172"/>
      <c r="B400" s="172"/>
      <c r="Z400" s="157"/>
      <c r="AA400" s="172"/>
      <c r="AB400" s="172"/>
      <c r="AC400" s="172"/>
      <c r="AD400" s="172"/>
      <c r="AE400" s="172"/>
      <c r="AF400" s="172"/>
      <c r="AG400" s="172"/>
      <c r="AH400" s="172"/>
      <c r="AI400" s="172"/>
      <c r="AJ400" s="172"/>
      <c r="AK400" s="172"/>
      <c r="AL400" s="172"/>
      <c r="AM400" s="172"/>
      <c r="AN400" s="172"/>
      <c r="AO400" s="172"/>
      <c r="AP400" s="172"/>
      <c r="AQ400" s="172"/>
      <c r="AR400" s="172"/>
      <c r="AS400" s="172"/>
      <c r="AT400" s="172"/>
      <c r="AU400" s="172"/>
      <c r="AV400" s="172"/>
      <c r="AW400" s="172"/>
      <c r="AX400" s="172"/>
      <c r="AY400" s="172"/>
      <c r="AZ400" s="172"/>
      <c r="BA400" s="172"/>
      <c r="BB400" s="172"/>
      <c r="BC400" s="172"/>
      <c r="BD400" s="172"/>
      <c r="BE400" s="172"/>
      <c r="BF400" s="172"/>
      <c r="BG400" s="172"/>
      <c r="BH400" s="172"/>
      <c r="BI400" s="172"/>
      <c r="BJ400" s="172"/>
      <c r="BK400" s="172"/>
      <c r="BL400" s="172"/>
      <c r="BM400" s="172"/>
      <c r="BN400" s="172"/>
      <c r="BO400" s="162"/>
      <c r="BP400" s="162"/>
      <c r="BQ400" s="162"/>
      <c r="BR400" s="162"/>
      <c r="BS400" s="162"/>
      <c r="BT400" s="162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157"/>
      <c r="CR400" s="157"/>
      <c r="CS400" s="157"/>
      <c r="CT400" s="157"/>
      <c r="CU400" s="157"/>
    </row>
    <row r="401" spans="1:99" s="159" customFormat="1" x14ac:dyDescent="0.25">
      <c r="A401" s="172"/>
      <c r="B401" s="172"/>
      <c r="Z401" s="157"/>
      <c r="AA401" s="172"/>
      <c r="AB401" s="172"/>
      <c r="AC401" s="172"/>
      <c r="AD401" s="172"/>
      <c r="AE401" s="172"/>
      <c r="AF401" s="172"/>
      <c r="AG401" s="172"/>
      <c r="AH401" s="172"/>
      <c r="AI401" s="172"/>
      <c r="AJ401" s="172"/>
      <c r="AK401" s="172"/>
      <c r="AL401" s="172"/>
      <c r="AM401" s="172"/>
      <c r="AN401" s="172"/>
      <c r="AO401" s="172"/>
      <c r="AP401" s="172"/>
      <c r="AQ401" s="172"/>
      <c r="AR401" s="172"/>
      <c r="AS401" s="172"/>
      <c r="AT401" s="172"/>
      <c r="AU401" s="172"/>
      <c r="AV401" s="172"/>
      <c r="AW401" s="172"/>
      <c r="AX401" s="172"/>
      <c r="AY401" s="172"/>
      <c r="AZ401" s="172"/>
      <c r="BA401" s="172"/>
      <c r="BB401" s="172"/>
      <c r="BC401" s="172"/>
      <c r="BD401" s="172"/>
      <c r="BE401" s="172"/>
      <c r="BF401" s="172"/>
      <c r="BG401" s="172"/>
      <c r="BH401" s="172"/>
      <c r="BI401" s="172"/>
      <c r="BJ401" s="172"/>
      <c r="BK401" s="172"/>
      <c r="BL401" s="172"/>
      <c r="BM401" s="172"/>
      <c r="BN401" s="172"/>
      <c r="BO401" s="162"/>
      <c r="BP401" s="162"/>
      <c r="BQ401" s="162"/>
      <c r="BR401" s="162"/>
      <c r="BS401" s="162"/>
      <c r="BT401" s="162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157"/>
      <c r="CR401" s="157"/>
      <c r="CS401" s="157"/>
      <c r="CT401" s="157"/>
      <c r="CU401" s="157"/>
    </row>
    <row r="402" spans="1:99" s="159" customFormat="1" x14ac:dyDescent="0.25">
      <c r="A402" s="172"/>
      <c r="B402" s="172"/>
      <c r="Z402" s="157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  <c r="AS402" s="172"/>
      <c r="AT402" s="172"/>
      <c r="AU402" s="172"/>
      <c r="AV402" s="172"/>
      <c r="AW402" s="172"/>
      <c r="AX402" s="172"/>
      <c r="AY402" s="172"/>
      <c r="AZ402" s="172"/>
      <c r="BA402" s="172"/>
      <c r="BB402" s="172"/>
      <c r="BC402" s="172"/>
      <c r="BD402" s="172"/>
      <c r="BE402" s="172"/>
      <c r="BF402" s="172"/>
      <c r="BG402" s="172"/>
      <c r="BH402" s="172"/>
      <c r="BI402" s="172"/>
      <c r="BJ402" s="172"/>
      <c r="BK402" s="172"/>
      <c r="BL402" s="172"/>
      <c r="BM402" s="172"/>
      <c r="BN402" s="172"/>
      <c r="BO402" s="162"/>
      <c r="BP402" s="162"/>
      <c r="BQ402" s="162"/>
      <c r="BR402" s="162"/>
      <c r="BS402" s="162"/>
      <c r="BT402" s="162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157"/>
      <c r="CR402" s="157"/>
      <c r="CS402" s="157"/>
      <c r="CT402" s="157"/>
      <c r="CU402" s="157"/>
    </row>
    <row r="403" spans="1:99" s="159" customFormat="1" x14ac:dyDescent="0.25">
      <c r="A403" s="172"/>
      <c r="B403" s="172"/>
      <c r="Z403" s="157"/>
      <c r="AA403" s="172"/>
      <c r="AB403" s="172"/>
      <c r="AC403" s="172"/>
      <c r="AD403" s="172"/>
      <c r="AE403" s="172"/>
      <c r="AF403" s="172"/>
      <c r="AG403" s="172"/>
      <c r="AH403" s="172"/>
      <c r="AI403" s="172"/>
      <c r="AJ403" s="172"/>
      <c r="AK403" s="172"/>
      <c r="AL403" s="172"/>
      <c r="AM403" s="172"/>
      <c r="AN403" s="172"/>
      <c r="AO403" s="172"/>
      <c r="AP403" s="172"/>
      <c r="AQ403" s="172"/>
      <c r="AR403" s="172"/>
      <c r="AS403" s="172"/>
      <c r="AT403" s="172"/>
      <c r="AU403" s="172"/>
      <c r="AV403" s="172"/>
      <c r="AW403" s="172"/>
      <c r="AX403" s="172"/>
      <c r="AY403" s="172"/>
      <c r="AZ403" s="172"/>
      <c r="BA403" s="172"/>
      <c r="BB403" s="172"/>
      <c r="BC403" s="172"/>
      <c r="BD403" s="172"/>
      <c r="BE403" s="172"/>
      <c r="BF403" s="172"/>
      <c r="BG403" s="172"/>
      <c r="BH403" s="172"/>
      <c r="BI403" s="172"/>
      <c r="BJ403" s="172"/>
      <c r="BK403" s="172"/>
      <c r="BL403" s="172"/>
      <c r="BM403" s="172"/>
      <c r="BN403" s="172"/>
      <c r="BO403" s="162"/>
      <c r="BP403" s="162"/>
      <c r="BQ403" s="162"/>
      <c r="BR403" s="162"/>
      <c r="BS403" s="162"/>
      <c r="BT403" s="162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157"/>
      <c r="CR403" s="157"/>
      <c r="CS403" s="157"/>
      <c r="CT403" s="157"/>
      <c r="CU403" s="157"/>
    </row>
    <row r="404" spans="1:99" s="159" customFormat="1" x14ac:dyDescent="0.25">
      <c r="A404" s="172"/>
      <c r="B404" s="172"/>
      <c r="Z404" s="157"/>
      <c r="AA404" s="172"/>
      <c r="AB404" s="172"/>
      <c r="AC404" s="172"/>
      <c r="AD404" s="172"/>
      <c r="AE404" s="172"/>
      <c r="AF404" s="172"/>
      <c r="AG404" s="172"/>
      <c r="AH404" s="172"/>
      <c r="AI404" s="172"/>
      <c r="AJ404" s="172"/>
      <c r="AK404" s="172"/>
      <c r="AL404" s="172"/>
      <c r="AM404" s="172"/>
      <c r="AN404" s="172"/>
      <c r="AO404" s="172"/>
      <c r="AP404" s="172"/>
      <c r="AQ404" s="172"/>
      <c r="AR404" s="172"/>
      <c r="AS404" s="172"/>
      <c r="AT404" s="172"/>
      <c r="AU404" s="172"/>
      <c r="AV404" s="172"/>
      <c r="AW404" s="172"/>
      <c r="AX404" s="172"/>
      <c r="AY404" s="172"/>
      <c r="AZ404" s="172"/>
      <c r="BA404" s="172"/>
      <c r="BB404" s="172"/>
      <c r="BC404" s="172"/>
      <c r="BD404" s="172"/>
      <c r="BE404" s="172"/>
      <c r="BF404" s="172"/>
      <c r="BG404" s="172"/>
      <c r="BH404" s="172"/>
      <c r="BI404" s="172"/>
      <c r="BJ404" s="172"/>
      <c r="BK404" s="172"/>
      <c r="BL404" s="172"/>
      <c r="BM404" s="172"/>
      <c r="BN404" s="172"/>
      <c r="BO404" s="162"/>
      <c r="BP404" s="162"/>
      <c r="BQ404" s="162"/>
      <c r="BR404" s="162"/>
      <c r="BS404" s="162"/>
      <c r="BT404" s="162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157"/>
      <c r="CR404" s="157"/>
      <c r="CS404" s="157"/>
      <c r="CT404" s="157"/>
      <c r="CU404" s="157"/>
    </row>
    <row r="405" spans="1:99" s="159" customFormat="1" x14ac:dyDescent="0.25">
      <c r="A405" s="172"/>
      <c r="B405" s="172"/>
      <c r="Z405" s="157"/>
      <c r="AA405" s="172"/>
      <c r="AB405" s="172"/>
      <c r="AC405" s="172"/>
      <c r="AD405" s="172"/>
      <c r="AE405" s="172"/>
      <c r="AF405" s="172"/>
      <c r="AG405" s="172"/>
      <c r="AH405" s="172"/>
      <c r="AI405" s="172"/>
      <c r="AJ405" s="172"/>
      <c r="AK405" s="172"/>
      <c r="AL405" s="172"/>
      <c r="AM405" s="172"/>
      <c r="AN405" s="172"/>
      <c r="AO405" s="172"/>
      <c r="AP405" s="172"/>
      <c r="AQ405" s="172"/>
      <c r="AR405" s="172"/>
      <c r="AS405" s="172"/>
      <c r="AT405" s="172"/>
      <c r="AU405" s="172"/>
      <c r="AV405" s="172"/>
      <c r="AW405" s="172"/>
      <c r="AX405" s="172"/>
      <c r="AY405" s="172"/>
      <c r="AZ405" s="172"/>
      <c r="BA405" s="172"/>
      <c r="BB405" s="172"/>
      <c r="BC405" s="172"/>
      <c r="BD405" s="172"/>
      <c r="BE405" s="172"/>
      <c r="BF405" s="172"/>
      <c r="BG405" s="172"/>
      <c r="BH405" s="172"/>
      <c r="BI405" s="172"/>
      <c r="BJ405" s="172"/>
      <c r="BK405" s="172"/>
      <c r="BL405" s="172"/>
      <c r="BM405" s="172"/>
      <c r="BN405" s="172"/>
      <c r="BO405" s="162"/>
      <c r="BP405" s="162"/>
      <c r="BQ405" s="162"/>
      <c r="BR405" s="162"/>
      <c r="BS405" s="162"/>
      <c r="BT405" s="162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157"/>
      <c r="CR405" s="157"/>
      <c r="CS405" s="157"/>
      <c r="CT405" s="157"/>
      <c r="CU405" s="157"/>
    </row>
    <row r="406" spans="1:99" s="159" customFormat="1" x14ac:dyDescent="0.25">
      <c r="A406" s="172"/>
      <c r="B406" s="172"/>
      <c r="Z406" s="157"/>
      <c r="AA406" s="172"/>
      <c r="AB406" s="172"/>
      <c r="AC406" s="172"/>
      <c r="AD406" s="172"/>
      <c r="AE406" s="172"/>
      <c r="AF406" s="172"/>
      <c r="AG406" s="172"/>
      <c r="AH406" s="172"/>
      <c r="AI406" s="172"/>
      <c r="AJ406" s="172"/>
      <c r="AK406" s="172"/>
      <c r="AL406" s="172"/>
      <c r="AM406" s="172"/>
      <c r="AN406" s="172"/>
      <c r="AO406" s="172"/>
      <c r="AP406" s="172"/>
      <c r="AQ406" s="172"/>
      <c r="AR406" s="172"/>
      <c r="AS406" s="172"/>
      <c r="AT406" s="172"/>
      <c r="AU406" s="172"/>
      <c r="AV406" s="172"/>
      <c r="AW406" s="172"/>
      <c r="AX406" s="172"/>
      <c r="AY406" s="172"/>
      <c r="AZ406" s="172"/>
      <c r="BA406" s="172"/>
      <c r="BB406" s="172"/>
      <c r="BC406" s="172"/>
      <c r="BD406" s="172"/>
      <c r="BE406" s="172"/>
      <c r="BF406" s="172"/>
      <c r="BG406" s="172"/>
      <c r="BH406" s="172"/>
      <c r="BI406" s="172"/>
      <c r="BJ406" s="172"/>
      <c r="BK406" s="172"/>
      <c r="BL406" s="172"/>
      <c r="BM406" s="172"/>
      <c r="BN406" s="172"/>
      <c r="BO406" s="162"/>
      <c r="BP406" s="162"/>
      <c r="BQ406" s="162"/>
      <c r="BR406" s="162"/>
      <c r="BS406" s="162"/>
      <c r="BT406" s="162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157"/>
      <c r="CR406" s="157"/>
      <c r="CS406" s="157"/>
      <c r="CT406" s="157"/>
      <c r="CU406" s="157"/>
    </row>
    <row r="407" spans="1:99" s="159" customFormat="1" x14ac:dyDescent="0.25">
      <c r="A407" s="172"/>
      <c r="B407" s="172"/>
      <c r="Z407" s="157"/>
      <c r="AA407" s="172"/>
      <c r="AB407" s="172"/>
      <c r="AC407" s="172"/>
      <c r="AD407" s="172"/>
      <c r="AE407" s="172"/>
      <c r="AF407" s="172"/>
      <c r="AG407" s="172"/>
      <c r="AH407" s="172"/>
      <c r="AI407" s="172"/>
      <c r="AJ407" s="172"/>
      <c r="AK407" s="172"/>
      <c r="AL407" s="172"/>
      <c r="AM407" s="172"/>
      <c r="AN407" s="172"/>
      <c r="AO407" s="172"/>
      <c r="AP407" s="172"/>
      <c r="AQ407" s="172"/>
      <c r="AR407" s="172"/>
      <c r="AS407" s="172"/>
      <c r="AT407" s="172"/>
      <c r="AU407" s="172"/>
      <c r="AV407" s="172"/>
      <c r="AW407" s="172"/>
      <c r="AX407" s="172"/>
      <c r="AY407" s="172"/>
      <c r="AZ407" s="172"/>
      <c r="BA407" s="172"/>
      <c r="BB407" s="172"/>
      <c r="BC407" s="172"/>
      <c r="BD407" s="172"/>
      <c r="BE407" s="172"/>
      <c r="BF407" s="172"/>
      <c r="BG407" s="172"/>
      <c r="BH407" s="172"/>
      <c r="BI407" s="172"/>
      <c r="BJ407" s="172"/>
      <c r="BK407" s="172"/>
      <c r="BL407" s="172"/>
      <c r="BM407" s="172"/>
      <c r="BN407" s="172"/>
      <c r="BO407" s="162"/>
      <c r="BP407" s="162"/>
      <c r="BQ407" s="162"/>
      <c r="BR407" s="162"/>
      <c r="BS407" s="162"/>
      <c r="BT407" s="162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157"/>
      <c r="CR407" s="157"/>
      <c r="CS407" s="157"/>
      <c r="CT407" s="157"/>
      <c r="CU407" s="157"/>
    </row>
    <row r="408" spans="1:99" s="159" customFormat="1" x14ac:dyDescent="0.25">
      <c r="A408" s="172"/>
      <c r="B408" s="172"/>
      <c r="Z408" s="157"/>
      <c r="AA408" s="172"/>
      <c r="AB408" s="172"/>
      <c r="AC408" s="172"/>
      <c r="AD408" s="172"/>
      <c r="AE408" s="172"/>
      <c r="AF408" s="172"/>
      <c r="AG408" s="172"/>
      <c r="AH408" s="172"/>
      <c r="AI408" s="172"/>
      <c r="AJ408" s="172"/>
      <c r="AK408" s="172"/>
      <c r="AL408" s="172"/>
      <c r="AM408" s="172"/>
      <c r="AN408" s="172"/>
      <c r="AO408" s="172"/>
      <c r="AP408" s="172"/>
      <c r="AQ408" s="172"/>
      <c r="AR408" s="172"/>
      <c r="AS408" s="172"/>
      <c r="AT408" s="172"/>
      <c r="AU408" s="172"/>
      <c r="AV408" s="172"/>
      <c r="AW408" s="172"/>
      <c r="AX408" s="172"/>
      <c r="AY408" s="172"/>
      <c r="AZ408" s="172"/>
      <c r="BA408" s="172"/>
      <c r="BB408" s="172"/>
      <c r="BC408" s="172"/>
      <c r="BD408" s="172"/>
      <c r="BE408" s="172"/>
      <c r="BF408" s="172"/>
      <c r="BG408" s="172"/>
      <c r="BH408" s="172"/>
      <c r="BI408" s="172"/>
      <c r="BJ408" s="172"/>
      <c r="BK408" s="172"/>
      <c r="BL408" s="172"/>
      <c r="BM408" s="172"/>
      <c r="BN408" s="172"/>
      <c r="BO408" s="162"/>
      <c r="BP408" s="162"/>
      <c r="BQ408" s="162"/>
      <c r="BR408" s="162"/>
      <c r="BS408" s="162"/>
      <c r="BT408" s="162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157"/>
      <c r="CR408" s="157"/>
      <c r="CS408" s="157"/>
      <c r="CT408" s="157"/>
      <c r="CU408" s="157"/>
    </row>
    <row r="409" spans="1:99" s="159" customFormat="1" x14ac:dyDescent="0.25">
      <c r="A409" s="172"/>
      <c r="B409" s="172"/>
      <c r="Z409" s="157"/>
      <c r="AA409" s="172"/>
      <c r="AB409" s="172"/>
      <c r="AC409" s="172"/>
      <c r="AD409" s="172"/>
      <c r="AE409" s="172"/>
      <c r="AF409" s="172"/>
      <c r="AG409" s="172"/>
      <c r="AH409" s="172"/>
      <c r="AI409" s="172"/>
      <c r="AJ409" s="172"/>
      <c r="AK409" s="172"/>
      <c r="AL409" s="172"/>
      <c r="AM409" s="172"/>
      <c r="AN409" s="172"/>
      <c r="AO409" s="172"/>
      <c r="AP409" s="172"/>
      <c r="AQ409" s="172"/>
      <c r="AR409" s="172"/>
      <c r="AS409" s="172"/>
      <c r="AT409" s="172"/>
      <c r="AU409" s="172"/>
      <c r="AV409" s="172"/>
      <c r="AW409" s="172"/>
      <c r="AX409" s="172"/>
      <c r="AY409" s="172"/>
      <c r="AZ409" s="172"/>
      <c r="BA409" s="172"/>
      <c r="BB409" s="172"/>
      <c r="BC409" s="172"/>
      <c r="BD409" s="172"/>
      <c r="BE409" s="172"/>
      <c r="BF409" s="172"/>
      <c r="BG409" s="172"/>
      <c r="BH409" s="172"/>
      <c r="BI409" s="172"/>
      <c r="BJ409" s="172"/>
      <c r="BK409" s="172"/>
      <c r="BL409" s="172"/>
      <c r="BM409" s="172"/>
      <c r="BN409" s="172"/>
      <c r="BO409" s="162"/>
      <c r="BP409" s="162"/>
      <c r="BQ409" s="162"/>
      <c r="BR409" s="162"/>
      <c r="BS409" s="162"/>
      <c r="BT409" s="162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157"/>
      <c r="CR409" s="157"/>
      <c r="CS409" s="157"/>
      <c r="CT409" s="157"/>
      <c r="CU409" s="157"/>
    </row>
    <row r="410" spans="1:99" s="159" customFormat="1" x14ac:dyDescent="0.25">
      <c r="A410" s="172"/>
      <c r="B410" s="172"/>
      <c r="Z410" s="157"/>
      <c r="AA410" s="172"/>
      <c r="AB410" s="172"/>
      <c r="AC410" s="172"/>
      <c r="AD410" s="172"/>
      <c r="AE410" s="172"/>
      <c r="AF410" s="172"/>
      <c r="AG410" s="172"/>
      <c r="AH410" s="172"/>
      <c r="AI410" s="172"/>
      <c r="AJ410" s="172"/>
      <c r="AK410" s="172"/>
      <c r="AL410" s="172"/>
      <c r="AM410" s="172"/>
      <c r="AN410" s="172"/>
      <c r="AO410" s="172"/>
      <c r="AP410" s="172"/>
      <c r="AQ410" s="172"/>
      <c r="AR410" s="172"/>
      <c r="AS410" s="172"/>
      <c r="AT410" s="172"/>
      <c r="AU410" s="172"/>
      <c r="AV410" s="172"/>
      <c r="AW410" s="172"/>
      <c r="AX410" s="172"/>
      <c r="AY410" s="172"/>
      <c r="AZ410" s="172"/>
      <c r="BA410" s="172"/>
      <c r="BB410" s="172"/>
      <c r="BC410" s="172"/>
      <c r="BD410" s="172"/>
      <c r="BE410" s="172"/>
      <c r="BF410" s="172"/>
      <c r="BG410" s="172"/>
      <c r="BH410" s="172"/>
      <c r="BI410" s="172"/>
      <c r="BJ410" s="172"/>
      <c r="BK410" s="172"/>
      <c r="BL410" s="172"/>
      <c r="BM410" s="172"/>
      <c r="BN410" s="172"/>
      <c r="BO410" s="162"/>
      <c r="BP410" s="162"/>
      <c r="BQ410" s="162"/>
      <c r="BR410" s="162"/>
      <c r="BS410" s="162"/>
      <c r="BT410" s="162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157"/>
      <c r="CR410" s="157"/>
      <c r="CS410" s="157"/>
      <c r="CT410" s="157"/>
      <c r="CU410" s="157"/>
    </row>
    <row r="411" spans="1:99" s="159" customFormat="1" x14ac:dyDescent="0.25">
      <c r="A411" s="172"/>
      <c r="B411" s="172"/>
      <c r="Z411" s="157"/>
      <c r="AA411" s="172"/>
      <c r="AB411" s="172"/>
      <c r="AC411" s="172"/>
      <c r="AD411" s="172"/>
      <c r="AE411" s="172"/>
      <c r="AF411" s="172"/>
      <c r="AG411" s="172"/>
      <c r="AH411" s="172"/>
      <c r="AI411" s="172"/>
      <c r="AJ411" s="172"/>
      <c r="AK411" s="172"/>
      <c r="AL411" s="172"/>
      <c r="AM411" s="172"/>
      <c r="AN411" s="172"/>
      <c r="AO411" s="172"/>
      <c r="AP411" s="172"/>
      <c r="AQ411" s="172"/>
      <c r="AR411" s="172"/>
      <c r="AS411" s="172"/>
      <c r="AT411" s="172"/>
      <c r="AU411" s="172"/>
      <c r="AV411" s="172"/>
      <c r="AW411" s="172"/>
      <c r="AX411" s="172"/>
      <c r="AY411" s="172"/>
      <c r="AZ411" s="172"/>
      <c r="BA411" s="172"/>
      <c r="BB411" s="172"/>
      <c r="BC411" s="172"/>
      <c r="BD411" s="172"/>
      <c r="BE411" s="172"/>
      <c r="BF411" s="172"/>
      <c r="BG411" s="172"/>
      <c r="BH411" s="172"/>
      <c r="BI411" s="172"/>
      <c r="BJ411" s="172"/>
      <c r="BK411" s="172"/>
      <c r="BL411" s="172"/>
      <c r="BM411" s="172"/>
      <c r="BN411" s="172"/>
      <c r="BO411" s="162"/>
      <c r="BP411" s="162"/>
      <c r="BQ411" s="162"/>
      <c r="BR411" s="162"/>
      <c r="BS411" s="162"/>
      <c r="BT411" s="162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157"/>
      <c r="CR411" s="157"/>
      <c r="CS411" s="157"/>
      <c r="CT411" s="157"/>
      <c r="CU411" s="157"/>
    </row>
    <row r="412" spans="1:99" s="159" customFormat="1" x14ac:dyDescent="0.25">
      <c r="A412" s="172"/>
      <c r="B412" s="172"/>
      <c r="Z412" s="157"/>
      <c r="AA412" s="172"/>
      <c r="AB412" s="172"/>
      <c r="AC412" s="172"/>
      <c r="AD412" s="172"/>
      <c r="AE412" s="172"/>
      <c r="AF412" s="172"/>
      <c r="AG412" s="172"/>
      <c r="AH412" s="172"/>
      <c r="AI412" s="172"/>
      <c r="AJ412" s="172"/>
      <c r="AK412" s="172"/>
      <c r="AL412" s="172"/>
      <c r="AM412" s="172"/>
      <c r="AN412" s="172"/>
      <c r="AO412" s="172"/>
      <c r="AP412" s="172"/>
      <c r="AQ412" s="172"/>
      <c r="AR412" s="172"/>
      <c r="AS412" s="172"/>
      <c r="AT412" s="172"/>
      <c r="AU412" s="172"/>
      <c r="AV412" s="172"/>
      <c r="AW412" s="172"/>
      <c r="AX412" s="172"/>
      <c r="AY412" s="172"/>
      <c r="AZ412" s="172"/>
      <c r="BA412" s="172"/>
      <c r="BB412" s="172"/>
      <c r="BC412" s="172"/>
      <c r="BD412" s="172"/>
      <c r="BE412" s="172"/>
      <c r="BF412" s="172"/>
      <c r="BG412" s="172"/>
      <c r="BH412" s="172"/>
      <c r="BI412" s="172"/>
      <c r="BJ412" s="172"/>
      <c r="BK412" s="172"/>
      <c r="BL412" s="172"/>
      <c r="BM412" s="172"/>
      <c r="BN412" s="172"/>
      <c r="BO412" s="162"/>
      <c r="BP412" s="162"/>
      <c r="BQ412" s="162"/>
      <c r="BR412" s="162"/>
      <c r="BS412" s="162"/>
      <c r="BT412" s="162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157"/>
      <c r="CR412" s="157"/>
      <c r="CS412" s="157"/>
      <c r="CT412" s="157"/>
      <c r="CU412" s="157"/>
    </row>
    <row r="413" spans="1:99" s="159" customFormat="1" x14ac:dyDescent="0.25">
      <c r="A413" s="172"/>
      <c r="B413" s="172"/>
      <c r="Z413" s="157"/>
      <c r="AA413" s="172"/>
      <c r="AB413" s="172"/>
      <c r="AC413" s="172"/>
      <c r="AD413" s="172"/>
      <c r="AE413" s="172"/>
      <c r="AF413" s="172"/>
      <c r="AG413" s="172"/>
      <c r="AH413" s="172"/>
      <c r="AI413" s="172"/>
      <c r="AJ413" s="172"/>
      <c r="AK413" s="172"/>
      <c r="AL413" s="172"/>
      <c r="AM413" s="172"/>
      <c r="AN413" s="172"/>
      <c r="AO413" s="172"/>
      <c r="AP413" s="172"/>
      <c r="AQ413" s="172"/>
      <c r="AR413" s="172"/>
      <c r="AS413" s="172"/>
      <c r="AT413" s="172"/>
      <c r="AU413" s="172"/>
      <c r="AV413" s="172"/>
      <c r="AW413" s="172"/>
      <c r="AX413" s="172"/>
      <c r="AY413" s="172"/>
      <c r="AZ413" s="172"/>
      <c r="BA413" s="172"/>
      <c r="BB413" s="172"/>
      <c r="BC413" s="172"/>
      <c r="BD413" s="172"/>
      <c r="BE413" s="172"/>
      <c r="BF413" s="172"/>
      <c r="BG413" s="172"/>
      <c r="BH413" s="172"/>
      <c r="BI413" s="172"/>
      <c r="BJ413" s="172"/>
      <c r="BK413" s="172"/>
      <c r="BL413" s="172"/>
      <c r="BM413" s="172"/>
      <c r="BN413" s="172"/>
      <c r="BO413" s="162"/>
      <c r="BP413" s="162"/>
      <c r="BQ413" s="162"/>
      <c r="BR413" s="162"/>
      <c r="BS413" s="162"/>
      <c r="BT413" s="162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157"/>
      <c r="CR413" s="157"/>
      <c r="CS413" s="157"/>
      <c r="CT413" s="157"/>
      <c r="CU413" s="157"/>
    </row>
    <row r="414" spans="1:99" s="159" customFormat="1" x14ac:dyDescent="0.25">
      <c r="A414" s="172"/>
      <c r="B414" s="172"/>
      <c r="Z414" s="157"/>
      <c r="AA414" s="172"/>
      <c r="AB414" s="172"/>
      <c r="AC414" s="172"/>
      <c r="AD414" s="172"/>
      <c r="AE414" s="172"/>
      <c r="AF414" s="172"/>
      <c r="AG414" s="172"/>
      <c r="AH414" s="172"/>
      <c r="AI414" s="172"/>
      <c r="AJ414" s="172"/>
      <c r="AK414" s="172"/>
      <c r="AL414" s="172"/>
      <c r="AM414" s="172"/>
      <c r="AN414" s="172"/>
      <c r="AO414" s="172"/>
      <c r="AP414" s="172"/>
      <c r="AQ414" s="172"/>
      <c r="AR414" s="172"/>
      <c r="AS414" s="172"/>
      <c r="AT414" s="172"/>
      <c r="AU414" s="172"/>
      <c r="AV414" s="172"/>
      <c r="AW414" s="172"/>
      <c r="AX414" s="172"/>
      <c r="AY414" s="172"/>
      <c r="AZ414" s="172"/>
      <c r="BA414" s="172"/>
      <c r="BB414" s="172"/>
      <c r="BC414" s="172"/>
      <c r="BD414" s="172"/>
      <c r="BE414" s="172"/>
      <c r="BF414" s="172"/>
      <c r="BG414" s="172"/>
      <c r="BH414" s="172"/>
      <c r="BI414" s="172"/>
      <c r="BJ414" s="172"/>
      <c r="BK414" s="172"/>
      <c r="BL414" s="172"/>
      <c r="BM414" s="172"/>
      <c r="BN414" s="172"/>
      <c r="BO414" s="162"/>
      <c r="BP414" s="162"/>
      <c r="BQ414" s="162"/>
      <c r="BR414" s="162"/>
      <c r="BS414" s="162"/>
      <c r="BT414" s="162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157"/>
      <c r="CR414" s="157"/>
      <c r="CS414" s="157"/>
      <c r="CT414" s="157"/>
      <c r="CU414" s="157"/>
    </row>
    <row r="415" spans="1:99" s="159" customFormat="1" x14ac:dyDescent="0.25">
      <c r="A415" s="172"/>
      <c r="B415" s="172"/>
      <c r="Z415" s="157"/>
      <c r="AA415" s="172"/>
      <c r="AB415" s="172"/>
      <c r="AC415" s="172"/>
      <c r="AD415" s="172"/>
      <c r="AE415" s="172"/>
      <c r="AF415" s="172"/>
      <c r="AG415" s="172"/>
      <c r="AH415" s="172"/>
      <c r="AI415" s="172"/>
      <c r="AJ415" s="172"/>
      <c r="AK415" s="172"/>
      <c r="AL415" s="172"/>
      <c r="AM415" s="172"/>
      <c r="AN415" s="172"/>
      <c r="AO415" s="172"/>
      <c r="AP415" s="172"/>
      <c r="AQ415" s="172"/>
      <c r="AR415" s="172"/>
      <c r="AS415" s="172"/>
      <c r="AT415" s="172"/>
      <c r="AU415" s="172"/>
      <c r="AV415" s="172"/>
      <c r="AW415" s="172"/>
      <c r="AX415" s="172"/>
      <c r="AY415" s="172"/>
      <c r="AZ415" s="172"/>
      <c r="BA415" s="172"/>
      <c r="BB415" s="172"/>
      <c r="BC415" s="172"/>
      <c r="BD415" s="172"/>
      <c r="BE415" s="172"/>
      <c r="BF415" s="172"/>
      <c r="BG415" s="172"/>
      <c r="BH415" s="172"/>
      <c r="BI415" s="172"/>
      <c r="BJ415" s="172"/>
      <c r="BK415" s="172"/>
      <c r="BL415" s="172"/>
      <c r="BM415" s="172"/>
      <c r="BN415" s="172"/>
      <c r="BO415" s="162"/>
      <c r="BP415" s="162"/>
      <c r="BQ415" s="162"/>
      <c r="BR415" s="162"/>
      <c r="BS415" s="162"/>
      <c r="BT415" s="162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157"/>
      <c r="CR415" s="157"/>
      <c r="CS415" s="157"/>
      <c r="CT415" s="157"/>
      <c r="CU415" s="157"/>
    </row>
    <row r="416" spans="1:99" s="159" customFormat="1" x14ac:dyDescent="0.25">
      <c r="A416" s="172"/>
      <c r="B416" s="172"/>
      <c r="Z416" s="157"/>
      <c r="AA416" s="172"/>
      <c r="AB416" s="172"/>
      <c r="AC416" s="172"/>
      <c r="AD416" s="172"/>
      <c r="AE416" s="172"/>
      <c r="AF416" s="172"/>
      <c r="AG416" s="172"/>
      <c r="AH416" s="172"/>
      <c r="AI416" s="172"/>
      <c r="AJ416" s="172"/>
      <c r="AK416" s="172"/>
      <c r="AL416" s="172"/>
      <c r="AM416" s="172"/>
      <c r="AN416" s="172"/>
      <c r="AO416" s="172"/>
      <c r="AP416" s="172"/>
      <c r="AQ416" s="172"/>
      <c r="AR416" s="172"/>
      <c r="AS416" s="172"/>
      <c r="AT416" s="172"/>
      <c r="AU416" s="172"/>
      <c r="AV416" s="172"/>
      <c r="AW416" s="172"/>
      <c r="AX416" s="172"/>
      <c r="AY416" s="172"/>
      <c r="AZ416" s="172"/>
      <c r="BA416" s="172"/>
      <c r="BB416" s="172"/>
      <c r="BC416" s="172"/>
      <c r="BD416" s="172"/>
      <c r="BE416" s="172"/>
      <c r="BF416" s="172"/>
      <c r="BG416" s="172"/>
      <c r="BH416" s="172"/>
      <c r="BI416" s="172"/>
      <c r="BJ416" s="172"/>
      <c r="BK416" s="172"/>
      <c r="BL416" s="172"/>
      <c r="BM416" s="172"/>
      <c r="BN416" s="172"/>
      <c r="BO416" s="162"/>
      <c r="BP416" s="162"/>
      <c r="BQ416" s="162"/>
      <c r="BR416" s="162"/>
      <c r="BS416" s="162"/>
      <c r="BT416" s="162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157"/>
      <c r="CR416" s="157"/>
      <c r="CS416" s="157"/>
      <c r="CT416" s="157"/>
      <c r="CU416" s="157"/>
    </row>
    <row r="417" spans="1:99" s="159" customFormat="1" x14ac:dyDescent="0.25">
      <c r="A417" s="172"/>
      <c r="B417" s="172"/>
      <c r="Z417" s="157"/>
      <c r="AA417" s="172"/>
      <c r="AB417" s="172"/>
      <c r="AC417" s="172"/>
      <c r="AD417" s="172"/>
      <c r="AE417" s="172"/>
      <c r="AF417" s="172"/>
      <c r="AG417" s="172"/>
      <c r="AH417" s="172"/>
      <c r="AI417" s="172"/>
      <c r="AJ417" s="172"/>
      <c r="AK417" s="172"/>
      <c r="AL417" s="172"/>
      <c r="AM417" s="172"/>
      <c r="AN417" s="172"/>
      <c r="AO417" s="172"/>
      <c r="AP417" s="172"/>
      <c r="AQ417" s="172"/>
      <c r="AR417" s="172"/>
      <c r="AS417" s="172"/>
      <c r="AT417" s="172"/>
      <c r="AU417" s="172"/>
      <c r="AV417" s="172"/>
      <c r="AW417" s="172"/>
      <c r="AX417" s="172"/>
      <c r="AY417" s="172"/>
      <c r="AZ417" s="172"/>
      <c r="BA417" s="172"/>
      <c r="BB417" s="172"/>
      <c r="BC417" s="172"/>
      <c r="BD417" s="172"/>
      <c r="BE417" s="172"/>
      <c r="BF417" s="172"/>
      <c r="BG417" s="172"/>
      <c r="BH417" s="172"/>
      <c r="BI417" s="172"/>
      <c r="BJ417" s="172"/>
      <c r="BK417" s="172"/>
      <c r="BL417" s="172"/>
      <c r="BM417" s="172"/>
      <c r="BN417" s="172"/>
      <c r="BO417" s="162"/>
      <c r="BP417" s="162"/>
      <c r="BQ417" s="162"/>
      <c r="BR417" s="162"/>
      <c r="BS417" s="162"/>
      <c r="BT417" s="162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157"/>
      <c r="CR417" s="157"/>
      <c r="CS417" s="157"/>
      <c r="CT417" s="157"/>
      <c r="CU417" s="157"/>
    </row>
    <row r="418" spans="1:99" s="159" customFormat="1" x14ac:dyDescent="0.25">
      <c r="A418" s="172"/>
      <c r="B418" s="172"/>
      <c r="Z418" s="157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  <c r="AL418" s="172"/>
      <c r="AM418" s="172"/>
      <c r="AN418" s="172"/>
      <c r="AO418" s="172"/>
      <c r="AP418" s="172"/>
      <c r="AQ418" s="172"/>
      <c r="AR418" s="172"/>
      <c r="AS418" s="172"/>
      <c r="AT418" s="172"/>
      <c r="AU418" s="172"/>
      <c r="AV418" s="172"/>
      <c r="AW418" s="172"/>
      <c r="AX418" s="172"/>
      <c r="AY418" s="172"/>
      <c r="AZ418" s="172"/>
      <c r="BA418" s="172"/>
      <c r="BB418" s="172"/>
      <c r="BC418" s="172"/>
      <c r="BD418" s="172"/>
      <c r="BE418" s="172"/>
      <c r="BF418" s="172"/>
      <c r="BG418" s="172"/>
      <c r="BH418" s="172"/>
      <c r="BI418" s="172"/>
      <c r="BJ418" s="172"/>
      <c r="BK418" s="172"/>
      <c r="BL418" s="172"/>
      <c r="BM418" s="172"/>
      <c r="BN418" s="172"/>
      <c r="BO418" s="162"/>
      <c r="BP418" s="162"/>
      <c r="BQ418" s="162"/>
      <c r="BR418" s="162"/>
      <c r="BS418" s="162"/>
      <c r="BT418" s="162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157"/>
      <c r="CR418" s="157"/>
      <c r="CS418" s="157"/>
      <c r="CT418" s="157"/>
      <c r="CU418" s="157"/>
    </row>
    <row r="419" spans="1:99" s="159" customFormat="1" x14ac:dyDescent="0.25">
      <c r="A419" s="172"/>
      <c r="B419" s="172"/>
      <c r="Z419" s="157"/>
      <c r="AA419" s="172"/>
      <c r="AB419" s="172"/>
      <c r="AC419" s="172"/>
      <c r="AD419" s="172"/>
      <c r="AE419" s="172"/>
      <c r="AF419" s="172"/>
      <c r="AG419" s="172"/>
      <c r="AH419" s="172"/>
      <c r="AI419" s="172"/>
      <c r="AJ419" s="172"/>
      <c r="AK419" s="172"/>
      <c r="AL419" s="172"/>
      <c r="AM419" s="172"/>
      <c r="AN419" s="172"/>
      <c r="AO419" s="172"/>
      <c r="AP419" s="172"/>
      <c r="AQ419" s="172"/>
      <c r="AR419" s="172"/>
      <c r="AS419" s="172"/>
      <c r="AT419" s="172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72"/>
      <c r="BE419" s="172"/>
      <c r="BF419" s="172"/>
      <c r="BG419" s="172"/>
      <c r="BH419" s="172"/>
      <c r="BI419" s="172"/>
      <c r="BJ419" s="172"/>
      <c r="BK419" s="172"/>
      <c r="BL419" s="172"/>
      <c r="BM419" s="172"/>
      <c r="BN419" s="172"/>
      <c r="BO419" s="162"/>
      <c r="BP419" s="162"/>
      <c r="BQ419" s="162"/>
      <c r="BR419" s="162"/>
      <c r="BS419" s="162"/>
      <c r="BT419" s="162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157"/>
      <c r="CR419" s="157"/>
      <c r="CS419" s="157"/>
      <c r="CT419" s="157"/>
      <c r="CU419" s="157"/>
    </row>
    <row r="420" spans="1:99" s="159" customFormat="1" x14ac:dyDescent="0.25">
      <c r="A420" s="172"/>
      <c r="B420" s="172"/>
      <c r="Z420" s="157"/>
      <c r="AA420" s="172"/>
      <c r="AB420" s="172"/>
      <c r="AC420" s="172"/>
      <c r="AD420" s="172"/>
      <c r="AE420" s="172"/>
      <c r="AF420" s="172"/>
      <c r="AG420" s="172"/>
      <c r="AH420" s="172"/>
      <c r="AI420" s="172"/>
      <c r="AJ420" s="172"/>
      <c r="AK420" s="172"/>
      <c r="AL420" s="172"/>
      <c r="AM420" s="172"/>
      <c r="AN420" s="172"/>
      <c r="AO420" s="172"/>
      <c r="AP420" s="172"/>
      <c r="AQ420" s="172"/>
      <c r="AR420" s="172"/>
      <c r="AS420" s="172"/>
      <c r="AT420" s="172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72"/>
      <c r="BE420" s="172"/>
      <c r="BF420" s="172"/>
      <c r="BG420" s="172"/>
      <c r="BH420" s="172"/>
      <c r="BI420" s="172"/>
      <c r="BJ420" s="172"/>
      <c r="BK420" s="172"/>
      <c r="BL420" s="172"/>
      <c r="BM420" s="172"/>
      <c r="BN420" s="172"/>
      <c r="BO420" s="162"/>
      <c r="BP420" s="162"/>
      <c r="BQ420" s="162"/>
      <c r="BR420" s="162"/>
      <c r="BS420" s="162"/>
      <c r="BT420" s="162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157"/>
      <c r="CR420" s="157"/>
      <c r="CS420" s="157"/>
      <c r="CT420" s="157"/>
      <c r="CU420" s="157"/>
    </row>
    <row r="421" spans="1:99" s="159" customFormat="1" x14ac:dyDescent="0.25">
      <c r="A421" s="172"/>
      <c r="B421" s="172"/>
      <c r="Z421" s="157"/>
      <c r="AA421" s="172"/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  <c r="AL421" s="172"/>
      <c r="AM421" s="172"/>
      <c r="AN421" s="172"/>
      <c r="AO421" s="172"/>
      <c r="AP421" s="172"/>
      <c r="AQ421" s="172"/>
      <c r="AR421" s="172"/>
      <c r="AS421" s="172"/>
      <c r="AT421" s="172"/>
      <c r="AU421" s="172"/>
      <c r="AV421" s="172"/>
      <c r="AW421" s="172"/>
      <c r="AX421" s="172"/>
      <c r="AY421" s="172"/>
      <c r="AZ421" s="172"/>
      <c r="BA421" s="172"/>
      <c r="BB421" s="172"/>
      <c r="BC421" s="172"/>
      <c r="BD421" s="172"/>
      <c r="BE421" s="172"/>
      <c r="BF421" s="172"/>
      <c r="BG421" s="172"/>
      <c r="BH421" s="172"/>
      <c r="BI421" s="172"/>
      <c r="BJ421" s="172"/>
      <c r="BK421" s="172"/>
      <c r="BL421" s="172"/>
      <c r="BM421" s="172"/>
      <c r="BN421" s="172"/>
      <c r="BO421" s="162"/>
      <c r="BP421" s="162"/>
      <c r="BQ421" s="162"/>
      <c r="BR421" s="162"/>
      <c r="BS421" s="162"/>
      <c r="BT421" s="162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157"/>
      <c r="CR421" s="157"/>
      <c r="CS421" s="157"/>
      <c r="CT421" s="157"/>
      <c r="CU421" s="157"/>
    </row>
    <row r="422" spans="1:99" s="159" customFormat="1" x14ac:dyDescent="0.25">
      <c r="A422" s="172"/>
      <c r="B422" s="172"/>
      <c r="Z422" s="157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  <c r="AL422" s="172"/>
      <c r="AM422" s="172"/>
      <c r="AN422" s="172"/>
      <c r="AO422" s="172"/>
      <c r="AP422" s="172"/>
      <c r="AQ422" s="172"/>
      <c r="AR422" s="172"/>
      <c r="AS422" s="172"/>
      <c r="AT422" s="172"/>
      <c r="AU422" s="172"/>
      <c r="AV422" s="172"/>
      <c r="AW422" s="172"/>
      <c r="AX422" s="172"/>
      <c r="AY422" s="172"/>
      <c r="AZ422" s="172"/>
      <c r="BA422" s="172"/>
      <c r="BB422" s="172"/>
      <c r="BC422" s="172"/>
      <c r="BD422" s="172"/>
      <c r="BE422" s="172"/>
      <c r="BF422" s="172"/>
      <c r="BG422" s="172"/>
      <c r="BH422" s="172"/>
      <c r="BI422" s="172"/>
      <c r="BJ422" s="172"/>
      <c r="BK422" s="172"/>
      <c r="BL422" s="172"/>
      <c r="BM422" s="172"/>
      <c r="BN422" s="172"/>
      <c r="BO422" s="162"/>
      <c r="BP422" s="162"/>
      <c r="BQ422" s="162"/>
      <c r="BR422" s="162"/>
      <c r="BS422" s="162"/>
      <c r="BT422" s="162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157"/>
      <c r="CR422" s="157"/>
      <c r="CS422" s="157"/>
      <c r="CT422" s="157"/>
      <c r="CU422" s="157"/>
    </row>
    <row r="423" spans="1:99" s="159" customFormat="1" x14ac:dyDescent="0.25">
      <c r="A423" s="172"/>
      <c r="B423" s="172"/>
      <c r="Z423" s="157"/>
      <c r="AA423" s="172"/>
      <c r="AB423" s="172"/>
      <c r="AC423" s="172"/>
      <c r="AD423" s="172"/>
      <c r="AE423" s="172"/>
      <c r="AF423" s="172"/>
      <c r="AG423" s="172"/>
      <c r="AH423" s="172"/>
      <c r="AI423" s="172"/>
      <c r="AJ423" s="172"/>
      <c r="AK423" s="172"/>
      <c r="AL423" s="172"/>
      <c r="AM423" s="172"/>
      <c r="AN423" s="172"/>
      <c r="AO423" s="172"/>
      <c r="AP423" s="172"/>
      <c r="AQ423" s="172"/>
      <c r="AR423" s="172"/>
      <c r="AS423" s="172"/>
      <c r="AT423" s="172"/>
      <c r="AU423" s="172"/>
      <c r="AV423" s="172"/>
      <c r="AW423" s="172"/>
      <c r="AX423" s="172"/>
      <c r="AY423" s="172"/>
      <c r="AZ423" s="172"/>
      <c r="BA423" s="172"/>
      <c r="BB423" s="172"/>
      <c r="BC423" s="172"/>
      <c r="BD423" s="172"/>
      <c r="BE423" s="172"/>
      <c r="BF423" s="172"/>
      <c r="BG423" s="172"/>
      <c r="BH423" s="172"/>
      <c r="BI423" s="172"/>
      <c r="BJ423" s="172"/>
      <c r="BK423" s="172"/>
      <c r="BL423" s="172"/>
      <c r="BM423" s="172"/>
      <c r="BN423" s="172"/>
      <c r="BO423" s="162"/>
      <c r="BP423" s="162"/>
      <c r="BQ423" s="162"/>
      <c r="BR423" s="162"/>
      <c r="BS423" s="162"/>
      <c r="BT423" s="162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  <c r="CK423" s="23"/>
      <c r="CL423" s="23"/>
      <c r="CM423" s="23"/>
      <c r="CN423" s="23"/>
      <c r="CO423" s="23"/>
      <c r="CP423" s="23"/>
      <c r="CQ423" s="157"/>
      <c r="CR423" s="157"/>
      <c r="CS423" s="157"/>
      <c r="CT423" s="157"/>
      <c r="CU423" s="157"/>
    </row>
    <row r="424" spans="1:99" s="159" customFormat="1" x14ac:dyDescent="0.25">
      <c r="A424" s="172"/>
      <c r="B424" s="172"/>
      <c r="Z424" s="157"/>
      <c r="AA424" s="172"/>
      <c r="AB424" s="172"/>
      <c r="AC424" s="172"/>
      <c r="AD424" s="172"/>
      <c r="AE424" s="172"/>
      <c r="AF424" s="172"/>
      <c r="AG424" s="172"/>
      <c r="AH424" s="172"/>
      <c r="AI424" s="172"/>
      <c r="AJ424" s="172"/>
      <c r="AK424" s="172"/>
      <c r="AL424" s="172"/>
      <c r="AM424" s="172"/>
      <c r="AN424" s="172"/>
      <c r="AO424" s="172"/>
      <c r="AP424" s="172"/>
      <c r="AQ424" s="172"/>
      <c r="AR424" s="172"/>
      <c r="AS424" s="172"/>
      <c r="AT424" s="172"/>
      <c r="AU424" s="172"/>
      <c r="AV424" s="172"/>
      <c r="AW424" s="172"/>
      <c r="AX424" s="172"/>
      <c r="AY424" s="172"/>
      <c r="AZ424" s="172"/>
      <c r="BA424" s="172"/>
      <c r="BB424" s="172"/>
      <c r="BC424" s="172"/>
      <c r="BD424" s="172"/>
      <c r="BE424" s="172"/>
      <c r="BF424" s="172"/>
      <c r="BG424" s="172"/>
      <c r="BH424" s="172"/>
      <c r="BI424" s="172"/>
      <c r="BJ424" s="172"/>
      <c r="BK424" s="172"/>
      <c r="BL424" s="172"/>
      <c r="BM424" s="172"/>
      <c r="BN424" s="172"/>
      <c r="BO424" s="162"/>
      <c r="BP424" s="162"/>
      <c r="BQ424" s="162"/>
      <c r="BR424" s="162"/>
      <c r="BS424" s="162"/>
      <c r="BT424" s="162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  <c r="CH424" s="23"/>
      <c r="CI424" s="23"/>
      <c r="CJ424" s="23"/>
      <c r="CK424" s="23"/>
      <c r="CL424" s="23"/>
      <c r="CM424" s="23"/>
      <c r="CN424" s="23"/>
      <c r="CO424" s="23"/>
      <c r="CP424" s="23"/>
      <c r="CQ424" s="157"/>
      <c r="CR424" s="157"/>
      <c r="CS424" s="157"/>
      <c r="CT424" s="157"/>
      <c r="CU424" s="157"/>
    </row>
    <row r="425" spans="1:99" s="159" customFormat="1" x14ac:dyDescent="0.25">
      <c r="A425" s="172"/>
      <c r="B425" s="172"/>
      <c r="Z425" s="157"/>
      <c r="AA425" s="172"/>
      <c r="AB425" s="172"/>
      <c r="AC425" s="172"/>
      <c r="AD425" s="172"/>
      <c r="AE425" s="172"/>
      <c r="AF425" s="172"/>
      <c r="AG425" s="172"/>
      <c r="AH425" s="172"/>
      <c r="AI425" s="172"/>
      <c r="AJ425" s="172"/>
      <c r="AK425" s="172"/>
      <c r="AL425" s="172"/>
      <c r="AM425" s="172"/>
      <c r="AN425" s="172"/>
      <c r="AO425" s="17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72"/>
      <c r="BE425" s="172"/>
      <c r="BF425" s="172"/>
      <c r="BG425" s="172"/>
      <c r="BH425" s="172"/>
      <c r="BI425" s="172"/>
      <c r="BJ425" s="172"/>
      <c r="BK425" s="172"/>
      <c r="BL425" s="172"/>
      <c r="BM425" s="172"/>
      <c r="BN425" s="172"/>
      <c r="BO425" s="162"/>
      <c r="BP425" s="162"/>
      <c r="BQ425" s="162"/>
      <c r="BR425" s="162"/>
      <c r="BS425" s="162"/>
      <c r="BT425" s="162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  <c r="CH425" s="23"/>
      <c r="CI425" s="23"/>
      <c r="CJ425" s="23"/>
      <c r="CK425" s="23"/>
      <c r="CL425" s="23"/>
      <c r="CM425" s="23"/>
      <c r="CN425" s="23"/>
      <c r="CO425" s="23"/>
      <c r="CP425" s="23"/>
      <c r="CQ425" s="157"/>
      <c r="CR425" s="157"/>
      <c r="CS425" s="157"/>
      <c r="CT425" s="157"/>
      <c r="CU425" s="157"/>
    </row>
    <row r="426" spans="1:99" s="159" customFormat="1" x14ac:dyDescent="0.25">
      <c r="A426" s="172"/>
      <c r="B426" s="172"/>
      <c r="Z426" s="157"/>
      <c r="AA426" s="172"/>
      <c r="AB426" s="172"/>
      <c r="AC426" s="172"/>
      <c r="AD426" s="172"/>
      <c r="AE426" s="172"/>
      <c r="AF426" s="172"/>
      <c r="AG426" s="172"/>
      <c r="AH426" s="172"/>
      <c r="AI426" s="172"/>
      <c r="AJ426" s="172"/>
      <c r="AK426" s="172"/>
      <c r="AL426" s="172"/>
      <c r="AM426" s="172"/>
      <c r="AN426" s="172"/>
      <c r="AO426" s="172"/>
      <c r="AP426" s="172"/>
      <c r="AQ426" s="172"/>
      <c r="AR426" s="172"/>
      <c r="AS426" s="172"/>
      <c r="AT426" s="172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72"/>
      <c r="BE426" s="172"/>
      <c r="BF426" s="172"/>
      <c r="BG426" s="172"/>
      <c r="BH426" s="172"/>
      <c r="BI426" s="172"/>
      <c r="BJ426" s="172"/>
      <c r="BK426" s="172"/>
      <c r="BL426" s="172"/>
      <c r="BM426" s="172"/>
      <c r="BN426" s="172"/>
      <c r="BO426" s="162"/>
      <c r="BP426" s="162"/>
      <c r="BQ426" s="162"/>
      <c r="BR426" s="162"/>
      <c r="BS426" s="162"/>
      <c r="BT426" s="162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157"/>
      <c r="CR426" s="157"/>
      <c r="CS426" s="157"/>
      <c r="CT426" s="157"/>
      <c r="CU426" s="157"/>
    </row>
    <row r="427" spans="1:99" s="159" customFormat="1" x14ac:dyDescent="0.25">
      <c r="A427" s="172"/>
      <c r="B427" s="172"/>
      <c r="Z427" s="157"/>
      <c r="AA427" s="172"/>
      <c r="AB427" s="172"/>
      <c r="AC427" s="172"/>
      <c r="AD427" s="172"/>
      <c r="AE427" s="172"/>
      <c r="AF427" s="172"/>
      <c r="AG427" s="172"/>
      <c r="AH427" s="172"/>
      <c r="AI427" s="172"/>
      <c r="AJ427" s="172"/>
      <c r="AK427" s="172"/>
      <c r="AL427" s="172"/>
      <c r="AM427" s="172"/>
      <c r="AN427" s="172"/>
      <c r="AO427" s="172"/>
      <c r="AP427" s="172"/>
      <c r="AQ427" s="172"/>
      <c r="AR427" s="172"/>
      <c r="AS427" s="172"/>
      <c r="AT427" s="172"/>
      <c r="AU427" s="172"/>
      <c r="AV427" s="172"/>
      <c r="AW427" s="172"/>
      <c r="AX427" s="172"/>
      <c r="AY427" s="172"/>
      <c r="AZ427" s="172"/>
      <c r="BA427" s="172"/>
      <c r="BB427" s="172"/>
      <c r="BC427" s="172"/>
      <c r="BD427" s="172"/>
      <c r="BE427" s="172"/>
      <c r="BF427" s="172"/>
      <c r="BG427" s="172"/>
      <c r="BH427" s="172"/>
      <c r="BI427" s="172"/>
      <c r="BJ427" s="172"/>
      <c r="BK427" s="172"/>
      <c r="BL427" s="172"/>
      <c r="BM427" s="172"/>
      <c r="BN427" s="172"/>
      <c r="BO427" s="162"/>
      <c r="BP427" s="162"/>
      <c r="BQ427" s="162"/>
      <c r="BR427" s="162"/>
      <c r="BS427" s="162"/>
      <c r="BT427" s="162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  <c r="CK427" s="23"/>
      <c r="CL427" s="23"/>
      <c r="CM427" s="23"/>
      <c r="CN427" s="23"/>
      <c r="CO427" s="23"/>
      <c r="CP427" s="23"/>
      <c r="CQ427" s="157"/>
      <c r="CR427" s="157"/>
      <c r="CS427" s="157"/>
      <c r="CT427" s="157"/>
      <c r="CU427" s="157"/>
    </row>
    <row r="428" spans="1:99" s="159" customFormat="1" x14ac:dyDescent="0.25">
      <c r="A428" s="172"/>
      <c r="B428" s="172"/>
      <c r="Z428" s="157"/>
      <c r="AA428" s="172"/>
      <c r="AB428" s="172"/>
      <c r="AC428" s="172"/>
      <c r="AD428" s="172"/>
      <c r="AE428" s="172"/>
      <c r="AF428" s="172"/>
      <c r="AG428" s="172"/>
      <c r="AH428" s="172"/>
      <c r="AI428" s="172"/>
      <c r="AJ428" s="172"/>
      <c r="AK428" s="172"/>
      <c r="AL428" s="172"/>
      <c r="AM428" s="172"/>
      <c r="AN428" s="172"/>
      <c r="AO428" s="172"/>
      <c r="AP428" s="172"/>
      <c r="AQ428" s="172"/>
      <c r="AR428" s="172"/>
      <c r="AS428" s="172"/>
      <c r="AT428" s="172"/>
      <c r="AU428" s="172"/>
      <c r="AV428" s="172"/>
      <c r="AW428" s="172"/>
      <c r="AX428" s="172"/>
      <c r="AY428" s="172"/>
      <c r="AZ428" s="172"/>
      <c r="BA428" s="172"/>
      <c r="BB428" s="172"/>
      <c r="BC428" s="172"/>
      <c r="BD428" s="172"/>
      <c r="BE428" s="172"/>
      <c r="BF428" s="172"/>
      <c r="BG428" s="172"/>
      <c r="BH428" s="172"/>
      <c r="BI428" s="172"/>
      <c r="BJ428" s="172"/>
      <c r="BK428" s="172"/>
      <c r="BL428" s="172"/>
      <c r="BM428" s="172"/>
      <c r="BN428" s="172"/>
      <c r="BO428" s="162"/>
      <c r="BP428" s="162"/>
      <c r="BQ428" s="162"/>
      <c r="BR428" s="162"/>
      <c r="BS428" s="162"/>
      <c r="BT428" s="162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  <c r="CH428" s="23"/>
      <c r="CI428" s="23"/>
      <c r="CJ428" s="23"/>
      <c r="CK428" s="23"/>
      <c r="CL428" s="23"/>
      <c r="CM428" s="23"/>
      <c r="CN428" s="23"/>
      <c r="CO428" s="23"/>
      <c r="CP428" s="23"/>
      <c r="CQ428" s="157"/>
      <c r="CR428" s="157"/>
      <c r="CS428" s="157"/>
      <c r="CT428" s="157"/>
      <c r="CU428" s="157"/>
    </row>
    <row r="429" spans="1:99" s="159" customFormat="1" x14ac:dyDescent="0.25">
      <c r="A429" s="172"/>
      <c r="B429" s="172"/>
      <c r="Z429" s="157"/>
      <c r="AA429" s="172"/>
      <c r="AB429" s="172"/>
      <c r="AC429" s="172"/>
      <c r="AD429" s="172"/>
      <c r="AE429" s="172"/>
      <c r="AF429" s="172"/>
      <c r="AG429" s="172"/>
      <c r="AH429" s="172"/>
      <c r="AI429" s="172"/>
      <c r="AJ429" s="172"/>
      <c r="AK429" s="172"/>
      <c r="AL429" s="172"/>
      <c r="AM429" s="172"/>
      <c r="AN429" s="172"/>
      <c r="AO429" s="172"/>
      <c r="AP429" s="172"/>
      <c r="AQ429" s="172"/>
      <c r="AR429" s="172"/>
      <c r="AS429" s="172"/>
      <c r="AT429" s="172"/>
      <c r="AU429" s="172"/>
      <c r="AV429" s="172"/>
      <c r="AW429" s="172"/>
      <c r="AX429" s="172"/>
      <c r="AY429" s="172"/>
      <c r="AZ429" s="172"/>
      <c r="BA429" s="172"/>
      <c r="BB429" s="172"/>
      <c r="BC429" s="172"/>
      <c r="BD429" s="172"/>
      <c r="BE429" s="172"/>
      <c r="BF429" s="172"/>
      <c r="BG429" s="172"/>
      <c r="BH429" s="172"/>
      <c r="BI429" s="172"/>
      <c r="BJ429" s="172"/>
      <c r="BK429" s="172"/>
      <c r="BL429" s="172"/>
      <c r="BM429" s="172"/>
      <c r="BN429" s="172"/>
      <c r="BO429" s="162"/>
      <c r="BP429" s="162"/>
      <c r="BQ429" s="162"/>
      <c r="BR429" s="162"/>
      <c r="BS429" s="162"/>
      <c r="BT429" s="162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  <c r="CH429" s="23"/>
      <c r="CI429" s="23"/>
      <c r="CJ429" s="23"/>
      <c r="CK429" s="23"/>
      <c r="CL429" s="23"/>
      <c r="CM429" s="23"/>
      <c r="CN429" s="23"/>
      <c r="CO429" s="23"/>
      <c r="CP429" s="23"/>
      <c r="CQ429" s="157"/>
      <c r="CR429" s="157"/>
      <c r="CS429" s="157"/>
      <c r="CT429" s="157"/>
      <c r="CU429" s="157"/>
    </row>
    <row r="430" spans="1:99" s="159" customFormat="1" x14ac:dyDescent="0.25">
      <c r="A430" s="172"/>
      <c r="B430" s="172"/>
      <c r="Z430" s="157"/>
      <c r="AA430" s="172"/>
      <c r="AB430" s="172"/>
      <c r="AC430" s="172"/>
      <c r="AD430" s="172"/>
      <c r="AE430" s="172"/>
      <c r="AF430" s="172"/>
      <c r="AG430" s="172"/>
      <c r="AH430" s="172"/>
      <c r="AI430" s="172"/>
      <c r="AJ430" s="172"/>
      <c r="AK430" s="172"/>
      <c r="AL430" s="172"/>
      <c r="AM430" s="172"/>
      <c r="AN430" s="172"/>
      <c r="AO430" s="172"/>
      <c r="AP430" s="172"/>
      <c r="AQ430" s="172"/>
      <c r="AR430" s="172"/>
      <c r="AS430" s="172"/>
      <c r="AT430" s="172"/>
      <c r="AU430" s="172"/>
      <c r="AV430" s="172"/>
      <c r="AW430" s="172"/>
      <c r="AX430" s="172"/>
      <c r="AY430" s="172"/>
      <c r="AZ430" s="172"/>
      <c r="BA430" s="172"/>
      <c r="BB430" s="172"/>
      <c r="BC430" s="172"/>
      <c r="BD430" s="172"/>
      <c r="BE430" s="172"/>
      <c r="BF430" s="172"/>
      <c r="BG430" s="172"/>
      <c r="BH430" s="172"/>
      <c r="BI430" s="172"/>
      <c r="BJ430" s="172"/>
      <c r="BK430" s="172"/>
      <c r="BL430" s="172"/>
      <c r="BM430" s="172"/>
      <c r="BN430" s="172"/>
      <c r="BO430" s="162"/>
      <c r="BP430" s="162"/>
      <c r="BQ430" s="162"/>
      <c r="BR430" s="162"/>
      <c r="BS430" s="162"/>
      <c r="BT430" s="162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  <c r="CH430" s="23"/>
      <c r="CI430" s="23"/>
      <c r="CJ430" s="23"/>
      <c r="CK430" s="23"/>
      <c r="CL430" s="23"/>
      <c r="CM430" s="23"/>
      <c r="CN430" s="23"/>
      <c r="CO430" s="23"/>
      <c r="CP430" s="23"/>
      <c r="CQ430" s="157"/>
      <c r="CR430" s="157"/>
      <c r="CS430" s="157"/>
      <c r="CT430" s="157"/>
      <c r="CU430" s="157"/>
    </row>
    <row r="431" spans="1:99" s="159" customFormat="1" x14ac:dyDescent="0.25">
      <c r="A431" s="172"/>
      <c r="B431" s="172"/>
      <c r="Z431" s="157"/>
      <c r="AA431" s="172"/>
      <c r="AB431" s="172"/>
      <c r="AC431" s="172"/>
      <c r="AD431" s="172"/>
      <c r="AE431" s="172"/>
      <c r="AF431" s="172"/>
      <c r="AG431" s="172"/>
      <c r="AH431" s="172"/>
      <c r="AI431" s="172"/>
      <c r="AJ431" s="172"/>
      <c r="AK431" s="172"/>
      <c r="AL431" s="172"/>
      <c r="AM431" s="172"/>
      <c r="AN431" s="172"/>
      <c r="AO431" s="172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72"/>
      <c r="BE431" s="172"/>
      <c r="BF431" s="172"/>
      <c r="BG431" s="172"/>
      <c r="BH431" s="172"/>
      <c r="BI431" s="172"/>
      <c r="BJ431" s="172"/>
      <c r="BK431" s="172"/>
      <c r="BL431" s="172"/>
      <c r="BM431" s="172"/>
      <c r="BN431" s="172"/>
      <c r="BO431" s="162"/>
      <c r="BP431" s="162"/>
      <c r="BQ431" s="162"/>
      <c r="BR431" s="162"/>
      <c r="BS431" s="162"/>
      <c r="BT431" s="162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157"/>
      <c r="CR431" s="157"/>
      <c r="CS431" s="157"/>
      <c r="CT431" s="157"/>
      <c r="CU431" s="157"/>
    </row>
    <row r="432" spans="1:99" s="159" customFormat="1" x14ac:dyDescent="0.25">
      <c r="A432" s="172"/>
      <c r="B432" s="172"/>
      <c r="Z432" s="157"/>
      <c r="AA432" s="172"/>
      <c r="AB432" s="172"/>
      <c r="AC432" s="172"/>
      <c r="AD432" s="172"/>
      <c r="AE432" s="172"/>
      <c r="AF432" s="172"/>
      <c r="AG432" s="172"/>
      <c r="AH432" s="172"/>
      <c r="AI432" s="172"/>
      <c r="AJ432" s="172"/>
      <c r="AK432" s="172"/>
      <c r="AL432" s="172"/>
      <c r="AM432" s="172"/>
      <c r="AN432" s="172"/>
      <c r="AO432" s="172"/>
      <c r="AP432" s="172"/>
      <c r="AQ432" s="172"/>
      <c r="AR432" s="172"/>
      <c r="AS432" s="172"/>
      <c r="AT432" s="172"/>
      <c r="AU432" s="172"/>
      <c r="AV432" s="172"/>
      <c r="AW432" s="172"/>
      <c r="AX432" s="172"/>
      <c r="AY432" s="172"/>
      <c r="AZ432" s="172"/>
      <c r="BA432" s="172"/>
      <c r="BB432" s="172"/>
      <c r="BC432" s="172"/>
      <c r="BD432" s="172"/>
      <c r="BE432" s="172"/>
      <c r="BF432" s="172"/>
      <c r="BG432" s="172"/>
      <c r="BH432" s="172"/>
      <c r="BI432" s="172"/>
      <c r="BJ432" s="172"/>
      <c r="BK432" s="172"/>
      <c r="BL432" s="172"/>
      <c r="BM432" s="172"/>
      <c r="BN432" s="172"/>
      <c r="BO432" s="162"/>
      <c r="BP432" s="162"/>
      <c r="BQ432" s="162"/>
      <c r="BR432" s="162"/>
      <c r="BS432" s="162"/>
      <c r="BT432" s="162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/>
      <c r="CI432" s="23"/>
      <c r="CJ432" s="23"/>
      <c r="CK432" s="23"/>
      <c r="CL432" s="23"/>
      <c r="CM432" s="23"/>
      <c r="CN432" s="23"/>
      <c r="CO432" s="23"/>
      <c r="CP432" s="23"/>
      <c r="CQ432" s="157"/>
      <c r="CR432" s="157"/>
      <c r="CS432" s="157"/>
      <c r="CT432" s="157"/>
      <c r="CU432" s="157"/>
    </row>
    <row r="433" spans="1:99" s="159" customFormat="1" x14ac:dyDescent="0.25">
      <c r="A433" s="172"/>
      <c r="B433" s="172"/>
      <c r="Z433" s="157"/>
      <c r="AA433" s="172"/>
      <c r="AB433" s="172"/>
      <c r="AC433" s="172"/>
      <c r="AD433" s="172"/>
      <c r="AE433" s="172"/>
      <c r="AF433" s="172"/>
      <c r="AG433" s="172"/>
      <c r="AH433" s="172"/>
      <c r="AI433" s="172"/>
      <c r="AJ433" s="172"/>
      <c r="AK433" s="172"/>
      <c r="AL433" s="172"/>
      <c r="AM433" s="172"/>
      <c r="AN433" s="172"/>
      <c r="AO433" s="172"/>
      <c r="AP433" s="172"/>
      <c r="AQ433" s="172"/>
      <c r="AR433" s="172"/>
      <c r="AS433" s="172"/>
      <c r="AT433" s="172"/>
      <c r="AU433" s="172"/>
      <c r="AV433" s="172"/>
      <c r="AW433" s="172"/>
      <c r="AX433" s="172"/>
      <c r="AY433" s="172"/>
      <c r="AZ433" s="172"/>
      <c r="BA433" s="172"/>
      <c r="BB433" s="172"/>
      <c r="BC433" s="172"/>
      <c r="BD433" s="172"/>
      <c r="BE433" s="172"/>
      <c r="BF433" s="172"/>
      <c r="BG433" s="172"/>
      <c r="BH433" s="172"/>
      <c r="BI433" s="172"/>
      <c r="BJ433" s="172"/>
      <c r="BK433" s="172"/>
      <c r="BL433" s="172"/>
      <c r="BM433" s="172"/>
      <c r="BN433" s="172"/>
      <c r="BO433" s="162"/>
      <c r="BP433" s="162"/>
      <c r="BQ433" s="162"/>
      <c r="BR433" s="162"/>
      <c r="BS433" s="162"/>
      <c r="BT433" s="162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  <c r="CH433" s="23"/>
      <c r="CI433" s="23"/>
      <c r="CJ433" s="23"/>
      <c r="CK433" s="23"/>
      <c r="CL433" s="23"/>
      <c r="CM433" s="23"/>
      <c r="CN433" s="23"/>
      <c r="CO433" s="23"/>
      <c r="CP433" s="23"/>
      <c r="CQ433" s="157"/>
      <c r="CR433" s="157"/>
      <c r="CS433" s="157"/>
      <c r="CT433" s="157"/>
      <c r="CU433" s="157"/>
    </row>
    <row r="434" spans="1:99" s="159" customFormat="1" x14ac:dyDescent="0.25">
      <c r="A434" s="172"/>
      <c r="B434" s="172"/>
      <c r="Z434" s="157"/>
      <c r="AA434" s="172"/>
      <c r="AB434" s="172"/>
      <c r="AC434" s="172"/>
      <c r="AD434" s="172"/>
      <c r="AE434" s="172"/>
      <c r="AF434" s="172"/>
      <c r="AG434" s="172"/>
      <c r="AH434" s="172"/>
      <c r="AI434" s="172"/>
      <c r="AJ434" s="172"/>
      <c r="AK434" s="172"/>
      <c r="AL434" s="172"/>
      <c r="AM434" s="172"/>
      <c r="AN434" s="172"/>
      <c r="AO434" s="172"/>
      <c r="AP434" s="172"/>
      <c r="AQ434" s="172"/>
      <c r="AR434" s="172"/>
      <c r="AS434" s="172"/>
      <c r="AT434" s="172"/>
      <c r="AU434" s="172"/>
      <c r="AV434" s="172"/>
      <c r="AW434" s="172"/>
      <c r="AX434" s="172"/>
      <c r="AY434" s="172"/>
      <c r="AZ434" s="172"/>
      <c r="BA434" s="172"/>
      <c r="BB434" s="172"/>
      <c r="BC434" s="172"/>
      <c r="BD434" s="172"/>
      <c r="BE434" s="172"/>
      <c r="BF434" s="172"/>
      <c r="BG434" s="172"/>
      <c r="BH434" s="172"/>
      <c r="BI434" s="172"/>
      <c r="BJ434" s="172"/>
      <c r="BK434" s="172"/>
      <c r="BL434" s="172"/>
      <c r="BM434" s="172"/>
      <c r="BN434" s="172"/>
      <c r="BO434" s="162"/>
      <c r="BP434" s="162"/>
      <c r="BQ434" s="162"/>
      <c r="BR434" s="162"/>
      <c r="BS434" s="162"/>
      <c r="BT434" s="162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  <c r="CH434" s="23"/>
      <c r="CI434" s="23"/>
      <c r="CJ434" s="23"/>
      <c r="CK434" s="23"/>
      <c r="CL434" s="23"/>
      <c r="CM434" s="23"/>
      <c r="CN434" s="23"/>
      <c r="CO434" s="23"/>
      <c r="CP434" s="23"/>
      <c r="CQ434" s="157"/>
      <c r="CR434" s="157"/>
      <c r="CS434" s="157"/>
      <c r="CT434" s="157"/>
      <c r="CU434" s="157"/>
    </row>
    <row r="435" spans="1:99" s="159" customFormat="1" x14ac:dyDescent="0.25">
      <c r="A435" s="172"/>
      <c r="B435" s="172"/>
      <c r="Z435" s="157"/>
      <c r="AA435" s="172"/>
      <c r="AB435" s="172"/>
      <c r="AC435" s="172"/>
      <c r="AD435" s="172"/>
      <c r="AE435" s="172"/>
      <c r="AF435" s="172"/>
      <c r="AG435" s="172"/>
      <c r="AH435" s="172"/>
      <c r="AI435" s="172"/>
      <c r="AJ435" s="172"/>
      <c r="AK435" s="172"/>
      <c r="AL435" s="172"/>
      <c r="AM435" s="172"/>
      <c r="AN435" s="172"/>
      <c r="AO435" s="172"/>
      <c r="AP435" s="172"/>
      <c r="AQ435" s="172"/>
      <c r="AR435" s="172"/>
      <c r="AS435" s="172"/>
      <c r="AT435" s="172"/>
      <c r="AU435" s="172"/>
      <c r="AV435" s="172"/>
      <c r="AW435" s="172"/>
      <c r="AX435" s="172"/>
      <c r="AY435" s="172"/>
      <c r="AZ435" s="172"/>
      <c r="BA435" s="172"/>
      <c r="BB435" s="172"/>
      <c r="BC435" s="172"/>
      <c r="BD435" s="172"/>
      <c r="BE435" s="172"/>
      <c r="BF435" s="172"/>
      <c r="BG435" s="172"/>
      <c r="BH435" s="172"/>
      <c r="BI435" s="172"/>
      <c r="BJ435" s="172"/>
      <c r="BK435" s="172"/>
      <c r="BL435" s="172"/>
      <c r="BM435" s="172"/>
      <c r="BN435" s="172"/>
      <c r="BO435" s="162"/>
      <c r="BP435" s="162"/>
      <c r="BQ435" s="162"/>
      <c r="BR435" s="162"/>
      <c r="BS435" s="162"/>
      <c r="BT435" s="162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157"/>
      <c r="CR435" s="157"/>
      <c r="CS435" s="157"/>
      <c r="CT435" s="157"/>
      <c r="CU435" s="157"/>
    </row>
    <row r="436" spans="1:99" s="159" customFormat="1" x14ac:dyDescent="0.25">
      <c r="A436" s="172"/>
      <c r="B436" s="172"/>
      <c r="Z436" s="157"/>
      <c r="AA436" s="172"/>
      <c r="AB436" s="172"/>
      <c r="AC436" s="172"/>
      <c r="AD436" s="172"/>
      <c r="AE436" s="172"/>
      <c r="AF436" s="172"/>
      <c r="AG436" s="172"/>
      <c r="AH436" s="172"/>
      <c r="AI436" s="172"/>
      <c r="AJ436" s="172"/>
      <c r="AK436" s="172"/>
      <c r="AL436" s="172"/>
      <c r="AM436" s="172"/>
      <c r="AN436" s="172"/>
      <c r="AO436" s="172"/>
      <c r="AP436" s="172"/>
      <c r="AQ436" s="172"/>
      <c r="AR436" s="172"/>
      <c r="AS436" s="172"/>
      <c r="AT436" s="172"/>
      <c r="AU436" s="172"/>
      <c r="AV436" s="172"/>
      <c r="AW436" s="172"/>
      <c r="AX436" s="172"/>
      <c r="AY436" s="172"/>
      <c r="AZ436" s="172"/>
      <c r="BA436" s="172"/>
      <c r="BB436" s="172"/>
      <c r="BC436" s="172"/>
      <c r="BD436" s="172"/>
      <c r="BE436" s="172"/>
      <c r="BF436" s="172"/>
      <c r="BG436" s="172"/>
      <c r="BH436" s="172"/>
      <c r="BI436" s="172"/>
      <c r="BJ436" s="172"/>
      <c r="BK436" s="172"/>
      <c r="BL436" s="172"/>
      <c r="BM436" s="172"/>
      <c r="BN436" s="172"/>
      <c r="BO436" s="162"/>
      <c r="BP436" s="162"/>
      <c r="BQ436" s="162"/>
      <c r="BR436" s="162"/>
      <c r="BS436" s="162"/>
      <c r="BT436" s="162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157"/>
      <c r="CR436" s="157"/>
      <c r="CS436" s="157"/>
      <c r="CT436" s="157"/>
      <c r="CU436" s="157"/>
    </row>
    <row r="437" spans="1:99" s="159" customFormat="1" x14ac:dyDescent="0.25">
      <c r="A437" s="172"/>
      <c r="B437" s="172"/>
      <c r="Z437" s="157"/>
      <c r="AA437" s="172"/>
      <c r="AB437" s="172"/>
      <c r="AC437" s="172"/>
      <c r="AD437" s="172"/>
      <c r="AE437" s="172"/>
      <c r="AF437" s="172"/>
      <c r="AG437" s="172"/>
      <c r="AH437" s="172"/>
      <c r="AI437" s="172"/>
      <c r="AJ437" s="172"/>
      <c r="AK437" s="172"/>
      <c r="AL437" s="172"/>
      <c r="AM437" s="172"/>
      <c r="AN437" s="172"/>
      <c r="AO437" s="172"/>
      <c r="AP437" s="172"/>
      <c r="AQ437" s="172"/>
      <c r="AR437" s="172"/>
      <c r="AS437" s="172"/>
      <c r="AT437" s="172"/>
      <c r="AU437" s="172"/>
      <c r="AV437" s="172"/>
      <c r="AW437" s="172"/>
      <c r="AX437" s="172"/>
      <c r="AY437" s="172"/>
      <c r="AZ437" s="172"/>
      <c r="BA437" s="172"/>
      <c r="BB437" s="172"/>
      <c r="BC437" s="172"/>
      <c r="BD437" s="172"/>
      <c r="BE437" s="172"/>
      <c r="BF437" s="172"/>
      <c r="BG437" s="172"/>
      <c r="BH437" s="172"/>
      <c r="BI437" s="172"/>
      <c r="BJ437" s="172"/>
      <c r="BK437" s="172"/>
      <c r="BL437" s="172"/>
      <c r="BM437" s="172"/>
      <c r="BN437" s="172"/>
      <c r="BO437" s="162"/>
      <c r="BP437" s="162"/>
      <c r="BQ437" s="162"/>
      <c r="BR437" s="162"/>
      <c r="BS437" s="162"/>
      <c r="BT437" s="162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157"/>
      <c r="CR437" s="157"/>
      <c r="CS437" s="157"/>
      <c r="CT437" s="157"/>
      <c r="CU437" s="157"/>
    </row>
    <row r="438" spans="1:99" s="159" customFormat="1" x14ac:dyDescent="0.25">
      <c r="A438" s="172"/>
      <c r="B438" s="172"/>
      <c r="Z438" s="157"/>
      <c r="AA438" s="172"/>
      <c r="AB438" s="172"/>
      <c r="AC438" s="172"/>
      <c r="AD438" s="172"/>
      <c r="AE438" s="172"/>
      <c r="AF438" s="172"/>
      <c r="AG438" s="172"/>
      <c r="AH438" s="172"/>
      <c r="AI438" s="172"/>
      <c r="AJ438" s="172"/>
      <c r="AK438" s="172"/>
      <c r="AL438" s="172"/>
      <c r="AM438" s="172"/>
      <c r="AN438" s="172"/>
      <c r="AO438" s="172"/>
      <c r="AP438" s="172"/>
      <c r="AQ438" s="172"/>
      <c r="AR438" s="172"/>
      <c r="AS438" s="172"/>
      <c r="AT438" s="172"/>
      <c r="AU438" s="172"/>
      <c r="AV438" s="172"/>
      <c r="AW438" s="172"/>
      <c r="AX438" s="172"/>
      <c r="AY438" s="172"/>
      <c r="AZ438" s="172"/>
      <c r="BA438" s="172"/>
      <c r="BB438" s="172"/>
      <c r="BC438" s="172"/>
      <c r="BD438" s="172"/>
      <c r="BE438" s="172"/>
      <c r="BF438" s="172"/>
      <c r="BG438" s="172"/>
      <c r="BH438" s="172"/>
      <c r="BI438" s="172"/>
      <c r="BJ438" s="172"/>
      <c r="BK438" s="172"/>
      <c r="BL438" s="172"/>
      <c r="BM438" s="172"/>
      <c r="BN438" s="172"/>
      <c r="BO438" s="162"/>
      <c r="BP438" s="162"/>
      <c r="BQ438" s="162"/>
      <c r="BR438" s="162"/>
      <c r="BS438" s="162"/>
      <c r="BT438" s="162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  <c r="CH438" s="23"/>
      <c r="CI438" s="23"/>
      <c r="CJ438" s="23"/>
      <c r="CK438" s="23"/>
      <c r="CL438" s="23"/>
      <c r="CM438" s="23"/>
      <c r="CN438" s="23"/>
      <c r="CO438" s="23"/>
      <c r="CP438" s="23"/>
      <c r="CQ438" s="157"/>
      <c r="CR438" s="157"/>
      <c r="CS438" s="157"/>
      <c r="CT438" s="157"/>
      <c r="CU438" s="157"/>
    </row>
    <row r="439" spans="1:99" s="159" customFormat="1" x14ac:dyDescent="0.25">
      <c r="A439" s="172"/>
      <c r="B439" s="172"/>
      <c r="Z439" s="157"/>
      <c r="AA439" s="172"/>
      <c r="AB439" s="172"/>
      <c r="AC439" s="172"/>
      <c r="AD439" s="172"/>
      <c r="AE439" s="172"/>
      <c r="AF439" s="172"/>
      <c r="AG439" s="172"/>
      <c r="AH439" s="172"/>
      <c r="AI439" s="172"/>
      <c r="AJ439" s="172"/>
      <c r="AK439" s="172"/>
      <c r="AL439" s="172"/>
      <c r="AM439" s="172"/>
      <c r="AN439" s="172"/>
      <c r="AO439" s="172"/>
      <c r="AP439" s="172"/>
      <c r="AQ439" s="172"/>
      <c r="AR439" s="172"/>
      <c r="AS439" s="172"/>
      <c r="AT439" s="172"/>
      <c r="AU439" s="172"/>
      <c r="AV439" s="172"/>
      <c r="AW439" s="172"/>
      <c r="AX439" s="172"/>
      <c r="AY439" s="172"/>
      <c r="AZ439" s="172"/>
      <c r="BA439" s="172"/>
      <c r="BB439" s="172"/>
      <c r="BC439" s="172"/>
      <c r="BD439" s="172"/>
      <c r="BE439" s="172"/>
      <c r="BF439" s="172"/>
      <c r="BG439" s="172"/>
      <c r="BH439" s="172"/>
      <c r="BI439" s="172"/>
      <c r="BJ439" s="172"/>
      <c r="BK439" s="172"/>
      <c r="BL439" s="172"/>
      <c r="BM439" s="172"/>
      <c r="BN439" s="172"/>
      <c r="BO439" s="162"/>
      <c r="BP439" s="162"/>
      <c r="BQ439" s="162"/>
      <c r="BR439" s="162"/>
      <c r="BS439" s="162"/>
      <c r="BT439" s="162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  <c r="CH439" s="23"/>
      <c r="CI439" s="23"/>
      <c r="CJ439" s="23"/>
      <c r="CK439" s="23"/>
      <c r="CL439" s="23"/>
      <c r="CM439" s="23"/>
      <c r="CN439" s="23"/>
      <c r="CO439" s="23"/>
      <c r="CP439" s="23"/>
      <c r="CQ439" s="157"/>
      <c r="CR439" s="157"/>
      <c r="CS439" s="157"/>
      <c r="CT439" s="157"/>
      <c r="CU439" s="157"/>
    </row>
    <row r="440" spans="1:99" s="159" customFormat="1" x14ac:dyDescent="0.25">
      <c r="A440" s="172"/>
      <c r="B440" s="172"/>
      <c r="Z440" s="157"/>
      <c r="AA440" s="172"/>
      <c r="AB440" s="172"/>
      <c r="AC440" s="172"/>
      <c r="AD440" s="172"/>
      <c r="AE440" s="172"/>
      <c r="AF440" s="172"/>
      <c r="AG440" s="172"/>
      <c r="AH440" s="172"/>
      <c r="AI440" s="172"/>
      <c r="AJ440" s="172"/>
      <c r="AK440" s="172"/>
      <c r="AL440" s="172"/>
      <c r="AM440" s="172"/>
      <c r="AN440" s="172"/>
      <c r="AO440" s="172"/>
      <c r="AP440" s="172"/>
      <c r="AQ440" s="172"/>
      <c r="AR440" s="172"/>
      <c r="AS440" s="172"/>
      <c r="AT440" s="172"/>
      <c r="AU440" s="172"/>
      <c r="AV440" s="172"/>
      <c r="AW440" s="172"/>
      <c r="AX440" s="172"/>
      <c r="AY440" s="172"/>
      <c r="AZ440" s="172"/>
      <c r="BA440" s="172"/>
      <c r="BB440" s="172"/>
      <c r="BC440" s="172"/>
      <c r="BD440" s="172"/>
      <c r="BE440" s="172"/>
      <c r="BF440" s="172"/>
      <c r="BG440" s="172"/>
      <c r="BH440" s="172"/>
      <c r="BI440" s="172"/>
      <c r="BJ440" s="172"/>
      <c r="BK440" s="172"/>
      <c r="BL440" s="172"/>
      <c r="BM440" s="172"/>
      <c r="BN440" s="172"/>
      <c r="BO440" s="162"/>
      <c r="BP440" s="162"/>
      <c r="BQ440" s="162"/>
      <c r="BR440" s="162"/>
      <c r="BS440" s="162"/>
      <c r="BT440" s="162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  <c r="CN440" s="23"/>
      <c r="CO440" s="23"/>
      <c r="CP440" s="23"/>
      <c r="CQ440" s="157"/>
      <c r="CR440" s="157"/>
      <c r="CS440" s="157"/>
      <c r="CT440" s="157"/>
      <c r="CU440" s="157"/>
    </row>
    <row r="441" spans="1:99" s="159" customFormat="1" x14ac:dyDescent="0.25">
      <c r="A441" s="172"/>
      <c r="B441" s="172"/>
      <c r="Z441" s="157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  <c r="AS441" s="172"/>
      <c r="AT441" s="172"/>
      <c r="AU441" s="172"/>
      <c r="AV441" s="172"/>
      <c r="AW441" s="172"/>
      <c r="AX441" s="172"/>
      <c r="AY441" s="172"/>
      <c r="AZ441" s="172"/>
      <c r="BA441" s="172"/>
      <c r="BB441" s="172"/>
      <c r="BC441" s="172"/>
      <c r="BD441" s="172"/>
      <c r="BE441" s="172"/>
      <c r="BF441" s="172"/>
      <c r="BG441" s="172"/>
      <c r="BH441" s="172"/>
      <c r="BI441" s="172"/>
      <c r="BJ441" s="172"/>
      <c r="BK441" s="172"/>
      <c r="BL441" s="172"/>
      <c r="BM441" s="172"/>
      <c r="BN441" s="172"/>
      <c r="BO441" s="162"/>
      <c r="BP441" s="162"/>
      <c r="BQ441" s="162"/>
      <c r="BR441" s="162"/>
      <c r="BS441" s="162"/>
      <c r="BT441" s="162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  <c r="CH441" s="23"/>
      <c r="CI441" s="23"/>
      <c r="CJ441" s="23"/>
      <c r="CK441" s="23"/>
      <c r="CL441" s="23"/>
      <c r="CM441" s="23"/>
      <c r="CN441" s="23"/>
      <c r="CO441" s="23"/>
      <c r="CP441" s="23"/>
      <c r="CQ441" s="157"/>
      <c r="CR441" s="157"/>
      <c r="CS441" s="157"/>
      <c r="CT441" s="157"/>
      <c r="CU441" s="157"/>
    </row>
    <row r="442" spans="1:99" s="159" customFormat="1" x14ac:dyDescent="0.25">
      <c r="A442" s="172"/>
      <c r="B442" s="172"/>
      <c r="Z442" s="157"/>
      <c r="AA442" s="172"/>
      <c r="AB442" s="172"/>
      <c r="AC442" s="172"/>
      <c r="AD442" s="172"/>
      <c r="AE442" s="172"/>
      <c r="AF442" s="172"/>
      <c r="AG442" s="172"/>
      <c r="AH442" s="172"/>
      <c r="AI442" s="172"/>
      <c r="AJ442" s="172"/>
      <c r="AK442" s="172"/>
      <c r="AL442" s="172"/>
      <c r="AM442" s="172"/>
      <c r="AN442" s="172"/>
      <c r="AO442" s="172"/>
      <c r="AP442" s="172"/>
      <c r="AQ442" s="172"/>
      <c r="AR442" s="172"/>
      <c r="AS442" s="172"/>
      <c r="AT442" s="172"/>
      <c r="AU442" s="172"/>
      <c r="AV442" s="172"/>
      <c r="AW442" s="172"/>
      <c r="AX442" s="172"/>
      <c r="AY442" s="172"/>
      <c r="AZ442" s="172"/>
      <c r="BA442" s="172"/>
      <c r="BB442" s="172"/>
      <c r="BC442" s="172"/>
      <c r="BD442" s="172"/>
      <c r="BE442" s="172"/>
      <c r="BF442" s="172"/>
      <c r="BG442" s="172"/>
      <c r="BH442" s="172"/>
      <c r="BI442" s="172"/>
      <c r="BJ442" s="172"/>
      <c r="BK442" s="172"/>
      <c r="BL442" s="172"/>
      <c r="BM442" s="172"/>
      <c r="BN442" s="172"/>
      <c r="BO442" s="162"/>
      <c r="BP442" s="162"/>
      <c r="BQ442" s="162"/>
      <c r="BR442" s="162"/>
      <c r="BS442" s="162"/>
      <c r="BT442" s="162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157"/>
      <c r="CR442" s="157"/>
      <c r="CS442" s="157"/>
      <c r="CT442" s="157"/>
      <c r="CU442" s="157"/>
    </row>
    <row r="443" spans="1:99" s="159" customFormat="1" x14ac:dyDescent="0.25">
      <c r="A443" s="172"/>
      <c r="B443" s="172"/>
      <c r="Z443" s="157"/>
      <c r="AA443" s="172"/>
      <c r="AB443" s="172"/>
      <c r="AC443" s="172"/>
      <c r="AD443" s="172"/>
      <c r="AE443" s="172"/>
      <c r="AF443" s="172"/>
      <c r="AG443" s="172"/>
      <c r="AH443" s="172"/>
      <c r="AI443" s="172"/>
      <c r="AJ443" s="172"/>
      <c r="AK443" s="172"/>
      <c r="AL443" s="172"/>
      <c r="AM443" s="172"/>
      <c r="AN443" s="172"/>
      <c r="AO443" s="172"/>
      <c r="AP443" s="172"/>
      <c r="AQ443" s="172"/>
      <c r="AR443" s="172"/>
      <c r="AS443" s="172"/>
      <c r="AT443" s="172"/>
      <c r="AU443" s="172"/>
      <c r="AV443" s="172"/>
      <c r="AW443" s="172"/>
      <c r="AX443" s="172"/>
      <c r="AY443" s="172"/>
      <c r="AZ443" s="172"/>
      <c r="BA443" s="172"/>
      <c r="BB443" s="172"/>
      <c r="BC443" s="172"/>
      <c r="BD443" s="172"/>
      <c r="BE443" s="172"/>
      <c r="BF443" s="172"/>
      <c r="BG443" s="172"/>
      <c r="BH443" s="172"/>
      <c r="BI443" s="172"/>
      <c r="BJ443" s="172"/>
      <c r="BK443" s="172"/>
      <c r="BL443" s="172"/>
      <c r="BM443" s="172"/>
      <c r="BN443" s="172"/>
      <c r="BO443" s="162"/>
      <c r="BP443" s="162"/>
      <c r="BQ443" s="162"/>
      <c r="BR443" s="162"/>
      <c r="BS443" s="162"/>
      <c r="BT443" s="162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  <c r="CH443" s="23"/>
      <c r="CI443" s="23"/>
      <c r="CJ443" s="23"/>
      <c r="CK443" s="23"/>
      <c r="CL443" s="23"/>
      <c r="CM443" s="23"/>
      <c r="CN443" s="23"/>
      <c r="CO443" s="23"/>
      <c r="CP443" s="23"/>
      <c r="CQ443" s="157"/>
      <c r="CR443" s="157"/>
      <c r="CS443" s="157"/>
      <c r="CT443" s="157"/>
      <c r="CU443" s="157"/>
    </row>
    <row r="444" spans="1:99" s="159" customFormat="1" x14ac:dyDescent="0.25">
      <c r="A444" s="172"/>
      <c r="B444" s="172"/>
      <c r="Z444" s="157"/>
      <c r="AA444" s="172"/>
      <c r="AB444" s="172"/>
      <c r="AC444" s="172"/>
      <c r="AD444" s="172"/>
      <c r="AE444" s="172"/>
      <c r="AF444" s="172"/>
      <c r="AG444" s="172"/>
      <c r="AH444" s="172"/>
      <c r="AI444" s="172"/>
      <c r="AJ444" s="172"/>
      <c r="AK444" s="172"/>
      <c r="AL444" s="172"/>
      <c r="AM444" s="172"/>
      <c r="AN444" s="172"/>
      <c r="AO444" s="172"/>
      <c r="AP444" s="172"/>
      <c r="AQ444" s="172"/>
      <c r="AR444" s="172"/>
      <c r="AS444" s="172"/>
      <c r="AT444" s="172"/>
      <c r="AU444" s="172"/>
      <c r="AV444" s="172"/>
      <c r="AW444" s="172"/>
      <c r="AX444" s="172"/>
      <c r="AY444" s="172"/>
      <c r="AZ444" s="172"/>
      <c r="BA444" s="172"/>
      <c r="BB444" s="172"/>
      <c r="BC444" s="172"/>
      <c r="BD444" s="172"/>
      <c r="BE444" s="172"/>
      <c r="BF444" s="172"/>
      <c r="BG444" s="172"/>
      <c r="BH444" s="172"/>
      <c r="BI444" s="172"/>
      <c r="BJ444" s="172"/>
      <c r="BK444" s="172"/>
      <c r="BL444" s="172"/>
      <c r="BM444" s="172"/>
      <c r="BN444" s="172"/>
      <c r="BO444" s="162"/>
      <c r="BP444" s="162"/>
      <c r="BQ444" s="162"/>
      <c r="BR444" s="162"/>
      <c r="BS444" s="162"/>
      <c r="BT444" s="162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157"/>
      <c r="CR444" s="157"/>
      <c r="CS444" s="157"/>
      <c r="CT444" s="157"/>
      <c r="CU444" s="157"/>
    </row>
    <row r="445" spans="1:99" s="159" customFormat="1" x14ac:dyDescent="0.25">
      <c r="A445" s="172"/>
      <c r="B445" s="172"/>
      <c r="Z445" s="157"/>
      <c r="AA445" s="172"/>
      <c r="AB445" s="172"/>
      <c r="AC445" s="172"/>
      <c r="AD445" s="172"/>
      <c r="AE445" s="172"/>
      <c r="AF445" s="172"/>
      <c r="AG445" s="172"/>
      <c r="AH445" s="172"/>
      <c r="AI445" s="172"/>
      <c r="AJ445" s="172"/>
      <c r="AK445" s="172"/>
      <c r="AL445" s="172"/>
      <c r="AM445" s="172"/>
      <c r="AN445" s="172"/>
      <c r="AO445" s="172"/>
      <c r="AP445" s="172"/>
      <c r="AQ445" s="172"/>
      <c r="AR445" s="172"/>
      <c r="AS445" s="172"/>
      <c r="AT445" s="172"/>
      <c r="AU445" s="172"/>
      <c r="AV445" s="172"/>
      <c r="AW445" s="172"/>
      <c r="AX445" s="172"/>
      <c r="AY445" s="172"/>
      <c r="AZ445" s="172"/>
      <c r="BA445" s="172"/>
      <c r="BB445" s="172"/>
      <c r="BC445" s="172"/>
      <c r="BD445" s="172"/>
      <c r="BE445" s="172"/>
      <c r="BF445" s="172"/>
      <c r="BG445" s="172"/>
      <c r="BH445" s="172"/>
      <c r="BI445" s="172"/>
      <c r="BJ445" s="172"/>
      <c r="BK445" s="172"/>
      <c r="BL445" s="172"/>
      <c r="BM445" s="172"/>
      <c r="BN445" s="172"/>
      <c r="BO445" s="162"/>
      <c r="BP445" s="162"/>
      <c r="BQ445" s="162"/>
      <c r="BR445" s="162"/>
      <c r="BS445" s="162"/>
      <c r="BT445" s="162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157"/>
      <c r="CR445" s="157"/>
      <c r="CS445" s="157"/>
      <c r="CT445" s="157"/>
      <c r="CU445" s="157"/>
    </row>
    <row r="446" spans="1:99" s="159" customFormat="1" x14ac:dyDescent="0.25">
      <c r="A446" s="172"/>
      <c r="B446" s="172"/>
      <c r="Z446" s="157"/>
      <c r="AA446" s="172"/>
      <c r="AB446" s="172"/>
      <c r="AC446" s="172"/>
      <c r="AD446" s="172"/>
      <c r="AE446" s="172"/>
      <c r="AF446" s="172"/>
      <c r="AG446" s="172"/>
      <c r="AH446" s="172"/>
      <c r="AI446" s="172"/>
      <c r="AJ446" s="172"/>
      <c r="AK446" s="172"/>
      <c r="AL446" s="172"/>
      <c r="AM446" s="172"/>
      <c r="AN446" s="172"/>
      <c r="AO446" s="172"/>
      <c r="AP446" s="172"/>
      <c r="AQ446" s="172"/>
      <c r="AR446" s="172"/>
      <c r="AS446" s="172"/>
      <c r="AT446" s="172"/>
      <c r="AU446" s="172"/>
      <c r="AV446" s="172"/>
      <c r="AW446" s="172"/>
      <c r="AX446" s="172"/>
      <c r="AY446" s="172"/>
      <c r="AZ446" s="172"/>
      <c r="BA446" s="172"/>
      <c r="BB446" s="172"/>
      <c r="BC446" s="172"/>
      <c r="BD446" s="172"/>
      <c r="BE446" s="172"/>
      <c r="BF446" s="172"/>
      <c r="BG446" s="172"/>
      <c r="BH446" s="172"/>
      <c r="BI446" s="172"/>
      <c r="BJ446" s="172"/>
      <c r="BK446" s="172"/>
      <c r="BL446" s="172"/>
      <c r="BM446" s="172"/>
      <c r="BN446" s="172"/>
      <c r="BO446" s="162"/>
      <c r="BP446" s="162"/>
      <c r="BQ446" s="162"/>
      <c r="BR446" s="162"/>
      <c r="BS446" s="162"/>
      <c r="BT446" s="162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157"/>
      <c r="CR446" s="157"/>
      <c r="CS446" s="157"/>
      <c r="CT446" s="157"/>
      <c r="CU446" s="157"/>
    </row>
    <row r="447" spans="1:99" s="159" customFormat="1" x14ac:dyDescent="0.25">
      <c r="A447" s="172"/>
      <c r="B447" s="172"/>
      <c r="Z447" s="157"/>
      <c r="AA447" s="172"/>
      <c r="AB447" s="172"/>
      <c r="AC447" s="172"/>
      <c r="AD447" s="172"/>
      <c r="AE447" s="172"/>
      <c r="AF447" s="172"/>
      <c r="AG447" s="172"/>
      <c r="AH447" s="172"/>
      <c r="AI447" s="172"/>
      <c r="AJ447" s="172"/>
      <c r="AK447" s="172"/>
      <c r="AL447" s="172"/>
      <c r="AM447" s="172"/>
      <c r="AN447" s="172"/>
      <c r="AO447" s="172"/>
      <c r="AP447" s="172"/>
      <c r="AQ447" s="172"/>
      <c r="AR447" s="172"/>
      <c r="AS447" s="172"/>
      <c r="AT447" s="172"/>
      <c r="AU447" s="172"/>
      <c r="AV447" s="172"/>
      <c r="AW447" s="172"/>
      <c r="AX447" s="172"/>
      <c r="AY447" s="172"/>
      <c r="AZ447" s="172"/>
      <c r="BA447" s="172"/>
      <c r="BB447" s="172"/>
      <c r="BC447" s="172"/>
      <c r="BD447" s="172"/>
      <c r="BE447" s="172"/>
      <c r="BF447" s="172"/>
      <c r="BG447" s="172"/>
      <c r="BH447" s="172"/>
      <c r="BI447" s="172"/>
      <c r="BJ447" s="172"/>
      <c r="BK447" s="172"/>
      <c r="BL447" s="172"/>
      <c r="BM447" s="172"/>
      <c r="BN447" s="172"/>
      <c r="BO447" s="162"/>
      <c r="BP447" s="162"/>
      <c r="BQ447" s="162"/>
      <c r="BR447" s="162"/>
      <c r="BS447" s="162"/>
      <c r="BT447" s="162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  <c r="CH447" s="23"/>
      <c r="CI447" s="23"/>
      <c r="CJ447" s="23"/>
      <c r="CK447" s="23"/>
      <c r="CL447" s="23"/>
      <c r="CM447" s="23"/>
      <c r="CN447" s="23"/>
      <c r="CO447" s="23"/>
      <c r="CP447" s="23"/>
      <c r="CQ447" s="157"/>
      <c r="CR447" s="157"/>
      <c r="CS447" s="157"/>
      <c r="CT447" s="157"/>
      <c r="CU447" s="157"/>
    </row>
    <row r="448" spans="1:99" s="159" customFormat="1" x14ac:dyDescent="0.25">
      <c r="A448" s="172"/>
      <c r="B448" s="172"/>
      <c r="Z448" s="157"/>
      <c r="AA448" s="172"/>
      <c r="AB448" s="172"/>
      <c r="AC448" s="172"/>
      <c r="AD448" s="172"/>
      <c r="AE448" s="172"/>
      <c r="AF448" s="172"/>
      <c r="AG448" s="172"/>
      <c r="AH448" s="172"/>
      <c r="AI448" s="172"/>
      <c r="AJ448" s="172"/>
      <c r="AK448" s="172"/>
      <c r="AL448" s="172"/>
      <c r="AM448" s="172"/>
      <c r="AN448" s="172"/>
      <c r="AO448" s="172"/>
      <c r="AP448" s="172"/>
      <c r="AQ448" s="172"/>
      <c r="AR448" s="172"/>
      <c r="AS448" s="172"/>
      <c r="AT448" s="172"/>
      <c r="AU448" s="172"/>
      <c r="AV448" s="172"/>
      <c r="AW448" s="172"/>
      <c r="AX448" s="172"/>
      <c r="AY448" s="172"/>
      <c r="AZ448" s="172"/>
      <c r="BA448" s="172"/>
      <c r="BB448" s="172"/>
      <c r="BC448" s="172"/>
      <c r="BD448" s="172"/>
      <c r="BE448" s="172"/>
      <c r="BF448" s="172"/>
      <c r="BG448" s="172"/>
      <c r="BH448" s="172"/>
      <c r="BI448" s="172"/>
      <c r="BJ448" s="172"/>
      <c r="BK448" s="172"/>
      <c r="BL448" s="172"/>
      <c r="BM448" s="172"/>
      <c r="BN448" s="172"/>
      <c r="BO448" s="162"/>
      <c r="BP448" s="162"/>
      <c r="BQ448" s="162"/>
      <c r="BR448" s="162"/>
      <c r="BS448" s="162"/>
      <c r="BT448" s="162"/>
      <c r="BU448" s="23"/>
      <c r="BV448" s="23"/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  <c r="CH448" s="23"/>
      <c r="CI448" s="23"/>
      <c r="CJ448" s="23"/>
      <c r="CK448" s="23"/>
      <c r="CL448" s="23"/>
      <c r="CM448" s="23"/>
      <c r="CN448" s="23"/>
      <c r="CO448" s="23"/>
      <c r="CP448" s="23"/>
      <c r="CQ448" s="157"/>
      <c r="CR448" s="157"/>
      <c r="CS448" s="157"/>
      <c r="CT448" s="157"/>
      <c r="CU448" s="157"/>
    </row>
    <row r="449" spans="1:99" s="159" customFormat="1" x14ac:dyDescent="0.25">
      <c r="A449" s="172"/>
      <c r="B449" s="172"/>
      <c r="Z449" s="157"/>
      <c r="AA449" s="172"/>
      <c r="AB449" s="172"/>
      <c r="AC449" s="172"/>
      <c r="AD449" s="172"/>
      <c r="AE449" s="172"/>
      <c r="AF449" s="172"/>
      <c r="AG449" s="172"/>
      <c r="AH449" s="172"/>
      <c r="AI449" s="172"/>
      <c r="AJ449" s="172"/>
      <c r="AK449" s="172"/>
      <c r="AL449" s="172"/>
      <c r="AM449" s="172"/>
      <c r="AN449" s="172"/>
      <c r="AO449" s="172"/>
      <c r="AP449" s="172"/>
      <c r="AQ449" s="172"/>
      <c r="AR449" s="172"/>
      <c r="AS449" s="172"/>
      <c r="AT449" s="172"/>
      <c r="AU449" s="172"/>
      <c r="AV449" s="172"/>
      <c r="AW449" s="172"/>
      <c r="AX449" s="172"/>
      <c r="AY449" s="172"/>
      <c r="AZ449" s="172"/>
      <c r="BA449" s="172"/>
      <c r="BB449" s="172"/>
      <c r="BC449" s="172"/>
      <c r="BD449" s="172"/>
      <c r="BE449" s="172"/>
      <c r="BF449" s="172"/>
      <c r="BG449" s="172"/>
      <c r="BH449" s="172"/>
      <c r="BI449" s="172"/>
      <c r="BJ449" s="172"/>
      <c r="BK449" s="172"/>
      <c r="BL449" s="172"/>
      <c r="BM449" s="172"/>
      <c r="BN449" s="172"/>
      <c r="BO449" s="162"/>
      <c r="BP449" s="162"/>
      <c r="BQ449" s="162"/>
      <c r="BR449" s="162"/>
      <c r="BS449" s="162"/>
      <c r="BT449" s="162"/>
      <c r="BU449" s="23"/>
      <c r="BV449" s="23"/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  <c r="CH449" s="23"/>
      <c r="CI449" s="23"/>
      <c r="CJ449" s="23"/>
      <c r="CK449" s="23"/>
      <c r="CL449" s="23"/>
      <c r="CM449" s="23"/>
      <c r="CN449" s="23"/>
      <c r="CO449" s="23"/>
      <c r="CP449" s="23"/>
      <c r="CQ449" s="157"/>
      <c r="CR449" s="157"/>
      <c r="CS449" s="157"/>
      <c r="CT449" s="157"/>
      <c r="CU449" s="157"/>
    </row>
    <row r="450" spans="1:99" s="159" customFormat="1" x14ac:dyDescent="0.25">
      <c r="A450" s="172"/>
      <c r="B450" s="172"/>
      <c r="Z450" s="157"/>
      <c r="AA450" s="172"/>
      <c r="AB450" s="172"/>
      <c r="AC450" s="172"/>
      <c r="AD450" s="172"/>
      <c r="AE450" s="172"/>
      <c r="AF450" s="172"/>
      <c r="AG450" s="172"/>
      <c r="AH450" s="172"/>
      <c r="AI450" s="172"/>
      <c r="AJ450" s="172"/>
      <c r="AK450" s="172"/>
      <c r="AL450" s="172"/>
      <c r="AM450" s="172"/>
      <c r="AN450" s="172"/>
      <c r="AO450" s="172"/>
      <c r="AP450" s="172"/>
      <c r="AQ450" s="172"/>
      <c r="AR450" s="172"/>
      <c r="AS450" s="172"/>
      <c r="AT450" s="172"/>
      <c r="AU450" s="172"/>
      <c r="AV450" s="172"/>
      <c r="AW450" s="172"/>
      <c r="AX450" s="172"/>
      <c r="AY450" s="172"/>
      <c r="AZ450" s="172"/>
      <c r="BA450" s="172"/>
      <c r="BB450" s="172"/>
      <c r="BC450" s="172"/>
      <c r="BD450" s="172"/>
      <c r="BE450" s="172"/>
      <c r="BF450" s="172"/>
      <c r="BG450" s="172"/>
      <c r="BH450" s="172"/>
      <c r="BI450" s="172"/>
      <c r="BJ450" s="172"/>
      <c r="BK450" s="172"/>
      <c r="BL450" s="172"/>
      <c r="BM450" s="172"/>
      <c r="BN450" s="172"/>
      <c r="BO450" s="162"/>
      <c r="BP450" s="162"/>
      <c r="BQ450" s="162"/>
      <c r="BR450" s="162"/>
      <c r="BS450" s="162"/>
      <c r="BT450" s="162"/>
      <c r="BU450" s="23"/>
      <c r="BV450" s="23"/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  <c r="CH450" s="23"/>
      <c r="CI450" s="23"/>
      <c r="CJ450" s="23"/>
      <c r="CK450" s="23"/>
      <c r="CL450" s="23"/>
      <c r="CM450" s="23"/>
      <c r="CN450" s="23"/>
      <c r="CO450" s="23"/>
      <c r="CP450" s="23"/>
      <c r="CQ450" s="157"/>
      <c r="CR450" s="157"/>
      <c r="CS450" s="157"/>
      <c r="CT450" s="157"/>
      <c r="CU450" s="157"/>
    </row>
    <row r="451" spans="1:99" s="159" customFormat="1" x14ac:dyDescent="0.25">
      <c r="A451" s="172"/>
      <c r="B451" s="172"/>
      <c r="Z451" s="157"/>
      <c r="AA451" s="172"/>
      <c r="AB451" s="172"/>
      <c r="AC451" s="172"/>
      <c r="AD451" s="172"/>
      <c r="AE451" s="172"/>
      <c r="AF451" s="172"/>
      <c r="AG451" s="172"/>
      <c r="AH451" s="172"/>
      <c r="AI451" s="172"/>
      <c r="AJ451" s="172"/>
      <c r="AK451" s="172"/>
      <c r="AL451" s="172"/>
      <c r="AM451" s="172"/>
      <c r="AN451" s="172"/>
      <c r="AO451" s="172"/>
      <c r="AP451" s="172"/>
      <c r="AQ451" s="172"/>
      <c r="AR451" s="172"/>
      <c r="AS451" s="172"/>
      <c r="AT451" s="172"/>
      <c r="AU451" s="172"/>
      <c r="AV451" s="172"/>
      <c r="AW451" s="172"/>
      <c r="AX451" s="172"/>
      <c r="AY451" s="172"/>
      <c r="AZ451" s="172"/>
      <c r="BA451" s="172"/>
      <c r="BB451" s="172"/>
      <c r="BC451" s="172"/>
      <c r="BD451" s="172"/>
      <c r="BE451" s="172"/>
      <c r="BF451" s="172"/>
      <c r="BG451" s="172"/>
      <c r="BH451" s="172"/>
      <c r="BI451" s="172"/>
      <c r="BJ451" s="172"/>
      <c r="BK451" s="172"/>
      <c r="BL451" s="172"/>
      <c r="BM451" s="172"/>
      <c r="BN451" s="172"/>
      <c r="BO451" s="162"/>
      <c r="BP451" s="162"/>
      <c r="BQ451" s="162"/>
      <c r="BR451" s="162"/>
      <c r="BS451" s="162"/>
      <c r="BT451" s="162"/>
      <c r="BU451" s="23"/>
      <c r="BV451" s="23"/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  <c r="CH451" s="23"/>
      <c r="CI451" s="23"/>
      <c r="CJ451" s="23"/>
      <c r="CK451" s="23"/>
      <c r="CL451" s="23"/>
      <c r="CM451" s="23"/>
      <c r="CN451" s="23"/>
      <c r="CO451" s="23"/>
      <c r="CP451" s="23"/>
      <c r="CQ451" s="157"/>
      <c r="CR451" s="157"/>
      <c r="CS451" s="157"/>
      <c r="CT451" s="157"/>
      <c r="CU451" s="157"/>
    </row>
    <row r="452" spans="1:99" s="159" customFormat="1" x14ac:dyDescent="0.25">
      <c r="A452" s="172"/>
      <c r="B452" s="172"/>
      <c r="Z452" s="157"/>
      <c r="AA452" s="172"/>
      <c r="AB452" s="172"/>
      <c r="AC452" s="172"/>
      <c r="AD452" s="172"/>
      <c r="AE452" s="172"/>
      <c r="AF452" s="172"/>
      <c r="AG452" s="172"/>
      <c r="AH452" s="172"/>
      <c r="AI452" s="172"/>
      <c r="AJ452" s="172"/>
      <c r="AK452" s="172"/>
      <c r="AL452" s="172"/>
      <c r="AM452" s="172"/>
      <c r="AN452" s="172"/>
      <c r="AO452" s="172"/>
      <c r="AP452" s="172"/>
      <c r="AQ452" s="172"/>
      <c r="AR452" s="172"/>
      <c r="AS452" s="172"/>
      <c r="AT452" s="172"/>
      <c r="AU452" s="172"/>
      <c r="AV452" s="172"/>
      <c r="AW452" s="172"/>
      <c r="AX452" s="172"/>
      <c r="AY452" s="172"/>
      <c r="AZ452" s="172"/>
      <c r="BA452" s="172"/>
      <c r="BB452" s="172"/>
      <c r="BC452" s="172"/>
      <c r="BD452" s="172"/>
      <c r="BE452" s="172"/>
      <c r="BF452" s="172"/>
      <c r="BG452" s="172"/>
      <c r="BH452" s="172"/>
      <c r="BI452" s="172"/>
      <c r="BJ452" s="172"/>
      <c r="BK452" s="172"/>
      <c r="BL452" s="172"/>
      <c r="BM452" s="172"/>
      <c r="BN452" s="172"/>
      <c r="BO452" s="162"/>
      <c r="BP452" s="162"/>
      <c r="BQ452" s="162"/>
      <c r="BR452" s="162"/>
      <c r="BS452" s="162"/>
      <c r="BT452" s="162"/>
      <c r="BU452" s="23"/>
      <c r="BV452" s="23"/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  <c r="CH452" s="23"/>
      <c r="CI452" s="23"/>
      <c r="CJ452" s="23"/>
      <c r="CK452" s="23"/>
      <c r="CL452" s="23"/>
      <c r="CM452" s="23"/>
      <c r="CN452" s="23"/>
      <c r="CO452" s="23"/>
      <c r="CP452" s="23"/>
      <c r="CQ452" s="157"/>
      <c r="CR452" s="157"/>
      <c r="CS452" s="157"/>
      <c r="CT452" s="157"/>
      <c r="CU452" s="157"/>
    </row>
    <row r="453" spans="1:99" s="159" customFormat="1" x14ac:dyDescent="0.25">
      <c r="A453" s="172"/>
      <c r="B453" s="172"/>
      <c r="Z453" s="157"/>
      <c r="AA453" s="172"/>
      <c r="AB453" s="172"/>
      <c r="AC453" s="172"/>
      <c r="AD453" s="172"/>
      <c r="AE453" s="172"/>
      <c r="AF453" s="172"/>
      <c r="AG453" s="172"/>
      <c r="AH453" s="172"/>
      <c r="AI453" s="172"/>
      <c r="AJ453" s="172"/>
      <c r="AK453" s="172"/>
      <c r="AL453" s="172"/>
      <c r="AM453" s="172"/>
      <c r="AN453" s="172"/>
      <c r="AO453" s="172"/>
      <c r="AP453" s="172"/>
      <c r="AQ453" s="172"/>
      <c r="AR453" s="172"/>
      <c r="AS453" s="172"/>
      <c r="AT453" s="172"/>
      <c r="AU453" s="172"/>
      <c r="AV453" s="172"/>
      <c r="AW453" s="172"/>
      <c r="AX453" s="172"/>
      <c r="AY453" s="172"/>
      <c r="AZ453" s="172"/>
      <c r="BA453" s="172"/>
      <c r="BB453" s="172"/>
      <c r="BC453" s="172"/>
      <c r="BD453" s="172"/>
      <c r="BE453" s="172"/>
      <c r="BF453" s="172"/>
      <c r="BG453" s="172"/>
      <c r="BH453" s="172"/>
      <c r="BI453" s="172"/>
      <c r="BJ453" s="172"/>
      <c r="BK453" s="172"/>
      <c r="BL453" s="172"/>
      <c r="BM453" s="172"/>
      <c r="BN453" s="172"/>
      <c r="BO453" s="162"/>
      <c r="BP453" s="162"/>
      <c r="BQ453" s="162"/>
      <c r="BR453" s="162"/>
      <c r="BS453" s="162"/>
      <c r="BT453" s="162"/>
      <c r="BU453" s="23"/>
      <c r="BV453" s="23"/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157"/>
      <c r="CR453" s="157"/>
      <c r="CS453" s="157"/>
      <c r="CT453" s="157"/>
      <c r="CU453" s="157"/>
    </row>
    <row r="454" spans="1:99" s="159" customFormat="1" x14ac:dyDescent="0.25">
      <c r="A454" s="172"/>
      <c r="B454" s="172"/>
      <c r="Z454" s="157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  <c r="AS454" s="172"/>
      <c r="AT454" s="172"/>
      <c r="AU454" s="172"/>
      <c r="AV454" s="172"/>
      <c r="AW454" s="172"/>
      <c r="AX454" s="172"/>
      <c r="AY454" s="172"/>
      <c r="AZ454" s="172"/>
      <c r="BA454" s="172"/>
      <c r="BB454" s="172"/>
      <c r="BC454" s="172"/>
      <c r="BD454" s="172"/>
      <c r="BE454" s="172"/>
      <c r="BF454" s="172"/>
      <c r="BG454" s="172"/>
      <c r="BH454" s="172"/>
      <c r="BI454" s="172"/>
      <c r="BJ454" s="172"/>
      <c r="BK454" s="172"/>
      <c r="BL454" s="172"/>
      <c r="BM454" s="172"/>
      <c r="BN454" s="172"/>
      <c r="BO454" s="162"/>
      <c r="BP454" s="162"/>
      <c r="BQ454" s="162"/>
      <c r="BR454" s="162"/>
      <c r="BS454" s="162"/>
      <c r="BT454" s="162"/>
      <c r="BU454" s="23"/>
      <c r="BV454" s="23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  <c r="CN454" s="23"/>
      <c r="CO454" s="23"/>
      <c r="CP454" s="23"/>
      <c r="CQ454" s="157"/>
      <c r="CR454" s="157"/>
      <c r="CS454" s="157"/>
      <c r="CT454" s="157"/>
      <c r="CU454" s="157"/>
    </row>
    <row r="455" spans="1:99" s="159" customFormat="1" x14ac:dyDescent="0.25">
      <c r="A455" s="172"/>
      <c r="B455" s="172"/>
      <c r="Z455" s="157"/>
      <c r="AA455" s="172"/>
      <c r="AB455" s="172"/>
      <c r="AC455" s="172"/>
      <c r="AD455" s="172"/>
      <c r="AE455" s="172"/>
      <c r="AF455" s="172"/>
      <c r="AG455" s="172"/>
      <c r="AH455" s="172"/>
      <c r="AI455" s="172"/>
      <c r="AJ455" s="172"/>
      <c r="AK455" s="172"/>
      <c r="AL455" s="172"/>
      <c r="AM455" s="172"/>
      <c r="AN455" s="172"/>
      <c r="AO455" s="172"/>
      <c r="AP455" s="172"/>
      <c r="AQ455" s="172"/>
      <c r="AR455" s="172"/>
      <c r="AS455" s="172"/>
      <c r="AT455" s="172"/>
      <c r="AU455" s="172"/>
      <c r="AV455" s="172"/>
      <c r="AW455" s="172"/>
      <c r="AX455" s="172"/>
      <c r="AY455" s="172"/>
      <c r="AZ455" s="172"/>
      <c r="BA455" s="172"/>
      <c r="BB455" s="172"/>
      <c r="BC455" s="172"/>
      <c r="BD455" s="172"/>
      <c r="BE455" s="172"/>
      <c r="BF455" s="172"/>
      <c r="BG455" s="172"/>
      <c r="BH455" s="172"/>
      <c r="BI455" s="172"/>
      <c r="BJ455" s="172"/>
      <c r="BK455" s="172"/>
      <c r="BL455" s="172"/>
      <c r="BM455" s="172"/>
      <c r="BN455" s="172"/>
      <c r="BO455" s="162"/>
      <c r="BP455" s="162"/>
      <c r="BQ455" s="162"/>
      <c r="BR455" s="162"/>
      <c r="BS455" s="162"/>
      <c r="BT455" s="162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157"/>
      <c r="CR455" s="157"/>
      <c r="CS455" s="157"/>
      <c r="CT455" s="157"/>
      <c r="CU455" s="157"/>
    </row>
    <row r="456" spans="1:99" s="159" customFormat="1" x14ac:dyDescent="0.25">
      <c r="A456" s="172"/>
      <c r="B456" s="172"/>
      <c r="Z456" s="157"/>
      <c r="AA456" s="172"/>
      <c r="AB456" s="172"/>
      <c r="AC456" s="172"/>
      <c r="AD456" s="172"/>
      <c r="AE456" s="172"/>
      <c r="AF456" s="172"/>
      <c r="AG456" s="172"/>
      <c r="AH456" s="172"/>
      <c r="AI456" s="172"/>
      <c r="AJ456" s="172"/>
      <c r="AK456" s="172"/>
      <c r="AL456" s="172"/>
      <c r="AM456" s="172"/>
      <c r="AN456" s="172"/>
      <c r="AO456" s="172"/>
      <c r="AP456" s="172"/>
      <c r="AQ456" s="172"/>
      <c r="AR456" s="172"/>
      <c r="AS456" s="172"/>
      <c r="AT456" s="172"/>
      <c r="AU456" s="172"/>
      <c r="AV456" s="172"/>
      <c r="AW456" s="172"/>
      <c r="AX456" s="172"/>
      <c r="AY456" s="172"/>
      <c r="AZ456" s="172"/>
      <c r="BA456" s="172"/>
      <c r="BB456" s="172"/>
      <c r="BC456" s="172"/>
      <c r="BD456" s="172"/>
      <c r="BE456" s="172"/>
      <c r="BF456" s="172"/>
      <c r="BG456" s="172"/>
      <c r="BH456" s="172"/>
      <c r="BI456" s="172"/>
      <c r="BJ456" s="172"/>
      <c r="BK456" s="172"/>
      <c r="BL456" s="172"/>
      <c r="BM456" s="172"/>
      <c r="BN456" s="172"/>
      <c r="BO456" s="162"/>
      <c r="BP456" s="162"/>
      <c r="BQ456" s="162"/>
      <c r="BR456" s="162"/>
      <c r="BS456" s="162"/>
      <c r="BT456" s="162"/>
      <c r="BU456" s="23"/>
      <c r="BV456" s="23"/>
      <c r="BW456" s="23"/>
      <c r="BX456" s="23"/>
      <c r="BY456" s="23"/>
      <c r="BZ456" s="23"/>
      <c r="CA456" s="23"/>
      <c r="CB456" s="23"/>
      <c r="CC456" s="23"/>
      <c r="CD456" s="23"/>
      <c r="CE456" s="23"/>
      <c r="CF456" s="23"/>
      <c r="CG456" s="23"/>
      <c r="CH456" s="23"/>
      <c r="CI456" s="23"/>
      <c r="CJ456" s="23"/>
      <c r="CK456" s="23"/>
      <c r="CL456" s="23"/>
      <c r="CM456" s="23"/>
      <c r="CN456" s="23"/>
      <c r="CO456" s="23"/>
      <c r="CP456" s="23"/>
      <c r="CQ456" s="157"/>
      <c r="CR456" s="157"/>
      <c r="CS456" s="157"/>
      <c r="CT456" s="157"/>
      <c r="CU456" s="157"/>
    </row>
    <row r="457" spans="1:99" s="159" customFormat="1" x14ac:dyDescent="0.25">
      <c r="A457" s="172"/>
      <c r="B457" s="172"/>
      <c r="Z457" s="157"/>
      <c r="AA457" s="172"/>
      <c r="AB457" s="172"/>
      <c r="AC457" s="172"/>
      <c r="AD457" s="172"/>
      <c r="AE457" s="172"/>
      <c r="AF457" s="172"/>
      <c r="AG457" s="172"/>
      <c r="AH457" s="172"/>
      <c r="AI457" s="172"/>
      <c r="AJ457" s="172"/>
      <c r="AK457" s="172"/>
      <c r="AL457" s="172"/>
      <c r="AM457" s="172"/>
      <c r="AN457" s="172"/>
      <c r="AO457" s="172"/>
      <c r="AP457" s="172"/>
      <c r="AQ457" s="172"/>
      <c r="AR457" s="172"/>
      <c r="AS457" s="172"/>
      <c r="AT457" s="172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72"/>
      <c r="BE457" s="172"/>
      <c r="BF457" s="172"/>
      <c r="BG457" s="172"/>
      <c r="BH457" s="172"/>
      <c r="BI457" s="172"/>
      <c r="BJ457" s="172"/>
      <c r="BK457" s="172"/>
      <c r="BL457" s="172"/>
      <c r="BM457" s="172"/>
      <c r="BN457" s="172"/>
      <c r="BO457" s="162"/>
      <c r="BP457" s="162"/>
      <c r="BQ457" s="162"/>
      <c r="BR457" s="162"/>
      <c r="BS457" s="162"/>
      <c r="BT457" s="162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/>
      <c r="CM457" s="23"/>
      <c r="CN457" s="23"/>
      <c r="CO457" s="23"/>
      <c r="CP457" s="23"/>
      <c r="CQ457" s="157"/>
      <c r="CR457" s="157"/>
      <c r="CS457" s="157"/>
      <c r="CT457" s="157"/>
      <c r="CU457" s="157"/>
    </row>
    <row r="458" spans="1:99" s="159" customFormat="1" x14ac:dyDescent="0.25">
      <c r="A458" s="172"/>
      <c r="B458" s="172"/>
      <c r="Z458" s="157"/>
      <c r="AA458" s="172"/>
      <c r="AB458" s="172"/>
      <c r="AC458" s="172"/>
      <c r="AD458" s="172"/>
      <c r="AE458" s="172"/>
      <c r="AF458" s="172"/>
      <c r="AG458" s="172"/>
      <c r="AH458" s="172"/>
      <c r="AI458" s="172"/>
      <c r="AJ458" s="172"/>
      <c r="AK458" s="172"/>
      <c r="AL458" s="172"/>
      <c r="AM458" s="172"/>
      <c r="AN458" s="172"/>
      <c r="AO458" s="172"/>
      <c r="AP458" s="172"/>
      <c r="AQ458" s="172"/>
      <c r="AR458" s="172"/>
      <c r="AS458" s="172"/>
      <c r="AT458" s="172"/>
      <c r="AU458" s="172"/>
      <c r="AV458" s="172"/>
      <c r="AW458" s="172"/>
      <c r="AX458" s="172"/>
      <c r="AY458" s="172"/>
      <c r="AZ458" s="172"/>
      <c r="BA458" s="172"/>
      <c r="BB458" s="172"/>
      <c r="BC458" s="172"/>
      <c r="BD458" s="172"/>
      <c r="BE458" s="172"/>
      <c r="BF458" s="172"/>
      <c r="BG458" s="172"/>
      <c r="BH458" s="172"/>
      <c r="BI458" s="172"/>
      <c r="BJ458" s="172"/>
      <c r="BK458" s="172"/>
      <c r="BL458" s="172"/>
      <c r="BM458" s="172"/>
      <c r="BN458" s="172"/>
      <c r="BO458" s="162"/>
      <c r="BP458" s="162"/>
      <c r="BQ458" s="162"/>
      <c r="BR458" s="162"/>
      <c r="BS458" s="162"/>
      <c r="BT458" s="162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/>
      <c r="CE458" s="23"/>
      <c r="CF458" s="23"/>
      <c r="CG458" s="23"/>
      <c r="CH458" s="23"/>
      <c r="CI458" s="23"/>
      <c r="CJ458" s="23"/>
      <c r="CK458" s="23"/>
      <c r="CL458" s="23"/>
      <c r="CM458" s="23"/>
      <c r="CN458" s="23"/>
      <c r="CO458" s="23"/>
      <c r="CP458" s="23"/>
      <c r="CQ458" s="157"/>
      <c r="CR458" s="157"/>
      <c r="CS458" s="157"/>
      <c r="CT458" s="157"/>
      <c r="CU458" s="157"/>
    </row>
    <row r="459" spans="1:99" s="159" customFormat="1" x14ac:dyDescent="0.25">
      <c r="A459" s="172"/>
      <c r="B459" s="172"/>
      <c r="Z459" s="157"/>
      <c r="AA459" s="172"/>
      <c r="AB459" s="172"/>
      <c r="AC459" s="172"/>
      <c r="AD459" s="172"/>
      <c r="AE459" s="172"/>
      <c r="AF459" s="172"/>
      <c r="AG459" s="172"/>
      <c r="AH459" s="172"/>
      <c r="AI459" s="172"/>
      <c r="AJ459" s="172"/>
      <c r="AK459" s="172"/>
      <c r="AL459" s="172"/>
      <c r="AM459" s="172"/>
      <c r="AN459" s="172"/>
      <c r="AO459" s="172"/>
      <c r="AP459" s="172"/>
      <c r="AQ459" s="172"/>
      <c r="AR459" s="172"/>
      <c r="AS459" s="172"/>
      <c r="AT459" s="172"/>
      <c r="AU459" s="172"/>
      <c r="AV459" s="172"/>
      <c r="AW459" s="172"/>
      <c r="AX459" s="172"/>
      <c r="AY459" s="172"/>
      <c r="AZ459" s="172"/>
      <c r="BA459" s="172"/>
      <c r="BB459" s="172"/>
      <c r="BC459" s="172"/>
      <c r="BD459" s="172"/>
      <c r="BE459" s="172"/>
      <c r="BF459" s="172"/>
      <c r="BG459" s="172"/>
      <c r="BH459" s="172"/>
      <c r="BI459" s="172"/>
      <c r="BJ459" s="172"/>
      <c r="BK459" s="172"/>
      <c r="BL459" s="172"/>
      <c r="BM459" s="172"/>
      <c r="BN459" s="172"/>
      <c r="BO459" s="162"/>
      <c r="BP459" s="162"/>
      <c r="BQ459" s="162"/>
      <c r="BR459" s="162"/>
      <c r="BS459" s="162"/>
      <c r="BT459" s="162"/>
      <c r="BU459" s="23"/>
      <c r="BV459" s="23"/>
      <c r="BW459" s="23"/>
      <c r="BX459" s="23"/>
      <c r="BY459" s="23"/>
      <c r="BZ459" s="23"/>
      <c r="CA459" s="23"/>
      <c r="CB459" s="23"/>
      <c r="CC459" s="23"/>
      <c r="CD459" s="23"/>
      <c r="CE459" s="23"/>
      <c r="CF459" s="23"/>
      <c r="CG459" s="23"/>
      <c r="CH459" s="23"/>
      <c r="CI459" s="23"/>
      <c r="CJ459" s="23"/>
      <c r="CK459" s="23"/>
      <c r="CL459" s="23"/>
      <c r="CM459" s="23"/>
      <c r="CN459" s="23"/>
      <c r="CO459" s="23"/>
      <c r="CP459" s="23"/>
      <c r="CQ459" s="157"/>
      <c r="CR459" s="157"/>
      <c r="CS459" s="157"/>
      <c r="CT459" s="157"/>
      <c r="CU459" s="157"/>
    </row>
    <row r="460" spans="1:99" s="159" customFormat="1" x14ac:dyDescent="0.25">
      <c r="A460" s="172"/>
      <c r="B460" s="172"/>
      <c r="Z460" s="157"/>
      <c r="AA460" s="172"/>
      <c r="AB460" s="172"/>
      <c r="AC460" s="172"/>
      <c r="AD460" s="172"/>
      <c r="AE460" s="172"/>
      <c r="AF460" s="172"/>
      <c r="AG460" s="172"/>
      <c r="AH460" s="172"/>
      <c r="AI460" s="172"/>
      <c r="AJ460" s="172"/>
      <c r="AK460" s="172"/>
      <c r="AL460" s="172"/>
      <c r="AM460" s="172"/>
      <c r="AN460" s="172"/>
      <c r="AO460" s="172"/>
      <c r="AP460" s="172"/>
      <c r="AQ460" s="172"/>
      <c r="AR460" s="172"/>
      <c r="AS460" s="172"/>
      <c r="AT460" s="172"/>
      <c r="AU460" s="172"/>
      <c r="AV460" s="172"/>
      <c r="AW460" s="172"/>
      <c r="AX460" s="172"/>
      <c r="AY460" s="172"/>
      <c r="AZ460" s="172"/>
      <c r="BA460" s="172"/>
      <c r="BB460" s="172"/>
      <c r="BC460" s="172"/>
      <c r="BD460" s="172"/>
      <c r="BE460" s="172"/>
      <c r="BF460" s="172"/>
      <c r="BG460" s="172"/>
      <c r="BH460" s="172"/>
      <c r="BI460" s="172"/>
      <c r="BJ460" s="172"/>
      <c r="BK460" s="172"/>
      <c r="BL460" s="172"/>
      <c r="BM460" s="172"/>
      <c r="BN460" s="172"/>
      <c r="BO460" s="162"/>
      <c r="BP460" s="162"/>
      <c r="BQ460" s="162"/>
      <c r="BR460" s="162"/>
      <c r="BS460" s="162"/>
      <c r="BT460" s="162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157"/>
      <c r="CR460" s="157"/>
      <c r="CS460" s="157"/>
      <c r="CT460" s="157"/>
      <c r="CU460" s="157"/>
    </row>
    <row r="461" spans="1:99" s="159" customFormat="1" x14ac:dyDescent="0.25">
      <c r="A461" s="172"/>
      <c r="B461" s="172"/>
      <c r="Z461" s="157"/>
      <c r="AA461" s="172"/>
      <c r="AB461" s="172"/>
      <c r="AC461" s="172"/>
      <c r="AD461" s="172"/>
      <c r="AE461" s="172"/>
      <c r="AF461" s="172"/>
      <c r="AG461" s="172"/>
      <c r="AH461" s="172"/>
      <c r="AI461" s="172"/>
      <c r="AJ461" s="172"/>
      <c r="AK461" s="172"/>
      <c r="AL461" s="172"/>
      <c r="AM461" s="172"/>
      <c r="AN461" s="172"/>
      <c r="AO461" s="172"/>
      <c r="AP461" s="172"/>
      <c r="AQ461" s="172"/>
      <c r="AR461" s="172"/>
      <c r="AS461" s="172"/>
      <c r="AT461" s="172"/>
      <c r="AU461" s="172"/>
      <c r="AV461" s="172"/>
      <c r="AW461" s="172"/>
      <c r="AX461" s="172"/>
      <c r="AY461" s="172"/>
      <c r="AZ461" s="172"/>
      <c r="BA461" s="172"/>
      <c r="BB461" s="172"/>
      <c r="BC461" s="172"/>
      <c r="BD461" s="172"/>
      <c r="BE461" s="172"/>
      <c r="BF461" s="172"/>
      <c r="BG461" s="172"/>
      <c r="BH461" s="172"/>
      <c r="BI461" s="172"/>
      <c r="BJ461" s="172"/>
      <c r="BK461" s="172"/>
      <c r="BL461" s="172"/>
      <c r="BM461" s="172"/>
      <c r="BN461" s="172"/>
      <c r="BO461" s="162"/>
      <c r="BP461" s="162"/>
      <c r="BQ461" s="162"/>
      <c r="BR461" s="162"/>
      <c r="BS461" s="162"/>
      <c r="BT461" s="162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157"/>
      <c r="CR461" s="157"/>
      <c r="CS461" s="157"/>
      <c r="CT461" s="157"/>
      <c r="CU461" s="157"/>
    </row>
    <row r="462" spans="1:99" s="159" customFormat="1" x14ac:dyDescent="0.25">
      <c r="A462" s="172"/>
      <c r="B462" s="172"/>
      <c r="Z462" s="157"/>
      <c r="AA462" s="172"/>
      <c r="AB462" s="172"/>
      <c r="AC462" s="172"/>
      <c r="AD462" s="172"/>
      <c r="AE462" s="172"/>
      <c r="AF462" s="172"/>
      <c r="AG462" s="172"/>
      <c r="AH462" s="172"/>
      <c r="AI462" s="172"/>
      <c r="AJ462" s="172"/>
      <c r="AK462" s="172"/>
      <c r="AL462" s="172"/>
      <c r="AM462" s="172"/>
      <c r="AN462" s="172"/>
      <c r="AO462" s="172"/>
      <c r="AP462" s="172"/>
      <c r="AQ462" s="172"/>
      <c r="AR462" s="172"/>
      <c r="AS462" s="172"/>
      <c r="AT462" s="172"/>
      <c r="AU462" s="172"/>
      <c r="AV462" s="172"/>
      <c r="AW462" s="172"/>
      <c r="AX462" s="172"/>
      <c r="AY462" s="172"/>
      <c r="AZ462" s="172"/>
      <c r="BA462" s="172"/>
      <c r="BB462" s="172"/>
      <c r="BC462" s="172"/>
      <c r="BD462" s="172"/>
      <c r="BE462" s="172"/>
      <c r="BF462" s="172"/>
      <c r="BG462" s="172"/>
      <c r="BH462" s="172"/>
      <c r="BI462" s="172"/>
      <c r="BJ462" s="172"/>
      <c r="BK462" s="172"/>
      <c r="BL462" s="172"/>
      <c r="BM462" s="172"/>
      <c r="BN462" s="172"/>
      <c r="BO462" s="162"/>
      <c r="BP462" s="162"/>
      <c r="BQ462" s="162"/>
      <c r="BR462" s="162"/>
      <c r="BS462" s="162"/>
      <c r="BT462" s="162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  <c r="CH462" s="23"/>
      <c r="CI462" s="23"/>
      <c r="CJ462" s="23"/>
      <c r="CK462" s="23"/>
      <c r="CL462" s="23"/>
      <c r="CM462" s="23"/>
      <c r="CN462" s="23"/>
      <c r="CO462" s="23"/>
      <c r="CP462" s="23"/>
      <c r="CQ462" s="157"/>
      <c r="CR462" s="157"/>
      <c r="CS462" s="157"/>
      <c r="CT462" s="157"/>
      <c r="CU462" s="157"/>
    </row>
    <row r="463" spans="1:99" s="155" customFormat="1" x14ac:dyDescent="0.25">
      <c r="A463" s="172"/>
      <c r="B463" s="172"/>
      <c r="Z463" s="154"/>
      <c r="AA463" s="172"/>
      <c r="AB463" s="172"/>
      <c r="AC463" s="172"/>
      <c r="AD463" s="172"/>
      <c r="AE463" s="172"/>
      <c r="AF463" s="172"/>
      <c r="AG463" s="172"/>
      <c r="AH463" s="172"/>
      <c r="AI463" s="172"/>
      <c r="AJ463" s="172"/>
      <c r="AK463" s="172"/>
      <c r="AL463" s="172"/>
      <c r="AM463" s="172"/>
      <c r="AN463" s="172"/>
      <c r="AO463" s="172"/>
      <c r="AP463" s="172"/>
      <c r="AQ463" s="172"/>
      <c r="AR463" s="172"/>
      <c r="AS463" s="172"/>
      <c r="AT463" s="172"/>
      <c r="AU463" s="172"/>
      <c r="AV463" s="172"/>
      <c r="AW463" s="172"/>
      <c r="AX463" s="172"/>
      <c r="AY463" s="172"/>
      <c r="AZ463" s="172"/>
      <c r="BA463" s="172"/>
      <c r="BB463" s="172"/>
      <c r="BC463" s="172"/>
      <c r="BD463" s="172"/>
      <c r="BE463" s="172"/>
      <c r="BF463" s="172"/>
      <c r="BG463" s="172"/>
      <c r="BH463" s="172"/>
      <c r="BI463" s="172"/>
      <c r="BJ463" s="172"/>
      <c r="BK463" s="172"/>
      <c r="BL463" s="172"/>
      <c r="BM463" s="172"/>
      <c r="BN463" s="172"/>
      <c r="BO463" s="162"/>
      <c r="BP463" s="162"/>
      <c r="BQ463" s="162"/>
      <c r="BR463" s="162"/>
      <c r="BS463" s="162"/>
      <c r="BT463" s="162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/>
      <c r="CM463" s="23"/>
      <c r="CN463" s="23"/>
      <c r="CO463" s="23"/>
      <c r="CP463" s="23"/>
      <c r="CQ463" s="154"/>
      <c r="CR463" s="154"/>
      <c r="CS463" s="154"/>
      <c r="CT463" s="154"/>
      <c r="CU463" s="154"/>
    </row>
    <row r="464" spans="1:99" s="155" customFormat="1" x14ac:dyDescent="0.25">
      <c r="A464" s="172"/>
      <c r="B464" s="172"/>
      <c r="Z464" s="154"/>
      <c r="AA464" s="172"/>
      <c r="AB464" s="172"/>
      <c r="AC464" s="172"/>
      <c r="AD464" s="172"/>
      <c r="AE464" s="172"/>
      <c r="AF464" s="172"/>
      <c r="AG464" s="172"/>
      <c r="AH464" s="172"/>
      <c r="AI464" s="172"/>
      <c r="AJ464" s="172"/>
      <c r="AK464" s="172"/>
      <c r="AL464" s="172"/>
      <c r="AM464" s="172"/>
      <c r="AN464" s="172"/>
      <c r="AO464" s="172"/>
      <c r="AP464" s="172"/>
      <c r="AQ464" s="172"/>
      <c r="AR464" s="172"/>
      <c r="AS464" s="172"/>
      <c r="AT464" s="172"/>
      <c r="AU464" s="172"/>
      <c r="AV464" s="172"/>
      <c r="AW464" s="172"/>
      <c r="AX464" s="172"/>
      <c r="AY464" s="172"/>
      <c r="AZ464" s="172"/>
      <c r="BA464" s="172"/>
      <c r="BB464" s="172"/>
      <c r="BC464" s="172"/>
      <c r="BD464" s="172"/>
      <c r="BE464" s="172"/>
      <c r="BF464" s="172"/>
      <c r="BG464" s="172"/>
      <c r="BH464" s="172"/>
      <c r="BI464" s="172"/>
      <c r="BJ464" s="172"/>
      <c r="BK464" s="172"/>
      <c r="BL464" s="172"/>
      <c r="BM464" s="172"/>
      <c r="BN464" s="172"/>
      <c r="BO464" s="162"/>
      <c r="BP464" s="162"/>
      <c r="BQ464" s="162"/>
      <c r="BR464" s="162"/>
      <c r="BS464" s="162"/>
      <c r="BT464" s="162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/>
      <c r="CM464" s="23"/>
      <c r="CN464" s="23"/>
      <c r="CO464" s="23"/>
      <c r="CP464" s="23"/>
      <c r="CQ464" s="154"/>
      <c r="CR464" s="154"/>
      <c r="CS464" s="154"/>
      <c r="CT464" s="154"/>
      <c r="CU464" s="154"/>
    </row>
    <row r="465" spans="1:99" s="155" customFormat="1" x14ac:dyDescent="0.25">
      <c r="A465" s="172"/>
      <c r="B465" s="172"/>
      <c r="Z465" s="154"/>
      <c r="AA465" s="172"/>
      <c r="AB465" s="172"/>
      <c r="AC465" s="172"/>
      <c r="AD465" s="172"/>
      <c r="AE465" s="172"/>
      <c r="AF465" s="172"/>
      <c r="AG465" s="172"/>
      <c r="AH465" s="172"/>
      <c r="AI465" s="172"/>
      <c r="AJ465" s="172"/>
      <c r="AK465" s="172"/>
      <c r="AL465" s="172"/>
      <c r="AM465" s="172"/>
      <c r="AN465" s="172"/>
      <c r="AO465" s="172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72"/>
      <c r="BE465" s="172"/>
      <c r="BF465" s="172"/>
      <c r="BG465" s="172"/>
      <c r="BH465" s="172"/>
      <c r="BI465" s="172"/>
      <c r="BJ465" s="172"/>
      <c r="BK465" s="172"/>
      <c r="BL465" s="172"/>
      <c r="BM465" s="172"/>
      <c r="BN465" s="172"/>
      <c r="BO465" s="162"/>
      <c r="BP465" s="162"/>
      <c r="BQ465" s="162"/>
      <c r="BR465" s="162"/>
      <c r="BS465" s="162"/>
      <c r="BT465" s="162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154"/>
      <c r="CR465" s="154"/>
      <c r="CS465" s="154"/>
      <c r="CT465" s="154"/>
      <c r="CU465" s="154"/>
    </row>
    <row r="466" spans="1:99" s="155" customFormat="1" x14ac:dyDescent="0.25">
      <c r="A466" s="172"/>
      <c r="B466" s="172"/>
      <c r="Z466" s="154"/>
      <c r="AA466" s="172"/>
      <c r="AB466" s="172"/>
      <c r="AC466" s="172"/>
      <c r="AD466" s="172"/>
      <c r="AE466" s="172"/>
      <c r="AF466" s="172"/>
      <c r="AG466" s="172"/>
      <c r="AH466" s="172"/>
      <c r="AI466" s="172"/>
      <c r="AJ466" s="172"/>
      <c r="AK466" s="172"/>
      <c r="AL466" s="172"/>
      <c r="AM466" s="172"/>
      <c r="AN466" s="172"/>
      <c r="AO466" s="172"/>
      <c r="AP466" s="172"/>
      <c r="AQ466" s="172"/>
      <c r="AR466" s="172"/>
      <c r="AS466" s="172"/>
      <c r="AT466" s="172"/>
      <c r="AU466" s="172"/>
      <c r="AV466" s="172"/>
      <c r="AW466" s="172"/>
      <c r="AX466" s="172"/>
      <c r="AY466" s="172"/>
      <c r="AZ466" s="172"/>
      <c r="BA466" s="172"/>
      <c r="BB466" s="172"/>
      <c r="BC466" s="172"/>
      <c r="BD466" s="172"/>
      <c r="BE466" s="172"/>
      <c r="BF466" s="172"/>
      <c r="BG466" s="172"/>
      <c r="BH466" s="172"/>
      <c r="BI466" s="172"/>
      <c r="BJ466" s="172"/>
      <c r="BK466" s="172"/>
      <c r="BL466" s="172"/>
      <c r="BM466" s="172"/>
      <c r="BN466" s="172"/>
      <c r="BO466" s="162"/>
      <c r="BP466" s="162"/>
      <c r="BQ466" s="162"/>
      <c r="BR466" s="162"/>
      <c r="BS466" s="162"/>
      <c r="BT466" s="162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154"/>
      <c r="CR466" s="154"/>
      <c r="CS466" s="154"/>
      <c r="CT466" s="154"/>
      <c r="CU466" s="154"/>
    </row>
    <row r="467" spans="1:99" s="155" customFormat="1" x14ac:dyDescent="0.25">
      <c r="A467" s="172"/>
      <c r="B467" s="172"/>
      <c r="Z467" s="154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  <c r="AS467" s="172"/>
      <c r="AT467" s="172"/>
      <c r="AU467" s="172"/>
      <c r="AV467" s="172"/>
      <c r="AW467" s="172"/>
      <c r="AX467" s="172"/>
      <c r="AY467" s="172"/>
      <c r="AZ467" s="172"/>
      <c r="BA467" s="172"/>
      <c r="BB467" s="172"/>
      <c r="BC467" s="172"/>
      <c r="BD467" s="172"/>
      <c r="BE467" s="172"/>
      <c r="BF467" s="172"/>
      <c r="BG467" s="172"/>
      <c r="BH467" s="172"/>
      <c r="BI467" s="172"/>
      <c r="BJ467" s="172"/>
      <c r="BK467" s="172"/>
      <c r="BL467" s="172"/>
      <c r="BM467" s="172"/>
      <c r="BN467" s="172"/>
      <c r="BO467" s="162"/>
      <c r="BP467" s="162"/>
      <c r="BQ467" s="162"/>
      <c r="BR467" s="162"/>
      <c r="BS467" s="162"/>
      <c r="BT467" s="162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154"/>
      <c r="CR467" s="154"/>
      <c r="CS467" s="154"/>
      <c r="CT467" s="154"/>
      <c r="CU467" s="154"/>
    </row>
    <row r="468" spans="1:99" s="155" customFormat="1" x14ac:dyDescent="0.25">
      <c r="A468" s="172"/>
      <c r="B468" s="172"/>
      <c r="Z468" s="154"/>
      <c r="AA468" s="172"/>
      <c r="AB468" s="172"/>
      <c r="AC468" s="172"/>
      <c r="AD468" s="172"/>
      <c r="AE468" s="172"/>
      <c r="AF468" s="172"/>
      <c r="AG468" s="172"/>
      <c r="AH468" s="172"/>
      <c r="AI468" s="172"/>
      <c r="AJ468" s="172"/>
      <c r="AK468" s="172"/>
      <c r="AL468" s="172"/>
      <c r="AM468" s="172"/>
      <c r="AN468" s="172"/>
      <c r="AO468" s="172"/>
      <c r="AP468" s="172"/>
      <c r="AQ468" s="172"/>
      <c r="AR468" s="172"/>
      <c r="AS468" s="172"/>
      <c r="AT468" s="172"/>
      <c r="AU468" s="172"/>
      <c r="AV468" s="172"/>
      <c r="AW468" s="172"/>
      <c r="AX468" s="172"/>
      <c r="AY468" s="172"/>
      <c r="AZ468" s="172"/>
      <c r="BA468" s="172"/>
      <c r="BB468" s="172"/>
      <c r="BC468" s="172"/>
      <c r="BD468" s="172"/>
      <c r="BE468" s="172"/>
      <c r="BF468" s="172"/>
      <c r="BG468" s="172"/>
      <c r="BH468" s="172"/>
      <c r="BI468" s="172"/>
      <c r="BJ468" s="172"/>
      <c r="BK468" s="172"/>
      <c r="BL468" s="172"/>
      <c r="BM468" s="172"/>
      <c r="BN468" s="172"/>
      <c r="BO468" s="162"/>
      <c r="BP468" s="162"/>
      <c r="BQ468" s="162"/>
      <c r="BR468" s="162"/>
      <c r="BS468" s="162"/>
      <c r="BT468" s="162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  <c r="CH468" s="23"/>
      <c r="CI468" s="23"/>
      <c r="CJ468" s="23"/>
      <c r="CK468" s="23"/>
      <c r="CL468" s="23"/>
      <c r="CM468" s="23"/>
      <c r="CN468" s="23"/>
      <c r="CO468" s="23"/>
      <c r="CP468" s="23"/>
      <c r="CQ468" s="154"/>
      <c r="CR468" s="154"/>
      <c r="CS468" s="154"/>
      <c r="CT468" s="154"/>
      <c r="CU468" s="154"/>
    </row>
    <row r="469" spans="1:99" s="150" customFormat="1" x14ac:dyDescent="0.25">
      <c r="A469" s="172"/>
      <c r="B469" s="172"/>
      <c r="Z469" s="149"/>
      <c r="AA469" s="172"/>
      <c r="AB469" s="172"/>
      <c r="AC469" s="172"/>
      <c r="AD469" s="172"/>
      <c r="AE469" s="172"/>
      <c r="AF469" s="172"/>
      <c r="AG469" s="172"/>
      <c r="AH469" s="172"/>
      <c r="AI469" s="172"/>
      <c r="AJ469" s="172"/>
      <c r="AK469" s="172"/>
      <c r="AL469" s="172"/>
      <c r="AM469" s="172"/>
      <c r="AN469" s="172"/>
      <c r="AO469" s="172"/>
      <c r="AP469" s="172"/>
      <c r="AQ469" s="172"/>
      <c r="AR469" s="172"/>
      <c r="AS469" s="172"/>
      <c r="AT469" s="172"/>
      <c r="AU469" s="172"/>
      <c r="AV469" s="172"/>
      <c r="AW469" s="172"/>
      <c r="AX469" s="172"/>
      <c r="AY469" s="172"/>
      <c r="AZ469" s="172"/>
      <c r="BA469" s="172"/>
      <c r="BB469" s="172"/>
      <c r="BC469" s="172"/>
      <c r="BD469" s="172"/>
      <c r="BE469" s="172"/>
      <c r="BF469" s="172"/>
      <c r="BG469" s="172"/>
      <c r="BH469" s="172"/>
      <c r="BI469" s="172"/>
      <c r="BJ469" s="172"/>
      <c r="BK469" s="172"/>
      <c r="BL469" s="172"/>
      <c r="BM469" s="172"/>
      <c r="BN469" s="172"/>
      <c r="BO469" s="162"/>
      <c r="BP469" s="162"/>
      <c r="BQ469" s="162"/>
      <c r="BR469" s="162"/>
      <c r="BS469" s="162"/>
      <c r="BT469" s="162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  <c r="CH469" s="23"/>
      <c r="CI469" s="23"/>
      <c r="CJ469" s="23"/>
      <c r="CK469" s="23"/>
      <c r="CL469" s="23"/>
      <c r="CM469" s="23"/>
      <c r="CN469" s="23"/>
      <c r="CO469" s="23"/>
      <c r="CP469" s="23"/>
      <c r="CQ469" s="149"/>
      <c r="CR469" s="149"/>
      <c r="CS469" s="149"/>
      <c r="CT469" s="149"/>
      <c r="CU469" s="149"/>
    </row>
    <row r="470" spans="1:99" s="150" customFormat="1" x14ac:dyDescent="0.25">
      <c r="A470" s="172"/>
      <c r="B470" s="172"/>
      <c r="Z470" s="149"/>
      <c r="AA470" s="172"/>
      <c r="AB470" s="172"/>
      <c r="AC470" s="172"/>
      <c r="AD470" s="172"/>
      <c r="AE470" s="172"/>
      <c r="AF470" s="172"/>
      <c r="AG470" s="172"/>
      <c r="AH470" s="172"/>
      <c r="AI470" s="172"/>
      <c r="AJ470" s="172"/>
      <c r="AK470" s="172"/>
      <c r="AL470" s="172"/>
      <c r="AM470" s="172"/>
      <c r="AN470" s="172"/>
      <c r="AO470" s="172"/>
      <c r="AP470" s="172"/>
      <c r="AQ470" s="172"/>
      <c r="AR470" s="172"/>
      <c r="AS470" s="172"/>
      <c r="AT470" s="172"/>
      <c r="AU470" s="172"/>
      <c r="AV470" s="172"/>
      <c r="AW470" s="172"/>
      <c r="AX470" s="172"/>
      <c r="AY470" s="172"/>
      <c r="AZ470" s="172"/>
      <c r="BA470" s="172"/>
      <c r="BB470" s="172"/>
      <c r="BC470" s="172"/>
      <c r="BD470" s="172"/>
      <c r="BE470" s="172"/>
      <c r="BF470" s="172"/>
      <c r="BG470" s="172"/>
      <c r="BH470" s="172"/>
      <c r="BI470" s="172"/>
      <c r="BJ470" s="172"/>
      <c r="BK470" s="172"/>
      <c r="BL470" s="172"/>
      <c r="BM470" s="172"/>
      <c r="BN470" s="172"/>
      <c r="BO470" s="162"/>
      <c r="BP470" s="162"/>
      <c r="BQ470" s="162"/>
      <c r="BR470" s="162"/>
      <c r="BS470" s="162"/>
      <c r="BT470" s="162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  <c r="CH470" s="23"/>
      <c r="CI470" s="23"/>
      <c r="CJ470" s="23"/>
      <c r="CK470" s="23"/>
      <c r="CL470" s="23"/>
      <c r="CM470" s="23"/>
      <c r="CN470" s="23"/>
      <c r="CO470" s="23"/>
      <c r="CP470" s="23"/>
      <c r="CQ470" s="149"/>
      <c r="CR470" s="149"/>
      <c r="CS470" s="149"/>
      <c r="CT470" s="149"/>
      <c r="CU470" s="149"/>
    </row>
  </sheetData>
  <sheetProtection algorithmName="SHA-512" hashValue="4jJUf+UlpSfB+MsnjGy0Hw/eBg6U77mJrb25zPiyLamBjKg/R1Kirb4zNn/gWJIqlt/6sgE+Ba9DCjFZxazh+w==" saltValue="kt7BlgyMXdmDe4taod66gQ==" spinCount="100000" sheet="1" selectLockedCells="1"/>
  <protectedRanges>
    <protectedRange algorithmName="SHA-512" hashValue="xMFfV8eooflJxdK4jt9DFNvQEwbdE+CWWMQGwa8l7vng3o97fkK2AmTfSOx9jgewHApcFuMOFUC5WZFMCiM/0g==" saltValue="4+ae1/VGo15ALQLp9G0seA==" spinCount="100000" sqref="D88:Y114 D2:Y87" name="INVOICE"/>
  </protectedRanges>
  <mergeCells count="266">
    <mergeCell ref="N56:O56"/>
    <mergeCell ref="Q56:T56"/>
    <mergeCell ref="V56:X56"/>
    <mergeCell ref="Q78:T78"/>
    <mergeCell ref="V78:X78"/>
    <mergeCell ref="N80:O80"/>
    <mergeCell ref="N78:O78"/>
    <mergeCell ref="E78:L78"/>
    <mergeCell ref="E59:L59"/>
    <mergeCell ref="N59:O59"/>
    <mergeCell ref="Q59:T59"/>
    <mergeCell ref="V59:X59"/>
    <mergeCell ref="E61:L61"/>
    <mergeCell ref="N61:O61"/>
    <mergeCell ref="V61:X61"/>
    <mergeCell ref="V66:X66"/>
    <mergeCell ref="Q68:T68"/>
    <mergeCell ref="V68:X68"/>
    <mergeCell ref="E63:L63"/>
    <mergeCell ref="N63:O63"/>
    <mergeCell ref="Q63:T63"/>
    <mergeCell ref="V63:X63"/>
    <mergeCell ref="Q66:T66"/>
    <mergeCell ref="N73:O73"/>
    <mergeCell ref="V89:X89"/>
    <mergeCell ref="Q96:S96"/>
    <mergeCell ref="Q83:T83"/>
    <mergeCell ref="V83:X83"/>
    <mergeCell ref="E79:L79"/>
    <mergeCell ref="N79:O79"/>
    <mergeCell ref="Q79:T79"/>
    <mergeCell ref="V79:X79"/>
    <mergeCell ref="Q81:T81"/>
    <mergeCell ref="Q89:T89"/>
    <mergeCell ref="E87:L87"/>
    <mergeCell ref="N87:O87"/>
    <mergeCell ref="Q87:T87"/>
    <mergeCell ref="V87:X87"/>
    <mergeCell ref="Q73:T73"/>
    <mergeCell ref="V73:X73"/>
    <mergeCell ref="E74:L74"/>
    <mergeCell ref="Q74:T74"/>
    <mergeCell ref="V74:X74"/>
    <mergeCell ref="S10:U10"/>
    <mergeCell ref="E11:H11"/>
    <mergeCell ref="I11:K11"/>
    <mergeCell ref="O11:R11"/>
    <mergeCell ref="S11:U11"/>
    <mergeCell ref="V11:X11"/>
    <mergeCell ref="E17:H17"/>
    <mergeCell ref="E13:H13"/>
    <mergeCell ref="I13:K13"/>
    <mergeCell ref="E15:H15"/>
    <mergeCell ref="N13:O13"/>
    <mergeCell ref="Q13:R13"/>
    <mergeCell ref="S13:V13"/>
    <mergeCell ref="W13:X13"/>
    <mergeCell ref="I15:L15"/>
    <mergeCell ref="O15:X15"/>
    <mergeCell ref="Q61:T61"/>
    <mergeCell ref="E56:L56"/>
    <mergeCell ref="I17:K17"/>
    <mergeCell ref="N17:O17"/>
    <mergeCell ref="Q17:W17"/>
    <mergeCell ref="E3:X3"/>
    <mergeCell ref="E7:G7"/>
    <mergeCell ref="H7:L7"/>
    <mergeCell ref="O7:R7"/>
    <mergeCell ref="S7:U7"/>
    <mergeCell ref="V7:X7"/>
    <mergeCell ref="I9:K9"/>
    <mergeCell ref="O9:R9"/>
    <mergeCell ref="S9:U9"/>
    <mergeCell ref="V9:X9"/>
    <mergeCell ref="E19:L19"/>
    <mergeCell ref="N19:P19"/>
    <mergeCell ref="Q19:U19"/>
    <mergeCell ref="V19:X19"/>
    <mergeCell ref="E27:L27"/>
    <mergeCell ref="N27:O27"/>
    <mergeCell ref="Q27:T27"/>
    <mergeCell ref="V27:X27"/>
    <mergeCell ref="N21:O21"/>
    <mergeCell ref="Q21:T21"/>
    <mergeCell ref="E23:L23"/>
    <mergeCell ref="N23:O23"/>
    <mergeCell ref="Q23:T23"/>
    <mergeCell ref="V23:X23"/>
    <mergeCell ref="E24:L24"/>
    <mergeCell ref="N24:O24"/>
    <mergeCell ref="Q24:T24"/>
    <mergeCell ref="V24:X24"/>
    <mergeCell ref="E21:L21"/>
    <mergeCell ref="V21:X21"/>
    <mergeCell ref="E22:L22"/>
    <mergeCell ref="N22:O22"/>
    <mergeCell ref="Q22:T22"/>
    <mergeCell ref="V22:X22"/>
    <mergeCell ref="E28:L28"/>
    <mergeCell ref="N28:O28"/>
    <mergeCell ref="Q28:T28"/>
    <mergeCell ref="V28:X28"/>
    <mergeCell ref="E25:L25"/>
    <mergeCell ref="N25:O25"/>
    <mergeCell ref="Q25:T25"/>
    <mergeCell ref="V25:X25"/>
    <mergeCell ref="E26:L26"/>
    <mergeCell ref="N26:O26"/>
    <mergeCell ref="Q26:T26"/>
    <mergeCell ref="V26:X26"/>
    <mergeCell ref="E31:L31"/>
    <mergeCell ref="N31:O31"/>
    <mergeCell ref="Q31:T31"/>
    <mergeCell ref="V31:X31"/>
    <mergeCell ref="E32:L32"/>
    <mergeCell ref="N32:O32"/>
    <mergeCell ref="Q32:T32"/>
    <mergeCell ref="V32:X32"/>
    <mergeCell ref="E29:L29"/>
    <mergeCell ref="N29:O29"/>
    <mergeCell ref="Q29:T29"/>
    <mergeCell ref="V29:X29"/>
    <mergeCell ref="E30:L30"/>
    <mergeCell ref="N30:O30"/>
    <mergeCell ref="Q30:T30"/>
    <mergeCell ref="V30:X30"/>
    <mergeCell ref="E35:L35"/>
    <mergeCell ref="N35:O35"/>
    <mergeCell ref="Q35:T35"/>
    <mergeCell ref="V35:X35"/>
    <mergeCell ref="E36:L36"/>
    <mergeCell ref="N36:O36"/>
    <mergeCell ref="Q36:T36"/>
    <mergeCell ref="V36:X36"/>
    <mergeCell ref="E33:L33"/>
    <mergeCell ref="N33:O33"/>
    <mergeCell ref="Q33:T33"/>
    <mergeCell ref="V33:X33"/>
    <mergeCell ref="E34:L34"/>
    <mergeCell ref="N34:O34"/>
    <mergeCell ref="Q34:T34"/>
    <mergeCell ref="V34:X34"/>
    <mergeCell ref="E39:L39"/>
    <mergeCell ref="N39:O39"/>
    <mergeCell ref="Q39:T39"/>
    <mergeCell ref="V39:X39"/>
    <mergeCell ref="E40:L40"/>
    <mergeCell ref="N40:O40"/>
    <mergeCell ref="Q40:T40"/>
    <mergeCell ref="V40:X40"/>
    <mergeCell ref="E37:L37"/>
    <mergeCell ref="N37:O37"/>
    <mergeCell ref="Q37:T37"/>
    <mergeCell ref="V37:X37"/>
    <mergeCell ref="E38:L38"/>
    <mergeCell ref="N38:O38"/>
    <mergeCell ref="Q38:T38"/>
    <mergeCell ref="V38:X38"/>
    <mergeCell ref="E43:L43"/>
    <mergeCell ref="N43:O43"/>
    <mergeCell ref="Q43:T43"/>
    <mergeCell ref="V43:X43"/>
    <mergeCell ref="E45:L45"/>
    <mergeCell ref="N45:O45"/>
    <mergeCell ref="Q45:T45"/>
    <mergeCell ref="V45:X45"/>
    <mergeCell ref="E41:L41"/>
    <mergeCell ref="N41:O41"/>
    <mergeCell ref="Q41:T41"/>
    <mergeCell ref="V41:X41"/>
    <mergeCell ref="E42:L42"/>
    <mergeCell ref="N42:O42"/>
    <mergeCell ref="Q42:T42"/>
    <mergeCell ref="V42:X42"/>
    <mergeCell ref="E49:L49"/>
    <mergeCell ref="N49:O49"/>
    <mergeCell ref="Q49:T49"/>
    <mergeCell ref="V49:X49"/>
    <mergeCell ref="E50:L50"/>
    <mergeCell ref="N50:O50"/>
    <mergeCell ref="Q50:T50"/>
    <mergeCell ref="V50:X50"/>
    <mergeCell ref="E47:L47"/>
    <mergeCell ref="N47:O47"/>
    <mergeCell ref="Q47:T47"/>
    <mergeCell ref="V47:X47"/>
    <mergeCell ref="E48:L48"/>
    <mergeCell ref="N48:O48"/>
    <mergeCell ref="Q48:T48"/>
    <mergeCell ref="V48:X48"/>
    <mergeCell ref="E51:L51"/>
    <mergeCell ref="N51:O51"/>
    <mergeCell ref="Q51:T51"/>
    <mergeCell ref="V51:X51"/>
    <mergeCell ref="E52:L52"/>
    <mergeCell ref="N52:O52"/>
    <mergeCell ref="Q52:T52"/>
    <mergeCell ref="V52:X52"/>
    <mergeCell ref="E57:L57"/>
    <mergeCell ref="N57:O57"/>
    <mergeCell ref="Q57:T57"/>
    <mergeCell ref="V57:X57"/>
    <mergeCell ref="E53:L53"/>
    <mergeCell ref="N53:O53"/>
    <mergeCell ref="Q53:T53"/>
    <mergeCell ref="V53:X53"/>
    <mergeCell ref="E54:L54"/>
    <mergeCell ref="N54:O54"/>
    <mergeCell ref="Q54:T54"/>
    <mergeCell ref="V54:X54"/>
    <mergeCell ref="E55:L55"/>
    <mergeCell ref="N55:O55"/>
    <mergeCell ref="Q55:T55"/>
    <mergeCell ref="V55:X55"/>
    <mergeCell ref="N74:O74"/>
    <mergeCell ref="E75:L75"/>
    <mergeCell ref="N75:O75"/>
    <mergeCell ref="Q75:T75"/>
    <mergeCell ref="V75:X75"/>
    <mergeCell ref="E64:L64"/>
    <mergeCell ref="N64:O64"/>
    <mergeCell ref="Q64:T64"/>
    <mergeCell ref="V64:X64"/>
    <mergeCell ref="E68:L68"/>
    <mergeCell ref="N68:O68"/>
    <mergeCell ref="E71:L71"/>
    <mergeCell ref="N71:O71"/>
    <mergeCell ref="Q71:T71"/>
    <mergeCell ref="V71:X71"/>
    <mergeCell ref="E72:L72"/>
    <mergeCell ref="N72:O72"/>
    <mergeCell ref="Q72:T72"/>
    <mergeCell ref="V72:X72"/>
    <mergeCell ref="E73:L73"/>
    <mergeCell ref="E70:L70"/>
    <mergeCell ref="N70:O70"/>
    <mergeCell ref="Q70:T70"/>
    <mergeCell ref="V70:X70"/>
    <mergeCell ref="E76:L76"/>
    <mergeCell ref="N76:O76"/>
    <mergeCell ref="Q76:T76"/>
    <mergeCell ref="V76:X76"/>
    <mergeCell ref="E77:L77"/>
    <mergeCell ref="N77:O77"/>
    <mergeCell ref="N85:O85"/>
    <mergeCell ref="V81:X81"/>
    <mergeCell ref="Q85:T85"/>
    <mergeCell ref="V85:X85"/>
    <mergeCell ref="E81:L81"/>
    <mergeCell ref="N81:O81"/>
    <mergeCell ref="E83:O83"/>
    <mergeCell ref="E85:L85"/>
    <mergeCell ref="Q77:T77"/>
    <mergeCell ref="V77:X77"/>
    <mergeCell ref="H107:V107"/>
    <mergeCell ref="E112:X112"/>
    <mergeCell ref="H91:K91"/>
    <mergeCell ref="N91:O91"/>
    <mergeCell ref="Q91:S91"/>
    <mergeCell ref="V92:X92"/>
    <mergeCell ref="Q95:S95"/>
    <mergeCell ref="Q97:S97"/>
    <mergeCell ref="Q98:S98"/>
    <mergeCell ref="Q99:S99"/>
    <mergeCell ref="Q100:S100"/>
    <mergeCell ref="Q101:S101"/>
  </mergeCells>
  <conditionalFormatting sqref="I9:K9">
    <cfRule type="cellIs" dxfId="5" priority="1" stopIfTrue="1" operator="between">
      <formula>111111111</formula>
      <formula>150000000</formula>
    </cfRule>
    <cfRule type="cellIs" priority="2" operator="between">
      <formula>111111111</formula>
      <formula>150000000</formula>
    </cfRule>
  </conditionalFormatting>
  <dataValidations count="1">
    <dataValidation type="whole" allowBlank="1" showInputMessage="1" showErrorMessage="1" sqref="H9" xr:uid="{7B3A59DE-028E-423B-BFB6-1A25A1386035}">
      <formula1>140000000</formula1>
      <formula2>150000000</formula2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3">
        <x14:dataValidation type="list" allowBlank="1" showInputMessage="1" showErrorMessage="1" xr:uid="{6FD7BAD8-78BA-4B3A-8E8E-5B330E3AEEAE}">
          <x14:formula1>
            <xm:f>DATA!$B$7:$B$11</xm:f>
          </x14:formula1>
          <xm:sqref>E3:X3</xm:sqref>
        </x14:dataValidation>
        <x14:dataValidation type="list" allowBlank="1" showInputMessage="1" showErrorMessage="1" xr:uid="{BC5A80B3-8A5A-4FC7-9027-601AE741B8D1}">
          <x14:formula1>
            <xm:f>'C:\Users\dah47\OneDrive - Sky\Desktop\excel\[June (1).xlsx]Sheet2'!#REF!</xm:f>
          </x14:formula1>
          <xm:sqref>V8:X8 V10:X10</xm:sqref>
        </x14:dataValidation>
        <x14:dataValidation type="list" allowBlank="1" showInputMessage="1" showErrorMessage="1" xr:uid="{8A1947CD-7F5F-484D-8272-CD256EE91A86}">
          <x14:formula1>
            <xm:f>DATA!$J$19:$J$32</xm:f>
          </x14:formula1>
          <xm:sqref>E70:L81</xm:sqref>
        </x14:dataValidation>
        <x14:dataValidation type="list" allowBlank="1" showInputMessage="1" showErrorMessage="1" xr:uid="{218D54B1-A47F-4FBB-B2F0-12CDD762F9E6}">
          <x14:formula1>
            <xm:f>DATA!$K$17:$K$18</xm:f>
          </x14:formula1>
          <xm:sqref>E63:L64</xm:sqref>
        </x14:dataValidation>
        <x14:dataValidation type="list" allowBlank="1" showInputMessage="1" showErrorMessage="1" xr:uid="{56C5418A-CC5A-49F6-8001-2113E84D92B9}">
          <x14:formula1>
            <xm:f>DATA!$U$21:$U$52</xm:f>
          </x14:formula1>
          <xm:sqref>I17:K17</xm:sqref>
        </x14:dataValidation>
        <x14:dataValidation type="list" allowBlank="1" showInputMessage="1" showErrorMessage="1" xr:uid="{5542E801-C373-4DDF-81BE-542B4F8F359C}">
          <x14:formula1>
            <xm:f>DATA!$U$4:$U$12</xm:f>
          </x14:formula1>
          <xm:sqref>I11:K11</xm:sqref>
        </x14:dataValidation>
        <x14:dataValidation type="list" allowBlank="1" showInputMessage="1" showErrorMessage="1" xr:uid="{5449BD16-DFA2-41E7-832E-7AA707CF9DBE}">
          <x14:formula1>
            <xm:f>DATA!$B$47:$B$54</xm:f>
          </x14:formula1>
          <xm:sqref>M15</xm:sqref>
        </x14:dataValidation>
        <x14:dataValidation type="list" allowBlank="1" showInputMessage="1" showErrorMessage="1" xr:uid="{01A07205-7F32-4BD7-B44C-004E297D02E9}">
          <x14:formula1>
            <xm:f>DATA!$B$47:$B$56</xm:f>
          </x14:formula1>
          <xm:sqref>I15:L15</xm:sqref>
        </x14:dataValidation>
        <x14:dataValidation type="list" allowBlank="1" showInputMessage="1" showErrorMessage="1" xr:uid="{2A94FA35-A2EB-4A07-8D48-108DF150FB06}">
          <x14:formula1>
            <xm:f>DATA!$B$14:$B$41</xm:f>
          </x14:formula1>
          <xm:sqref>V11:X11 V7:X7 V9:X9</xm:sqref>
        </x14:dataValidation>
        <x14:dataValidation type="list" allowBlank="1" showInputMessage="1" showErrorMessage="1" xr:uid="{B68E52AA-AD4D-43B4-B986-2795D254389A}">
          <x14:formula1>
            <xm:f>DATA!$B$14:$B$46</xm:f>
          </x14:formula1>
          <xm:sqref>I13:K13</xm:sqref>
        </x14:dataValidation>
        <x14:dataValidation type="list" allowBlank="1" showInputMessage="1" showErrorMessage="1" xr:uid="{EDCF39DE-9BA1-4036-8851-164F97263433}">
          <x14:formula1>
            <xm:f>DATA!$I$4:$I$34</xm:f>
          </x14:formula1>
          <xm:sqref>O11:R11</xm:sqref>
        </x14:dataValidation>
        <x14:dataValidation type="list" allowBlank="1" showInputMessage="1" showErrorMessage="1" xr:uid="{E69D7888-10D9-4A82-AFE9-F32CACD3FC80}">
          <x14:formula1>
            <xm:f>DATA!$I$4:$I$38</xm:f>
          </x14:formula1>
          <xm:sqref>Q13:R13</xm:sqref>
        </x14:dataValidation>
        <x14:dataValidation type="list" allowBlank="1" showInputMessage="1" showErrorMessage="1" xr:uid="{B7A3E188-F7AA-4A27-9955-202B7DDED63D}">
          <x14:formula1>
            <xm:f>DATA!$D$8:$D$176</xm:f>
          </x14:formula1>
          <xm:sqref>E21:L43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830DC-95DD-4869-B983-4B759A8801FB}">
  <sheetPr>
    <tabColor theme="9"/>
  </sheetPr>
  <dimension ref="A1:DA470"/>
  <sheetViews>
    <sheetView topLeftCell="A3" zoomScaleNormal="100" workbookViewId="0">
      <selection activeCell="E3" sqref="E3:X3"/>
    </sheetView>
  </sheetViews>
  <sheetFormatPr defaultColWidth="8.5703125" defaultRowHeight="15" x14ac:dyDescent="0.25"/>
  <cols>
    <col min="1" max="1" width="0.85546875" style="172" customWidth="1"/>
    <col min="2" max="2" width="2.140625" style="172" customWidth="1"/>
    <col min="3" max="3" width="0.42578125" style="1" customWidth="1"/>
    <col min="4" max="4" width="1.42578125" style="1" customWidth="1"/>
    <col min="5" max="5" width="8.5703125" style="1"/>
    <col min="6" max="6" width="0.85546875" style="1" customWidth="1"/>
    <col min="7" max="7" width="8.5703125" style="1"/>
    <col min="8" max="8" width="9.28515625" style="1" customWidth="1"/>
    <col min="9" max="9" width="8.5703125" style="1"/>
    <col min="10" max="10" width="3.42578125" style="1" customWidth="1"/>
    <col min="11" max="12" width="11.42578125" style="1" customWidth="1"/>
    <col min="13" max="13" width="0.42578125" style="1" customWidth="1"/>
    <col min="14" max="14" width="10.5703125" style="1" customWidth="1"/>
    <col min="15" max="15" width="11.7109375" style="1" customWidth="1"/>
    <col min="16" max="16" width="0.42578125" style="1" customWidth="1"/>
    <col min="17" max="17" width="12.5703125" style="1" customWidth="1"/>
    <col min="18" max="19" width="8.5703125" style="1"/>
    <col min="20" max="20" width="8.140625" style="1" customWidth="1"/>
    <col min="21" max="21" width="0.42578125" style="1" customWidth="1"/>
    <col min="22" max="24" width="8.5703125" style="1"/>
    <col min="25" max="25" width="1.42578125" style="1" customWidth="1"/>
    <col min="26" max="26" width="0.42578125" style="9" customWidth="1"/>
    <col min="27" max="27" width="9.140625" style="149" customWidth="1"/>
    <col min="28" max="68" width="8.5703125" style="149"/>
    <col min="69" max="99" width="8.5703125" style="23"/>
    <col min="100" max="105" width="8.5703125" style="10"/>
    <col min="106" max="16384" width="8.5703125" style="1"/>
  </cols>
  <sheetData>
    <row r="1" spans="1:72" s="149" customFormat="1" ht="15.75" thickBot="1" x14ac:dyDescent="0.3">
      <c r="A1" s="172"/>
      <c r="B1" s="172"/>
      <c r="C1" s="172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2"/>
      <c r="AB1" s="172"/>
      <c r="AC1" s="172"/>
      <c r="AD1" s="172"/>
      <c r="AE1" s="172"/>
      <c r="AF1" s="172"/>
      <c r="AG1" s="172"/>
      <c r="AH1" s="172"/>
      <c r="AI1" s="172"/>
      <c r="AJ1" s="172"/>
      <c r="AK1" s="172"/>
      <c r="AL1" s="172"/>
      <c r="AM1" s="172"/>
      <c r="AN1" s="172"/>
      <c r="AO1" s="172"/>
      <c r="AP1" s="172"/>
      <c r="AQ1" s="172"/>
      <c r="AR1" s="172"/>
      <c r="AS1" s="172"/>
      <c r="AT1" s="172"/>
      <c r="AU1" s="172"/>
      <c r="AV1" s="172"/>
      <c r="AW1" s="172"/>
      <c r="AX1" s="172"/>
      <c r="AY1" s="172"/>
      <c r="AZ1" s="172"/>
      <c r="BA1" s="172"/>
      <c r="BB1" s="172"/>
      <c r="BC1" s="172"/>
      <c r="BD1" s="172"/>
      <c r="BE1" s="172"/>
      <c r="BF1" s="172"/>
      <c r="BG1" s="172"/>
      <c r="BH1" s="172"/>
      <c r="BI1" s="172"/>
      <c r="BJ1" s="172"/>
      <c r="BK1" s="172"/>
    </row>
    <row r="2" spans="1:72" ht="2.4500000000000002" customHeight="1" thickBot="1" x14ac:dyDescent="0.3">
      <c r="C2" s="83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13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2"/>
      <c r="AZ2" s="172"/>
      <c r="BA2" s="172"/>
      <c r="BB2" s="172"/>
      <c r="BC2" s="172"/>
      <c r="BD2" s="172"/>
      <c r="BE2" s="172"/>
      <c r="BF2" s="172"/>
      <c r="BG2" s="172"/>
      <c r="BH2" s="172"/>
      <c r="BI2" s="172"/>
      <c r="BJ2" s="172"/>
      <c r="BK2" s="172"/>
    </row>
    <row r="3" spans="1:72" ht="42.6" customHeight="1" thickBot="1" x14ac:dyDescent="0.3">
      <c r="C3" s="78"/>
      <c r="D3" s="2"/>
      <c r="E3" s="258" t="s">
        <v>0</v>
      </c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3"/>
      <c r="Z3" s="133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172"/>
      <c r="BA3" s="172"/>
      <c r="BB3" s="172"/>
      <c r="BC3" s="172"/>
      <c r="BD3" s="172"/>
      <c r="BE3" s="172"/>
      <c r="BF3" s="172"/>
      <c r="BG3" s="172"/>
      <c r="BH3" s="172"/>
      <c r="BI3" s="172"/>
      <c r="BJ3" s="172"/>
      <c r="BK3" s="172"/>
      <c r="BL3" s="172"/>
      <c r="BM3" s="172"/>
      <c r="BN3" s="172"/>
      <c r="BO3" s="172"/>
      <c r="BP3" s="172"/>
      <c r="BQ3" s="162"/>
      <c r="BR3" s="162"/>
      <c r="BS3" s="162"/>
      <c r="BT3" s="162"/>
    </row>
    <row r="4" spans="1:72" ht="2.4500000000000002" customHeight="1" thickBot="1" x14ac:dyDescent="0.3">
      <c r="C4" s="79"/>
      <c r="E4" s="28"/>
      <c r="F4" s="28"/>
      <c r="G4" s="69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1"/>
      <c r="X4" s="28"/>
      <c r="Y4" s="28"/>
      <c r="Z4" s="80"/>
      <c r="AA4" s="172"/>
      <c r="AB4" s="172"/>
      <c r="AC4" s="172"/>
      <c r="AD4" s="172"/>
      <c r="AE4" s="172"/>
      <c r="AF4" s="172"/>
      <c r="AG4" s="172"/>
      <c r="AH4" s="172"/>
      <c r="AI4" s="172"/>
      <c r="AJ4" s="172"/>
      <c r="AK4" s="172"/>
      <c r="AL4" s="172"/>
      <c r="AM4" s="172"/>
      <c r="AN4" s="172"/>
      <c r="AO4" s="172"/>
      <c r="AP4" s="172"/>
      <c r="AQ4" s="172"/>
      <c r="AR4" s="172"/>
      <c r="AS4" s="172"/>
      <c r="AT4" s="172"/>
      <c r="AU4" s="172"/>
      <c r="AV4" s="172"/>
      <c r="AW4" s="172"/>
      <c r="AX4" s="172"/>
      <c r="AY4" s="172"/>
      <c r="AZ4" s="172"/>
      <c r="BA4" s="172"/>
      <c r="BB4" s="172"/>
      <c r="BC4" s="172"/>
      <c r="BD4" s="172"/>
      <c r="BE4" s="172"/>
      <c r="BF4" s="172"/>
      <c r="BG4" s="172"/>
      <c r="BH4" s="172"/>
      <c r="BI4" s="172"/>
      <c r="BJ4" s="172"/>
      <c r="BK4" s="172"/>
      <c r="BL4" s="172"/>
      <c r="BM4" s="172"/>
      <c r="BN4" s="172"/>
      <c r="BO4" s="172"/>
      <c r="BP4" s="172"/>
      <c r="BQ4" s="162"/>
      <c r="BR4" s="162"/>
      <c r="BS4" s="162"/>
      <c r="BT4" s="162"/>
    </row>
    <row r="5" spans="1:72" ht="15.75" thickBot="1" x14ac:dyDescent="0.3">
      <c r="C5" s="80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80"/>
      <c r="AA5" s="172"/>
      <c r="AB5" s="172"/>
      <c r="AC5" s="172"/>
      <c r="AD5" s="172"/>
      <c r="AE5" s="172"/>
      <c r="AF5" s="172"/>
      <c r="AG5" s="172"/>
      <c r="AH5" s="172"/>
      <c r="AI5" s="172"/>
      <c r="AJ5" s="172"/>
      <c r="AK5" s="172"/>
      <c r="AL5" s="172"/>
      <c r="AM5" s="172"/>
      <c r="AN5" s="172"/>
      <c r="AO5" s="172"/>
      <c r="AP5" s="172"/>
      <c r="AQ5" s="172"/>
      <c r="AR5" s="172"/>
      <c r="AS5" s="172"/>
      <c r="AT5" s="172"/>
      <c r="AU5" s="172"/>
      <c r="AV5" s="172"/>
      <c r="AW5" s="172"/>
      <c r="AX5" s="172"/>
      <c r="AY5" s="172"/>
      <c r="AZ5" s="172"/>
      <c r="BA5" s="172"/>
      <c r="BB5" s="172"/>
      <c r="BC5" s="172"/>
      <c r="BD5" s="172"/>
      <c r="BE5" s="172"/>
      <c r="BF5" s="172"/>
      <c r="BG5" s="172"/>
      <c r="BH5" s="172"/>
      <c r="BI5" s="172"/>
      <c r="BJ5" s="172"/>
      <c r="BK5" s="172"/>
      <c r="BL5" s="172"/>
      <c r="BM5" s="172"/>
      <c r="BN5" s="172"/>
      <c r="BO5" s="172"/>
      <c r="BP5" s="172"/>
      <c r="BQ5" s="162"/>
      <c r="BR5" s="162"/>
      <c r="BS5" s="162"/>
      <c r="BT5" s="162"/>
    </row>
    <row r="6" spans="1:72" ht="2.4500000000000002" customHeight="1" thickBot="1" x14ac:dyDescent="0.3">
      <c r="C6" s="79"/>
      <c r="E6" s="69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1"/>
      <c r="Y6" s="28"/>
      <c r="Z6" s="80"/>
      <c r="AA6" s="172"/>
      <c r="AB6" s="172"/>
      <c r="AC6" s="172"/>
      <c r="AD6" s="172"/>
      <c r="AE6" s="172"/>
      <c r="AF6" s="172"/>
      <c r="AG6" s="172"/>
      <c r="AH6" s="172"/>
      <c r="AI6" s="172"/>
      <c r="AJ6" s="172"/>
      <c r="AK6" s="172"/>
      <c r="AL6" s="172"/>
      <c r="AM6" s="172"/>
      <c r="AN6" s="172"/>
      <c r="AO6" s="172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2"/>
      <c r="BI6" s="172"/>
      <c r="BJ6" s="172"/>
      <c r="BK6" s="172"/>
      <c r="BL6" s="172"/>
      <c r="BM6" s="172"/>
      <c r="BN6" s="172"/>
      <c r="BO6" s="172"/>
      <c r="BP6" s="172"/>
      <c r="BQ6" s="162"/>
      <c r="BR6" s="162"/>
      <c r="BS6" s="162"/>
      <c r="BT6" s="162"/>
    </row>
    <row r="7" spans="1:72" ht="15.75" thickBot="1" x14ac:dyDescent="0.3">
      <c r="C7" s="79"/>
      <c r="D7" s="28"/>
      <c r="E7" s="243" t="s">
        <v>1</v>
      </c>
      <c r="F7" s="243"/>
      <c r="G7" s="243"/>
      <c r="H7" s="252"/>
      <c r="I7" s="252"/>
      <c r="J7" s="252"/>
      <c r="K7" s="252"/>
      <c r="L7" s="252"/>
      <c r="M7" s="30"/>
      <c r="N7" s="31" t="s">
        <v>2</v>
      </c>
      <c r="O7" s="252"/>
      <c r="P7" s="252"/>
      <c r="Q7" s="252"/>
      <c r="R7" s="252"/>
      <c r="S7" s="243" t="s">
        <v>3</v>
      </c>
      <c r="T7" s="243"/>
      <c r="U7" s="243"/>
      <c r="V7" s="253"/>
      <c r="W7" s="253"/>
      <c r="X7" s="253"/>
      <c r="Y7" s="28"/>
      <c r="Z7" s="80"/>
      <c r="AA7" s="172"/>
      <c r="AB7" s="172"/>
      <c r="AC7" s="172"/>
      <c r="AD7" s="172"/>
      <c r="AE7" s="172"/>
      <c r="AF7" s="172"/>
      <c r="AG7" s="172"/>
      <c r="AH7" s="172"/>
      <c r="AI7" s="172"/>
      <c r="AJ7" s="172"/>
      <c r="AK7" s="172"/>
      <c r="AL7" s="172"/>
      <c r="AM7" s="172"/>
      <c r="AN7" s="172"/>
      <c r="AO7" s="172"/>
      <c r="AP7" s="172"/>
      <c r="AQ7" s="172"/>
      <c r="AR7" s="172"/>
      <c r="AS7" s="172"/>
      <c r="AT7" s="172"/>
      <c r="AU7" s="172"/>
      <c r="AV7" s="172"/>
      <c r="AW7" s="172"/>
      <c r="AX7" s="172"/>
      <c r="AY7" s="172"/>
      <c r="AZ7" s="172"/>
      <c r="BA7" s="172"/>
      <c r="BB7" s="172"/>
      <c r="BC7" s="172"/>
      <c r="BD7" s="172"/>
      <c r="BE7" s="172"/>
      <c r="BF7" s="172"/>
      <c r="BG7" s="172"/>
      <c r="BH7" s="172"/>
      <c r="BI7" s="172"/>
      <c r="BJ7" s="172"/>
      <c r="BK7" s="172"/>
      <c r="BL7" s="172"/>
      <c r="BM7" s="172"/>
      <c r="BN7" s="172"/>
      <c r="BO7" s="172"/>
      <c r="BP7" s="172"/>
      <c r="BQ7" s="162"/>
      <c r="BR7" s="162"/>
      <c r="BS7" s="162"/>
      <c r="BT7" s="162"/>
    </row>
    <row r="8" spans="1:72" ht="2.4500000000000002" customHeight="1" thickBot="1" x14ac:dyDescent="0.3">
      <c r="C8" s="79"/>
      <c r="D8" s="28"/>
      <c r="E8" s="86"/>
      <c r="F8" s="169"/>
      <c r="G8" s="169"/>
      <c r="H8" s="169"/>
      <c r="I8" s="87"/>
      <c r="J8" s="87"/>
      <c r="K8" s="87"/>
      <c r="L8" s="87"/>
      <c r="M8" s="88"/>
      <c r="N8" s="87"/>
      <c r="O8" s="88"/>
      <c r="P8" s="88"/>
      <c r="Q8" s="88"/>
      <c r="R8" s="164"/>
      <c r="S8" s="169"/>
      <c r="T8" s="169"/>
      <c r="U8" s="169"/>
      <c r="V8" s="87"/>
      <c r="W8" s="87"/>
      <c r="X8" s="89"/>
      <c r="Y8" s="28"/>
      <c r="Z8" s="80"/>
      <c r="AA8" s="172"/>
      <c r="AB8" s="172"/>
      <c r="AC8" s="172"/>
      <c r="AD8" s="172"/>
      <c r="AE8" s="172"/>
      <c r="AF8" s="172"/>
      <c r="AG8" s="172"/>
      <c r="AH8" s="172"/>
      <c r="AI8" s="172"/>
      <c r="AJ8" s="172"/>
      <c r="AK8" s="172"/>
      <c r="AL8" s="172"/>
      <c r="AM8" s="172"/>
      <c r="AN8" s="172"/>
      <c r="AO8" s="172"/>
      <c r="AP8" s="172"/>
      <c r="AQ8" s="172"/>
      <c r="AR8" s="172"/>
      <c r="AS8" s="172"/>
      <c r="AT8" s="172"/>
      <c r="AU8" s="172"/>
      <c r="AV8" s="172"/>
      <c r="AW8" s="172"/>
      <c r="AX8" s="172"/>
      <c r="AY8" s="172"/>
      <c r="AZ8" s="172"/>
      <c r="BA8" s="172"/>
      <c r="BB8" s="172"/>
      <c r="BC8" s="172"/>
      <c r="BD8" s="172"/>
      <c r="BE8" s="172"/>
      <c r="BF8" s="172"/>
      <c r="BG8" s="172"/>
      <c r="BH8" s="172"/>
      <c r="BI8" s="172"/>
      <c r="BJ8" s="172"/>
      <c r="BK8" s="172"/>
      <c r="BL8" s="172"/>
      <c r="BM8" s="172"/>
      <c r="BN8" s="172"/>
      <c r="BO8" s="172"/>
      <c r="BP8" s="172"/>
      <c r="BQ8" s="162"/>
      <c r="BR8" s="162"/>
      <c r="BS8" s="162"/>
      <c r="BT8" s="162"/>
    </row>
    <row r="9" spans="1:72" ht="15.75" thickBot="1" x14ac:dyDescent="0.3">
      <c r="C9" s="79"/>
      <c r="D9" s="28"/>
      <c r="E9" s="167" t="s">
        <v>5</v>
      </c>
      <c r="F9" s="167"/>
      <c r="G9" s="167"/>
      <c r="H9" s="167"/>
      <c r="I9" s="259"/>
      <c r="J9" s="259"/>
      <c r="K9" s="259"/>
      <c r="L9" s="31"/>
      <c r="M9" s="30"/>
      <c r="N9" s="31" t="s">
        <v>6</v>
      </c>
      <c r="O9" s="260"/>
      <c r="P9" s="260"/>
      <c r="Q9" s="260"/>
      <c r="R9" s="260"/>
      <c r="S9" s="243" t="s">
        <v>7</v>
      </c>
      <c r="T9" s="243"/>
      <c r="U9" s="243"/>
      <c r="V9" s="253"/>
      <c r="W9" s="253"/>
      <c r="X9" s="253"/>
      <c r="Y9" s="28"/>
      <c r="Z9" s="80"/>
      <c r="AA9" s="172"/>
      <c r="AB9" s="172"/>
      <c r="AC9" s="172"/>
      <c r="AD9" s="172"/>
      <c r="AE9" s="172"/>
      <c r="AF9" s="172"/>
      <c r="AG9" s="172"/>
      <c r="AH9" s="172"/>
      <c r="AI9" s="172"/>
      <c r="AJ9" s="172"/>
      <c r="AK9" s="172"/>
      <c r="AL9" s="172"/>
      <c r="AM9" s="172"/>
      <c r="AN9" s="172"/>
      <c r="AO9" s="172"/>
      <c r="AP9" s="172"/>
      <c r="AQ9" s="172"/>
      <c r="AR9" s="172"/>
      <c r="AS9" s="172"/>
      <c r="AT9" s="172"/>
      <c r="AU9" s="172"/>
      <c r="AV9" s="172"/>
      <c r="AW9" s="172"/>
      <c r="AX9" s="172"/>
      <c r="AY9" s="172"/>
      <c r="AZ9" s="172"/>
      <c r="BA9" s="172"/>
      <c r="BB9" s="172"/>
      <c r="BC9" s="172"/>
      <c r="BD9" s="172"/>
      <c r="BE9" s="172"/>
      <c r="BF9" s="172"/>
      <c r="BG9" s="172"/>
      <c r="BH9" s="172"/>
      <c r="BI9" s="172"/>
      <c r="BJ9" s="172"/>
      <c r="BK9" s="172"/>
      <c r="BL9" s="172"/>
      <c r="BM9" s="172"/>
      <c r="BN9" s="172"/>
      <c r="BO9" s="172"/>
      <c r="BP9" s="172"/>
      <c r="BQ9" s="162"/>
      <c r="BR9" s="162"/>
      <c r="BS9" s="162"/>
      <c r="BT9" s="162"/>
    </row>
    <row r="10" spans="1:72" ht="2.4500000000000002" customHeight="1" thickBot="1" x14ac:dyDescent="0.3">
      <c r="C10" s="79"/>
      <c r="D10" s="28"/>
      <c r="E10" s="86"/>
      <c r="F10" s="169"/>
      <c r="G10" s="169"/>
      <c r="H10" s="169"/>
      <c r="I10" s="87"/>
      <c r="J10" s="87"/>
      <c r="K10" s="87"/>
      <c r="L10" s="87"/>
      <c r="M10" s="88"/>
      <c r="N10" s="87"/>
      <c r="O10" s="88"/>
      <c r="P10" s="88"/>
      <c r="Q10" s="88"/>
      <c r="R10" s="164"/>
      <c r="S10" s="250"/>
      <c r="T10" s="250"/>
      <c r="U10" s="250"/>
      <c r="V10" s="87"/>
      <c r="W10" s="87"/>
      <c r="X10" s="89"/>
      <c r="Y10" s="28"/>
      <c r="Z10" s="80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172"/>
      <c r="BC10" s="172"/>
      <c r="BD10" s="172"/>
      <c r="BE10" s="172"/>
      <c r="BF10" s="172"/>
      <c r="BG10" s="172"/>
      <c r="BH10" s="172"/>
      <c r="BI10" s="172"/>
      <c r="BJ10" s="172"/>
      <c r="BK10" s="172"/>
      <c r="BL10" s="172"/>
      <c r="BM10" s="172"/>
      <c r="BN10" s="172"/>
      <c r="BO10" s="172"/>
      <c r="BP10" s="172"/>
      <c r="BQ10" s="162"/>
      <c r="BR10" s="162"/>
      <c r="BS10" s="162"/>
      <c r="BT10" s="162"/>
    </row>
    <row r="11" spans="1:72" ht="15.75" thickBot="1" x14ac:dyDescent="0.3">
      <c r="C11" s="81"/>
      <c r="D11" s="28"/>
      <c r="E11" s="243" t="s">
        <v>8</v>
      </c>
      <c r="F11" s="243"/>
      <c r="G11" s="243"/>
      <c r="H11" s="243"/>
      <c r="I11" s="251"/>
      <c r="J11" s="251"/>
      <c r="K11" s="251"/>
      <c r="L11" s="100"/>
      <c r="M11" s="30"/>
      <c r="N11" s="31" t="s">
        <v>10</v>
      </c>
      <c r="O11" s="252"/>
      <c r="P11" s="252"/>
      <c r="Q11" s="252"/>
      <c r="R11" s="252"/>
      <c r="S11" s="243" t="s">
        <v>12</v>
      </c>
      <c r="T11" s="243"/>
      <c r="U11" s="243"/>
      <c r="V11" s="253"/>
      <c r="W11" s="253"/>
      <c r="X11" s="253"/>
      <c r="Y11" s="28"/>
      <c r="Z11" s="85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62"/>
      <c r="BR11" s="162"/>
      <c r="BS11" s="162"/>
      <c r="BT11" s="162"/>
    </row>
    <row r="12" spans="1:72" ht="2.4500000000000002" customHeight="1" thickBot="1" x14ac:dyDescent="0.3">
      <c r="C12" s="79"/>
      <c r="D12" s="28"/>
      <c r="E12" s="86"/>
      <c r="F12" s="169"/>
      <c r="G12" s="169"/>
      <c r="H12" s="169"/>
      <c r="I12" s="99"/>
      <c r="J12" s="99"/>
      <c r="K12" s="99"/>
      <c r="L12" s="99"/>
      <c r="M12" s="88"/>
      <c r="N12" s="87"/>
      <c r="O12" s="93"/>
      <c r="P12" s="93"/>
      <c r="Q12" s="93"/>
      <c r="R12" s="98"/>
      <c r="S12" s="90"/>
      <c r="T12" s="90"/>
      <c r="U12" s="90"/>
      <c r="V12" s="87"/>
      <c r="W12" s="87"/>
      <c r="X12" s="89"/>
      <c r="Y12" s="28"/>
      <c r="Z12" s="80"/>
      <c r="AA12" s="172"/>
      <c r="AB12" s="172"/>
      <c r="AC12" s="172"/>
      <c r="AD12" s="172"/>
      <c r="AE12" s="172"/>
      <c r="AF12" s="172"/>
      <c r="AG12" s="172"/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2"/>
      <c r="AU12" s="172"/>
      <c r="AV12" s="172"/>
      <c r="AW12" s="172"/>
      <c r="AX12" s="172"/>
      <c r="AY12" s="172"/>
      <c r="AZ12" s="172"/>
      <c r="BA12" s="172"/>
      <c r="BB12" s="172"/>
      <c r="BC12" s="172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62"/>
      <c r="BR12" s="162"/>
      <c r="BS12" s="162"/>
      <c r="BT12" s="162"/>
    </row>
    <row r="13" spans="1:72" ht="15" customHeight="1" thickBot="1" x14ac:dyDescent="0.3">
      <c r="C13" s="79"/>
      <c r="D13" s="28"/>
      <c r="E13" s="243" t="str">
        <f>IF(OR(O11= "SERVICE Q",O11="SERVICE HD",O11="SRS SERVICE",O11="COMMERCIAL SERVICE"),"Previous Engineer :","")</f>
        <v/>
      </c>
      <c r="F13" s="243"/>
      <c r="G13" s="243"/>
      <c r="H13" s="243"/>
      <c r="I13" s="245"/>
      <c r="J13" s="245"/>
      <c r="K13" s="245"/>
      <c r="L13" s="165"/>
      <c r="M13" s="32"/>
      <c r="N13" s="243" t="str">
        <f>IF(OR(O11= "SERVICE Q",O11="SERVICE HD",O11="SRS SERVICE",O11="COMMERCIAL SERVICE"),"Previous Job Type :","")</f>
        <v/>
      </c>
      <c r="O13" s="243"/>
      <c r="P13" s="167"/>
      <c r="Q13" s="246"/>
      <c r="R13" s="246"/>
      <c r="S13" s="243" t="str">
        <f>IF(OR(O11= "SERVICE Q",O11="SERVICE HD",O11="SRS SERVICE",O11="COMMERCIAL SERVICE"),"Previous Date of Visit :","")</f>
        <v/>
      </c>
      <c r="T13" s="243"/>
      <c r="U13" s="243"/>
      <c r="V13" s="243"/>
      <c r="W13" s="247"/>
      <c r="X13" s="248"/>
      <c r="Y13" s="28"/>
      <c r="Z13" s="80"/>
      <c r="AA13" s="172"/>
      <c r="AB13" s="172"/>
      <c r="AC13" s="172"/>
      <c r="AD13" s="172"/>
      <c r="AE13" s="172"/>
      <c r="AF13" s="172"/>
      <c r="AG13" s="172"/>
      <c r="AH13" s="172"/>
      <c r="AI13" s="172"/>
      <c r="AJ13" s="172"/>
      <c r="AK13" s="172"/>
      <c r="AL13" s="172"/>
      <c r="AM13" s="172"/>
      <c r="AN13" s="172"/>
      <c r="AO13" s="172"/>
      <c r="AP13" s="172"/>
      <c r="AQ13" s="172"/>
      <c r="AR13" s="172"/>
      <c r="AS13" s="172"/>
      <c r="AT13" s="172"/>
      <c r="AU13" s="172"/>
      <c r="AV13" s="172"/>
      <c r="AW13" s="172"/>
      <c r="AX13" s="172"/>
      <c r="AY13" s="172"/>
      <c r="AZ13" s="172"/>
      <c r="BA13" s="172"/>
      <c r="BB13" s="172"/>
      <c r="BC13" s="172"/>
      <c r="BD13" s="172"/>
      <c r="BE13" s="172"/>
      <c r="BF13" s="172"/>
      <c r="BG13" s="172"/>
      <c r="BH13" s="172"/>
      <c r="BI13" s="172"/>
      <c r="BJ13" s="172"/>
      <c r="BK13" s="172"/>
      <c r="BL13" s="172"/>
      <c r="BM13" s="172"/>
      <c r="BN13" s="172"/>
      <c r="BO13" s="172"/>
      <c r="BP13" s="172"/>
      <c r="BQ13" s="162"/>
      <c r="BR13" s="162"/>
      <c r="BS13" s="162"/>
      <c r="BT13" s="162"/>
    </row>
    <row r="14" spans="1:72" ht="2.4500000000000002" customHeight="1" thickBot="1" x14ac:dyDescent="0.3">
      <c r="C14" s="79"/>
      <c r="D14" s="28"/>
      <c r="E14" s="91"/>
      <c r="F14" s="92"/>
      <c r="G14" s="92"/>
      <c r="H14" s="92"/>
      <c r="I14" s="88"/>
      <c r="J14" s="88"/>
      <c r="K14" s="88"/>
      <c r="L14" s="88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4"/>
      <c r="Y14" s="28"/>
      <c r="Z14" s="80"/>
      <c r="AA14" s="172"/>
      <c r="AB14" s="172"/>
      <c r="AC14" s="172"/>
      <c r="AD14" s="172"/>
      <c r="AE14" s="172"/>
      <c r="AF14" s="172"/>
      <c r="AG14" s="172"/>
      <c r="AH14" s="172"/>
      <c r="AI14" s="172"/>
      <c r="AJ14" s="172"/>
      <c r="AK14" s="172"/>
      <c r="AL14" s="172"/>
      <c r="AM14" s="172"/>
      <c r="AN14" s="172"/>
      <c r="AO14" s="172"/>
      <c r="AP14" s="172"/>
      <c r="AQ14" s="172"/>
      <c r="AR14" s="172"/>
      <c r="AS14" s="172"/>
      <c r="AT14" s="172"/>
      <c r="AU14" s="172"/>
      <c r="AV14" s="172"/>
      <c r="AW14" s="172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172"/>
      <c r="BJ14" s="172"/>
      <c r="BK14" s="172"/>
      <c r="BL14" s="172"/>
      <c r="BM14" s="172"/>
      <c r="BN14" s="172"/>
      <c r="BO14" s="172"/>
      <c r="BP14" s="172"/>
      <c r="BQ14" s="162"/>
      <c r="BR14" s="162"/>
      <c r="BS14" s="162"/>
      <c r="BT14" s="162"/>
    </row>
    <row r="15" spans="1:72" ht="15.75" thickBot="1" x14ac:dyDescent="0.3">
      <c r="C15" s="79"/>
      <c r="D15" s="28"/>
      <c r="E15" s="243" t="str">
        <f>IF(OR(O11= "SERVICE Q",O11="SERVICE HD",O11="SRS SERVICE",O11="COMMERCIAL SERVICE"),"Service Call Reason :","")</f>
        <v/>
      </c>
      <c r="F15" s="243"/>
      <c r="G15" s="243"/>
      <c r="H15" s="243"/>
      <c r="I15" s="253"/>
      <c r="J15" s="253"/>
      <c r="K15" s="253"/>
      <c r="L15" s="253"/>
      <c r="M15" s="168"/>
      <c r="N15" s="167" t="str">
        <f>IF(OR(O11="Service Q",O11="Service HD",O11="SRS Service",O11="COMMERCIAL SERVICE"),"Notes :","")</f>
        <v/>
      </c>
      <c r="O15" s="254"/>
      <c r="P15" s="254"/>
      <c r="Q15" s="254"/>
      <c r="R15" s="254"/>
      <c r="S15" s="254"/>
      <c r="T15" s="254"/>
      <c r="U15" s="254"/>
      <c r="V15" s="254"/>
      <c r="W15" s="254"/>
      <c r="X15" s="254"/>
      <c r="Y15" s="28"/>
      <c r="Z15" s="80"/>
      <c r="AA15" s="172"/>
      <c r="AB15" s="172"/>
      <c r="AC15" s="172"/>
      <c r="AD15" s="172"/>
      <c r="AE15" s="172"/>
      <c r="AF15" s="172"/>
      <c r="AG15" s="172"/>
      <c r="AH15" s="172"/>
      <c r="AI15" s="172"/>
      <c r="AJ15" s="172"/>
      <c r="AK15" s="172"/>
      <c r="AL15" s="172"/>
      <c r="AM15" s="172"/>
      <c r="AN15" s="172"/>
      <c r="AO15" s="172"/>
      <c r="AP15" s="172"/>
      <c r="AQ15" s="172"/>
      <c r="AR15" s="172"/>
      <c r="AS15" s="172"/>
      <c r="AT15" s="172"/>
      <c r="AU15" s="172"/>
      <c r="AV15" s="172"/>
      <c r="AW15" s="172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172"/>
      <c r="BJ15" s="172"/>
      <c r="BK15" s="172"/>
      <c r="BL15" s="172"/>
      <c r="BM15" s="172"/>
      <c r="BN15" s="172"/>
      <c r="BO15" s="172"/>
      <c r="BP15" s="172"/>
      <c r="BQ15" s="162"/>
      <c r="BR15" s="162"/>
      <c r="BS15" s="162"/>
      <c r="BT15" s="162"/>
    </row>
    <row r="16" spans="1:72" ht="2.4500000000000002" customHeight="1" thickBot="1" x14ac:dyDescent="0.3">
      <c r="C16" s="79"/>
      <c r="D16" s="28"/>
      <c r="E16" s="69"/>
      <c r="F16" s="70"/>
      <c r="G16" s="70"/>
      <c r="H16" s="70"/>
      <c r="I16" s="88"/>
      <c r="J16" s="88"/>
      <c r="K16" s="88"/>
      <c r="L16" s="88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1"/>
      <c r="Y16" s="28"/>
      <c r="Z16" s="80"/>
      <c r="AA16" s="172"/>
      <c r="AB16" s="172"/>
      <c r="AC16" s="172"/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2"/>
      <c r="AP16" s="172"/>
      <c r="AQ16" s="172"/>
      <c r="AR16" s="172"/>
      <c r="AS16" s="172"/>
      <c r="AT16" s="172"/>
      <c r="AU16" s="172"/>
      <c r="AV16" s="172"/>
      <c r="AW16" s="172"/>
      <c r="AX16" s="172"/>
      <c r="AY16" s="172"/>
      <c r="AZ16" s="172"/>
      <c r="BA16" s="172"/>
      <c r="BB16" s="172"/>
      <c r="BC16" s="172"/>
      <c r="BD16" s="172"/>
      <c r="BE16" s="172"/>
      <c r="BF16" s="172"/>
      <c r="BG16" s="172"/>
      <c r="BH16" s="172"/>
      <c r="BI16" s="172"/>
      <c r="BJ16" s="172"/>
      <c r="BK16" s="172"/>
      <c r="BL16" s="172"/>
      <c r="BM16" s="172"/>
      <c r="BN16" s="172"/>
      <c r="BO16" s="172"/>
      <c r="BP16" s="172"/>
      <c r="BQ16" s="162"/>
      <c r="BR16" s="162"/>
      <c r="BS16" s="162"/>
      <c r="BT16" s="162"/>
    </row>
    <row r="17" spans="1:105" ht="15" customHeight="1" thickBot="1" x14ac:dyDescent="0.3">
      <c r="C17" s="79"/>
      <c r="D17" s="28"/>
      <c r="E17" s="256" t="s">
        <v>13</v>
      </c>
      <c r="F17" s="256"/>
      <c r="G17" s="256"/>
      <c r="H17" s="256"/>
      <c r="I17" s="255"/>
      <c r="J17" s="255"/>
      <c r="K17" s="255"/>
      <c r="L17" s="32"/>
      <c r="M17" s="148"/>
      <c r="N17" s="249" t="str">
        <f>IF(OR(E3="FINAL INVOICE EXTERNAL",E3="ESTIMATE INVOICE EXTERNAL",E3="STOCK"),"","Cost Code :")</f>
        <v/>
      </c>
      <c r="O17" s="249"/>
      <c r="P17" s="148"/>
      <c r="Q17" s="257"/>
      <c r="R17" s="257"/>
      <c r="S17" s="257"/>
      <c r="T17" s="257"/>
      <c r="U17" s="257"/>
      <c r="V17" s="257"/>
      <c r="W17" s="257"/>
      <c r="X17" s="166"/>
      <c r="Y17" s="28"/>
      <c r="Z17" s="80"/>
      <c r="AA17" s="172"/>
      <c r="AB17" s="172"/>
      <c r="AC17" s="172"/>
      <c r="AD17" s="172"/>
      <c r="AE17" s="172"/>
      <c r="AF17" s="172"/>
      <c r="AG17" s="172"/>
      <c r="AH17" s="172"/>
      <c r="AI17" s="172"/>
      <c r="AJ17" s="172"/>
      <c r="AK17" s="172"/>
      <c r="AL17" s="172"/>
      <c r="AM17" s="172"/>
      <c r="AN17" s="172"/>
      <c r="AO17" s="172"/>
      <c r="AP17" s="172"/>
      <c r="AQ17" s="172"/>
      <c r="AR17" s="172"/>
      <c r="AS17" s="172"/>
      <c r="AT17" s="172"/>
      <c r="AU17" s="172"/>
      <c r="AV17" s="172"/>
      <c r="AW17" s="172"/>
      <c r="AX17" s="172"/>
      <c r="AY17" s="172"/>
      <c r="AZ17" s="172"/>
      <c r="BA17" s="172"/>
      <c r="BB17" s="172"/>
      <c r="BC17" s="172"/>
      <c r="BD17" s="172"/>
      <c r="BE17" s="172"/>
      <c r="BF17" s="172"/>
      <c r="BG17" s="172"/>
      <c r="BH17" s="172"/>
      <c r="BI17" s="172"/>
      <c r="BJ17" s="172"/>
      <c r="BK17" s="172"/>
      <c r="BL17" s="172"/>
      <c r="BM17" s="172"/>
      <c r="BN17" s="172"/>
      <c r="BO17" s="172"/>
      <c r="BP17" s="172"/>
      <c r="BQ17" s="162"/>
      <c r="BR17" s="162"/>
      <c r="BS17" s="162"/>
      <c r="BT17" s="162"/>
    </row>
    <row r="18" spans="1:105" ht="3" customHeight="1" thickBot="1" x14ac:dyDescent="0.3">
      <c r="C18" s="79"/>
      <c r="D18" s="28"/>
      <c r="E18" s="69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1"/>
      <c r="Y18" s="28"/>
      <c r="Z18" s="80"/>
      <c r="AA18" s="172"/>
      <c r="AB18" s="172"/>
      <c r="AC18" s="172"/>
      <c r="AD18" s="172"/>
      <c r="AE18" s="172"/>
      <c r="AF18" s="172"/>
      <c r="AG18" s="172"/>
      <c r="AH18" s="172"/>
      <c r="AI18" s="172"/>
      <c r="AJ18" s="172"/>
      <c r="AK18" s="172"/>
      <c r="AL18" s="172"/>
      <c r="AM18" s="172"/>
      <c r="AN18" s="172"/>
      <c r="AO18" s="172"/>
      <c r="AP18" s="172"/>
      <c r="AQ18" s="172"/>
      <c r="AR18" s="172"/>
      <c r="AS18" s="172"/>
      <c r="AT18" s="172"/>
      <c r="AU18" s="172"/>
      <c r="AV18" s="172"/>
      <c r="AW18" s="172"/>
      <c r="AX18" s="172"/>
      <c r="AY18" s="172"/>
      <c r="AZ18" s="172"/>
      <c r="BA18" s="172"/>
      <c r="BB18" s="172"/>
      <c r="BC18" s="172"/>
      <c r="BD18" s="172"/>
      <c r="BE18" s="172"/>
      <c r="BF18" s="172"/>
      <c r="BG18" s="172"/>
      <c r="BH18" s="172"/>
      <c r="BI18" s="172"/>
      <c r="BJ18" s="172"/>
      <c r="BK18" s="172"/>
      <c r="BL18" s="172"/>
      <c r="BM18" s="172"/>
      <c r="BN18" s="172"/>
      <c r="BO18" s="172"/>
      <c r="BP18" s="172"/>
      <c r="BQ18" s="162"/>
      <c r="BR18" s="162"/>
      <c r="BS18" s="162"/>
      <c r="BT18" s="162"/>
    </row>
    <row r="19" spans="1:105" s="13" customFormat="1" ht="16.5" thickBot="1" x14ac:dyDescent="0.3">
      <c r="A19" s="173"/>
      <c r="B19" s="173"/>
      <c r="C19" s="82"/>
      <c r="D19" s="33"/>
      <c r="E19" s="244" t="s">
        <v>14</v>
      </c>
      <c r="F19" s="244"/>
      <c r="G19" s="244"/>
      <c r="H19" s="244"/>
      <c r="I19" s="244"/>
      <c r="J19" s="244"/>
      <c r="K19" s="244"/>
      <c r="L19" s="244"/>
      <c r="M19" s="33"/>
      <c r="N19" s="244" t="s">
        <v>15</v>
      </c>
      <c r="O19" s="244"/>
      <c r="P19" s="244"/>
      <c r="Q19" s="244" t="s">
        <v>16</v>
      </c>
      <c r="R19" s="244"/>
      <c r="S19" s="244"/>
      <c r="T19" s="244"/>
      <c r="U19" s="244"/>
      <c r="V19" s="244" t="s">
        <v>17</v>
      </c>
      <c r="W19" s="244"/>
      <c r="X19" s="244"/>
      <c r="Y19" s="33"/>
      <c r="Z19" s="134"/>
      <c r="AA19" s="172"/>
      <c r="AB19" s="172"/>
      <c r="AC19" s="172"/>
      <c r="AD19" s="172"/>
      <c r="AE19" s="172"/>
      <c r="AF19" s="172"/>
      <c r="AG19" s="172"/>
      <c r="AH19" s="172"/>
      <c r="AI19" s="172"/>
      <c r="AJ19" s="172"/>
      <c r="AK19" s="172"/>
      <c r="AL19" s="172"/>
      <c r="AM19" s="172"/>
      <c r="AN19" s="172"/>
      <c r="AO19" s="172"/>
      <c r="AP19" s="172"/>
      <c r="AQ19" s="172"/>
      <c r="AR19" s="172"/>
      <c r="AS19" s="172"/>
      <c r="AT19" s="172"/>
      <c r="AU19" s="172"/>
      <c r="AV19" s="172"/>
      <c r="AW19" s="172"/>
      <c r="AX19" s="172"/>
      <c r="AY19" s="172"/>
      <c r="AZ19" s="172"/>
      <c r="BA19" s="172"/>
      <c r="BB19" s="172"/>
      <c r="BC19" s="172"/>
      <c r="BD19" s="172"/>
      <c r="BE19" s="172"/>
      <c r="BF19" s="172"/>
      <c r="BG19" s="172"/>
      <c r="BH19" s="172"/>
      <c r="BI19" s="172"/>
      <c r="BJ19" s="172"/>
      <c r="BK19" s="172"/>
      <c r="BL19" s="172"/>
      <c r="BM19" s="172"/>
      <c r="BN19" s="172"/>
      <c r="BO19" s="172"/>
      <c r="BP19" s="172"/>
      <c r="BQ19" s="162"/>
      <c r="BR19" s="162"/>
      <c r="BS19" s="162"/>
      <c r="BT19" s="162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12"/>
      <c r="CW19" s="12"/>
      <c r="CX19" s="12"/>
      <c r="CY19" s="12"/>
      <c r="CZ19" s="12"/>
      <c r="DA19" s="12"/>
    </row>
    <row r="20" spans="1:105" ht="2.4500000000000002" customHeight="1" thickBot="1" x14ac:dyDescent="0.3">
      <c r="C20" s="79"/>
      <c r="D20" s="28"/>
      <c r="E20" s="69"/>
      <c r="F20" s="70"/>
      <c r="G20" s="70"/>
      <c r="H20" s="70"/>
      <c r="I20" s="70"/>
      <c r="J20" s="70"/>
      <c r="K20" s="70"/>
      <c r="L20" s="70"/>
      <c r="M20" s="138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1"/>
      <c r="Y20" s="28"/>
      <c r="Z20" s="80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62"/>
      <c r="BR20" s="162"/>
      <c r="BS20" s="162"/>
      <c r="BT20" s="162"/>
    </row>
    <row r="21" spans="1:105" ht="15" customHeight="1" x14ac:dyDescent="0.25">
      <c r="C21" s="79"/>
      <c r="D21" s="28"/>
      <c r="E21" s="241"/>
      <c r="F21" s="241"/>
      <c r="G21" s="241"/>
      <c r="H21" s="241"/>
      <c r="I21" s="241"/>
      <c r="J21" s="241"/>
      <c r="K21" s="241"/>
      <c r="L21" s="241"/>
      <c r="M21" s="139"/>
      <c r="N21" s="242" t="str">
        <f>IFERROR(VLOOKUP(E21,DATA!D8:E176,2,FALSE),"")</f>
        <v/>
      </c>
      <c r="O21" s="242"/>
      <c r="P21" s="142"/>
      <c r="Q21" s="236"/>
      <c r="R21" s="236"/>
      <c r="S21" s="236"/>
      <c r="T21" s="236"/>
      <c r="U21" s="142"/>
      <c r="V21" s="242" t="str">
        <f>IF(E21="","",SUM(N21*Q21))</f>
        <v/>
      </c>
      <c r="W21" s="242"/>
      <c r="X21" s="242"/>
      <c r="Y21" s="28"/>
      <c r="Z21" s="80"/>
      <c r="AA21" s="172"/>
      <c r="AB21" s="172"/>
      <c r="AC21" s="172"/>
      <c r="AD21" s="172"/>
      <c r="AE21" s="172"/>
      <c r="AF21" s="172"/>
      <c r="AG21" s="172"/>
      <c r="AH21" s="172"/>
      <c r="AI21" s="172"/>
      <c r="AJ21" s="172"/>
      <c r="AK21" s="172"/>
      <c r="AL21" s="172"/>
      <c r="AM21" s="172"/>
      <c r="AN21" s="172"/>
      <c r="AO21" s="172"/>
      <c r="AP21" s="172"/>
      <c r="AQ21" s="172"/>
      <c r="AR21" s="172"/>
      <c r="AS21" s="172"/>
      <c r="AT21" s="172"/>
      <c r="AU21" s="172"/>
      <c r="AV21" s="172"/>
      <c r="AW21" s="172"/>
      <c r="AX21" s="172"/>
      <c r="AY21" s="172"/>
      <c r="AZ21" s="172"/>
      <c r="BA21" s="172"/>
      <c r="BB21" s="172"/>
      <c r="BC21" s="172"/>
      <c r="BD21" s="172"/>
      <c r="BE21" s="172"/>
      <c r="BF21" s="172"/>
      <c r="BG21" s="172"/>
      <c r="BH21" s="172"/>
      <c r="BI21" s="172"/>
      <c r="BJ21" s="172"/>
      <c r="BK21" s="172"/>
      <c r="BL21" s="172"/>
      <c r="BM21" s="172"/>
      <c r="BN21" s="172"/>
      <c r="BO21" s="172"/>
      <c r="BP21" s="172"/>
      <c r="BQ21" s="162"/>
      <c r="BR21" s="162"/>
      <c r="BS21" s="162"/>
      <c r="BT21" s="162"/>
    </row>
    <row r="22" spans="1:105" ht="15" customHeight="1" x14ac:dyDescent="0.25">
      <c r="C22" s="79"/>
      <c r="D22" s="28"/>
      <c r="E22" s="239"/>
      <c r="F22" s="239"/>
      <c r="G22" s="239"/>
      <c r="H22" s="239"/>
      <c r="I22" s="239"/>
      <c r="J22" s="239"/>
      <c r="K22" s="239"/>
      <c r="L22" s="239"/>
      <c r="M22" s="139"/>
      <c r="N22" s="240" t="str">
        <f>IFERROR(VLOOKUP(E22,DATA!D8:E176,2,FALSE),"")</f>
        <v/>
      </c>
      <c r="O22" s="240"/>
      <c r="P22" s="139"/>
      <c r="Q22" s="223"/>
      <c r="R22" s="223"/>
      <c r="S22" s="223"/>
      <c r="T22" s="223"/>
      <c r="U22" s="139"/>
      <c r="V22" s="240" t="str">
        <f t="shared" ref="V22:V43" si="0">IF(E22="","",SUM(N22*Q22))</f>
        <v/>
      </c>
      <c r="W22" s="240"/>
      <c r="X22" s="240"/>
      <c r="Y22" s="28"/>
      <c r="Z22" s="80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2"/>
      <c r="AZ22" s="172"/>
      <c r="BA22" s="172"/>
      <c r="BB22" s="172"/>
      <c r="BC22" s="172"/>
      <c r="BD22" s="172"/>
      <c r="BE22" s="172"/>
      <c r="BF22" s="172"/>
      <c r="BG22" s="172"/>
      <c r="BH22" s="172"/>
      <c r="BI22" s="172"/>
      <c r="BJ22" s="172"/>
      <c r="BK22" s="172"/>
      <c r="BL22" s="172"/>
      <c r="BM22" s="172"/>
      <c r="BN22" s="172"/>
      <c r="BO22" s="172"/>
      <c r="BP22" s="172"/>
      <c r="BQ22" s="162"/>
      <c r="BR22" s="162"/>
      <c r="BS22" s="162"/>
      <c r="BT22" s="162"/>
    </row>
    <row r="23" spans="1:105" ht="15" customHeight="1" x14ac:dyDescent="0.25">
      <c r="C23" s="79"/>
      <c r="D23" s="28"/>
      <c r="E23" s="241"/>
      <c r="F23" s="241"/>
      <c r="G23" s="241"/>
      <c r="H23" s="241"/>
      <c r="I23" s="241"/>
      <c r="J23" s="241"/>
      <c r="K23" s="241"/>
      <c r="L23" s="241"/>
      <c r="M23" s="139"/>
      <c r="N23" s="242" t="str">
        <f>IFERROR(VLOOKUP(E23,DATA!D8:E176,2,FALSE),"")</f>
        <v/>
      </c>
      <c r="O23" s="242"/>
      <c r="P23" s="139"/>
      <c r="Q23" s="236"/>
      <c r="R23" s="236"/>
      <c r="S23" s="236"/>
      <c r="T23" s="236"/>
      <c r="U23" s="139"/>
      <c r="V23" s="242" t="str">
        <f t="shared" si="0"/>
        <v/>
      </c>
      <c r="W23" s="242"/>
      <c r="X23" s="242"/>
      <c r="Y23" s="28"/>
      <c r="Z23" s="80"/>
      <c r="AA23" s="172"/>
      <c r="AB23" s="172"/>
      <c r="AC23" s="172"/>
      <c r="AD23" s="172"/>
      <c r="AE23" s="172"/>
      <c r="AF23" s="172"/>
      <c r="AG23" s="172"/>
      <c r="AH23" s="172"/>
      <c r="AI23" s="172"/>
      <c r="AJ23" s="172"/>
      <c r="AK23" s="172"/>
      <c r="AL23" s="172"/>
      <c r="AM23" s="172"/>
      <c r="AN23" s="172"/>
      <c r="AO23" s="172"/>
      <c r="AP23" s="172"/>
      <c r="AQ23" s="172"/>
      <c r="AR23" s="172"/>
      <c r="AS23" s="172"/>
      <c r="AT23" s="172"/>
      <c r="AU23" s="172"/>
      <c r="AV23" s="172"/>
      <c r="AW23" s="172"/>
      <c r="AX23" s="172"/>
      <c r="AY23" s="172"/>
      <c r="AZ23" s="172"/>
      <c r="BA23" s="172"/>
      <c r="BB23" s="172"/>
      <c r="BC23" s="172"/>
      <c r="BD23" s="172"/>
      <c r="BE23" s="172"/>
      <c r="BF23" s="172"/>
      <c r="BG23" s="172"/>
      <c r="BH23" s="172"/>
      <c r="BI23" s="172"/>
      <c r="BJ23" s="172"/>
      <c r="BK23" s="172"/>
      <c r="BL23" s="172"/>
      <c r="BM23" s="172"/>
      <c r="BN23" s="172"/>
      <c r="BO23" s="172"/>
      <c r="BP23" s="172"/>
      <c r="BQ23" s="162"/>
      <c r="BR23" s="162"/>
      <c r="BS23" s="162"/>
      <c r="BT23" s="162"/>
    </row>
    <row r="24" spans="1:105" ht="15" customHeight="1" x14ac:dyDescent="0.25">
      <c r="C24" s="79"/>
      <c r="D24" s="28"/>
      <c r="E24" s="239"/>
      <c r="F24" s="239"/>
      <c r="G24" s="239"/>
      <c r="H24" s="239"/>
      <c r="I24" s="239"/>
      <c r="J24" s="239"/>
      <c r="K24" s="239"/>
      <c r="L24" s="239"/>
      <c r="M24" s="139"/>
      <c r="N24" s="240" t="str">
        <f>IFERROR(VLOOKUP(E24,DATA!D8:E176,2,FALSE),"")</f>
        <v/>
      </c>
      <c r="O24" s="240"/>
      <c r="P24" s="139"/>
      <c r="Q24" s="223"/>
      <c r="R24" s="223"/>
      <c r="S24" s="223"/>
      <c r="T24" s="223"/>
      <c r="U24" s="139"/>
      <c r="V24" s="240" t="str">
        <f t="shared" si="0"/>
        <v/>
      </c>
      <c r="W24" s="240"/>
      <c r="X24" s="240"/>
      <c r="Y24" s="28"/>
      <c r="Z24" s="80"/>
      <c r="AA24" s="172"/>
      <c r="AB24" s="172"/>
      <c r="AC24" s="172"/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72"/>
      <c r="AQ24" s="172"/>
      <c r="AR24" s="172"/>
      <c r="AS24" s="172"/>
      <c r="AT24" s="172"/>
      <c r="AU24" s="172"/>
      <c r="AV24" s="172"/>
      <c r="AW24" s="172"/>
      <c r="AX24" s="172"/>
      <c r="AY24" s="172"/>
      <c r="AZ24" s="172"/>
      <c r="BA24" s="172"/>
      <c r="BB24" s="172"/>
      <c r="BC24" s="172"/>
      <c r="BD24" s="172"/>
      <c r="BE24" s="172"/>
      <c r="BF24" s="172"/>
      <c r="BG24" s="172"/>
      <c r="BH24" s="172"/>
      <c r="BI24" s="172"/>
      <c r="BJ24" s="172"/>
      <c r="BK24" s="172"/>
      <c r="BL24" s="172"/>
      <c r="BM24" s="172"/>
      <c r="BN24" s="172"/>
      <c r="BO24" s="172"/>
      <c r="BP24" s="172"/>
      <c r="BQ24" s="162"/>
      <c r="BR24" s="162"/>
      <c r="BS24" s="162"/>
      <c r="BT24" s="162"/>
    </row>
    <row r="25" spans="1:105" ht="15" customHeight="1" x14ac:dyDescent="0.25">
      <c r="C25" s="79"/>
      <c r="D25" s="28"/>
      <c r="E25" s="241"/>
      <c r="F25" s="241"/>
      <c r="G25" s="241"/>
      <c r="H25" s="241"/>
      <c r="I25" s="241"/>
      <c r="J25" s="241"/>
      <c r="K25" s="241"/>
      <c r="L25" s="241"/>
      <c r="M25" s="139"/>
      <c r="N25" s="242" t="str">
        <f>IFERROR(VLOOKUP(E25,DATA!D8:E176,2,FALSE),"")</f>
        <v/>
      </c>
      <c r="O25" s="242"/>
      <c r="P25" s="139"/>
      <c r="Q25" s="236"/>
      <c r="R25" s="236"/>
      <c r="S25" s="236"/>
      <c r="T25" s="236"/>
      <c r="U25" s="139"/>
      <c r="V25" s="242" t="str">
        <f t="shared" si="0"/>
        <v/>
      </c>
      <c r="W25" s="242"/>
      <c r="X25" s="242"/>
      <c r="Y25" s="28"/>
      <c r="Z25" s="80"/>
      <c r="AA25" s="172"/>
      <c r="AB25" s="172"/>
      <c r="AC25" s="172"/>
      <c r="AD25" s="172"/>
      <c r="AE25" s="172"/>
      <c r="AF25" s="172"/>
      <c r="AG25" s="172"/>
      <c r="AH25" s="172"/>
      <c r="AI25" s="172"/>
      <c r="AJ25" s="172"/>
      <c r="AK25" s="172"/>
      <c r="AL25" s="172"/>
      <c r="AM25" s="172"/>
      <c r="AN25" s="172"/>
      <c r="AO25" s="172"/>
      <c r="AP25" s="172"/>
      <c r="AQ25" s="172"/>
      <c r="AR25" s="172"/>
      <c r="AS25" s="172"/>
      <c r="AT25" s="172"/>
      <c r="AU25" s="172"/>
      <c r="AV25" s="172"/>
      <c r="AW25" s="172"/>
      <c r="AX25" s="172"/>
      <c r="AY25" s="172"/>
      <c r="AZ25" s="172"/>
      <c r="BA25" s="172"/>
      <c r="BB25" s="172"/>
      <c r="BC25" s="172"/>
      <c r="BD25" s="172"/>
      <c r="BE25" s="172"/>
      <c r="BF25" s="172"/>
      <c r="BG25" s="172"/>
      <c r="BH25" s="172"/>
      <c r="BI25" s="172"/>
      <c r="BJ25" s="172"/>
      <c r="BK25" s="172"/>
      <c r="BL25" s="172"/>
      <c r="BM25" s="172"/>
      <c r="BN25" s="172"/>
      <c r="BO25" s="172"/>
      <c r="BP25" s="172"/>
      <c r="BQ25" s="162"/>
      <c r="BR25" s="162"/>
      <c r="BS25" s="162"/>
      <c r="BT25" s="162"/>
    </row>
    <row r="26" spans="1:105" ht="15" customHeight="1" x14ac:dyDescent="0.25">
      <c r="C26" s="79"/>
      <c r="D26" s="28"/>
      <c r="E26" s="239"/>
      <c r="F26" s="239"/>
      <c r="G26" s="239"/>
      <c r="H26" s="239"/>
      <c r="I26" s="239"/>
      <c r="J26" s="239"/>
      <c r="K26" s="239"/>
      <c r="L26" s="239"/>
      <c r="M26" s="139"/>
      <c r="N26" s="240" t="str">
        <f>IFERROR(VLOOKUP(E26,DATA!D8:E176,2,FALSE),"")</f>
        <v/>
      </c>
      <c r="O26" s="240"/>
      <c r="P26" s="139"/>
      <c r="Q26" s="223"/>
      <c r="R26" s="223"/>
      <c r="S26" s="223"/>
      <c r="T26" s="223"/>
      <c r="U26" s="139"/>
      <c r="V26" s="240" t="str">
        <f t="shared" si="0"/>
        <v/>
      </c>
      <c r="W26" s="240"/>
      <c r="X26" s="240"/>
      <c r="Y26" s="28"/>
      <c r="Z26" s="80"/>
      <c r="AA26" s="172"/>
      <c r="AB26" s="172"/>
      <c r="AC26" s="172"/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/>
      <c r="BH26" s="172"/>
      <c r="BI26" s="172"/>
      <c r="BJ26" s="172"/>
      <c r="BK26" s="172"/>
      <c r="BL26" s="172"/>
      <c r="BM26" s="172"/>
      <c r="BN26" s="172"/>
      <c r="BO26" s="172"/>
      <c r="BP26" s="172"/>
      <c r="BQ26" s="162"/>
      <c r="BR26" s="162"/>
      <c r="BS26" s="162"/>
      <c r="BT26" s="162"/>
    </row>
    <row r="27" spans="1:105" ht="15" customHeight="1" x14ac:dyDescent="0.25">
      <c r="C27" s="79"/>
      <c r="D27" s="28"/>
      <c r="E27" s="241"/>
      <c r="F27" s="241"/>
      <c r="G27" s="241"/>
      <c r="H27" s="241"/>
      <c r="I27" s="241"/>
      <c r="J27" s="241"/>
      <c r="K27" s="241"/>
      <c r="L27" s="241"/>
      <c r="M27" s="139"/>
      <c r="N27" s="242" t="str">
        <f>IFERROR(VLOOKUP(E27,DATA!D8:E176,2,FALSE),"")</f>
        <v/>
      </c>
      <c r="O27" s="242"/>
      <c r="P27" s="139"/>
      <c r="Q27" s="236"/>
      <c r="R27" s="236"/>
      <c r="S27" s="236"/>
      <c r="T27" s="236"/>
      <c r="U27" s="139"/>
      <c r="V27" s="242" t="str">
        <f t="shared" si="0"/>
        <v/>
      </c>
      <c r="W27" s="242"/>
      <c r="X27" s="242"/>
      <c r="Y27" s="28"/>
      <c r="Z27" s="80"/>
      <c r="AA27" s="172"/>
      <c r="AB27" s="172"/>
      <c r="AC27" s="172"/>
      <c r="AD27" s="172"/>
      <c r="AE27" s="172"/>
      <c r="AF27" s="172"/>
      <c r="AG27" s="172"/>
      <c r="AH27" s="172"/>
      <c r="AI27" s="172"/>
      <c r="AJ27" s="172"/>
      <c r="AK27" s="172"/>
      <c r="AL27" s="172"/>
      <c r="AM27" s="172"/>
      <c r="AN27" s="172"/>
      <c r="AO27" s="172"/>
      <c r="AP27" s="172"/>
      <c r="AQ27" s="172"/>
      <c r="AR27" s="172"/>
      <c r="AS27" s="172"/>
      <c r="AT27" s="172"/>
      <c r="AU27" s="172"/>
      <c r="AV27" s="172"/>
      <c r="AW27" s="172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/>
      <c r="BI27" s="172"/>
      <c r="BJ27" s="172"/>
      <c r="BK27" s="172"/>
      <c r="BL27" s="172"/>
      <c r="BM27" s="172"/>
      <c r="BN27" s="172"/>
      <c r="BO27" s="172"/>
      <c r="BP27" s="172"/>
      <c r="BQ27" s="162"/>
      <c r="BR27" s="162"/>
      <c r="BS27" s="162"/>
      <c r="BT27" s="162"/>
    </row>
    <row r="28" spans="1:105" ht="15" customHeight="1" x14ac:dyDescent="0.25">
      <c r="C28" s="79"/>
      <c r="D28" s="28"/>
      <c r="E28" s="239"/>
      <c r="F28" s="239"/>
      <c r="G28" s="239"/>
      <c r="H28" s="239"/>
      <c r="I28" s="239"/>
      <c r="J28" s="239"/>
      <c r="K28" s="239"/>
      <c r="L28" s="239"/>
      <c r="M28" s="139"/>
      <c r="N28" s="240" t="str">
        <f>IFERROR(VLOOKUP(E28,DATA!D8:E176,2,FALSE),"")</f>
        <v/>
      </c>
      <c r="O28" s="240"/>
      <c r="P28" s="139"/>
      <c r="Q28" s="223"/>
      <c r="R28" s="223"/>
      <c r="S28" s="223"/>
      <c r="T28" s="223"/>
      <c r="U28" s="139"/>
      <c r="V28" s="240" t="str">
        <f t="shared" si="0"/>
        <v/>
      </c>
      <c r="W28" s="240"/>
      <c r="X28" s="240"/>
      <c r="Y28" s="28"/>
      <c r="Z28" s="80"/>
      <c r="AA28" s="172"/>
      <c r="AB28" s="172"/>
      <c r="AC28" s="172"/>
      <c r="AD28" s="172"/>
      <c r="AE28" s="172"/>
      <c r="AF28" s="172"/>
      <c r="AG28" s="172"/>
      <c r="AH28" s="172"/>
      <c r="AI28" s="172"/>
      <c r="AJ28" s="172"/>
      <c r="AK28" s="172"/>
      <c r="AL28" s="172"/>
      <c r="AM28" s="172"/>
      <c r="AN28" s="172"/>
      <c r="AO28" s="172"/>
      <c r="AP28" s="172"/>
      <c r="AQ28" s="172"/>
      <c r="AR28" s="172"/>
      <c r="AS28" s="172"/>
      <c r="AT28" s="172"/>
      <c r="AU28" s="172"/>
      <c r="AV28" s="172"/>
      <c r="AW28" s="172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172"/>
      <c r="BJ28" s="172"/>
      <c r="BK28" s="172"/>
      <c r="BL28" s="172"/>
      <c r="BM28" s="172"/>
      <c r="BN28" s="172"/>
      <c r="BO28" s="172"/>
      <c r="BP28" s="172"/>
      <c r="BQ28" s="162"/>
      <c r="BR28" s="162"/>
      <c r="BS28" s="162"/>
      <c r="BT28" s="162"/>
    </row>
    <row r="29" spans="1:105" ht="15" customHeight="1" x14ac:dyDescent="0.25">
      <c r="C29" s="79"/>
      <c r="D29" s="28"/>
      <c r="E29" s="241"/>
      <c r="F29" s="241"/>
      <c r="G29" s="241"/>
      <c r="H29" s="241"/>
      <c r="I29" s="241"/>
      <c r="J29" s="241"/>
      <c r="K29" s="241"/>
      <c r="L29" s="241"/>
      <c r="M29" s="139"/>
      <c r="N29" s="242" t="str">
        <f>IFERROR(VLOOKUP(E29,DATA!D8:E176,2,FALSE),"")</f>
        <v/>
      </c>
      <c r="O29" s="242"/>
      <c r="P29" s="139"/>
      <c r="Q29" s="236"/>
      <c r="R29" s="236"/>
      <c r="S29" s="236"/>
      <c r="T29" s="236"/>
      <c r="U29" s="139"/>
      <c r="V29" s="242" t="str">
        <f t="shared" si="0"/>
        <v/>
      </c>
      <c r="W29" s="242"/>
      <c r="X29" s="242"/>
      <c r="Y29" s="28"/>
      <c r="Z29" s="80"/>
      <c r="AA29" s="172"/>
      <c r="AB29" s="172"/>
      <c r="AC29" s="172"/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2"/>
      <c r="AP29" s="172"/>
      <c r="AQ29" s="172"/>
      <c r="AR29" s="172"/>
      <c r="AS29" s="172"/>
      <c r="AT29" s="172"/>
      <c r="AU29" s="172"/>
      <c r="AV29" s="172"/>
      <c r="AW29" s="172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172"/>
      <c r="BJ29" s="172"/>
      <c r="BK29" s="172"/>
      <c r="BL29" s="172"/>
      <c r="BM29" s="172"/>
      <c r="BN29" s="172"/>
      <c r="BO29" s="172"/>
      <c r="BP29" s="172"/>
      <c r="BQ29" s="162"/>
      <c r="BR29" s="162"/>
      <c r="BS29" s="162"/>
      <c r="BT29" s="162"/>
    </row>
    <row r="30" spans="1:105" ht="15" customHeight="1" x14ac:dyDescent="0.25">
      <c r="C30" s="79"/>
      <c r="D30" s="28"/>
      <c r="E30" s="239"/>
      <c r="F30" s="239"/>
      <c r="G30" s="239"/>
      <c r="H30" s="239"/>
      <c r="I30" s="239"/>
      <c r="J30" s="239"/>
      <c r="K30" s="239"/>
      <c r="L30" s="239"/>
      <c r="M30" s="139"/>
      <c r="N30" s="240" t="str">
        <f>IFERROR(VLOOKUP(E30,DATA!D8:E176,2,FALSE),"")</f>
        <v/>
      </c>
      <c r="O30" s="240"/>
      <c r="P30" s="139"/>
      <c r="Q30" s="223"/>
      <c r="R30" s="223"/>
      <c r="S30" s="223"/>
      <c r="T30" s="223"/>
      <c r="U30" s="139"/>
      <c r="V30" s="240" t="str">
        <f t="shared" si="0"/>
        <v/>
      </c>
      <c r="W30" s="240"/>
      <c r="X30" s="240"/>
      <c r="Y30" s="28"/>
      <c r="Z30" s="80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62"/>
      <c r="BR30" s="162"/>
      <c r="BS30" s="162"/>
      <c r="BT30" s="162"/>
    </row>
    <row r="31" spans="1:105" ht="15" customHeight="1" x14ac:dyDescent="0.25">
      <c r="C31" s="79"/>
      <c r="D31" s="28"/>
      <c r="E31" s="241"/>
      <c r="F31" s="241"/>
      <c r="G31" s="241"/>
      <c r="H31" s="241"/>
      <c r="I31" s="241"/>
      <c r="J31" s="241"/>
      <c r="K31" s="241"/>
      <c r="L31" s="241"/>
      <c r="M31" s="139"/>
      <c r="N31" s="242" t="str">
        <f>IFERROR(VLOOKUP(E31,DATA!D8:E176,2,FALSE),"")</f>
        <v/>
      </c>
      <c r="O31" s="242"/>
      <c r="P31" s="139"/>
      <c r="Q31" s="236"/>
      <c r="R31" s="236"/>
      <c r="S31" s="236"/>
      <c r="T31" s="236"/>
      <c r="U31" s="139"/>
      <c r="V31" s="242" t="str">
        <f t="shared" si="0"/>
        <v/>
      </c>
      <c r="W31" s="242"/>
      <c r="X31" s="242"/>
      <c r="Y31" s="28"/>
      <c r="Z31" s="80"/>
      <c r="AA31" s="172"/>
      <c r="AB31" s="172"/>
      <c r="AC31" s="172"/>
      <c r="AD31" s="172"/>
      <c r="AE31" s="172"/>
      <c r="AF31" s="172"/>
      <c r="AG31" s="172"/>
      <c r="AH31" s="172"/>
      <c r="AI31" s="172"/>
      <c r="AJ31" s="172"/>
      <c r="AK31" s="172"/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172"/>
      <c r="AY31" s="172"/>
      <c r="AZ31" s="172"/>
      <c r="BA31" s="172"/>
      <c r="BB31" s="172"/>
      <c r="BC31" s="172"/>
      <c r="BD31" s="172"/>
      <c r="BE31" s="172"/>
      <c r="BF31" s="172"/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62"/>
      <c r="BR31" s="162"/>
      <c r="BS31" s="162"/>
      <c r="BT31" s="162"/>
    </row>
    <row r="32" spans="1:105" ht="15" customHeight="1" x14ac:dyDescent="0.25">
      <c r="C32" s="79"/>
      <c r="D32" s="28"/>
      <c r="E32" s="239"/>
      <c r="F32" s="239"/>
      <c r="G32" s="239"/>
      <c r="H32" s="239"/>
      <c r="I32" s="239"/>
      <c r="J32" s="239"/>
      <c r="K32" s="239"/>
      <c r="L32" s="239"/>
      <c r="M32" s="139"/>
      <c r="N32" s="240" t="str">
        <f>IFERROR(VLOOKUP(E32,DATA!D8:E176,2,FALSE),"")</f>
        <v/>
      </c>
      <c r="O32" s="240"/>
      <c r="P32" s="139"/>
      <c r="Q32" s="223"/>
      <c r="R32" s="223"/>
      <c r="S32" s="223"/>
      <c r="T32" s="223"/>
      <c r="U32" s="139"/>
      <c r="V32" s="240" t="str">
        <f t="shared" si="0"/>
        <v/>
      </c>
      <c r="W32" s="240"/>
      <c r="X32" s="240"/>
      <c r="Y32" s="28"/>
      <c r="Z32" s="80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62"/>
      <c r="BR32" s="162"/>
      <c r="BS32" s="162"/>
      <c r="BT32" s="162"/>
    </row>
    <row r="33" spans="1:105" ht="15" customHeight="1" x14ac:dyDescent="0.25">
      <c r="C33" s="79"/>
      <c r="D33" s="28"/>
      <c r="E33" s="241"/>
      <c r="F33" s="241"/>
      <c r="G33" s="241"/>
      <c r="H33" s="241"/>
      <c r="I33" s="241"/>
      <c r="J33" s="241"/>
      <c r="K33" s="241"/>
      <c r="L33" s="241"/>
      <c r="M33" s="139"/>
      <c r="N33" s="242" t="str">
        <f>IFERROR(VLOOKUP(E33,DATA!D8:E176,2,FALSE),"")</f>
        <v/>
      </c>
      <c r="O33" s="242"/>
      <c r="P33" s="139"/>
      <c r="Q33" s="236"/>
      <c r="R33" s="236"/>
      <c r="S33" s="236"/>
      <c r="T33" s="236"/>
      <c r="U33" s="139"/>
      <c r="V33" s="242" t="str">
        <f t="shared" si="0"/>
        <v/>
      </c>
      <c r="W33" s="242"/>
      <c r="X33" s="242"/>
      <c r="Y33" s="28"/>
      <c r="Z33" s="80"/>
      <c r="AA33" s="172"/>
      <c r="AB33" s="172"/>
      <c r="AC33" s="172"/>
      <c r="AD33" s="172"/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172"/>
      <c r="AY33" s="172"/>
      <c r="AZ33" s="172"/>
      <c r="BA33" s="172"/>
      <c r="BB33" s="172"/>
      <c r="BC33" s="172"/>
      <c r="BD33" s="172"/>
      <c r="BE33" s="172"/>
      <c r="BF33" s="172"/>
      <c r="BG33" s="172"/>
      <c r="BH33" s="172"/>
      <c r="BI33" s="172"/>
      <c r="BJ33" s="172"/>
      <c r="BK33" s="172"/>
      <c r="BL33" s="172"/>
      <c r="BM33" s="172"/>
      <c r="BN33" s="172"/>
      <c r="BO33" s="172"/>
      <c r="BP33" s="172"/>
      <c r="BQ33" s="162"/>
      <c r="BR33" s="162"/>
      <c r="BS33" s="162"/>
      <c r="BT33" s="162"/>
    </row>
    <row r="34" spans="1:105" ht="15" customHeight="1" x14ac:dyDescent="0.25">
      <c r="C34" s="79"/>
      <c r="D34" s="28"/>
      <c r="E34" s="239"/>
      <c r="F34" s="239"/>
      <c r="G34" s="239"/>
      <c r="H34" s="239"/>
      <c r="I34" s="239"/>
      <c r="J34" s="239"/>
      <c r="K34" s="239"/>
      <c r="L34" s="239"/>
      <c r="M34" s="139"/>
      <c r="N34" s="240" t="str">
        <f>IFERROR(VLOOKUP(E34,DATA!D8:E176,2,FALSE),"")</f>
        <v/>
      </c>
      <c r="O34" s="240"/>
      <c r="P34" s="139"/>
      <c r="Q34" s="223"/>
      <c r="R34" s="223"/>
      <c r="S34" s="223"/>
      <c r="T34" s="223"/>
      <c r="U34" s="139"/>
      <c r="V34" s="240" t="str">
        <f t="shared" si="0"/>
        <v/>
      </c>
      <c r="W34" s="240"/>
      <c r="X34" s="240"/>
      <c r="Y34" s="28"/>
      <c r="Z34" s="80"/>
      <c r="AA34" s="172"/>
      <c r="AB34" s="172"/>
      <c r="AC34" s="172"/>
      <c r="AD34" s="172"/>
      <c r="AE34" s="172"/>
      <c r="AF34" s="172"/>
      <c r="AG34" s="172"/>
      <c r="AH34" s="172"/>
      <c r="AI34" s="172"/>
      <c r="AJ34" s="172"/>
      <c r="AK34" s="172"/>
      <c r="AL34" s="172"/>
      <c r="AM34" s="172"/>
      <c r="AN34" s="172"/>
      <c r="AO34" s="172"/>
      <c r="AP34" s="172"/>
      <c r="AQ34" s="172"/>
      <c r="AR34" s="172"/>
      <c r="AS34" s="172"/>
      <c r="AT34" s="172"/>
      <c r="AU34" s="172"/>
      <c r="AV34" s="172"/>
      <c r="AW34" s="172"/>
      <c r="AX34" s="172"/>
      <c r="AY34" s="172"/>
      <c r="AZ34" s="172"/>
      <c r="BA34" s="172"/>
      <c r="BB34" s="172"/>
      <c r="BC34" s="172"/>
      <c r="BD34" s="172"/>
      <c r="BE34" s="172"/>
      <c r="BF34" s="172"/>
      <c r="BG34" s="172"/>
      <c r="BH34" s="172"/>
      <c r="BI34" s="172"/>
      <c r="BJ34" s="172"/>
      <c r="BK34" s="172"/>
      <c r="BL34" s="172"/>
      <c r="BM34" s="172"/>
      <c r="BN34" s="172"/>
      <c r="BO34" s="172"/>
      <c r="BP34" s="172"/>
      <c r="BQ34" s="162"/>
      <c r="BR34" s="162"/>
      <c r="BS34" s="162"/>
      <c r="BT34" s="162"/>
    </row>
    <row r="35" spans="1:105" ht="15" customHeight="1" x14ac:dyDescent="0.25">
      <c r="C35" s="79"/>
      <c r="D35" s="28"/>
      <c r="E35" s="241"/>
      <c r="F35" s="241"/>
      <c r="G35" s="241"/>
      <c r="H35" s="241"/>
      <c r="I35" s="241"/>
      <c r="J35" s="241"/>
      <c r="K35" s="241"/>
      <c r="L35" s="241"/>
      <c r="M35" s="139"/>
      <c r="N35" s="242" t="str">
        <f>IFERROR(VLOOKUP(E35,DATA!D8:E176,2,FALSE),"")</f>
        <v/>
      </c>
      <c r="O35" s="242"/>
      <c r="P35" s="139"/>
      <c r="Q35" s="236"/>
      <c r="R35" s="236"/>
      <c r="S35" s="236"/>
      <c r="T35" s="236"/>
      <c r="U35" s="139"/>
      <c r="V35" s="242" t="str">
        <f t="shared" si="0"/>
        <v/>
      </c>
      <c r="W35" s="242"/>
      <c r="X35" s="242"/>
      <c r="Y35" s="28"/>
      <c r="Z35" s="80"/>
      <c r="AA35" s="172"/>
      <c r="AB35" s="172"/>
      <c r="AC35" s="172"/>
      <c r="AD35" s="172"/>
      <c r="AE35" s="172"/>
      <c r="AF35" s="172"/>
      <c r="AG35" s="172"/>
      <c r="AH35" s="172"/>
      <c r="AI35" s="172"/>
      <c r="AJ35" s="172"/>
      <c r="AK35" s="172"/>
      <c r="AL35" s="172"/>
      <c r="AM35" s="172"/>
      <c r="AN35" s="172"/>
      <c r="AO35" s="172"/>
      <c r="AP35" s="172"/>
      <c r="AQ35" s="172"/>
      <c r="AR35" s="172"/>
      <c r="AS35" s="172"/>
      <c r="AT35" s="172"/>
      <c r="AU35" s="172"/>
      <c r="AV35" s="172"/>
      <c r="AW35" s="172"/>
      <c r="AX35" s="172"/>
      <c r="AY35" s="172"/>
      <c r="AZ35" s="172"/>
      <c r="BA35" s="172"/>
      <c r="BB35" s="172"/>
      <c r="BC35" s="172"/>
      <c r="BD35" s="172"/>
      <c r="BE35" s="172"/>
      <c r="BF35" s="172"/>
      <c r="BG35" s="172"/>
      <c r="BH35" s="172"/>
      <c r="BI35" s="172"/>
      <c r="BJ35" s="172"/>
      <c r="BK35" s="172"/>
      <c r="BL35" s="172"/>
      <c r="BM35" s="172"/>
      <c r="BN35" s="172"/>
      <c r="BO35" s="172"/>
      <c r="BP35" s="172"/>
      <c r="BQ35" s="162"/>
      <c r="BR35" s="162"/>
      <c r="BS35" s="162"/>
      <c r="BT35" s="162"/>
    </row>
    <row r="36" spans="1:105" ht="15" customHeight="1" x14ac:dyDescent="0.25">
      <c r="C36" s="79"/>
      <c r="D36" s="28"/>
      <c r="E36" s="239"/>
      <c r="F36" s="239"/>
      <c r="G36" s="239"/>
      <c r="H36" s="239"/>
      <c r="I36" s="239"/>
      <c r="J36" s="239"/>
      <c r="K36" s="239"/>
      <c r="L36" s="239"/>
      <c r="M36" s="139"/>
      <c r="N36" s="240" t="str">
        <f>IFERROR(VLOOKUP(E36,DATA!D8:E176,2,FALSE),"")</f>
        <v/>
      </c>
      <c r="O36" s="240"/>
      <c r="P36" s="139"/>
      <c r="Q36" s="223"/>
      <c r="R36" s="223"/>
      <c r="S36" s="223"/>
      <c r="T36" s="223"/>
      <c r="U36" s="139"/>
      <c r="V36" s="240" t="str">
        <f t="shared" si="0"/>
        <v/>
      </c>
      <c r="W36" s="240"/>
      <c r="X36" s="240"/>
      <c r="Y36" s="28"/>
      <c r="Z36" s="80"/>
      <c r="AA36" s="172"/>
      <c r="AB36" s="172"/>
      <c r="AC36" s="172"/>
      <c r="AD36" s="172"/>
      <c r="AE36" s="172"/>
      <c r="AF36" s="172"/>
      <c r="AG36" s="172"/>
      <c r="AH36" s="172"/>
      <c r="AI36" s="172"/>
      <c r="AJ36" s="172"/>
      <c r="AK36" s="172"/>
      <c r="AL36" s="172"/>
      <c r="AM36" s="172"/>
      <c r="AN36" s="172"/>
      <c r="AO36" s="172"/>
      <c r="AP36" s="172"/>
      <c r="AQ36" s="172"/>
      <c r="AR36" s="172"/>
      <c r="AS36" s="172"/>
      <c r="AT36" s="172"/>
      <c r="AU36" s="172"/>
      <c r="AV36" s="172"/>
      <c r="AW36" s="172"/>
      <c r="AX36" s="172"/>
      <c r="AY36" s="172"/>
      <c r="AZ36" s="172"/>
      <c r="BA36" s="172"/>
      <c r="BB36" s="172"/>
      <c r="BC36" s="172"/>
      <c r="BD36" s="172"/>
      <c r="BE36" s="172"/>
      <c r="BF36" s="172"/>
      <c r="BG36" s="172"/>
      <c r="BH36" s="172"/>
      <c r="BI36" s="172"/>
      <c r="BJ36" s="172"/>
      <c r="BK36" s="172"/>
      <c r="BL36" s="172"/>
      <c r="BM36" s="172"/>
      <c r="BN36" s="172"/>
      <c r="BO36" s="172"/>
      <c r="BP36" s="172"/>
      <c r="BQ36" s="162"/>
      <c r="BR36" s="162"/>
      <c r="BS36" s="162"/>
      <c r="BT36" s="162"/>
    </row>
    <row r="37" spans="1:105" ht="15" customHeight="1" x14ac:dyDescent="0.25">
      <c r="C37" s="79"/>
      <c r="D37" s="148"/>
      <c r="E37" s="241"/>
      <c r="F37" s="241"/>
      <c r="G37" s="241"/>
      <c r="H37" s="241"/>
      <c r="I37" s="241"/>
      <c r="J37" s="241"/>
      <c r="K37" s="241"/>
      <c r="L37" s="241"/>
      <c r="M37" s="139"/>
      <c r="N37" s="242" t="str">
        <f>IFERROR(VLOOKUP(E37,DATA!D8:E176,2,FALSE),"")</f>
        <v/>
      </c>
      <c r="O37" s="242"/>
      <c r="P37" s="139"/>
      <c r="Q37" s="236"/>
      <c r="R37" s="236"/>
      <c r="S37" s="236"/>
      <c r="T37" s="236"/>
      <c r="U37" s="139"/>
      <c r="V37" s="242" t="str">
        <f t="shared" si="0"/>
        <v/>
      </c>
      <c r="W37" s="242"/>
      <c r="X37" s="242"/>
      <c r="Y37" s="28"/>
      <c r="Z37" s="80"/>
      <c r="AA37" s="172"/>
      <c r="AB37" s="172"/>
      <c r="AC37" s="172"/>
      <c r="AD37" s="172"/>
      <c r="AE37" s="172"/>
      <c r="AF37" s="172"/>
      <c r="AG37" s="172"/>
      <c r="AH37" s="172"/>
      <c r="AI37" s="172"/>
      <c r="AJ37" s="172"/>
      <c r="AK37" s="172"/>
      <c r="AL37" s="172"/>
      <c r="AM37" s="172"/>
      <c r="AN37" s="172"/>
      <c r="AO37" s="172"/>
      <c r="AP37" s="172"/>
      <c r="AQ37" s="172"/>
      <c r="AR37" s="172"/>
      <c r="AS37" s="172"/>
      <c r="AT37" s="172"/>
      <c r="AU37" s="172"/>
      <c r="AV37" s="172"/>
      <c r="AW37" s="172"/>
      <c r="AX37" s="172"/>
      <c r="AY37" s="172"/>
      <c r="AZ37" s="172"/>
      <c r="BA37" s="172"/>
      <c r="BB37" s="172"/>
      <c r="BC37" s="172"/>
      <c r="BD37" s="172"/>
      <c r="BE37" s="172"/>
      <c r="BF37" s="172"/>
      <c r="BG37" s="172"/>
      <c r="BH37" s="172"/>
      <c r="BI37" s="172"/>
      <c r="BJ37" s="172"/>
      <c r="BK37" s="172"/>
      <c r="BL37" s="172"/>
      <c r="BM37" s="172"/>
      <c r="BN37" s="172"/>
      <c r="BO37" s="172"/>
      <c r="BP37" s="172"/>
      <c r="BQ37" s="162"/>
      <c r="BR37" s="162"/>
      <c r="BS37" s="162"/>
      <c r="BT37" s="162"/>
    </row>
    <row r="38" spans="1:105" ht="15" customHeight="1" x14ac:dyDescent="0.25">
      <c r="C38" s="79"/>
      <c r="D38" s="148"/>
      <c r="E38" s="239"/>
      <c r="F38" s="239"/>
      <c r="G38" s="239"/>
      <c r="H38" s="239"/>
      <c r="I38" s="239"/>
      <c r="J38" s="239"/>
      <c r="K38" s="239"/>
      <c r="L38" s="239"/>
      <c r="M38" s="139"/>
      <c r="N38" s="240" t="str">
        <f>IFERROR(VLOOKUP(E38,DATA!D8:E176,2,FALSE),"")</f>
        <v/>
      </c>
      <c r="O38" s="240"/>
      <c r="P38" s="139"/>
      <c r="Q38" s="223"/>
      <c r="R38" s="223"/>
      <c r="S38" s="223"/>
      <c r="T38" s="223"/>
      <c r="U38" s="139"/>
      <c r="V38" s="240" t="str">
        <f t="shared" si="0"/>
        <v/>
      </c>
      <c r="W38" s="240"/>
      <c r="X38" s="240"/>
      <c r="Y38" s="28"/>
      <c r="Z38" s="80"/>
      <c r="AA38" s="172"/>
      <c r="AB38" s="172"/>
      <c r="AC38" s="172"/>
      <c r="AD38" s="172"/>
      <c r="AE38" s="172"/>
      <c r="AF38" s="172"/>
      <c r="AG38" s="172"/>
      <c r="AH38" s="172"/>
      <c r="AI38" s="172"/>
      <c r="AJ38" s="172"/>
      <c r="AK38" s="172"/>
      <c r="AL38" s="172"/>
      <c r="AM38" s="172"/>
      <c r="AN38" s="172"/>
      <c r="AO38" s="172"/>
      <c r="AP38" s="172"/>
      <c r="AQ38" s="172"/>
      <c r="AR38" s="172"/>
      <c r="AS38" s="172"/>
      <c r="AT38" s="172"/>
      <c r="AU38" s="172"/>
      <c r="AV38" s="172"/>
      <c r="AW38" s="172"/>
      <c r="AX38" s="172"/>
      <c r="AY38" s="172"/>
      <c r="AZ38" s="172"/>
      <c r="BA38" s="172"/>
      <c r="BB38" s="172"/>
      <c r="BC38" s="172"/>
      <c r="BD38" s="172"/>
      <c r="BE38" s="172"/>
      <c r="BF38" s="172"/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62"/>
      <c r="BR38" s="162"/>
      <c r="BS38" s="162"/>
      <c r="BT38" s="162"/>
    </row>
    <row r="39" spans="1:105" ht="15" customHeight="1" x14ac:dyDescent="0.25">
      <c r="C39" s="79"/>
      <c r="D39" s="148"/>
      <c r="E39" s="241"/>
      <c r="F39" s="241"/>
      <c r="G39" s="241"/>
      <c r="H39" s="241"/>
      <c r="I39" s="241"/>
      <c r="J39" s="241"/>
      <c r="K39" s="241"/>
      <c r="L39" s="241"/>
      <c r="M39" s="139"/>
      <c r="N39" s="242" t="str">
        <f>IFERROR(VLOOKUP(E39,DATA!D8:E176,2,FALSE),"")</f>
        <v/>
      </c>
      <c r="O39" s="242"/>
      <c r="P39" s="139"/>
      <c r="Q39" s="236"/>
      <c r="R39" s="236"/>
      <c r="S39" s="236"/>
      <c r="T39" s="236"/>
      <c r="U39" s="139"/>
      <c r="V39" s="242" t="str">
        <f t="shared" si="0"/>
        <v/>
      </c>
      <c r="W39" s="242"/>
      <c r="X39" s="242"/>
      <c r="Y39" s="28"/>
      <c r="Z39" s="80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62"/>
      <c r="BR39" s="162"/>
      <c r="BS39" s="162"/>
      <c r="BT39" s="162"/>
    </row>
    <row r="40" spans="1:105" ht="15" customHeight="1" x14ac:dyDescent="0.25">
      <c r="C40" s="79"/>
      <c r="D40" s="75"/>
      <c r="E40" s="239"/>
      <c r="F40" s="239"/>
      <c r="G40" s="239"/>
      <c r="H40" s="239"/>
      <c r="I40" s="239"/>
      <c r="J40" s="239"/>
      <c r="K40" s="239"/>
      <c r="L40" s="239"/>
      <c r="M40" s="139"/>
      <c r="N40" s="240" t="str">
        <f>IFERROR(VLOOKUP(E40,DATA!D8:E176,2,FALSE),"")</f>
        <v/>
      </c>
      <c r="O40" s="240"/>
      <c r="P40" s="139"/>
      <c r="Q40" s="223"/>
      <c r="R40" s="223"/>
      <c r="S40" s="223"/>
      <c r="T40" s="223"/>
      <c r="U40" s="139"/>
      <c r="V40" s="240" t="str">
        <f t="shared" si="0"/>
        <v/>
      </c>
      <c r="W40" s="240"/>
      <c r="X40" s="240"/>
      <c r="Y40" s="28"/>
      <c r="Z40" s="80"/>
      <c r="AA40" s="172"/>
      <c r="AB40" s="172"/>
      <c r="AC40" s="172"/>
      <c r="AD40" s="172"/>
      <c r="AE40" s="172"/>
      <c r="AF40" s="172"/>
      <c r="AG40" s="172"/>
      <c r="AH40" s="172"/>
      <c r="AI40" s="172"/>
      <c r="AJ40" s="172"/>
      <c r="AK40" s="172"/>
      <c r="AL40" s="172"/>
      <c r="AM40" s="172"/>
      <c r="AN40" s="172"/>
      <c r="AO40" s="172"/>
      <c r="AP40" s="172"/>
      <c r="AQ40" s="172"/>
      <c r="AR40" s="172"/>
      <c r="AS40" s="172"/>
      <c r="AT40" s="172"/>
      <c r="AU40" s="172"/>
      <c r="AV40" s="172"/>
      <c r="AW40" s="172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172"/>
      <c r="BJ40" s="172"/>
      <c r="BK40" s="172"/>
      <c r="BL40" s="172"/>
      <c r="BM40" s="172"/>
      <c r="BN40" s="172"/>
      <c r="BO40" s="172"/>
      <c r="BP40" s="172"/>
      <c r="BQ40" s="162"/>
      <c r="BR40" s="162"/>
      <c r="BS40" s="162"/>
      <c r="BT40" s="162"/>
    </row>
    <row r="41" spans="1:105" ht="15" customHeight="1" x14ac:dyDescent="0.25">
      <c r="C41" s="79"/>
      <c r="D41" s="75"/>
      <c r="E41" s="241"/>
      <c r="F41" s="241"/>
      <c r="G41" s="241"/>
      <c r="H41" s="241"/>
      <c r="I41" s="241"/>
      <c r="J41" s="241"/>
      <c r="K41" s="241"/>
      <c r="L41" s="241"/>
      <c r="M41" s="139"/>
      <c r="N41" s="242" t="str">
        <f>IFERROR(VLOOKUP(E41,DATA!D8:E176,2,FALSE),"")</f>
        <v/>
      </c>
      <c r="O41" s="242"/>
      <c r="P41" s="139"/>
      <c r="Q41" s="236"/>
      <c r="R41" s="236"/>
      <c r="S41" s="236"/>
      <c r="T41" s="236"/>
      <c r="U41" s="139"/>
      <c r="V41" s="242" t="str">
        <f t="shared" si="0"/>
        <v/>
      </c>
      <c r="W41" s="242"/>
      <c r="X41" s="242"/>
      <c r="Y41" s="28"/>
      <c r="Z41" s="80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62"/>
      <c r="BR41" s="162"/>
      <c r="BS41" s="162"/>
      <c r="BT41" s="162"/>
    </row>
    <row r="42" spans="1:105" ht="15" customHeight="1" x14ac:dyDescent="0.25">
      <c r="C42" s="79"/>
      <c r="D42" s="75"/>
      <c r="E42" s="239"/>
      <c r="F42" s="239"/>
      <c r="G42" s="239"/>
      <c r="H42" s="239"/>
      <c r="I42" s="239"/>
      <c r="J42" s="239"/>
      <c r="K42" s="239"/>
      <c r="L42" s="239"/>
      <c r="M42" s="139"/>
      <c r="N42" s="240" t="str">
        <f>IFERROR(VLOOKUP(E42,DATA!D8:E176,2,FALSE),"")</f>
        <v/>
      </c>
      <c r="O42" s="240"/>
      <c r="P42" s="139"/>
      <c r="Q42" s="223"/>
      <c r="R42" s="223"/>
      <c r="S42" s="223"/>
      <c r="T42" s="223"/>
      <c r="U42" s="139"/>
      <c r="V42" s="240" t="str">
        <f t="shared" si="0"/>
        <v/>
      </c>
      <c r="W42" s="240"/>
      <c r="X42" s="240"/>
      <c r="Y42" s="28"/>
      <c r="Z42" s="80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2"/>
      <c r="AZ42" s="172"/>
      <c r="BA42" s="172"/>
      <c r="BB42" s="172"/>
      <c r="BC42" s="172"/>
      <c r="BD42" s="172"/>
      <c r="BE42" s="172"/>
      <c r="BF42" s="172"/>
      <c r="BG42" s="172"/>
      <c r="BH42" s="172"/>
      <c r="BI42" s="172"/>
      <c r="BJ42" s="172"/>
      <c r="BK42" s="172"/>
      <c r="BL42" s="172"/>
      <c r="BM42" s="172"/>
      <c r="BN42" s="172"/>
      <c r="BO42" s="172"/>
      <c r="BP42" s="172"/>
      <c r="BQ42" s="162"/>
      <c r="BR42" s="162"/>
      <c r="BS42" s="162"/>
      <c r="BT42" s="162"/>
    </row>
    <row r="43" spans="1:105" ht="15" customHeight="1" thickBot="1" x14ac:dyDescent="0.3">
      <c r="C43" s="79"/>
      <c r="D43" s="75"/>
      <c r="E43" s="241"/>
      <c r="F43" s="241"/>
      <c r="G43" s="241"/>
      <c r="H43" s="241"/>
      <c r="I43" s="241"/>
      <c r="J43" s="241"/>
      <c r="K43" s="241"/>
      <c r="L43" s="241"/>
      <c r="M43" s="139"/>
      <c r="N43" s="242" t="str">
        <f>IFERROR(VLOOKUP(E43,DATA!D8:E176,2,FALSE),"")</f>
        <v/>
      </c>
      <c r="O43" s="242"/>
      <c r="P43" s="139"/>
      <c r="Q43" s="236"/>
      <c r="R43" s="236"/>
      <c r="S43" s="236"/>
      <c r="T43" s="236"/>
      <c r="U43" s="145"/>
      <c r="V43" s="242" t="str">
        <f t="shared" si="0"/>
        <v/>
      </c>
      <c r="W43" s="242"/>
      <c r="X43" s="242"/>
      <c r="Y43" s="28"/>
      <c r="Z43" s="80"/>
      <c r="AA43" s="172"/>
      <c r="AB43" s="172"/>
      <c r="AC43" s="172"/>
      <c r="AD43" s="172"/>
      <c r="AE43" s="172"/>
      <c r="AF43" s="172"/>
      <c r="AG43" s="172"/>
      <c r="AH43" s="172"/>
      <c r="AI43" s="172"/>
      <c r="AJ43" s="172"/>
      <c r="AK43" s="172"/>
      <c r="AL43" s="172"/>
      <c r="AM43" s="172"/>
      <c r="AN43" s="172"/>
      <c r="AO43" s="172"/>
      <c r="AP43" s="172"/>
      <c r="AQ43" s="172"/>
      <c r="AR43" s="172"/>
      <c r="AS43" s="172"/>
      <c r="AT43" s="172"/>
      <c r="AU43" s="172"/>
      <c r="AV43" s="172"/>
      <c r="AW43" s="172"/>
      <c r="AX43" s="172"/>
      <c r="AY43" s="172"/>
      <c r="AZ43" s="172"/>
      <c r="BA43" s="172"/>
      <c r="BB43" s="172"/>
      <c r="BC43" s="172"/>
      <c r="BD43" s="172"/>
      <c r="BE43" s="172"/>
      <c r="BF43" s="172"/>
      <c r="BG43" s="172"/>
      <c r="BH43" s="172"/>
      <c r="BI43" s="172"/>
      <c r="BJ43" s="172"/>
      <c r="BK43" s="172"/>
      <c r="BL43" s="172"/>
      <c r="BM43" s="172"/>
      <c r="BN43" s="172"/>
      <c r="BO43" s="172"/>
      <c r="BP43" s="172"/>
      <c r="BQ43" s="162"/>
      <c r="BR43" s="162"/>
      <c r="BS43" s="162"/>
      <c r="BT43" s="162"/>
    </row>
    <row r="44" spans="1:105" ht="2.4500000000000002" customHeight="1" thickBot="1" x14ac:dyDescent="0.3">
      <c r="C44" s="79"/>
      <c r="D44" s="75"/>
      <c r="E44" s="69"/>
      <c r="F44" s="70"/>
      <c r="G44" s="70"/>
      <c r="H44" s="70"/>
      <c r="I44" s="70"/>
      <c r="J44" s="70"/>
      <c r="K44" s="70"/>
      <c r="L44" s="70"/>
      <c r="M44" s="138"/>
      <c r="N44" s="70"/>
      <c r="O44" s="70"/>
      <c r="P44" s="138"/>
      <c r="Q44" s="70"/>
      <c r="R44" s="70"/>
      <c r="S44" s="70"/>
      <c r="T44" s="70"/>
      <c r="U44" s="70"/>
      <c r="V44" s="70"/>
      <c r="W44" s="70"/>
      <c r="X44" s="71"/>
      <c r="Y44" s="28"/>
      <c r="Z44" s="80"/>
      <c r="AA44" s="172"/>
      <c r="AB44" s="172"/>
      <c r="AC44" s="172"/>
      <c r="AD44" s="172"/>
      <c r="AE44" s="172"/>
      <c r="AF44" s="172"/>
      <c r="AG44" s="172"/>
      <c r="AH44" s="172"/>
      <c r="AI44" s="172"/>
      <c r="AJ44" s="172"/>
      <c r="AK44" s="172"/>
      <c r="AL44" s="172"/>
      <c r="AM44" s="172"/>
      <c r="AN44" s="172"/>
      <c r="AO44" s="172"/>
      <c r="AP44" s="172"/>
      <c r="AQ44" s="172"/>
      <c r="AR44" s="172"/>
      <c r="AS44" s="172"/>
      <c r="AT44" s="172"/>
      <c r="AU44" s="172"/>
      <c r="AV44" s="172"/>
      <c r="AW44" s="172"/>
      <c r="AX44" s="172"/>
      <c r="AY44" s="172"/>
      <c r="AZ44" s="172"/>
      <c r="BA44" s="172"/>
      <c r="BB44" s="172"/>
      <c r="BC44" s="172"/>
      <c r="BD44" s="172"/>
      <c r="BE44" s="172"/>
      <c r="BF44" s="172"/>
      <c r="BG44" s="172"/>
      <c r="BH44" s="172"/>
      <c r="BI44" s="172"/>
      <c r="BJ44" s="172"/>
      <c r="BK44" s="172"/>
      <c r="BL44" s="172"/>
      <c r="BM44" s="172"/>
      <c r="BN44" s="172"/>
      <c r="BO44" s="172"/>
      <c r="BP44" s="172"/>
      <c r="BQ44" s="162"/>
      <c r="BR44" s="162"/>
      <c r="BS44" s="162"/>
      <c r="BT44" s="162"/>
    </row>
    <row r="45" spans="1:105" s="13" customFormat="1" ht="18" customHeight="1" thickBot="1" x14ac:dyDescent="0.3">
      <c r="A45" s="173"/>
      <c r="B45" s="173"/>
      <c r="C45" s="82"/>
      <c r="D45" s="76"/>
      <c r="E45" s="210" t="s">
        <v>19</v>
      </c>
      <c r="F45" s="210"/>
      <c r="G45" s="210"/>
      <c r="H45" s="210"/>
      <c r="I45" s="210"/>
      <c r="J45" s="210"/>
      <c r="K45" s="210"/>
      <c r="L45" s="210"/>
      <c r="M45" s="67"/>
      <c r="N45" s="210" t="s">
        <v>15</v>
      </c>
      <c r="O45" s="210"/>
      <c r="P45" s="67"/>
      <c r="Q45" s="210" t="s">
        <v>16</v>
      </c>
      <c r="R45" s="210"/>
      <c r="S45" s="210"/>
      <c r="T45" s="210"/>
      <c r="U45" s="66"/>
      <c r="V45" s="210" t="s">
        <v>17</v>
      </c>
      <c r="W45" s="210"/>
      <c r="X45" s="210"/>
      <c r="Y45" s="33"/>
      <c r="Z45" s="134"/>
      <c r="AA45" s="172"/>
      <c r="AB45" s="172"/>
      <c r="AC45" s="172"/>
      <c r="AD45" s="172"/>
      <c r="AE45" s="172"/>
      <c r="AF45" s="172"/>
      <c r="AG45" s="172"/>
      <c r="AH45" s="172"/>
      <c r="AI45" s="172"/>
      <c r="AJ45" s="172"/>
      <c r="AK45" s="172"/>
      <c r="AL45" s="172"/>
      <c r="AM45" s="172"/>
      <c r="AN45" s="172"/>
      <c r="AO45" s="172"/>
      <c r="AP45" s="172"/>
      <c r="AQ45" s="172"/>
      <c r="AR45" s="172"/>
      <c r="AS45" s="172"/>
      <c r="AT45" s="172"/>
      <c r="AU45" s="172"/>
      <c r="AV45" s="172"/>
      <c r="AW45" s="172"/>
      <c r="AX45" s="172"/>
      <c r="AY45" s="172"/>
      <c r="AZ45" s="172"/>
      <c r="BA45" s="172"/>
      <c r="BB45" s="172"/>
      <c r="BC45" s="172"/>
      <c r="BD45" s="172"/>
      <c r="BE45" s="172"/>
      <c r="BF45" s="172"/>
      <c r="BG45" s="172"/>
      <c r="BH45" s="172"/>
      <c r="BI45" s="172"/>
      <c r="BJ45" s="172"/>
      <c r="BK45" s="172"/>
      <c r="BL45" s="172"/>
      <c r="BM45" s="172"/>
      <c r="BN45" s="172"/>
      <c r="BO45" s="172"/>
      <c r="BP45" s="172"/>
      <c r="BQ45" s="162"/>
      <c r="BR45" s="162"/>
      <c r="BS45" s="162"/>
      <c r="BT45" s="162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12"/>
      <c r="CW45" s="12"/>
      <c r="CX45" s="12"/>
      <c r="CY45" s="12"/>
      <c r="CZ45" s="12"/>
      <c r="DA45" s="12"/>
    </row>
    <row r="46" spans="1:105" ht="2.4500000000000002" customHeight="1" thickBot="1" x14ac:dyDescent="0.3">
      <c r="C46" s="79"/>
      <c r="D46" s="75"/>
      <c r="E46" s="69"/>
      <c r="F46" s="70"/>
      <c r="G46" s="70"/>
      <c r="H46" s="70"/>
      <c r="I46" s="70"/>
      <c r="J46" s="70"/>
      <c r="K46" s="70"/>
      <c r="L46" s="70"/>
      <c r="M46" s="138"/>
      <c r="N46" s="70"/>
      <c r="O46" s="70"/>
      <c r="P46" s="138"/>
      <c r="Q46" s="70"/>
      <c r="R46" s="70"/>
      <c r="S46" s="70"/>
      <c r="T46" s="70"/>
      <c r="U46" s="138"/>
      <c r="V46" s="70"/>
      <c r="W46" s="70"/>
      <c r="X46" s="71"/>
      <c r="Y46" s="28"/>
      <c r="Z46" s="80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  <c r="BM46" s="172"/>
      <c r="BN46" s="172"/>
      <c r="BO46" s="172"/>
      <c r="BP46" s="172"/>
      <c r="BQ46" s="162"/>
      <c r="BR46" s="162"/>
      <c r="BS46" s="162"/>
      <c r="BT46" s="162"/>
    </row>
    <row r="47" spans="1:105" ht="15" customHeight="1" x14ac:dyDescent="0.25">
      <c r="C47" s="79"/>
      <c r="D47" s="75"/>
      <c r="E47" s="236"/>
      <c r="F47" s="236"/>
      <c r="G47" s="236"/>
      <c r="H47" s="236"/>
      <c r="I47" s="236"/>
      <c r="J47" s="236"/>
      <c r="K47" s="236"/>
      <c r="L47" s="236"/>
      <c r="M47" s="140"/>
      <c r="N47" s="237"/>
      <c r="O47" s="237"/>
      <c r="P47" s="143"/>
      <c r="Q47" s="236"/>
      <c r="R47" s="236"/>
      <c r="S47" s="236"/>
      <c r="T47" s="236"/>
      <c r="U47" s="143"/>
      <c r="V47" s="238" t="str">
        <f>IF(E47="","",SUM(N47*Q47))</f>
        <v/>
      </c>
      <c r="W47" s="238"/>
      <c r="X47" s="238"/>
      <c r="Y47" s="28"/>
      <c r="Z47" s="80"/>
      <c r="AA47" s="172"/>
      <c r="AB47" s="172"/>
      <c r="AC47" s="172"/>
      <c r="AD47" s="172"/>
      <c r="AE47" s="172"/>
      <c r="AF47" s="172"/>
      <c r="AG47" s="172"/>
      <c r="AH47" s="172"/>
      <c r="AI47" s="172"/>
      <c r="AJ47" s="172"/>
      <c r="AK47" s="172"/>
      <c r="AL47" s="172"/>
      <c r="AM47" s="172"/>
      <c r="AN47" s="172"/>
      <c r="AO47" s="172"/>
      <c r="AP47" s="172"/>
      <c r="AQ47" s="172"/>
      <c r="AR47" s="172"/>
      <c r="AS47" s="172"/>
      <c r="AT47" s="172"/>
      <c r="AU47" s="172"/>
      <c r="AV47" s="172"/>
      <c r="AW47" s="172"/>
      <c r="AX47" s="172"/>
      <c r="AY47" s="172"/>
      <c r="AZ47" s="172"/>
      <c r="BA47" s="172"/>
      <c r="BB47" s="172"/>
      <c r="BC47" s="172"/>
      <c r="BD47" s="172"/>
      <c r="BE47" s="172"/>
      <c r="BF47" s="172"/>
      <c r="BG47" s="172"/>
      <c r="BH47" s="172"/>
      <c r="BI47" s="172"/>
      <c r="BJ47" s="172"/>
      <c r="BK47" s="172"/>
      <c r="BL47" s="172"/>
      <c r="BM47" s="172"/>
      <c r="BN47" s="172"/>
      <c r="BO47" s="172"/>
      <c r="BP47" s="172"/>
      <c r="BQ47" s="162"/>
      <c r="BR47" s="162"/>
      <c r="BS47" s="162"/>
      <c r="BT47" s="162"/>
    </row>
    <row r="48" spans="1:105" ht="15" customHeight="1" x14ac:dyDescent="0.25">
      <c r="C48" s="79"/>
      <c r="D48" s="75"/>
      <c r="E48" s="223"/>
      <c r="F48" s="223"/>
      <c r="G48" s="223"/>
      <c r="H48" s="223"/>
      <c r="I48" s="223"/>
      <c r="J48" s="223"/>
      <c r="K48" s="223"/>
      <c r="L48" s="223"/>
      <c r="M48" s="140"/>
      <c r="N48" s="224"/>
      <c r="O48" s="224"/>
      <c r="P48" s="143"/>
      <c r="Q48" s="223"/>
      <c r="R48" s="223"/>
      <c r="S48" s="223"/>
      <c r="T48" s="223"/>
      <c r="U48" s="143"/>
      <c r="V48" s="225" t="str">
        <f t="shared" ref="V48:V57" si="1">IF(E48="","",SUM(N48*Q48))</f>
        <v/>
      </c>
      <c r="W48" s="225"/>
      <c r="X48" s="225"/>
      <c r="Y48" s="28"/>
      <c r="Z48" s="80"/>
      <c r="AA48" s="172"/>
      <c r="AB48" s="172"/>
      <c r="AC48" s="172"/>
      <c r="AD48" s="172"/>
      <c r="AE48" s="172"/>
      <c r="AF48" s="172"/>
      <c r="AG48" s="172"/>
      <c r="AH48" s="172"/>
      <c r="AI48" s="172"/>
      <c r="AJ48" s="172"/>
      <c r="AK48" s="172"/>
      <c r="AL48" s="172"/>
      <c r="AM48" s="172"/>
      <c r="AN48" s="172"/>
      <c r="AO48" s="172"/>
      <c r="AP48" s="172"/>
      <c r="AQ48" s="172"/>
      <c r="AR48" s="172"/>
      <c r="AS48" s="172"/>
      <c r="AT48" s="172"/>
      <c r="AU48" s="172"/>
      <c r="AV48" s="172"/>
      <c r="AW48" s="172"/>
      <c r="AX48" s="172"/>
      <c r="AY48" s="172"/>
      <c r="AZ48" s="172"/>
      <c r="BA48" s="172"/>
      <c r="BB48" s="172"/>
      <c r="BC48" s="172"/>
      <c r="BD48" s="172"/>
      <c r="BE48" s="172"/>
      <c r="BF48" s="172"/>
      <c r="BG48" s="172"/>
      <c r="BH48" s="172"/>
      <c r="BI48" s="172"/>
      <c r="BJ48" s="172"/>
      <c r="BK48" s="172"/>
      <c r="BL48" s="172"/>
      <c r="BM48" s="172"/>
      <c r="BN48" s="172"/>
      <c r="BO48" s="172"/>
      <c r="BP48" s="172"/>
      <c r="BQ48" s="162"/>
      <c r="BR48" s="162"/>
      <c r="BS48" s="162"/>
      <c r="BT48" s="162"/>
    </row>
    <row r="49" spans="1:105" ht="15" customHeight="1" x14ac:dyDescent="0.25">
      <c r="C49" s="79"/>
      <c r="D49" s="148"/>
      <c r="E49" s="236"/>
      <c r="F49" s="236"/>
      <c r="G49" s="236"/>
      <c r="H49" s="236"/>
      <c r="I49" s="236"/>
      <c r="J49" s="236"/>
      <c r="K49" s="236"/>
      <c r="L49" s="236"/>
      <c r="M49" s="140"/>
      <c r="N49" s="237"/>
      <c r="O49" s="237"/>
      <c r="P49" s="143"/>
      <c r="Q49" s="236"/>
      <c r="R49" s="236"/>
      <c r="S49" s="236"/>
      <c r="T49" s="236"/>
      <c r="U49" s="143"/>
      <c r="V49" s="238" t="str">
        <f t="shared" si="1"/>
        <v/>
      </c>
      <c r="W49" s="238"/>
      <c r="X49" s="238"/>
      <c r="Y49" s="28"/>
      <c r="Z49" s="80"/>
      <c r="AA49" s="172"/>
      <c r="AB49" s="172"/>
      <c r="AC49" s="172"/>
      <c r="AD49" s="172"/>
      <c r="AE49" s="172"/>
      <c r="AF49" s="172"/>
      <c r="AG49" s="172"/>
      <c r="AH49" s="172"/>
      <c r="AI49" s="172"/>
      <c r="AJ49" s="172"/>
      <c r="AK49" s="172"/>
      <c r="AL49" s="172"/>
      <c r="AM49" s="172"/>
      <c r="AN49" s="172"/>
      <c r="AO49" s="172"/>
      <c r="AP49" s="172"/>
      <c r="AQ49" s="172"/>
      <c r="AR49" s="172"/>
      <c r="AS49" s="172"/>
      <c r="AT49" s="172"/>
      <c r="AU49" s="172"/>
      <c r="AV49" s="172"/>
      <c r="AW49" s="172"/>
      <c r="AX49" s="172"/>
      <c r="AY49" s="172"/>
      <c r="AZ49" s="172"/>
      <c r="BA49" s="172"/>
      <c r="BB49" s="172"/>
      <c r="BC49" s="172"/>
      <c r="BD49" s="172"/>
      <c r="BE49" s="172"/>
      <c r="BF49" s="172"/>
      <c r="BG49" s="172"/>
      <c r="BH49" s="172"/>
      <c r="BI49" s="172"/>
      <c r="BJ49" s="172"/>
      <c r="BK49" s="172"/>
      <c r="BL49" s="172"/>
      <c r="BM49" s="172"/>
      <c r="BN49" s="172"/>
      <c r="BO49" s="172"/>
      <c r="BP49" s="172"/>
      <c r="BQ49" s="162"/>
      <c r="BR49" s="162"/>
      <c r="BS49" s="162"/>
      <c r="BT49" s="162"/>
    </row>
    <row r="50" spans="1:105" ht="15" customHeight="1" x14ac:dyDescent="0.25">
      <c r="C50" s="79"/>
      <c r="D50" s="75"/>
      <c r="E50" s="223"/>
      <c r="F50" s="223"/>
      <c r="G50" s="223"/>
      <c r="H50" s="223"/>
      <c r="I50" s="223"/>
      <c r="J50" s="223"/>
      <c r="K50" s="223"/>
      <c r="L50" s="223"/>
      <c r="M50" s="140"/>
      <c r="N50" s="224"/>
      <c r="O50" s="224"/>
      <c r="P50" s="143"/>
      <c r="Q50" s="223"/>
      <c r="R50" s="223"/>
      <c r="S50" s="223"/>
      <c r="T50" s="223"/>
      <c r="U50" s="143"/>
      <c r="V50" s="225" t="str">
        <f t="shared" si="1"/>
        <v/>
      </c>
      <c r="W50" s="225"/>
      <c r="X50" s="225"/>
      <c r="Y50" s="28"/>
      <c r="Z50" s="80"/>
      <c r="AA50" s="172"/>
      <c r="AB50" s="172"/>
      <c r="AC50" s="172"/>
      <c r="AD50" s="172"/>
      <c r="AE50" s="172"/>
      <c r="AF50" s="172"/>
      <c r="AG50" s="172"/>
      <c r="AH50" s="172"/>
      <c r="AI50" s="172"/>
      <c r="AJ50" s="172"/>
      <c r="AK50" s="172"/>
      <c r="AL50" s="172"/>
      <c r="AM50" s="172"/>
      <c r="AN50" s="172"/>
      <c r="AO50" s="172"/>
      <c r="AP50" s="172"/>
      <c r="AQ50" s="172"/>
      <c r="AR50" s="172"/>
      <c r="AS50" s="172"/>
      <c r="AT50" s="172"/>
      <c r="AU50" s="172"/>
      <c r="AV50" s="172"/>
      <c r="AW50" s="172"/>
      <c r="AX50" s="172"/>
      <c r="AY50" s="172"/>
      <c r="AZ50" s="172"/>
      <c r="BA50" s="172"/>
      <c r="BB50" s="172"/>
      <c r="BC50" s="172"/>
      <c r="BD50" s="172"/>
      <c r="BE50" s="172"/>
      <c r="BF50" s="172"/>
      <c r="BG50" s="172"/>
      <c r="BH50" s="172"/>
      <c r="BI50" s="172"/>
      <c r="BJ50" s="172"/>
      <c r="BK50" s="172"/>
      <c r="BL50" s="172"/>
      <c r="BM50" s="172"/>
      <c r="BN50" s="172"/>
      <c r="BO50" s="172"/>
      <c r="BP50" s="172"/>
      <c r="BQ50" s="162"/>
      <c r="BR50" s="162"/>
      <c r="BS50" s="162"/>
      <c r="BT50" s="162"/>
    </row>
    <row r="51" spans="1:105" ht="15" customHeight="1" x14ac:dyDescent="0.25">
      <c r="C51" s="79"/>
      <c r="D51" s="28"/>
      <c r="E51" s="236"/>
      <c r="F51" s="236"/>
      <c r="G51" s="236"/>
      <c r="H51" s="236"/>
      <c r="I51" s="236"/>
      <c r="J51" s="236"/>
      <c r="K51" s="236"/>
      <c r="L51" s="236"/>
      <c r="M51" s="140"/>
      <c r="N51" s="237"/>
      <c r="O51" s="237"/>
      <c r="P51" s="143"/>
      <c r="Q51" s="236"/>
      <c r="R51" s="236"/>
      <c r="S51" s="236"/>
      <c r="T51" s="236"/>
      <c r="U51" s="143"/>
      <c r="V51" s="238" t="str">
        <f t="shared" si="1"/>
        <v/>
      </c>
      <c r="W51" s="238"/>
      <c r="X51" s="238"/>
      <c r="Y51" s="28"/>
      <c r="Z51" s="80"/>
      <c r="AA51" s="172"/>
      <c r="AB51" s="172"/>
      <c r="AC51" s="172"/>
      <c r="AD51" s="172"/>
      <c r="AE51" s="172"/>
      <c r="AF51" s="172"/>
      <c r="AG51" s="172"/>
      <c r="AH51" s="172"/>
      <c r="AI51" s="172"/>
      <c r="AJ51" s="172"/>
      <c r="AK51" s="172"/>
      <c r="AL51" s="172"/>
      <c r="AM51" s="172"/>
      <c r="AN51" s="172"/>
      <c r="AO51" s="172"/>
      <c r="AP51" s="172"/>
      <c r="AQ51" s="172"/>
      <c r="AR51" s="172"/>
      <c r="AS51" s="172"/>
      <c r="AT51" s="172"/>
      <c r="AU51" s="172"/>
      <c r="AV51" s="172"/>
      <c r="AW51" s="172"/>
      <c r="AX51" s="172"/>
      <c r="AY51" s="172"/>
      <c r="AZ51" s="172"/>
      <c r="BA51" s="172"/>
      <c r="BB51" s="172"/>
      <c r="BC51" s="172"/>
      <c r="BD51" s="172"/>
      <c r="BE51" s="172"/>
      <c r="BF51" s="172"/>
      <c r="BG51" s="172"/>
      <c r="BH51" s="172"/>
      <c r="BI51" s="172"/>
      <c r="BJ51" s="172"/>
      <c r="BK51" s="172"/>
      <c r="BL51" s="172"/>
      <c r="BM51" s="172"/>
      <c r="BN51" s="172"/>
      <c r="BO51" s="172"/>
      <c r="BP51" s="172"/>
      <c r="BQ51" s="162"/>
      <c r="BR51" s="162"/>
      <c r="BS51" s="162"/>
      <c r="BT51" s="162"/>
    </row>
    <row r="52" spans="1:105" ht="15" customHeight="1" x14ac:dyDescent="0.25">
      <c r="C52" s="79"/>
      <c r="D52" s="75"/>
      <c r="E52" s="223"/>
      <c r="F52" s="223"/>
      <c r="G52" s="223"/>
      <c r="H52" s="223"/>
      <c r="I52" s="223"/>
      <c r="J52" s="223"/>
      <c r="K52" s="223"/>
      <c r="L52" s="223"/>
      <c r="M52" s="140"/>
      <c r="N52" s="224"/>
      <c r="O52" s="224"/>
      <c r="P52" s="143"/>
      <c r="Q52" s="223"/>
      <c r="R52" s="223"/>
      <c r="S52" s="223"/>
      <c r="T52" s="223"/>
      <c r="U52" s="143"/>
      <c r="V52" s="225" t="str">
        <f t="shared" si="1"/>
        <v/>
      </c>
      <c r="W52" s="225"/>
      <c r="X52" s="225"/>
      <c r="Y52" s="28"/>
      <c r="Z52" s="80"/>
      <c r="AA52" s="172"/>
      <c r="AB52" s="172"/>
      <c r="AC52" s="172"/>
      <c r="AD52" s="172"/>
      <c r="AE52" s="172"/>
      <c r="AF52" s="172"/>
      <c r="AG52" s="172"/>
      <c r="AH52" s="172"/>
      <c r="AI52" s="172"/>
      <c r="AJ52" s="172"/>
      <c r="AK52" s="172"/>
      <c r="AL52" s="172"/>
      <c r="AM52" s="172"/>
      <c r="AN52" s="172"/>
      <c r="AO52" s="172"/>
      <c r="AP52" s="172"/>
      <c r="AQ52" s="172"/>
      <c r="AR52" s="172"/>
      <c r="AS52" s="172"/>
      <c r="AT52" s="172"/>
      <c r="AU52" s="172"/>
      <c r="AV52" s="172"/>
      <c r="AW52" s="172"/>
      <c r="AX52" s="172"/>
      <c r="AY52" s="172"/>
      <c r="AZ52" s="172"/>
      <c r="BA52" s="172"/>
      <c r="BB52" s="172"/>
      <c r="BC52" s="172"/>
      <c r="BD52" s="172"/>
      <c r="BE52" s="172"/>
      <c r="BF52" s="172"/>
      <c r="BG52" s="172"/>
      <c r="BH52" s="172"/>
      <c r="BI52" s="172"/>
      <c r="BJ52" s="172"/>
      <c r="BK52" s="172"/>
      <c r="BL52" s="172"/>
      <c r="BM52" s="172"/>
      <c r="BN52" s="172"/>
      <c r="BO52" s="172"/>
      <c r="BP52" s="172"/>
      <c r="BQ52" s="162"/>
      <c r="BR52" s="162"/>
      <c r="BS52" s="162"/>
      <c r="BT52" s="162"/>
    </row>
    <row r="53" spans="1:105" ht="15" customHeight="1" x14ac:dyDescent="0.25">
      <c r="C53" s="79"/>
      <c r="D53" s="75"/>
      <c r="E53" s="226"/>
      <c r="F53" s="226"/>
      <c r="G53" s="226"/>
      <c r="H53" s="226"/>
      <c r="I53" s="226"/>
      <c r="J53" s="226"/>
      <c r="K53" s="226"/>
      <c r="L53" s="227"/>
      <c r="M53" s="140"/>
      <c r="N53" s="232"/>
      <c r="O53" s="233"/>
      <c r="P53" s="143"/>
      <c r="Q53" s="265"/>
      <c r="R53" s="226"/>
      <c r="S53" s="226"/>
      <c r="T53" s="227"/>
      <c r="U53" s="143"/>
      <c r="V53" s="270" t="str">
        <f t="shared" si="1"/>
        <v/>
      </c>
      <c r="W53" s="270"/>
      <c r="X53" s="270"/>
      <c r="Y53" s="28"/>
      <c r="Z53" s="80"/>
      <c r="AA53" s="172"/>
      <c r="AB53" s="172"/>
      <c r="AC53" s="172"/>
      <c r="AD53" s="172"/>
      <c r="AE53" s="172"/>
      <c r="AF53" s="172"/>
      <c r="AG53" s="172"/>
      <c r="AH53" s="172"/>
      <c r="AI53" s="172"/>
      <c r="AJ53" s="172"/>
      <c r="AK53" s="172"/>
      <c r="AL53" s="172"/>
      <c r="AM53" s="172"/>
      <c r="AN53" s="172"/>
      <c r="AO53" s="172"/>
      <c r="AP53" s="172"/>
      <c r="AQ53" s="172"/>
      <c r="AR53" s="172"/>
      <c r="AS53" s="172"/>
      <c r="AT53" s="172"/>
      <c r="AU53" s="172"/>
      <c r="AV53" s="172"/>
      <c r="AW53" s="172"/>
      <c r="AX53" s="172"/>
      <c r="AY53" s="172"/>
      <c r="AZ53" s="172"/>
      <c r="BA53" s="172"/>
      <c r="BB53" s="172"/>
      <c r="BC53" s="172"/>
      <c r="BD53" s="172"/>
      <c r="BE53" s="172"/>
      <c r="BF53" s="172"/>
      <c r="BG53" s="172"/>
      <c r="BH53" s="172"/>
      <c r="BI53" s="172"/>
      <c r="BJ53" s="172"/>
      <c r="BK53" s="172"/>
      <c r="BL53" s="172"/>
      <c r="BM53" s="172"/>
      <c r="BN53" s="172"/>
      <c r="BO53" s="172"/>
      <c r="BP53" s="172"/>
      <c r="BQ53" s="162"/>
      <c r="BR53" s="162"/>
      <c r="BS53" s="162"/>
      <c r="BT53" s="162"/>
    </row>
    <row r="54" spans="1:105" ht="15" customHeight="1" x14ac:dyDescent="0.25">
      <c r="C54" s="79"/>
      <c r="D54" s="75"/>
      <c r="E54" s="228"/>
      <c r="F54" s="228"/>
      <c r="G54" s="228"/>
      <c r="H54" s="228"/>
      <c r="I54" s="228"/>
      <c r="J54" s="228"/>
      <c r="K54" s="228"/>
      <c r="L54" s="229"/>
      <c r="M54" s="140"/>
      <c r="N54" s="234"/>
      <c r="O54" s="235"/>
      <c r="P54" s="143"/>
      <c r="Q54" s="266"/>
      <c r="R54" s="223"/>
      <c r="S54" s="223"/>
      <c r="T54" s="267"/>
      <c r="U54" s="143"/>
      <c r="V54" s="225" t="str">
        <f t="shared" si="1"/>
        <v/>
      </c>
      <c r="W54" s="225"/>
      <c r="X54" s="225"/>
      <c r="Y54" s="28"/>
      <c r="Z54" s="80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  <c r="BK54" s="172"/>
      <c r="BL54" s="172"/>
      <c r="BM54" s="172"/>
      <c r="BN54" s="172"/>
      <c r="BO54" s="172"/>
      <c r="BP54" s="172"/>
      <c r="BQ54" s="162"/>
      <c r="BR54" s="162"/>
      <c r="BS54" s="162"/>
      <c r="BT54" s="162"/>
    </row>
    <row r="55" spans="1:105" ht="15" customHeight="1" x14ac:dyDescent="0.25">
      <c r="C55" s="79"/>
      <c r="D55" s="75"/>
      <c r="E55" s="226"/>
      <c r="F55" s="226"/>
      <c r="G55" s="226"/>
      <c r="H55" s="226"/>
      <c r="I55" s="226"/>
      <c r="J55" s="226"/>
      <c r="K55" s="226"/>
      <c r="L55" s="227"/>
      <c r="M55" s="140"/>
      <c r="N55" s="232"/>
      <c r="O55" s="233"/>
      <c r="P55" s="143"/>
      <c r="Q55" s="265"/>
      <c r="R55" s="226"/>
      <c r="S55" s="226"/>
      <c r="T55" s="227"/>
      <c r="U55" s="143"/>
      <c r="V55" s="270" t="str">
        <f t="shared" si="1"/>
        <v/>
      </c>
      <c r="W55" s="270"/>
      <c r="X55" s="270"/>
      <c r="Y55" s="28"/>
      <c r="Z55" s="80"/>
      <c r="AA55" s="172"/>
      <c r="AB55" s="172"/>
      <c r="AC55" s="172"/>
      <c r="AD55" s="172"/>
      <c r="AE55" s="172"/>
      <c r="AF55" s="172"/>
      <c r="AG55" s="172"/>
      <c r="AH55" s="172"/>
      <c r="AI55" s="172"/>
      <c r="AJ55" s="172"/>
      <c r="AK55" s="172"/>
      <c r="AL55" s="172"/>
      <c r="AM55" s="172"/>
      <c r="AN55" s="172"/>
      <c r="AO55" s="172"/>
      <c r="AP55" s="172"/>
      <c r="AQ55" s="172"/>
      <c r="AR55" s="172"/>
      <c r="AS55" s="172"/>
      <c r="AT55" s="172"/>
      <c r="AU55" s="172"/>
      <c r="AV55" s="172"/>
      <c r="AW55" s="172"/>
      <c r="AX55" s="172"/>
      <c r="AY55" s="172"/>
      <c r="AZ55" s="172"/>
      <c r="BA55" s="172"/>
      <c r="BB55" s="172"/>
      <c r="BC55" s="172"/>
      <c r="BD55" s="172"/>
      <c r="BE55" s="172"/>
      <c r="BF55" s="172"/>
      <c r="BG55" s="172"/>
      <c r="BH55" s="172"/>
      <c r="BI55" s="172"/>
      <c r="BJ55" s="172"/>
      <c r="BK55" s="172"/>
      <c r="BL55" s="172"/>
      <c r="BM55" s="172"/>
      <c r="BN55" s="172"/>
      <c r="BO55" s="172"/>
      <c r="BP55" s="172"/>
      <c r="BQ55" s="162"/>
      <c r="BR55" s="162"/>
      <c r="BS55" s="162"/>
      <c r="BT55" s="162"/>
    </row>
    <row r="56" spans="1:105" ht="15" customHeight="1" x14ac:dyDescent="0.25">
      <c r="C56" s="79"/>
      <c r="D56" s="75"/>
      <c r="E56" s="228"/>
      <c r="F56" s="228"/>
      <c r="G56" s="228"/>
      <c r="H56" s="228"/>
      <c r="I56" s="228"/>
      <c r="J56" s="228"/>
      <c r="K56" s="228"/>
      <c r="L56" s="229"/>
      <c r="M56" s="140"/>
      <c r="N56" s="261"/>
      <c r="O56" s="262"/>
      <c r="P56" s="143"/>
      <c r="Q56" s="268"/>
      <c r="R56" s="228"/>
      <c r="S56" s="228"/>
      <c r="T56" s="229"/>
      <c r="U56" s="143"/>
      <c r="V56" s="225" t="str">
        <f t="shared" si="1"/>
        <v/>
      </c>
      <c r="W56" s="225"/>
      <c r="X56" s="225"/>
      <c r="Y56" s="28"/>
      <c r="Z56" s="80"/>
      <c r="AA56" s="172"/>
      <c r="AB56" s="172"/>
      <c r="AC56" s="172"/>
      <c r="AD56" s="172"/>
      <c r="AE56" s="172"/>
      <c r="AF56" s="172"/>
      <c r="AG56" s="172"/>
      <c r="AH56" s="172"/>
      <c r="AI56" s="172"/>
      <c r="AJ56" s="172"/>
      <c r="AK56" s="172"/>
      <c r="AL56" s="172"/>
      <c r="AM56" s="172"/>
      <c r="AN56" s="172"/>
      <c r="AO56" s="172"/>
      <c r="AP56" s="172"/>
      <c r="AQ56" s="172"/>
      <c r="AR56" s="172"/>
      <c r="AS56" s="172"/>
      <c r="AT56" s="172"/>
      <c r="AU56" s="172"/>
      <c r="AV56" s="172"/>
      <c r="AW56" s="172"/>
      <c r="AX56" s="172"/>
      <c r="AY56" s="172"/>
      <c r="AZ56" s="172"/>
      <c r="BA56" s="172"/>
      <c r="BB56" s="172"/>
      <c r="BC56" s="172"/>
      <c r="BD56" s="172"/>
      <c r="BE56" s="172"/>
      <c r="BF56" s="172"/>
      <c r="BG56" s="172"/>
      <c r="BH56" s="172"/>
      <c r="BI56" s="172"/>
      <c r="BJ56" s="172"/>
      <c r="BK56" s="172"/>
      <c r="BL56" s="172"/>
      <c r="BM56" s="172"/>
      <c r="BN56" s="172"/>
      <c r="BO56" s="172"/>
      <c r="BP56" s="172"/>
      <c r="BQ56" s="162"/>
      <c r="BR56" s="162"/>
      <c r="BS56" s="162"/>
      <c r="BT56" s="162"/>
    </row>
    <row r="57" spans="1:105" ht="15" customHeight="1" thickBot="1" x14ac:dyDescent="0.3">
      <c r="C57" s="79"/>
      <c r="D57" s="75"/>
      <c r="E57" s="230"/>
      <c r="F57" s="230"/>
      <c r="G57" s="230"/>
      <c r="H57" s="230"/>
      <c r="I57" s="230"/>
      <c r="J57" s="230"/>
      <c r="K57" s="230"/>
      <c r="L57" s="231"/>
      <c r="M57" s="140"/>
      <c r="N57" s="263"/>
      <c r="O57" s="264"/>
      <c r="P57" s="143"/>
      <c r="Q57" s="269"/>
      <c r="R57" s="230"/>
      <c r="S57" s="230"/>
      <c r="T57" s="231"/>
      <c r="U57" s="143"/>
      <c r="V57" s="270" t="str">
        <f t="shared" si="1"/>
        <v/>
      </c>
      <c r="W57" s="270"/>
      <c r="X57" s="270"/>
      <c r="Y57" s="28"/>
      <c r="Z57" s="80"/>
      <c r="AA57" s="172"/>
      <c r="AB57" s="172"/>
      <c r="AC57" s="172"/>
      <c r="AD57" s="172"/>
      <c r="AE57" s="172"/>
      <c r="AF57" s="172"/>
      <c r="AG57" s="172"/>
      <c r="AH57" s="172"/>
      <c r="AI57" s="172"/>
      <c r="AJ57" s="172"/>
      <c r="AK57" s="172"/>
      <c r="AL57" s="172"/>
      <c r="AM57" s="172"/>
      <c r="AN57" s="172"/>
      <c r="AO57" s="172"/>
      <c r="AP57" s="172"/>
      <c r="AQ57" s="172"/>
      <c r="AR57" s="172"/>
      <c r="AS57" s="172"/>
      <c r="AT57" s="172"/>
      <c r="AU57" s="172"/>
      <c r="AV57" s="172"/>
      <c r="AW57" s="172"/>
      <c r="AX57" s="172"/>
      <c r="AY57" s="172"/>
      <c r="AZ57" s="172"/>
      <c r="BA57" s="172"/>
      <c r="BB57" s="172"/>
      <c r="BC57" s="172"/>
      <c r="BD57" s="172"/>
      <c r="BE57" s="172"/>
      <c r="BF57" s="172"/>
      <c r="BG57" s="172"/>
      <c r="BH57" s="172"/>
      <c r="BI57" s="172"/>
      <c r="BJ57" s="172"/>
      <c r="BK57" s="172"/>
      <c r="BL57" s="172"/>
      <c r="BM57" s="172"/>
      <c r="BN57" s="172"/>
      <c r="BO57" s="172"/>
      <c r="BP57" s="172"/>
      <c r="BQ57" s="162"/>
      <c r="BR57" s="162"/>
      <c r="BS57" s="162"/>
      <c r="BT57" s="162"/>
    </row>
    <row r="58" spans="1:105" ht="2.4500000000000002" customHeight="1" thickBot="1" x14ac:dyDescent="0.3">
      <c r="C58" s="79"/>
      <c r="D58" s="75"/>
      <c r="E58" s="69"/>
      <c r="F58" s="70"/>
      <c r="G58" s="70"/>
      <c r="H58" s="70"/>
      <c r="I58" s="70"/>
      <c r="J58" s="70"/>
      <c r="K58" s="70"/>
      <c r="L58" s="70"/>
      <c r="M58" s="138"/>
      <c r="N58" s="70"/>
      <c r="O58" s="70"/>
      <c r="P58" s="138"/>
      <c r="Q58" s="70"/>
      <c r="R58" s="70"/>
      <c r="S58" s="70"/>
      <c r="T58" s="70"/>
      <c r="U58" s="138"/>
      <c r="V58" s="70"/>
      <c r="W58" s="70"/>
      <c r="X58" s="71"/>
      <c r="Y58" s="28"/>
      <c r="Z58" s="80"/>
      <c r="AA58" s="172"/>
      <c r="AB58" s="172"/>
      <c r="AC58" s="172"/>
      <c r="AD58" s="172"/>
      <c r="AE58" s="172"/>
      <c r="AF58" s="172"/>
      <c r="AG58" s="172"/>
      <c r="AH58" s="172"/>
      <c r="AI58" s="172"/>
      <c r="AJ58" s="172"/>
      <c r="AK58" s="172"/>
      <c r="AL58" s="172"/>
      <c r="AM58" s="172"/>
      <c r="AN58" s="172"/>
      <c r="AO58" s="172"/>
      <c r="AP58" s="172"/>
      <c r="AQ58" s="172"/>
      <c r="AR58" s="172"/>
      <c r="AS58" s="172"/>
      <c r="AT58" s="172"/>
      <c r="AU58" s="172"/>
      <c r="AV58" s="172"/>
      <c r="AW58" s="172"/>
      <c r="AX58" s="172"/>
      <c r="AY58" s="172"/>
      <c r="AZ58" s="172"/>
      <c r="BA58" s="172"/>
      <c r="BB58" s="172"/>
      <c r="BC58" s="172"/>
      <c r="BD58" s="172"/>
      <c r="BE58" s="172"/>
      <c r="BF58" s="172"/>
      <c r="BG58" s="172"/>
      <c r="BH58" s="172"/>
      <c r="BI58" s="172"/>
      <c r="BJ58" s="172"/>
      <c r="BK58" s="172"/>
      <c r="BL58" s="172"/>
      <c r="BM58" s="172"/>
      <c r="BN58" s="172"/>
      <c r="BO58" s="172"/>
      <c r="BP58" s="172"/>
      <c r="BQ58" s="162"/>
      <c r="BR58" s="162"/>
      <c r="BS58" s="162"/>
      <c r="BT58" s="162"/>
    </row>
    <row r="59" spans="1:105" s="13" customFormat="1" ht="18" customHeight="1" thickBot="1" x14ac:dyDescent="0.3">
      <c r="A59" s="173"/>
      <c r="B59" s="173"/>
      <c r="C59" s="82"/>
      <c r="D59" s="76"/>
      <c r="E59" s="220"/>
      <c r="F59" s="220"/>
      <c r="G59" s="220"/>
      <c r="H59" s="220"/>
      <c r="I59" s="220"/>
      <c r="J59" s="220"/>
      <c r="K59" s="220"/>
      <c r="L59" s="220"/>
      <c r="M59" s="67"/>
      <c r="N59" s="210"/>
      <c r="O59" s="210"/>
      <c r="P59" s="67"/>
      <c r="Q59" s="210" t="s">
        <v>20</v>
      </c>
      <c r="R59" s="210"/>
      <c r="S59" s="210"/>
      <c r="T59" s="210"/>
      <c r="U59" s="67"/>
      <c r="V59" s="206">
        <f>SUM(V47:X57)</f>
        <v>0</v>
      </c>
      <c r="W59" s="210"/>
      <c r="X59" s="210"/>
      <c r="Y59" s="33"/>
      <c r="Z59" s="134"/>
      <c r="AA59" s="172"/>
      <c r="AB59" s="172"/>
      <c r="AC59" s="172"/>
      <c r="AD59" s="172"/>
      <c r="AE59" s="172"/>
      <c r="AF59" s="172"/>
      <c r="AG59" s="172"/>
      <c r="AH59" s="172"/>
      <c r="AI59" s="172"/>
      <c r="AJ59" s="172"/>
      <c r="AK59" s="172"/>
      <c r="AL59" s="172"/>
      <c r="AM59" s="172"/>
      <c r="AN59" s="172"/>
      <c r="AO59" s="172"/>
      <c r="AP59" s="172"/>
      <c r="AQ59" s="172"/>
      <c r="AR59" s="172"/>
      <c r="AS59" s="172"/>
      <c r="AT59" s="172"/>
      <c r="AU59" s="172"/>
      <c r="AV59" s="172"/>
      <c r="AW59" s="172"/>
      <c r="AX59" s="172"/>
      <c r="AY59" s="172"/>
      <c r="AZ59" s="172"/>
      <c r="BA59" s="172"/>
      <c r="BB59" s="172"/>
      <c r="BC59" s="172"/>
      <c r="BD59" s="172"/>
      <c r="BE59" s="172"/>
      <c r="BF59" s="172"/>
      <c r="BG59" s="172"/>
      <c r="BH59" s="172"/>
      <c r="BI59" s="172"/>
      <c r="BJ59" s="172"/>
      <c r="BK59" s="172"/>
      <c r="BL59" s="172"/>
      <c r="BM59" s="172"/>
      <c r="BN59" s="172"/>
      <c r="BO59" s="172"/>
      <c r="BP59" s="172"/>
      <c r="BQ59" s="162"/>
      <c r="BR59" s="162"/>
      <c r="BS59" s="162"/>
      <c r="BT59" s="162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12"/>
      <c r="CW59" s="12"/>
      <c r="CX59" s="12"/>
      <c r="CY59" s="12"/>
      <c r="CZ59" s="12"/>
      <c r="DA59" s="12"/>
    </row>
    <row r="60" spans="1:105" ht="2.4500000000000002" customHeight="1" thickBot="1" x14ac:dyDescent="0.3">
      <c r="C60" s="79"/>
      <c r="D60" s="75"/>
      <c r="E60" s="69"/>
      <c r="F60" s="70"/>
      <c r="G60" s="70"/>
      <c r="H60" s="70"/>
      <c r="I60" s="70"/>
      <c r="J60" s="70"/>
      <c r="K60" s="70"/>
      <c r="L60" s="70"/>
      <c r="M60" s="138"/>
      <c r="N60" s="70"/>
      <c r="O60" s="70"/>
      <c r="P60" s="138"/>
      <c r="Q60" s="70"/>
      <c r="R60" s="70"/>
      <c r="S60" s="70"/>
      <c r="T60" s="70"/>
      <c r="U60" s="138"/>
      <c r="V60" s="70"/>
      <c r="W60" s="70"/>
      <c r="X60" s="71"/>
      <c r="Y60" s="28"/>
      <c r="Z60" s="80"/>
      <c r="AA60" s="172"/>
      <c r="AB60" s="172"/>
      <c r="AC60" s="172"/>
      <c r="AD60" s="172"/>
      <c r="AE60" s="172"/>
      <c r="AF60" s="172"/>
      <c r="AG60" s="172"/>
      <c r="AH60" s="172"/>
      <c r="AI60" s="172"/>
      <c r="AJ60" s="172"/>
      <c r="AK60" s="172"/>
      <c r="AL60" s="172"/>
      <c r="AM60" s="172"/>
      <c r="AN60" s="172"/>
      <c r="AO60" s="172"/>
      <c r="AP60" s="172"/>
      <c r="AQ60" s="172"/>
      <c r="AR60" s="172"/>
      <c r="AS60" s="172"/>
      <c r="AT60" s="172"/>
      <c r="AU60" s="172"/>
      <c r="AV60" s="172"/>
      <c r="AW60" s="172"/>
      <c r="AX60" s="172"/>
      <c r="AY60" s="172"/>
      <c r="AZ60" s="172"/>
      <c r="BA60" s="172"/>
      <c r="BB60" s="172"/>
      <c r="BC60" s="172"/>
      <c r="BD60" s="172"/>
      <c r="BE60" s="172"/>
      <c r="BF60" s="172"/>
      <c r="BG60" s="172"/>
      <c r="BH60" s="172"/>
      <c r="BI60" s="172"/>
      <c r="BJ60" s="172"/>
      <c r="BK60" s="172"/>
      <c r="BL60" s="172"/>
      <c r="BM60" s="172"/>
      <c r="BN60" s="172"/>
      <c r="BO60" s="172"/>
      <c r="BP60" s="172"/>
      <c r="BQ60" s="162"/>
      <c r="BR60" s="162"/>
      <c r="BS60" s="162"/>
      <c r="BT60" s="162"/>
    </row>
    <row r="61" spans="1:105" s="13" customFormat="1" ht="18" customHeight="1" thickBot="1" x14ac:dyDescent="0.3">
      <c r="A61" s="173"/>
      <c r="B61" s="173"/>
      <c r="C61" s="82"/>
      <c r="D61" s="76"/>
      <c r="E61" s="220" t="s">
        <v>21</v>
      </c>
      <c r="F61" s="220"/>
      <c r="G61" s="220"/>
      <c r="H61" s="220"/>
      <c r="I61" s="220"/>
      <c r="J61" s="220"/>
      <c r="K61" s="220"/>
      <c r="L61" s="220"/>
      <c r="M61" s="67"/>
      <c r="N61" s="210" t="s">
        <v>15</v>
      </c>
      <c r="O61" s="210"/>
      <c r="P61" s="67"/>
      <c r="Q61" s="210" t="s">
        <v>16</v>
      </c>
      <c r="R61" s="210"/>
      <c r="S61" s="210"/>
      <c r="T61" s="210"/>
      <c r="U61" s="67"/>
      <c r="V61" s="210" t="s">
        <v>17</v>
      </c>
      <c r="W61" s="210"/>
      <c r="X61" s="210"/>
      <c r="Y61" s="33"/>
      <c r="Z61" s="134"/>
      <c r="AA61" s="172"/>
      <c r="AB61" s="172"/>
      <c r="AC61" s="172"/>
      <c r="AD61" s="172"/>
      <c r="AE61" s="172"/>
      <c r="AF61" s="172"/>
      <c r="AG61" s="172"/>
      <c r="AH61" s="172"/>
      <c r="AI61" s="172"/>
      <c r="AJ61" s="172"/>
      <c r="AK61" s="172"/>
      <c r="AL61" s="172"/>
      <c r="AM61" s="172"/>
      <c r="AN61" s="172"/>
      <c r="AO61" s="172"/>
      <c r="AP61" s="172"/>
      <c r="AQ61" s="172"/>
      <c r="AR61" s="172"/>
      <c r="AS61" s="172"/>
      <c r="AT61" s="172"/>
      <c r="AU61" s="172"/>
      <c r="AV61" s="172"/>
      <c r="AW61" s="172"/>
      <c r="AX61" s="172"/>
      <c r="AY61" s="172"/>
      <c r="AZ61" s="172"/>
      <c r="BA61" s="172"/>
      <c r="BB61" s="172"/>
      <c r="BC61" s="172"/>
      <c r="BD61" s="172"/>
      <c r="BE61" s="172"/>
      <c r="BF61" s="172"/>
      <c r="BG61" s="172"/>
      <c r="BH61" s="172"/>
      <c r="BI61" s="172"/>
      <c r="BJ61" s="172"/>
      <c r="BK61" s="172"/>
      <c r="BL61" s="172"/>
      <c r="BM61" s="172"/>
      <c r="BN61" s="172"/>
      <c r="BO61" s="172"/>
      <c r="BP61" s="172"/>
      <c r="BQ61" s="162"/>
      <c r="BR61" s="162"/>
      <c r="BS61" s="162"/>
      <c r="BT61" s="162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12"/>
      <c r="CW61" s="12"/>
      <c r="CX61" s="12"/>
      <c r="CY61" s="12"/>
      <c r="CZ61" s="12"/>
      <c r="DA61" s="12"/>
    </row>
    <row r="62" spans="1:105" ht="2.4500000000000002" customHeight="1" thickBot="1" x14ac:dyDescent="0.3">
      <c r="C62" s="79"/>
      <c r="D62" s="75"/>
      <c r="E62" s="69"/>
      <c r="F62" s="70"/>
      <c r="G62" s="70"/>
      <c r="H62" s="70"/>
      <c r="I62" s="70"/>
      <c r="J62" s="70"/>
      <c r="K62" s="70"/>
      <c r="L62" s="70"/>
      <c r="M62" s="138"/>
      <c r="N62" s="70"/>
      <c r="O62" s="70"/>
      <c r="P62" s="138"/>
      <c r="Q62" s="70"/>
      <c r="R62" s="70"/>
      <c r="S62" s="70"/>
      <c r="T62" s="70"/>
      <c r="U62" s="138"/>
      <c r="V62" s="70"/>
      <c r="W62" s="70"/>
      <c r="X62" s="71"/>
      <c r="Y62" s="28"/>
      <c r="Z62" s="80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2"/>
      <c r="AZ62" s="172"/>
      <c r="BA62" s="172"/>
      <c r="BB62" s="172"/>
      <c r="BC62" s="172"/>
      <c r="BD62" s="172"/>
      <c r="BE62" s="172"/>
      <c r="BF62" s="172"/>
      <c r="BG62" s="172"/>
      <c r="BH62" s="172"/>
      <c r="BI62" s="172"/>
      <c r="BJ62" s="172"/>
      <c r="BK62" s="172"/>
      <c r="BL62" s="172"/>
      <c r="BM62" s="172"/>
      <c r="BN62" s="172"/>
      <c r="BO62" s="172"/>
      <c r="BP62" s="172"/>
      <c r="BQ62" s="162"/>
      <c r="BR62" s="162"/>
      <c r="BS62" s="162"/>
      <c r="BT62" s="162"/>
    </row>
    <row r="63" spans="1:105" s="20" customFormat="1" ht="15" customHeight="1" thickBot="1" x14ac:dyDescent="0.3">
      <c r="A63" s="174"/>
      <c r="B63" s="174"/>
      <c r="C63" s="19"/>
      <c r="D63" s="77"/>
      <c r="E63" s="212"/>
      <c r="F63" s="212"/>
      <c r="G63" s="212"/>
      <c r="H63" s="212"/>
      <c r="I63" s="212"/>
      <c r="J63" s="212"/>
      <c r="K63" s="212"/>
      <c r="L63" s="212"/>
      <c r="M63" s="141"/>
      <c r="N63" s="214" t="str">
        <f>IFERROR(VLOOKUP(E63,DATA!K17:L18,2,FALSE),"")</f>
        <v/>
      </c>
      <c r="O63" s="214"/>
      <c r="P63" s="141"/>
      <c r="Q63" s="212"/>
      <c r="R63" s="212"/>
      <c r="S63" s="212"/>
      <c r="T63" s="212"/>
      <c r="U63" s="141"/>
      <c r="V63" s="214" t="str">
        <f>IF(E63="","",SUM(N63*Q63))</f>
        <v/>
      </c>
      <c r="W63" s="214"/>
      <c r="X63" s="214"/>
      <c r="Y63" s="35"/>
      <c r="Z63" s="135"/>
      <c r="AA63" s="172"/>
      <c r="AB63" s="172"/>
      <c r="AC63" s="172"/>
      <c r="AD63" s="172"/>
      <c r="AE63" s="172"/>
      <c r="AF63" s="172"/>
      <c r="AG63" s="172"/>
      <c r="AH63" s="172"/>
      <c r="AI63" s="172"/>
      <c r="AJ63" s="172"/>
      <c r="AK63" s="172"/>
      <c r="AL63" s="172"/>
      <c r="AM63" s="172"/>
      <c r="AN63" s="172"/>
      <c r="AO63" s="172"/>
      <c r="AP63" s="172"/>
      <c r="AQ63" s="172"/>
      <c r="AR63" s="172"/>
      <c r="AS63" s="172"/>
      <c r="AT63" s="172"/>
      <c r="AU63" s="172"/>
      <c r="AV63" s="172"/>
      <c r="AW63" s="172"/>
      <c r="AX63" s="172"/>
      <c r="AY63" s="172"/>
      <c r="AZ63" s="172"/>
      <c r="BA63" s="172"/>
      <c r="BB63" s="172"/>
      <c r="BC63" s="172"/>
      <c r="BD63" s="172"/>
      <c r="BE63" s="172"/>
      <c r="BF63" s="172"/>
      <c r="BG63" s="172"/>
      <c r="BH63" s="172"/>
      <c r="BI63" s="172"/>
      <c r="BJ63" s="172"/>
      <c r="BK63" s="172"/>
      <c r="BL63" s="172"/>
      <c r="BM63" s="172"/>
      <c r="BN63" s="172"/>
      <c r="BO63" s="172"/>
      <c r="BP63" s="172"/>
      <c r="BQ63" s="162"/>
      <c r="BR63" s="162"/>
      <c r="BS63" s="162"/>
      <c r="BT63" s="162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1"/>
      <c r="CW63" s="21"/>
      <c r="CX63" s="21"/>
      <c r="CY63" s="21"/>
      <c r="CZ63" s="21"/>
      <c r="DA63" s="21"/>
    </row>
    <row r="64" spans="1:105" s="20" customFormat="1" ht="15" customHeight="1" thickBot="1" x14ac:dyDescent="0.3">
      <c r="A64" s="174"/>
      <c r="B64" s="174"/>
      <c r="C64" s="22"/>
      <c r="D64" s="35"/>
      <c r="E64" s="215"/>
      <c r="F64" s="215"/>
      <c r="G64" s="215"/>
      <c r="H64" s="215"/>
      <c r="I64" s="215"/>
      <c r="J64" s="215"/>
      <c r="K64" s="215"/>
      <c r="L64" s="215"/>
      <c r="M64" s="141"/>
      <c r="N64" s="221" t="str">
        <f>IFERROR(VLOOKUP(E64,DATA!K17:L18,2,FALSE),"")</f>
        <v/>
      </c>
      <c r="O64" s="221"/>
      <c r="P64" s="144"/>
      <c r="Q64" s="215"/>
      <c r="R64" s="215"/>
      <c r="S64" s="215"/>
      <c r="T64" s="215"/>
      <c r="U64" s="144"/>
      <c r="V64" s="221" t="str">
        <f>IF(E64="","",SUM(N64*Q64))</f>
        <v/>
      </c>
      <c r="W64" s="221"/>
      <c r="X64" s="221"/>
      <c r="Y64" s="35"/>
      <c r="Z64" s="135"/>
      <c r="AA64" s="172"/>
      <c r="AB64" s="172"/>
      <c r="AC64" s="172"/>
      <c r="AD64" s="172"/>
      <c r="AE64" s="172"/>
      <c r="AF64" s="172"/>
      <c r="AG64" s="172"/>
      <c r="AH64" s="172"/>
      <c r="AI64" s="172"/>
      <c r="AJ64" s="172"/>
      <c r="AK64" s="172"/>
      <c r="AL64" s="172"/>
      <c r="AM64" s="172"/>
      <c r="AN64" s="172"/>
      <c r="AO64" s="172"/>
      <c r="AP64" s="172"/>
      <c r="AQ64" s="172"/>
      <c r="AR64" s="172"/>
      <c r="AS64" s="172"/>
      <c r="AT64" s="172"/>
      <c r="AU64" s="172"/>
      <c r="AV64" s="172"/>
      <c r="AW64" s="172"/>
      <c r="AX64" s="172"/>
      <c r="AY64" s="172"/>
      <c r="AZ64" s="172"/>
      <c r="BA64" s="172"/>
      <c r="BB64" s="172"/>
      <c r="BC64" s="172"/>
      <c r="BD64" s="172"/>
      <c r="BE64" s="172"/>
      <c r="BF64" s="172"/>
      <c r="BG64" s="172"/>
      <c r="BH64" s="172"/>
      <c r="BI64" s="172"/>
      <c r="BJ64" s="172"/>
      <c r="BK64" s="172"/>
      <c r="BL64" s="172"/>
      <c r="BM64" s="172"/>
      <c r="BN64" s="172"/>
      <c r="BO64" s="172"/>
      <c r="BP64" s="172"/>
      <c r="BQ64" s="162"/>
      <c r="BR64" s="162"/>
      <c r="BS64" s="162"/>
      <c r="BT64" s="162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1"/>
      <c r="CW64" s="21"/>
      <c r="CX64" s="21"/>
      <c r="CY64" s="21"/>
      <c r="CZ64" s="21"/>
      <c r="DA64" s="21"/>
    </row>
    <row r="65" spans="1:105" ht="3" customHeight="1" thickBot="1" x14ac:dyDescent="0.3">
      <c r="C65" s="5"/>
      <c r="D65" s="28"/>
      <c r="E65" s="69"/>
      <c r="F65" s="70"/>
      <c r="G65" s="70"/>
      <c r="H65" s="70"/>
      <c r="I65" s="70"/>
      <c r="J65" s="70"/>
      <c r="K65" s="70"/>
      <c r="L65" s="70"/>
      <c r="M65" s="138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1"/>
      <c r="Y65" s="28"/>
      <c r="Z65" s="136"/>
      <c r="AA65" s="172"/>
      <c r="AB65" s="172"/>
      <c r="AC65" s="172"/>
      <c r="AD65" s="172"/>
      <c r="AE65" s="172"/>
      <c r="AF65" s="172"/>
      <c r="AG65" s="172"/>
      <c r="AH65" s="172"/>
      <c r="AI65" s="172"/>
      <c r="AJ65" s="172"/>
      <c r="AK65" s="172"/>
      <c r="AL65" s="172"/>
      <c r="AM65" s="172"/>
      <c r="AN65" s="172"/>
      <c r="AO65" s="172"/>
      <c r="AP65" s="172"/>
      <c r="AQ65" s="172"/>
      <c r="AR65" s="172"/>
      <c r="AS65" s="172"/>
      <c r="AT65" s="172"/>
      <c r="AU65" s="172"/>
      <c r="AV65" s="172"/>
      <c r="AW65" s="172"/>
      <c r="AX65" s="172"/>
      <c r="AY65" s="172"/>
      <c r="AZ65" s="172"/>
      <c r="BA65" s="172"/>
      <c r="BB65" s="172"/>
      <c r="BC65" s="172"/>
      <c r="BD65" s="172"/>
      <c r="BE65" s="172"/>
      <c r="BF65" s="172"/>
      <c r="BG65" s="172"/>
      <c r="BH65" s="172"/>
      <c r="BI65" s="172"/>
      <c r="BJ65" s="172"/>
      <c r="BK65" s="172"/>
      <c r="BL65" s="172"/>
      <c r="BM65" s="172"/>
      <c r="BN65" s="172"/>
      <c r="BO65" s="172"/>
      <c r="BP65" s="172"/>
      <c r="BQ65" s="162"/>
      <c r="BR65" s="162"/>
      <c r="BS65" s="162"/>
      <c r="BT65" s="162"/>
    </row>
    <row r="66" spans="1:105" ht="16.5" thickBot="1" x14ac:dyDescent="0.3">
      <c r="C66" s="5"/>
      <c r="D66" s="28"/>
      <c r="E66" s="36"/>
      <c r="F66" s="36"/>
      <c r="G66" s="36"/>
      <c r="H66" s="36"/>
      <c r="I66" s="36"/>
      <c r="J66" s="36"/>
      <c r="K66" s="36"/>
      <c r="L66" s="36"/>
      <c r="M66" s="29"/>
      <c r="N66" s="29"/>
      <c r="O66" s="29"/>
      <c r="P66" s="29"/>
      <c r="Q66" s="210" t="s">
        <v>22</v>
      </c>
      <c r="R66" s="210"/>
      <c r="S66" s="210"/>
      <c r="T66" s="210"/>
      <c r="U66" s="29"/>
      <c r="V66" s="206">
        <f>SUM(V21:X43,V63:X64)</f>
        <v>0</v>
      </c>
      <c r="W66" s="206"/>
      <c r="X66" s="206"/>
      <c r="Y66" s="28"/>
      <c r="Z66" s="80"/>
      <c r="AA66" s="172"/>
      <c r="AB66" s="172"/>
      <c r="AC66" s="172"/>
      <c r="AD66" s="172"/>
      <c r="AE66" s="172"/>
      <c r="AF66" s="172"/>
      <c r="AG66" s="172"/>
      <c r="AH66" s="172"/>
      <c r="AI66" s="172"/>
      <c r="AJ66" s="172"/>
      <c r="AK66" s="172"/>
      <c r="AL66" s="172"/>
      <c r="AM66" s="172"/>
      <c r="AN66" s="172"/>
      <c r="AO66" s="172"/>
      <c r="AP66" s="172"/>
      <c r="AQ66" s="172"/>
      <c r="AR66" s="172"/>
      <c r="AS66" s="172"/>
      <c r="AT66" s="172"/>
      <c r="AU66" s="172"/>
      <c r="AV66" s="172"/>
      <c r="AW66" s="172"/>
      <c r="AX66" s="172"/>
      <c r="AY66" s="172"/>
      <c r="AZ66" s="172"/>
      <c r="BA66" s="172"/>
      <c r="BB66" s="172"/>
      <c r="BC66" s="172"/>
      <c r="BD66" s="172"/>
      <c r="BE66" s="172"/>
      <c r="BF66" s="172"/>
      <c r="BG66" s="172"/>
      <c r="BH66" s="172"/>
      <c r="BI66" s="172"/>
      <c r="BJ66" s="172"/>
      <c r="BK66" s="172"/>
      <c r="BL66" s="172"/>
      <c r="BM66" s="172"/>
      <c r="BN66" s="172"/>
      <c r="BO66" s="172"/>
      <c r="BP66" s="172"/>
      <c r="BQ66" s="162"/>
      <c r="BR66" s="162"/>
      <c r="BS66" s="162"/>
      <c r="BT66" s="162"/>
    </row>
    <row r="67" spans="1:105" ht="3" customHeight="1" thickBot="1" x14ac:dyDescent="0.3">
      <c r="C67" s="5"/>
      <c r="D67" s="28"/>
      <c r="E67" s="58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60"/>
      <c r="Y67" s="28"/>
      <c r="Z67" s="80"/>
      <c r="AA67" s="172"/>
      <c r="AB67" s="172"/>
      <c r="AC67" s="172"/>
      <c r="AD67" s="172"/>
      <c r="AE67" s="172"/>
      <c r="AF67" s="172"/>
      <c r="AG67" s="172"/>
      <c r="AH67" s="172"/>
      <c r="AI67" s="172"/>
      <c r="AJ67" s="172"/>
      <c r="AK67" s="172"/>
      <c r="AL67" s="172"/>
      <c r="AM67" s="172"/>
      <c r="AN67" s="172"/>
      <c r="AO67" s="172"/>
      <c r="AP67" s="172"/>
      <c r="AQ67" s="172"/>
      <c r="AR67" s="172"/>
      <c r="AS67" s="172"/>
      <c r="AT67" s="172"/>
      <c r="AU67" s="172"/>
      <c r="AV67" s="172"/>
      <c r="AW67" s="172"/>
      <c r="AX67" s="172"/>
      <c r="AY67" s="172"/>
      <c r="AZ67" s="172"/>
      <c r="BA67" s="172"/>
      <c r="BB67" s="172"/>
      <c r="BC67" s="172"/>
      <c r="BD67" s="172"/>
      <c r="BE67" s="172"/>
      <c r="BF67" s="172"/>
      <c r="BG67" s="172"/>
      <c r="BH67" s="172"/>
      <c r="BI67" s="172"/>
      <c r="BJ67" s="172"/>
      <c r="BK67" s="172"/>
      <c r="BL67" s="172"/>
      <c r="BM67" s="172"/>
      <c r="BN67" s="172"/>
      <c r="BO67" s="172"/>
      <c r="BP67" s="172"/>
      <c r="BQ67" s="162"/>
      <c r="BR67" s="162"/>
      <c r="BS67" s="162"/>
      <c r="BT67" s="162"/>
    </row>
    <row r="68" spans="1:105" s="13" customFormat="1" ht="15.6" customHeight="1" thickBot="1" x14ac:dyDescent="0.3">
      <c r="A68" s="173"/>
      <c r="B68" s="173"/>
      <c r="C68" s="11"/>
      <c r="D68" s="33"/>
      <c r="E68" s="220" t="s">
        <v>23</v>
      </c>
      <c r="F68" s="220"/>
      <c r="G68" s="220"/>
      <c r="H68" s="220"/>
      <c r="I68" s="220"/>
      <c r="J68" s="220"/>
      <c r="K68" s="220"/>
      <c r="L68" s="220"/>
      <c r="M68" s="66"/>
      <c r="N68" s="210" t="s">
        <v>15</v>
      </c>
      <c r="O68" s="210"/>
      <c r="P68" s="66"/>
      <c r="Q68" s="210" t="s">
        <v>16</v>
      </c>
      <c r="R68" s="210"/>
      <c r="S68" s="210"/>
      <c r="T68" s="210"/>
      <c r="U68" s="66"/>
      <c r="V68" s="210" t="s">
        <v>17</v>
      </c>
      <c r="W68" s="210"/>
      <c r="X68" s="210"/>
      <c r="Y68" s="33"/>
      <c r="Z68" s="134"/>
      <c r="AA68" s="172"/>
      <c r="AB68" s="172"/>
      <c r="AC68" s="172"/>
      <c r="AD68" s="172"/>
      <c r="AE68" s="172"/>
      <c r="AF68" s="172"/>
      <c r="AG68" s="172"/>
      <c r="AH68" s="172"/>
      <c r="AI68" s="172"/>
      <c r="AJ68" s="172"/>
      <c r="AK68" s="172"/>
      <c r="AL68" s="172"/>
      <c r="AM68" s="172"/>
      <c r="AN68" s="172"/>
      <c r="AO68" s="172"/>
      <c r="AP68" s="172"/>
      <c r="AQ68" s="17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/>
      <c r="BG68" s="172"/>
      <c r="BH68" s="172"/>
      <c r="BI68" s="172"/>
      <c r="BJ68" s="172"/>
      <c r="BK68" s="172"/>
      <c r="BL68" s="172"/>
      <c r="BM68" s="172"/>
      <c r="BN68" s="172"/>
      <c r="BO68" s="172"/>
      <c r="BP68" s="172"/>
      <c r="BQ68" s="162"/>
      <c r="BR68" s="162"/>
      <c r="BS68" s="162"/>
      <c r="BT68" s="162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12"/>
      <c r="CW68" s="12"/>
      <c r="CX68" s="12"/>
      <c r="CY68" s="12"/>
      <c r="CZ68" s="12"/>
      <c r="DA68" s="12"/>
    </row>
    <row r="69" spans="1:105" ht="3" customHeight="1" thickBot="1" x14ac:dyDescent="0.3">
      <c r="C69" s="5"/>
      <c r="D69" s="28"/>
      <c r="E69" s="69"/>
      <c r="F69" s="70"/>
      <c r="G69" s="70"/>
      <c r="H69" s="70"/>
      <c r="I69" s="70"/>
      <c r="J69" s="70"/>
      <c r="K69" s="70"/>
      <c r="L69" s="70"/>
      <c r="M69" s="138"/>
      <c r="N69" s="59"/>
      <c r="O69" s="59"/>
      <c r="P69" s="138"/>
      <c r="Q69" s="70"/>
      <c r="R69" s="70"/>
      <c r="S69" s="70"/>
      <c r="T69" s="70"/>
      <c r="U69" s="138"/>
      <c r="V69" s="70"/>
      <c r="W69" s="70"/>
      <c r="X69" s="71"/>
      <c r="Y69" s="28"/>
      <c r="Z69" s="80"/>
      <c r="AA69" s="172"/>
      <c r="AB69" s="172"/>
      <c r="AC69" s="172"/>
      <c r="AD69" s="172"/>
      <c r="AE69" s="172"/>
      <c r="AF69" s="172"/>
      <c r="AG69" s="172"/>
      <c r="AH69" s="172"/>
      <c r="AI69" s="172"/>
      <c r="AJ69" s="172"/>
      <c r="AK69" s="172"/>
      <c r="AL69" s="172"/>
      <c r="AM69" s="172"/>
      <c r="AN69" s="172"/>
      <c r="AO69" s="172"/>
      <c r="AP69" s="172"/>
      <c r="AQ69" s="172"/>
      <c r="AR69" s="172"/>
      <c r="AS69" s="172"/>
      <c r="AT69" s="172"/>
      <c r="AU69" s="172"/>
      <c r="AV69" s="172"/>
      <c r="AW69" s="172"/>
      <c r="AX69" s="172"/>
      <c r="AY69" s="172"/>
      <c r="AZ69" s="172"/>
      <c r="BA69" s="172"/>
      <c r="BB69" s="172"/>
      <c r="BC69" s="172"/>
      <c r="BD69" s="172"/>
      <c r="BE69" s="172"/>
      <c r="BF69" s="172"/>
      <c r="BG69" s="172"/>
      <c r="BH69" s="172"/>
      <c r="BI69" s="172"/>
      <c r="BJ69" s="172"/>
      <c r="BK69" s="172"/>
      <c r="BL69" s="172"/>
      <c r="BM69" s="172"/>
      <c r="BN69" s="172"/>
      <c r="BO69" s="172"/>
      <c r="BP69" s="172"/>
      <c r="BQ69" s="162"/>
      <c r="BR69" s="162"/>
      <c r="BS69" s="162"/>
      <c r="BT69" s="162"/>
    </row>
    <row r="70" spans="1:105" s="18" customFormat="1" ht="15" customHeight="1" thickBot="1" x14ac:dyDescent="0.3">
      <c r="A70" s="175"/>
      <c r="B70" s="175"/>
      <c r="C70" s="16"/>
      <c r="D70" s="38"/>
      <c r="E70" s="212"/>
      <c r="F70" s="212"/>
      <c r="G70" s="212"/>
      <c r="H70" s="212"/>
      <c r="I70" s="212"/>
      <c r="J70" s="212"/>
      <c r="K70" s="212"/>
      <c r="L70" s="212"/>
      <c r="M70" s="141"/>
      <c r="N70" s="214" t="str">
        <f>IFERROR(VLOOKUP(E70,DATA!J19:K32,2,FALSE),"")</f>
        <v/>
      </c>
      <c r="O70" s="214"/>
      <c r="P70" s="141"/>
      <c r="Q70" s="212"/>
      <c r="R70" s="212"/>
      <c r="S70" s="212"/>
      <c r="T70" s="212"/>
      <c r="U70" s="141"/>
      <c r="V70" s="214" t="str">
        <f>IF(E70="","",SUM(N70*Q70))</f>
        <v/>
      </c>
      <c r="W70" s="214"/>
      <c r="X70" s="214"/>
      <c r="Y70" s="38"/>
      <c r="Z70" s="137"/>
      <c r="AA70" s="172"/>
      <c r="AB70" s="172"/>
      <c r="AC70" s="172"/>
      <c r="AD70" s="172"/>
      <c r="AE70" s="172"/>
      <c r="AF70" s="172"/>
      <c r="AG70" s="172"/>
      <c r="AH70" s="172"/>
      <c r="AI70" s="172"/>
      <c r="AJ70" s="172"/>
      <c r="AK70" s="172"/>
      <c r="AL70" s="172"/>
      <c r="AM70" s="172"/>
      <c r="AN70" s="172"/>
      <c r="AO70" s="172"/>
      <c r="AP70" s="172"/>
      <c r="AQ70" s="172"/>
      <c r="AR70" s="172"/>
      <c r="AS70" s="172"/>
      <c r="AT70" s="172"/>
      <c r="AU70" s="172"/>
      <c r="AV70" s="172"/>
      <c r="AW70" s="172"/>
      <c r="AX70" s="172"/>
      <c r="AY70" s="172"/>
      <c r="AZ70" s="172"/>
      <c r="BA70" s="172"/>
      <c r="BB70" s="172"/>
      <c r="BC70" s="172"/>
      <c r="BD70" s="172"/>
      <c r="BE70" s="172"/>
      <c r="BF70" s="172"/>
      <c r="BG70" s="172"/>
      <c r="BH70" s="172"/>
      <c r="BI70" s="172"/>
      <c r="BJ70" s="172"/>
      <c r="BK70" s="172"/>
      <c r="BL70" s="172"/>
      <c r="BM70" s="172"/>
      <c r="BN70" s="172"/>
      <c r="BO70" s="172"/>
      <c r="BP70" s="172"/>
      <c r="BQ70" s="162"/>
      <c r="BR70" s="162"/>
      <c r="BS70" s="162"/>
      <c r="BT70" s="162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17"/>
      <c r="CW70" s="17"/>
      <c r="CX70" s="17"/>
      <c r="CY70" s="17"/>
      <c r="CZ70" s="17"/>
      <c r="DA70" s="17"/>
    </row>
    <row r="71" spans="1:105" s="18" customFormat="1" ht="15" customHeight="1" thickBot="1" x14ac:dyDescent="0.3">
      <c r="A71" s="175"/>
      <c r="B71" s="175"/>
      <c r="C71" s="16"/>
      <c r="D71" s="38"/>
      <c r="E71" s="215"/>
      <c r="F71" s="215"/>
      <c r="G71" s="215"/>
      <c r="H71" s="215"/>
      <c r="I71" s="215"/>
      <c r="J71" s="215"/>
      <c r="K71" s="215"/>
      <c r="L71" s="215"/>
      <c r="M71" s="141"/>
      <c r="N71" s="221" t="str">
        <f>IFERROR(VLOOKUP(E71,DATA!J19:K32,2,FALSE),"")</f>
        <v/>
      </c>
      <c r="O71" s="221"/>
      <c r="P71" s="141"/>
      <c r="Q71" s="215"/>
      <c r="R71" s="215"/>
      <c r="S71" s="215"/>
      <c r="T71" s="215"/>
      <c r="U71" s="141"/>
      <c r="V71" s="221" t="str">
        <f t="shared" ref="V71:V79" si="2">IF(E71="","",SUM(N71*Q71))</f>
        <v/>
      </c>
      <c r="W71" s="221"/>
      <c r="X71" s="221"/>
      <c r="Y71" s="38"/>
      <c r="Z71" s="137"/>
      <c r="AA71" s="172"/>
      <c r="AB71" s="172"/>
      <c r="AC71" s="172"/>
      <c r="AD71" s="172"/>
      <c r="AE71" s="172"/>
      <c r="AF71" s="172"/>
      <c r="AG71" s="172"/>
      <c r="AH71" s="172"/>
      <c r="AI71" s="172"/>
      <c r="AJ71" s="172"/>
      <c r="AK71" s="172"/>
      <c r="AL71" s="172"/>
      <c r="AM71" s="172"/>
      <c r="AN71" s="172"/>
      <c r="AO71" s="172"/>
      <c r="AP71" s="172"/>
      <c r="AQ71" s="172"/>
      <c r="AR71" s="172"/>
      <c r="AS71" s="172"/>
      <c r="AT71" s="172"/>
      <c r="AU71" s="172"/>
      <c r="AV71" s="172"/>
      <c r="AW71" s="172"/>
      <c r="AX71" s="172"/>
      <c r="AY71" s="172"/>
      <c r="AZ71" s="172"/>
      <c r="BA71" s="172"/>
      <c r="BB71" s="172"/>
      <c r="BC71" s="172"/>
      <c r="BD71" s="172"/>
      <c r="BE71" s="172"/>
      <c r="BF71" s="172"/>
      <c r="BG71" s="172"/>
      <c r="BH71" s="172"/>
      <c r="BI71" s="172"/>
      <c r="BJ71" s="172"/>
      <c r="BK71" s="172"/>
      <c r="BL71" s="172"/>
      <c r="BM71" s="172"/>
      <c r="BN71" s="172"/>
      <c r="BO71" s="172"/>
      <c r="BP71" s="172"/>
      <c r="BQ71" s="162"/>
      <c r="BR71" s="162"/>
      <c r="BS71" s="162"/>
      <c r="BT71" s="162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17"/>
      <c r="CW71" s="17"/>
      <c r="CX71" s="17"/>
      <c r="CY71" s="17"/>
      <c r="CZ71" s="17"/>
      <c r="DA71" s="17"/>
    </row>
    <row r="72" spans="1:105" s="18" customFormat="1" ht="15" customHeight="1" thickBot="1" x14ac:dyDescent="0.3">
      <c r="A72" s="175"/>
      <c r="B72" s="175"/>
      <c r="C72" s="16"/>
      <c r="D72" s="38"/>
      <c r="E72" s="212"/>
      <c r="F72" s="212"/>
      <c r="G72" s="212"/>
      <c r="H72" s="212"/>
      <c r="I72" s="212"/>
      <c r="J72" s="212"/>
      <c r="K72" s="212"/>
      <c r="L72" s="212"/>
      <c r="M72" s="141"/>
      <c r="N72" s="214" t="str">
        <f>IFERROR(VLOOKUP(E72,DATA!J19:K32,2,FALSE),"")</f>
        <v/>
      </c>
      <c r="O72" s="214"/>
      <c r="P72" s="141"/>
      <c r="Q72" s="212"/>
      <c r="R72" s="212"/>
      <c r="S72" s="212"/>
      <c r="T72" s="212"/>
      <c r="U72" s="141"/>
      <c r="V72" s="214" t="str">
        <f t="shared" si="2"/>
        <v/>
      </c>
      <c r="W72" s="214"/>
      <c r="X72" s="214"/>
      <c r="Y72" s="38"/>
      <c r="Z72" s="137"/>
      <c r="AA72" s="172"/>
      <c r="AB72" s="172"/>
      <c r="AC72" s="172"/>
      <c r="AD72" s="172"/>
      <c r="AE72" s="172"/>
      <c r="AF72" s="172"/>
      <c r="AG72" s="172"/>
      <c r="AH72" s="172"/>
      <c r="AI72" s="172"/>
      <c r="AJ72" s="172"/>
      <c r="AK72" s="172"/>
      <c r="AL72" s="172"/>
      <c r="AM72" s="172"/>
      <c r="AN72" s="172"/>
      <c r="AO72" s="172"/>
      <c r="AP72" s="172"/>
      <c r="AQ72" s="172"/>
      <c r="AR72" s="172"/>
      <c r="AS72" s="172"/>
      <c r="AT72" s="172"/>
      <c r="AU72" s="172"/>
      <c r="AV72" s="172"/>
      <c r="AW72" s="172"/>
      <c r="AX72" s="172"/>
      <c r="AY72" s="172"/>
      <c r="AZ72" s="172"/>
      <c r="BA72" s="172"/>
      <c r="BB72" s="172"/>
      <c r="BC72" s="172"/>
      <c r="BD72" s="172"/>
      <c r="BE72" s="172"/>
      <c r="BF72" s="172"/>
      <c r="BG72" s="172"/>
      <c r="BH72" s="172"/>
      <c r="BI72" s="172"/>
      <c r="BJ72" s="172"/>
      <c r="BK72" s="172"/>
      <c r="BL72" s="172"/>
      <c r="BM72" s="172"/>
      <c r="BN72" s="172"/>
      <c r="BO72" s="172"/>
      <c r="BP72" s="172"/>
      <c r="BQ72" s="162"/>
      <c r="BR72" s="162"/>
      <c r="BS72" s="162"/>
      <c r="BT72" s="162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17"/>
      <c r="CW72" s="17"/>
      <c r="CX72" s="17"/>
      <c r="CY72" s="17"/>
      <c r="CZ72" s="17"/>
      <c r="DA72" s="17"/>
    </row>
    <row r="73" spans="1:105" s="18" customFormat="1" ht="15" customHeight="1" thickBot="1" x14ac:dyDescent="0.3">
      <c r="A73" s="175"/>
      <c r="B73" s="175"/>
      <c r="C73" s="16"/>
      <c r="D73" s="38"/>
      <c r="E73" s="215"/>
      <c r="F73" s="215"/>
      <c r="G73" s="215"/>
      <c r="H73" s="215"/>
      <c r="I73" s="215"/>
      <c r="J73" s="215"/>
      <c r="K73" s="215"/>
      <c r="L73" s="215"/>
      <c r="M73" s="141"/>
      <c r="N73" s="221" t="str">
        <f>IFERROR(VLOOKUP(E73,DATA!J19:K32,2,FALSE),"")</f>
        <v/>
      </c>
      <c r="O73" s="221"/>
      <c r="P73" s="141"/>
      <c r="Q73" s="215"/>
      <c r="R73" s="215"/>
      <c r="S73" s="215"/>
      <c r="T73" s="215"/>
      <c r="U73" s="141"/>
      <c r="V73" s="221" t="str">
        <f t="shared" si="2"/>
        <v/>
      </c>
      <c r="W73" s="221"/>
      <c r="X73" s="221"/>
      <c r="Y73" s="38"/>
      <c r="Z73" s="137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62"/>
      <c r="BR73" s="162"/>
      <c r="BS73" s="162"/>
      <c r="BT73" s="162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17"/>
      <c r="CW73" s="17"/>
      <c r="CX73" s="17"/>
      <c r="CY73" s="17"/>
      <c r="CZ73" s="17"/>
      <c r="DA73" s="17"/>
    </row>
    <row r="74" spans="1:105" s="18" customFormat="1" ht="15" customHeight="1" thickBot="1" x14ac:dyDescent="0.3">
      <c r="A74" s="175"/>
      <c r="B74" s="175"/>
      <c r="C74" s="16"/>
      <c r="D74" s="38"/>
      <c r="E74" s="212"/>
      <c r="F74" s="212"/>
      <c r="G74" s="212"/>
      <c r="H74" s="212"/>
      <c r="I74" s="212"/>
      <c r="J74" s="212"/>
      <c r="K74" s="212"/>
      <c r="L74" s="212"/>
      <c r="M74" s="141"/>
      <c r="N74" s="214" t="str">
        <f>IFERROR(VLOOKUP(E74,DATA!J19:K32,2,FALSE),"")</f>
        <v/>
      </c>
      <c r="O74" s="214"/>
      <c r="P74" s="141"/>
      <c r="Q74" s="212"/>
      <c r="R74" s="212"/>
      <c r="S74" s="212"/>
      <c r="T74" s="212"/>
      <c r="U74" s="141"/>
      <c r="V74" s="214" t="str">
        <f t="shared" si="2"/>
        <v/>
      </c>
      <c r="W74" s="214"/>
      <c r="X74" s="214"/>
      <c r="Y74" s="38"/>
      <c r="Z74" s="137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72"/>
      <c r="BP74" s="172"/>
      <c r="BQ74" s="162"/>
      <c r="BR74" s="162"/>
      <c r="BS74" s="162"/>
      <c r="BT74" s="162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17"/>
      <c r="CW74" s="17"/>
      <c r="CX74" s="17"/>
      <c r="CY74" s="17"/>
      <c r="CZ74" s="17"/>
      <c r="DA74" s="17"/>
    </row>
    <row r="75" spans="1:105" s="18" customFormat="1" ht="15.75" thickBot="1" x14ac:dyDescent="0.3">
      <c r="A75" s="175"/>
      <c r="B75" s="175"/>
      <c r="C75" s="16"/>
      <c r="D75" s="38"/>
      <c r="E75" s="215"/>
      <c r="F75" s="215"/>
      <c r="G75" s="215"/>
      <c r="H75" s="215"/>
      <c r="I75" s="215"/>
      <c r="J75" s="215"/>
      <c r="K75" s="215"/>
      <c r="L75" s="215"/>
      <c r="M75" s="141"/>
      <c r="N75" s="221" t="str">
        <f>IFERROR(VLOOKUP(E75,DATA!J19:K32,2,FALSE),"")</f>
        <v/>
      </c>
      <c r="O75" s="221"/>
      <c r="P75" s="141"/>
      <c r="Q75" s="215"/>
      <c r="R75" s="215"/>
      <c r="S75" s="215"/>
      <c r="T75" s="215"/>
      <c r="U75" s="141"/>
      <c r="V75" s="221" t="str">
        <f t="shared" si="2"/>
        <v/>
      </c>
      <c r="W75" s="221"/>
      <c r="X75" s="221"/>
      <c r="Y75" s="38"/>
      <c r="Z75" s="137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72"/>
      <c r="BP75" s="172"/>
      <c r="BQ75" s="162"/>
      <c r="BR75" s="162"/>
      <c r="BS75" s="162"/>
      <c r="BT75" s="162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17"/>
      <c r="CW75" s="17"/>
      <c r="CX75" s="17"/>
      <c r="CY75" s="17"/>
      <c r="CZ75" s="17"/>
      <c r="DA75" s="17"/>
    </row>
    <row r="76" spans="1:105" s="18" customFormat="1" ht="15" customHeight="1" thickBot="1" x14ac:dyDescent="0.3">
      <c r="A76" s="175"/>
      <c r="B76" s="175"/>
      <c r="C76" s="16"/>
      <c r="D76" s="38"/>
      <c r="E76" s="212"/>
      <c r="F76" s="212"/>
      <c r="G76" s="212"/>
      <c r="H76" s="212"/>
      <c r="I76" s="212"/>
      <c r="J76" s="212"/>
      <c r="K76" s="212"/>
      <c r="L76" s="212"/>
      <c r="M76" s="141"/>
      <c r="N76" s="214" t="str">
        <f>IFERROR(VLOOKUP(E76,DATA!J19:K32,2,FALSE),"")</f>
        <v/>
      </c>
      <c r="O76" s="214"/>
      <c r="P76" s="141"/>
      <c r="Q76" s="212"/>
      <c r="R76" s="212"/>
      <c r="S76" s="212"/>
      <c r="T76" s="212"/>
      <c r="U76" s="141"/>
      <c r="V76" s="214" t="str">
        <f t="shared" si="2"/>
        <v/>
      </c>
      <c r="W76" s="214"/>
      <c r="X76" s="214"/>
      <c r="Y76" s="38"/>
      <c r="Z76" s="137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72"/>
      <c r="BP76" s="172"/>
      <c r="BQ76" s="162"/>
      <c r="BR76" s="162"/>
      <c r="BS76" s="162"/>
      <c r="BT76" s="162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17"/>
      <c r="CW76" s="17"/>
      <c r="CX76" s="17"/>
      <c r="CY76" s="17"/>
      <c r="CZ76" s="17"/>
      <c r="DA76" s="17"/>
    </row>
    <row r="77" spans="1:105" s="18" customFormat="1" ht="15" customHeight="1" thickBot="1" x14ac:dyDescent="0.3">
      <c r="A77" s="175"/>
      <c r="B77" s="175"/>
      <c r="C77" s="16"/>
      <c r="D77" s="38"/>
      <c r="E77" s="215"/>
      <c r="F77" s="215"/>
      <c r="G77" s="215"/>
      <c r="H77" s="215"/>
      <c r="I77" s="215"/>
      <c r="J77" s="215"/>
      <c r="K77" s="215"/>
      <c r="L77" s="215"/>
      <c r="M77" s="141"/>
      <c r="N77" s="221" t="str">
        <f>IFERROR(VLOOKUP(E77,DATA!J19:K32,2,FALSE),"")</f>
        <v/>
      </c>
      <c r="O77" s="221"/>
      <c r="P77" s="141"/>
      <c r="Q77" s="215"/>
      <c r="R77" s="215"/>
      <c r="S77" s="215"/>
      <c r="T77" s="215"/>
      <c r="U77" s="141"/>
      <c r="V77" s="221" t="str">
        <f t="shared" si="2"/>
        <v/>
      </c>
      <c r="W77" s="221"/>
      <c r="X77" s="221"/>
      <c r="Y77" s="38"/>
      <c r="Z77" s="137"/>
      <c r="AA77" s="172"/>
      <c r="AB77" s="172"/>
      <c r="AC77" s="172"/>
      <c r="AD77" s="172"/>
      <c r="AE77" s="172"/>
      <c r="AF77" s="172"/>
      <c r="AG77" s="172"/>
      <c r="AH77" s="172"/>
      <c r="AI77" s="172"/>
      <c r="AJ77" s="172"/>
      <c r="AK77" s="172"/>
      <c r="AL77" s="172"/>
      <c r="AM77" s="172"/>
      <c r="AN77" s="172"/>
      <c r="AO77" s="172"/>
      <c r="AP77" s="172"/>
      <c r="AQ77" s="172"/>
      <c r="AR77" s="172"/>
      <c r="AS77" s="172"/>
      <c r="AT77" s="172"/>
      <c r="AU77" s="172"/>
      <c r="AV77" s="172"/>
      <c r="AW77" s="172"/>
      <c r="AX77" s="172"/>
      <c r="AY77" s="172"/>
      <c r="AZ77" s="172"/>
      <c r="BA77" s="172"/>
      <c r="BB77" s="172"/>
      <c r="BC77" s="172"/>
      <c r="BD77" s="172"/>
      <c r="BE77" s="172"/>
      <c r="BF77" s="172"/>
      <c r="BG77" s="172"/>
      <c r="BH77" s="172"/>
      <c r="BI77" s="172"/>
      <c r="BJ77" s="172"/>
      <c r="BK77" s="172"/>
      <c r="BL77" s="172"/>
      <c r="BM77" s="172"/>
      <c r="BN77" s="172"/>
      <c r="BO77" s="172"/>
      <c r="BP77" s="172"/>
      <c r="BQ77" s="162"/>
      <c r="BR77" s="162"/>
      <c r="BS77" s="162"/>
      <c r="BT77" s="162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17"/>
      <c r="CW77" s="17"/>
      <c r="CX77" s="17"/>
      <c r="CY77" s="17"/>
      <c r="CZ77" s="17"/>
      <c r="DA77" s="17"/>
    </row>
    <row r="78" spans="1:105" s="18" customFormat="1" ht="15" customHeight="1" thickBot="1" x14ac:dyDescent="0.3">
      <c r="A78" s="175"/>
      <c r="B78" s="175"/>
      <c r="C78" s="16"/>
      <c r="D78" s="38"/>
      <c r="E78" s="212"/>
      <c r="F78" s="212"/>
      <c r="G78" s="212"/>
      <c r="H78" s="212"/>
      <c r="I78" s="212"/>
      <c r="J78" s="212"/>
      <c r="K78" s="212"/>
      <c r="L78" s="212"/>
      <c r="M78" s="141"/>
      <c r="N78" s="214" t="str">
        <f>IFERROR(VLOOKUP(E78,DATA!J19:K32,2,FALSE),"")</f>
        <v/>
      </c>
      <c r="O78" s="214"/>
      <c r="P78" s="141"/>
      <c r="Q78" s="212"/>
      <c r="R78" s="212"/>
      <c r="S78" s="212"/>
      <c r="T78" s="212"/>
      <c r="U78" s="141"/>
      <c r="V78" s="214" t="str">
        <f t="shared" si="2"/>
        <v/>
      </c>
      <c r="W78" s="214"/>
      <c r="X78" s="214"/>
      <c r="Y78" s="38"/>
      <c r="Z78" s="137"/>
      <c r="AA78" s="172"/>
      <c r="AB78" s="172"/>
      <c r="AC78" s="172"/>
      <c r="AD78" s="172"/>
      <c r="AE78" s="172"/>
      <c r="AF78" s="172"/>
      <c r="AG78" s="172"/>
      <c r="AH78" s="172"/>
      <c r="AI78" s="172"/>
      <c r="AJ78" s="172"/>
      <c r="AK78" s="172"/>
      <c r="AL78" s="172"/>
      <c r="AM78" s="172"/>
      <c r="AN78" s="172"/>
      <c r="AO78" s="172"/>
      <c r="AP78" s="172"/>
      <c r="AQ78" s="172"/>
      <c r="AR78" s="172"/>
      <c r="AS78" s="172"/>
      <c r="AT78" s="172"/>
      <c r="AU78" s="172"/>
      <c r="AV78" s="172"/>
      <c r="AW78" s="172"/>
      <c r="AX78" s="172"/>
      <c r="AY78" s="172"/>
      <c r="AZ78" s="172"/>
      <c r="BA78" s="172"/>
      <c r="BB78" s="172"/>
      <c r="BC78" s="172"/>
      <c r="BD78" s="172"/>
      <c r="BE78" s="172"/>
      <c r="BF78" s="172"/>
      <c r="BG78" s="172"/>
      <c r="BH78" s="172"/>
      <c r="BI78" s="172"/>
      <c r="BJ78" s="172"/>
      <c r="BK78" s="172"/>
      <c r="BL78" s="172"/>
      <c r="BM78" s="172"/>
      <c r="BN78" s="172"/>
      <c r="BO78" s="172"/>
      <c r="BP78" s="172"/>
      <c r="BQ78" s="162"/>
      <c r="BR78" s="162"/>
      <c r="BS78" s="162"/>
      <c r="BT78" s="162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17"/>
      <c r="CW78" s="17"/>
      <c r="CX78" s="17"/>
      <c r="CY78" s="17"/>
      <c r="CZ78" s="17"/>
      <c r="DA78" s="17"/>
    </row>
    <row r="79" spans="1:105" s="18" customFormat="1" ht="15" customHeight="1" thickBot="1" x14ac:dyDescent="0.3">
      <c r="A79" s="175"/>
      <c r="B79" s="175"/>
      <c r="C79" s="16"/>
      <c r="D79" s="38"/>
      <c r="E79" s="215"/>
      <c r="F79" s="215"/>
      <c r="G79" s="215"/>
      <c r="H79" s="215"/>
      <c r="I79" s="215"/>
      <c r="J79" s="215"/>
      <c r="K79" s="215"/>
      <c r="L79" s="215"/>
      <c r="M79" s="141"/>
      <c r="N79" s="221" t="str">
        <f>IFERROR(VLOOKUP(E79,DATA!J19:K32,2,FALSE),"")</f>
        <v/>
      </c>
      <c r="O79" s="221"/>
      <c r="P79" s="141"/>
      <c r="Q79" s="215"/>
      <c r="R79" s="215"/>
      <c r="S79" s="215"/>
      <c r="T79" s="215"/>
      <c r="U79" s="141"/>
      <c r="V79" s="221" t="str">
        <f t="shared" si="2"/>
        <v/>
      </c>
      <c r="W79" s="221"/>
      <c r="X79" s="221"/>
      <c r="Y79" s="38"/>
      <c r="Z79" s="137"/>
      <c r="AA79" s="172"/>
      <c r="AB79" s="172"/>
      <c r="AC79" s="172"/>
      <c r="AD79" s="172"/>
      <c r="AE79" s="172"/>
      <c r="AF79" s="172"/>
      <c r="AG79" s="172"/>
      <c r="AH79" s="172"/>
      <c r="AI79" s="172"/>
      <c r="AJ79" s="172"/>
      <c r="AK79" s="172"/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172"/>
      <c r="AY79" s="172"/>
      <c r="AZ79" s="172"/>
      <c r="BA79" s="172"/>
      <c r="BB79" s="172"/>
      <c r="BC79" s="172"/>
      <c r="BD79" s="172"/>
      <c r="BE79" s="172"/>
      <c r="BF79" s="172"/>
      <c r="BG79" s="172"/>
      <c r="BH79" s="172"/>
      <c r="BI79" s="172"/>
      <c r="BJ79" s="172"/>
      <c r="BK79" s="172"/>
      <c r="BL79" s="172"/>
      <c r="BM79" s="172"/>
      <c r="BN79" s="172"/>
      <c r="BO79" s="172"/>
      <c r="BP79" s="172"/>
      <c r="BQ79" s="162"/>
      <c r="BR79" s="162"/>
      <c r="BS79" s="162"/>
      <c r="BT79" s="162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17"/>
      <c r="CW79" s="17"/>
      <c r="CX79" s="17"/>
      <c r="CY79" s="17"/>
      <c r="CZ79" s="17"/>
      <c r="DA79" s="17"/>
    </row>
    <row r="80" spans="1:105" s="18" customFormat="1" ht="1.5" customHeight="1" thickBot="1" x14ac:dyDescent="0.3">
      <c r="A80" s="175"/>
      <c r="B80" s="175"/>
      <c r="C80" s="16"/>
      <c r="D80" s="38"/>
      <c r="E80" s="39"/>
      <c r="F80" s="39"/>
      <c r="G80" s="39"/>
      <c r="H80" s="39"/>
      <c r="I80" s="39"/>
      <c r="J80" s="39"/>
      <c r="K80" s="39"/>
      <c r="L80" s="40"/>
      <c r="M80" s="146"/>
      <c r="N80" s="222"/>
      <c r="O80" s="222"/>
      <c r="P80" s="141"/>
      <c r="Q80" s="40"/>
      <c r="R80" s="40"/>
      <c r="S80" s="40"/>
      <c r="T80" s="40"/>
      <c r="U80" s="141"/>
      <c r="V80" s="41"/>
      <c r="W80" s="41"/>
      <c r="X80" s="41"/>
      <c r="Y80" s="38"/>
      <c r="Z80" s="137"/>
      <c r="AA80" s="172"/>
      <c r="AB80" s="172"/>
      <c r="AC80" s="172"/>
      <c r="AD80" s="172"/>
      <c r="AE80" s="172"/>
      <c r="AF80" s="172"/>
      <c r="AG80" s="172"/>
      <c r="AH80" s="172"/>
      <c r="AI80" s="172"/>
      <c r="AJ80" s="172"/>
      <c r="AK80" s="172"/>
      <c r="AL80" s="172"/>
      <c r="AM80" s="172"/>
      <c r="AN80" s="172"/>
      <c r="AO80" s="172"/>
      <c r="AP80" s="172"/>
      <c r="AQ80" s="172"/>
      <c r="AR80" s="172"/>
      <c r="AS80" s="172"/>
      <c r="AT80" s="172"/>
      <c r="AU80" s="172"/>
      <c r="AV80" s="172"/>
      <c r="AW80" s="172"/>
      <c r="AX80" s="172"/>
      <c r="AY80" s="172"/>
      <c r="AZ80" s="172"/>
      <c r="BA80" s="172"/>
      <c r="BB80" s="172"/>
      <c r="BC80" s="172"/>
      <c r="BD80" s="172"/>
      <c r="BE80" s="172"/>
      <c r="BF80" s="172"/>
      <c r="BG80" s="172"/>
      <c r="BH80" s="172"/>
      <c r="BI80" s="172"/>
      <c r="BJ80" s="172"/>
      <c r="BK80" s="172"/>
      <c r="BL80" s="172"/>
      <c r="BM80" s="172"/>
      <c r="BN80" s="172"/>
      <c r="BO80" s="172"/>
      <c r="BP80" s="172"/>
      <c r="BQ80" s="162"/>
      <c r="BR80" s="162"/>
      <c r="BS80" s="162"/>
      <c r="BT80" s="162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17"/>
      <c r="CW80" s="17"/>
      <c r="CX80" s="17"/>
      <c r="CY80" s="17"/>
      <c r="CZ80" s="17"/>
      <c r="DA80" s="17"/>
    </row>
    <row r="81" spans="1:105" s="18" customFormat="1" ht="15" customHeight="1" thickBot="1" x14ac:dyDescent="0.3">
      <c r="A81" s="175"/>
      <c r="B81" s="175"/>
      <c r="C81" s="16"/>
      <c r="D81" s="38"/>
      <c r="E81" s="212"/>
      <c r="F81" s="212"/>
      <c r="G81" s="212"/>
      <c r="H81" s="212"/>
      <c r="I81" s="212"/>
      <c r="J81" s="212"/>
      <c r="K81" s="212"/>
      <c r="L81" s="212"/>
      <c r="M81" s="144"/>
      <c r="N81" s="214" t="str">
        <f>IFERROR(VLOOKUP(E81,DATA!J19:K32,2,FALSE),"")</f>
        <v/>
      </c>
      <c r="O81" s="214"/>
      <c r="P81" s="144"/>
      <c r="Q81" s="212"/>
      <c r="R81" s="212"/>
      <c r="S81" s="212"/>
      <c r="T81" s="212"/>
      <c r="U81" s="144"/>
      <c r="V81" s="214"/>
      <c r="W81" s="214"/>
      <c r="X81" s="214"/>
      <c r="Y81" s="38"/>
      <c r="Z81" s="137"/>
      <c r="AA81" s="172"/>
      <c r="AB81" s="172"/>
      <c r="AC81" s="172"/>
      <c r="AD81" s="172"/>
      <c r="AE81" s="172"/>
      <c r="AF81" s="172"/>
      <c r="AG81" s="172"/>
      <c r="AH81" s="172"/>
      <c r="AI81" s="172"/>
      <c r="AJ81" s="172"/>
      <c r="AK81" s="172"/>
      <c r="AL81" s="172"/>
      <c r="AM81" s="172"/>
      <c r="AN81" s="172"/>
      <c r="AO81" s="172"/>
      <c r="AP81" s="172"/>
      <c r="AQ81" s="172"/>
      <c r="AR81" s="172"/>
      <c r="AS81" s="172"/>
      <c r="AT81" s="172"/>
      <c r="AU81" s="172"/>
      <c r="AV81" s="172"/>
      <c r="AW81" s="172"/>
      <c r="AX81" s="172"/>
      <c r="AY81" s="172"/>
      <c r="AZ81" s="172"/>
      <c r="BA81" s="172"/>
      <c r="BB81" s="172"/>
      <c r="BC81" s="172"/>
      <c r="BD81" s="172"/>
      <c r="BE81" s="172"/>
      <c r="BF81" s="172"/>
      <c r="BG81" s="172"/>
      <c r="BH81" s="172"/>
      <c r="BI81" s="172"/>
      <c r="BJ81" s="172"/>
      <c r="BK81" s="172"/>
      <c r="BL81" s="172"/>
      <c r="BM81" s="172"/>
      <c r="BN81" s="172"/>
      <c r="BO81" s="172"/>
      <c r="BP81" s="172"/>
      <c r="BQ81" s="162"/>
      <c r="BR81" s="162"/>
      <c r="BS81" s="162"/>
      <c r="BT81" s="162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17"/>
      <c r="CW81" s="17"/>
      <c r="CX81" s="17"/>
      <c r="CY81" s="17"/>
      <c r="CZ81" s="17"/>
      <c r="DA81" s="17"/>
    </row>
    <row r="82" spans="1:105" ht="2.4500000000000002" customHeight="1" thickBot="1" x14ac:dyDescent="0.3">
      <c r="C82" s="5"/>
      <c r="D82" s="28"/>
      <c r="E82" s="69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1"/>
      <c r="Y82" s="28"/>
      <c r="Z82" s="80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2"/>
      <c r="AZ82" s="172"/>
      <c r="BA82" s="172"/>
      <c r="BB82" s="172"/>
      <c r="BC82" s="172"/>
      <c r="BD82" s="172"/>
      <c r="BE82" s="172"/>
      <c r="BF82" s="172"/>
      <c r="BG82" s="172"/>
      <c r="BH82" s="172"/>
      <c r="BI82" s="172"/>
      <c r="BJ82" s="172"/>
      <c r="BK82" s="172"/>
      <c r="BL82" s="172"/>
      <c r="BM82" s="172"/>
      <c r="BN82" s="172"/>
      <c r="BO82" s="172"/>
      <c r="BP82" s="172"/>
      <c r="BQ82" s="162"/>
      <c r="BR82" s="162"/>
      <c r="BS82" s="162"/>
      <c r="BT82" s="162"/>
    </row>
    <row r="83" spans="1:105" s="13" customFormat="1" ht="16.5" thickBot="1" x14ac:dyDescent="0.3">
      <c r="A83" s="173"/>
      <c r="B83" s="173"/>
      <c r="C83" s="11"/>
      <c r="D83" s="33"/>
      <c r="E83" s="210"/>
      <c r="F83" s="210"/>
      <c r="G83" s="210"/>
      <c r="H83" s="210"/>
      <c r="I83" s="210"/>
      <c r="J83" s="210"/>
      <c r="K83" s="210"/>
      <c r="L83" s="210"/>
      <c r="M83" s="210"/>
      <c r="N83" s="210"/>
      <c r="O83" s="210"/>
      <c r="P83" s="42"/>
      <c r="Q83" s="210" t="s">
        <v>26</v>
      </c>
      <c r="R83" s="210"/>
      <c r="S83" s="210"/>
      <c r="T83" s="210"/>
      <c r="U83" s="42"/>
      <c r="V83" s="219">
        <f>SUM(V70:X81)</f>
        <v>0</v>
      </c>
      <c r="W83" s="219"/>
      <c r="X83" s="219"/>
      <c r="Y83" s="33"/>
      <c r="Z83" s="134"/>
      <c r="AA83" s="172"/>
      <c r="AB83" s="172"/>
      <c r="AC83" s="172"/>
      <c r="AD83" s="172"/>
      <c r="AE83" s="172"/>
      <c r="AF83" s="172"/>
      <c r="AG83" s="172"/>
      <c r="AH83" s="172"/>
      <c r="AI83" s="172"/>
      <c r="AJ83" s="172"/>
      <c r="AK83" s="172"/>
      <c r="AL83" s="172"/>
      <c r="AM83" s="172"/>
      <c r="AN83" s="172"/>
      <c r="AO83" s="172"/>
      <c r="AP83" s="172"/>
      <c r="AQ83" s="172"/>
      <c r="AR83" s="172"/>
      <c r="AS83" s="172"/>
      <c r="AT83" s="172"/>
      <c r="AU83" s="172"/>
      <c r="AV83" s="172"/>
      <c r="AW83" s="172"/>
      <c r="AX83" s="172"/>
      <c r="AY83" s="172"/>
      <c r="AZ83" s="172"/>
      <c r="BA83" s="172"/>
      <c r="BB83" s="172"/>
      <c r="BC83" s="172"/>
      <c r="BD83" s="172"/>
      <c r="BE83" s="172"/>
      <c r="BF83" s="172"/>
      <c r="BG83" s="172"/>
      <c r="BH83" s="172"/>
      <c r="BI83" s="172"/>
      <c r="BJ83" s="172"/>
      <c r="BK83" s="172"/>
      <c r="BL83" s="172"/>
      <c r="BM83" s="172"/>
      <c r="BN83" s="172"/>
      <c r="BO83" s="172"/>
      <c r="BP83" s="172"/>
      <c r="BQ83" s="162"/>
      <c r="BR83" s="162"/>
      <c r="BS83" s="162"/>
      <c r="BT83" s="162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12"/>
      <c r="CW83" s="12"/>
      <c r="CX83" s="12"/>
      <c r="CY83" s="12"/>
      <c r="CZ83" s="12"/>
      <c r="DA83" s="12"/>
    </row>
    <row r="84" spans="1:105" ht="2.4500000000000002" customHeight="1" thickBot="1" x14ac:dyDescent="0.3">
      <c r="C84" s="5"/>
      <c r="D84" s="28"/>
      <c r="E84" s="58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60"/>
      <c r="Y84" s="28"/>
      <c r="Z84" s="80"/>
      <c r="AA84" s="172"/>
      <c r="AB84" s="172"/>
      <c r="AC84" s="172"/>
      <c r="AD84" s="172"/>
      <c r="AE84" s="172"/>
      <c r="AF84" s="172"/>
      <c r="AG84" s="172"/>
      <c r="AH84" s="172"/>
      <c r="AI84" s="172"/>
      <c r="AJ84" s="172"/>
      <c r="AK84" s="172"/>
      <c r="AL84" s="172"/>
      <c r="AM84" s="172"/>
      <c r="AN84" s="172"/>
      <c r="AO84" s="172"/>
      <c r="AP84" s="172"/>
      <c r="AQ84" s="172"/>
      <c r="AR84" s="172"/>
      <c r="AS84" s="172"/>
      <c r="AT84" s="172"/>
      <c r="AU84" s="172"/>
      <c r="AV84" s="172"/>
      <c r="AW84" s="172"/>
      <c r="AX84" s="172"/>
      <c r="AY84" s="172"/>
      <c r="AZ84" s="172"/>
      <c r="BA84" s="172"/>
      <c r="BB84" s="172"/>
      <c r="BC84" s="172"/>
      <c r="BD84" s="172"/>
      <c r="BE84" s="172"/>
      <c r="BF84" s="172"/>
      <c r="BG84" s="172"/>
      <c r="BH84" s="172"/>
      <c r="BI84" s="172"/>
      <c r="BJ84" s="172"/>
      <c r="BK84" s="172"/>
      <c r="BL84" s="172"/>
      <c r="BM84" s="172"/>
      <c r="BN84" s="172"/>
      <c r="BO84" s="172"/>
      <c r="BP84" s="172"/>
      <c r="BQ84" s="162"/>
      <c r="BR84" s="162"/>
      <c r="BS84" s="162"/>
      <c r="BT84" s="162"/>
    </row>
    <row r="85" spans="1:105" s="13" customFormat="1" ht="16.5" thickBot="1" x14ac:dyDescent="0.3">
      <c r="A85" s="173"/>
      <c r="B85" s="173"/>
      <c r="C85" s="11"/>
      <c r="D85" s="33"/>
      <c r="E85" s="220" t="s">
        <v>27</v>
      </c>
      <c r="F85" s="220"/>
      <c r="G85" s="220"/>
      <c r="H85" s="220"/>
      <c r="I85" s="220"/>
      <c r="J85" s="220"/>
      <c r="K85" s="220"/>
      <c r="L85" s="220"/>
      <c r="M85" s="66"/>
      <c r="N85" s="210" t="s">
        <v>28</v>
      </c>
      <c r="O85" s="210"/>
      <c r="P85" s="66"/>
      <c r="Q85" s="220" t="s">
        <v>47</v>
      </c>
      <c r="R85" s="220"/>
      <c r="S85" s="220"/>
      <c r="T85" s="220"/>
      <c r="U85" s="66"/>
      <c r="V85" s="210" t="s">
        <v>17</v>
      </c>
      <c r="W85" s="210"/>
      <c r="X85" s="210"/>
      <c r="Y85" s="33"/>
      <c r="Z85" s="134"/>
      <c r="AA85" s="172"/>
      <c r="AB85" s="172"/>
      <c r="AC85" s="172"/>
      <c r="AD85" s="172"/>
      <c r="AE85" s="172"/>
      <c r="AF85" s="172"/>
      <c r="AG85" s="172"/>
      <c r="AH85" s="172"/>
      <c r="AI85" s="172"/>
      <c r="AJ85" s="172"/>
      <c r="AK85" s="172"/>
      <c r="AL85" s="172"/>
      <c r="AM85" s="172"/>
      <c r="AN85" s="172"/>
      <c r="AO85" s="172"/>
      <c r="AP85" s="172"/>
      <c r="AQ85" s="172"/>
      <c r="AR85" s="172"/>
      <c r="AS85" s="172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172"/>
      <c r="BJ85" s="172"/>
      <c r="BK85" s="172"/>
      <c r="BL85" s="172"/>
      <c r="BM85" s="172"/>
      <c r="BN85" s="172"/>
      <c r="BO85" s="172"/>
      <c r="BP85" s="172"/>
      <c r="BQ85" s="162"/>
      <c r="BR85" s="162"/>
      <c r="BS85" s="162"/>
      <c r="BT85" s="162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12"/>
      <c r="CW85" s="12"/>
      <c r="CX85" s="12"/>
      <c r="CY85" s="12"/>
      <c r="CZ85" s="12"/>
      <c r="DA85" s="12"/>
    </row>
    <row r="86" spans="1:105" ht="2.4500000000000002" customHeight="1" thickBot="1" x14ac:dyDescent="0.3">
      <c r="C86" s="5"/>
      <c r="D86" s="28"/>
      <c r="E86" s="72"/>
      <c r="F86" s="73"/>
      <c r="G86" s="73"/>
      <c r="H86" s="73"/>
      <c r="I86" s="73"/>
      <c r="J86" s="73"/>
      <c r="K86" s="73"/>
      <c r="L86" s="73"/>
      <c r="M86" s="147"/>
      <c r="N86" s="73"/>
      <c r="O86" s="73"/>
      <c r="P86" s="147"/>
      <c r="Q86" s="73"/>
      <c r="R86" s="73"/>
      <c r="S86" s="73"/>
      <c r="T86" s="73"/>
      <c r="U86" s="147"/>
      <c r="V86" s="73"/>
      <c r="W86" s="73"/>
      <c r="X86" s="74"/>
      <c r="Y86" s="28"/>
      <c r="Z86" s="80"/>
      <c r="AA86" s="172"/>
      <c r="AB86" s="172"/>
      <c r="AC86" s="172"/>
      <c r="AD86" s="172"/>
      <c r="AE86" s="172"/>
      <c r="AF86" s="172"/>
      <c r="AG86" s="172"/>
      <c r="AH86" s="172"/>
      <c r="AI86" s="172"/>
      <c r="AJ86" s="172"/>
      <c r="AK86" s="172"/>
      <c r="AL86" s="172"/>
      <c r="AM86" s="172"/>
      <c r="AN86" s="172"/>
      <c r="AO86" s="172"/>
      <c r="AP86" s="172"/>
      <c r="AQ86" s="172"/>
      <c r="AR86" s="172"/>
      <c r="AS86" s="172"/>
      <c r="AT86" s="172"/>
      <c r="AU86" s="172"/>
      <c r="AV86" s="172"/>
      <c r="AW86" s="172"/>
      <c r="AX86" s="172"/>
      <c r="AY86" s="172"/>
      <c r="AZ86" s="172"/>
      <c r="BA86" s="172"/>
      <c r="BB86" s="172"/>
      <c r="BC86" s="172"/>
      <c r="BD86" s="172"/>
      <c r="BE86" s="172"/>
      <c r="BF86" s="172"/>
      <c r="BG86" s="172"/>
      <c r="BH86" s="172"/>
      <c r="BI86" s="172"/>
      <c r="BJ86" s="172"/>
      <c r="BK86" s="172"/>
      <c r="BL86" s="172"/>
      <c r="BM86" s="172"/>
      <c r="BN86" s="172"/>
      <c r="BO86" s="172"/>
      <c r="BP86" s="172"/>
      <c r="BQ86" s="162"/>
      <c r="BR86" s="162"/>
      <c r="BS86" s="162"/>
      <c r="BT86" s="162"/>
    </row>
    <row r="87" spans="1:105" s="13" customFormat="1" ht="15" customHeight="1" thickBot="1" x14ac:dyDescent="0.3">
      <c r="A87" s="173"/>
      <c r="B87" s="173"/>
      <c r="C87" s="11"/>
      <c r="D87" s="33"/>
      <c r="E87" s="212" t="s">
        <v>30</v>
      </c>
      <c r="F87" s="212"/>
      <c r="G87" s="212"/>
      <c r="H87" s="212"/>
      <c r="I87" s="212"/>
      <c r="J87" s="212"/>
      <c r="K87" s="212"/>
      <c r="L87" s="212"/>
      <c r="M87" s="141"/>
      <c r="N87" s="212"/>
      <c r="O87" s="212"/>
      <c r="P87" s="141"/>
      <c r="Q87" s="212"/>
      <c r="R87" s="212"/>
      <c r="S87" s="212"/>
      <c r="T87" s="212"/>
      <c r="U87" s="141"/>
      <c r="V87" s="214">
        <f>IF(E87="","",SUM(N87)*150)*Q87</f>
        <v>0</v>
      </c>
      <c r="W87" s="214"/>
      <c r="X87" s="214"/>
      <c r="Y87" s="33"/>
      <c r="Z87" s="134"/>
      <c r="AA87" s="172"/>
      <c r="AB87" s="172"/>
      <c r="AC87" s="172"/>
      <c r="AD87" s="172"/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172"/>
      <c r="AR87" s="172"/>
      <c r="AS87" s="172"/>
      <c r="AT87" s="172"/>
      <c r="AU87" s="172"/>
      <c r="AV87" s="172"/>
      <c r="AW87" s="172"/>
      <c r="AX87" s="172"/>
      <c r="AY87" s="172"/>
      <c r="AZ87" s="172"/>
      <c r="BA87" s="172"/>
      <c r="BB87" s="172"/>
      <c r="BC87" s="172"/>
      <c r="BD87" s="172"/>
      <c r="BE87" s="172"/>
      <c r="BF87" s="172"/>
      <c r="BG87" s="172"/>
      <c r="BH87" s="172"/>
      <c r="BI87" s="172"/>
      <c r="BJ87" s="172"/>
      <c r="BK87" s="172"/>
      <c r="BL87" s="172"/>
      <c r="BM87" s="172"/>
      <c r="BN87" s="172"/>
      <c r="BO87" s="172"/>
      <c r="BP87" s="172"/>
      <c r="BQ87" s="162"/>
      <c r="BR87" s="162"/>
      <c r="BS87" s="162"/>
      <c r="BT87" s="162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  <c r="CU87" s="24"/>
      <c r="CV87" s="12"/>
      <c r="CW87" s="12"/>
      <c r="CX87" s="12"/>
      <c r="CY87" s="12"/>
      <c r="CZ87" s="12"/>
      <c r="DA87" s="12"/>
    </row>
    <row r="88" spans="1:105" ht="3" customHeight="1" thickBot="1" x14ac:dyDescent="0.3">
      <c r="C88" s="5"/>
      <c r="D88" s="28"/>
      <c r="E88" s="69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1"/>
      <c r="Y88" s="28"/>
      <c r="Z88" s="80"/>
      <c r="AA88" s="172"/>
      <c r="AB88" s="172"/>
      <c r="AC88" s="172"/>
      <c r="AD88" s="172"/>
      <c r="AE88" s="172"/>
      <c r="AF88" s="172"/>
      <c r="AG88" s="172"/>
      <c r="AH88" s="172"/>
      <c r="AI88" s="172"/>
      <c r="AJ88" s="172"/>
      <c r="AK88" s="172"/>
      <c r="AL88" s="172"/>
      <c r="AM88" s="172"/>
      <c r="AN88" s="172"/>
      <c r="AO88" s="172"/>
      <c r="AP88" s="172"/>
      <c r="AQ88" s="172"/>
      <c r="AR88" s="172"/>
      <c r="AS88" s="172"/>
      <c r="AT88" s="172"/>
      <c r="AU88" s="172"/>
      <c r="AV88" s="172"/>
      <c r="AW88" s="172"/>
      <c r="AX88" s="172"/>
      <c r="AY88" s="172"/>
      <c r="AZ88" s="172"/>
      <c r="BA88" s="172"/>
      <c r="BB88" s="172"/>
      <c r="BC88" s="172"/>
      <c r="BD88" s="172"/>
      <c r="BE88" s="172"/>
      <c r="BF88" s="172"/>
      <c r="BG88" s="172"/>
      <c r="BH88" s="172"/>
      <c r="BI88" s="172"/>
      <c r="BJ88" s="172"/>
      <c r="BK88" s="172"/>
      <c r="BL88" s="172"/>
      <c r="BM88" s="172"/>
      <c r="BN88" s="172"/>
      <c r="BO88" s="172"/>
      <c r="BP88" s="172"/>
      <c r="BQ88" s="162"/>
      <c r="BR88" s="162"/>
      <c r="BS88" s="162"/>
      <c r="BT88" s="162"/>
    </row>
    <row r="89" spans="1:105" s="9" customFormat="1" ht="20.100000000000001" customHeight="1" thickBot="1" x14ac:dyDescent="0.3">
      <c r="A89" s="172"/>
      <c r="B89" s="172"/>
      <c r="C89" s="27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10" t="s">
        <v>31</v>
      </c>
      <c r="R89" s="210"/>
      <c r="S89" s="210"/>
      <c r="T89" s="210"/>
      <c r="U89" s="43"/>
      <c r="V89" s="206">
        <f>SUM(V87:X88)</f>
        <v>0</v>
      </c>
      <c r="W89" s="206"/>
      <c r="X89" s="206"/>
      <c r="Y89" s="29"/>
      <c r="Z89" s="80"/>
      <c r="AA89" s="172"/>
      <c r="AB89" s="172"/>
      <c r="AC89" s="172"/>
      <c r="AD89" s="172"/>
      <c r="AE89" s="172"/>
      <c r="AF89" s="172"/>
      <c r="AG89" s="172"/>
      <c r="AH89" s="172"/>
      <c r="AI89" s="172"/>
      <c r="AJ89" s="172"/>
      <c r="AK89" s="172"/>
      <c r="AL89" s="172"/>
      <c r="AM89" s="172"/>
      <c r="AN89" s="172"/>
      <c r="AO89" s="172"/>
      <c r="AP89" s="172"/>
      <c r="AQ89" s="172"/>
      <c r="AR89" s="172"/>
      <c r="AS89" s="172"/>
      <c r="AT89" s="172"/>
      <c r="AU89" s="172"/>
      <c r="AV89" s="172"/>
      <c r="AW89" s="172"/>
      <c r="AX89" s="172"/>
      <c r="AY89" s="172"/>
      <c r="AZ89" s="172"/>
      <c r="BA89" s="172"/>
      <c r="BB89" s="172"/>
      <c r="BC89" s="172"/>
      <c r="BD89" s="172"/>
      <c r="BE89" s="172"/>
      <c r="BF89" s="172"/>
      <c r="BG89" s="172"/>
      <c r="BH89" s="172"/>
      <c r="BI89" s="172"/>
      <c r="BJ89" s="172"/>
      <c r="BK89" s="172"/>
      <c r="BL89" s="172"/>
      <c r="BM89" s="172"/>
      <c r="BN89" s="172"/>
      <c r="BO89" s="172"/>
      <c r="BP89" s="172"/>
      <c r="BQ89" s="162"/>
      <c r="BR89" s="162"/>
      <c r="BS89" s="162"/>
      <c r="BT89" s="162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</row>
    <row r="90" spans="1:105" s="9" customFormat="1" ht="2.4500000000000002" customHeight="1" thickBot="1" x14ac:dyDescent="0.3">
      <c r="A90" s="172"/>
      <c r="B90" s="172"/>
      <c r="C90" s="27"/>
      <c r="D90" s="29"/>
      <c r="E90" s="29"/>
      <c r="F90" s="63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60"/>
      <c r="Y90" s="29"/>
      <c r="Z90" s="80"/>
      <c r="AA90" s="172"/>
      <c r="AB90" s="172"/>
      <c r="AC90" s="172"/>
      <c r="AD90" s="172"/>
      <c r="AE90" s="172"/>
      <c r="AF90" s="172"/>
      <c r="AG90" s="172"/>
      <c r="AH90" s="172"/>
      <c r="AI90" s="172"/>
      <c r="AJ90" s="172"/>
      <c r="AK90" s="172"/>
      <c r="AL90" s="172"/>
      <c r="AM90" s="172"/>
      <c r="AN90" s="172"/>
      <c r="AO90" s="172"/>
      <c r="AP90" s="172"/>
      <c r="AQ90" s="172"/>
      <c r="AR90" s="172"/>
      <c r="AS90" s="172"/>
      <c r="AT90" s="172"/>
      <c r="AU90" s="172"/>
      <c r="AV90" s="172"/>
      <c r="AW90" s="172"/>
      <c r="AX90" s="172"/>
      <c r="AY90" s="172"/>
      <c r="AZ90" s="172"/>
      <c r="BA90" s="172"/>
      <c r="BB90" s="172"/>
      <c r="BC90" s="172"/>
      <c r="BD90" s="172"/>
      <c r="BE90" s="172"/>
      <c r="BF90" s="172"/>
      <c r="BG90" s="172"/>
      <c r="BH90" s="172"/>
      <c r="BI90" s="172"/>
      <c r="BJ90" s="172"/>
      <c r="BK90" s="172"/>
      <c r="BL90" s="172"/>
      <c r="BM90" s="172"/>
      <c r="BN90" s="172"/>
      <c r="BO90" s="172"/>
      <c r="BP90" s="172"/>
      <c r="BQ90" s="162"/>
      <c r="BR90" s="162"/>
      <c r="BS90" s="162"/>
      <c r="BT90" s="162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</row>
    <row r="91" spans="1:105" s="9" customFormat="1" ht="18.75" thickBot="1" x14ac:dyDescent="0.3">
      <c r="A91" s="172"/>
      <c r="B91" s="172"/>
      <c r="C91" s="27"/>
      <c r="D91" s="29"/>
      <c r="E91" s="29"/>
      <c r="F91" s="4"/>
      <c r="G91" s="29"/>
      <c r="H91" s="210" t="s">
        <v>32</v>
      </c>
      <c r="I91" s="210"/>
      <c r="J91" s="210"/>
      <c r="K91" s="210"/>
      <c r="L91" s="42"/>
      <c r="M91" s="42"/>
      <c r="N91" s="210"/>
      <c r="O91" s="210"/>
      <c r="P91" s="42"/>
      <c r="Q91" s="210" t="s">
        <v>33</v>
      </c>
      <c r="R91" s="210"/>
      <c r="S91" s="210"/>
      <c r="T91" s="43"/>
      <c r="U91" s="29"/>
      <c r="V91" s="29"/>
      <c r="W91" s="29"/>
      <c r="X91" s="29"/>
      <c r="Y91" s="29"/>
      <c r="Z91" s="80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62"/>
      <c r="BR91" s="162"/>
      <c r="BS91" s="162"/>
      <c r="BT91" s="162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</row>
    <row r="92" spans="1:105" s="9" customFormat="1" ht="2.4500000000000002" customHeight="1" thickBot="1" x14ac:dyDescent="0.3">
      <c r="A92" s="172"/>
      <c r="B92" s="172"/>
      <c r="C92" s="27"/>
      <c r="D92" s="29"/>
      <c r="E92" s="29"/>
      <c r="F92" s="63"/>
      <c r="G92" s="59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5"/>
      <c r="T92" s="6"/>
      <c r="U92" s="6"/>
      <c r="V92" s="211"/>
      <c r="W92" s="211"/>
      <c r="X92" s="211"/>
      <c r="Y92" s="29"/>
      <c r="Z92" s="80"/>
      <c r="AA92" s="172"/>
      <c r="AB92" s="172"/>
      <c r="AC92" s="172"/>
      <c r="AD92" s="172"/>
      <c r="AE92" s="172"/>
      <c r="AF92" s="172"/>
      <c r="AG92" s="172"/>
      <c r="AH92" s="172"/>
      <c r="AI92" s="172"/>
      <c r="AJ92" s="172"/>
      <c r="AK92" s="172"/>
      <c r="AL92" s="172"/>
      <c r="AM92" s="172"/>
      <c r="AN92" s="172"/>
      <c r="AO92" s="172"/>
      <c r="AP92" s="172"/>
      <c r="AQ92" s="172"/>
      <c r="AR92" s="172"/>
      <c r="AS92" s="172"/>
      <c r="AT92" s="172"/>
      <c r="AU92" s="172"/>
      <c r="AV92" s="172"/>
      <c r="AW92" s="172"/>
      <c r="AX92" s="172"/>
      <c r="AY92" s="172"/>
      <c r="AZ92" s="172"/>
      <c r="BA92" s="172"/>
      <c r="BB92" s="172"/>
      <c r="BC92" s="172"/>
      <c r="BD92" s="172"/>
      <c r="BE92" s="172"/>
      <c r="BF92" s="172"/>
      <c r="BG92" s="172"/>
      <c r="BH92" s="172"/>
      <c r="BI92" s="172"/>
      <c r="BJ92" s="172"/>
      <c r="BK92" s="172"/>
      <c r="BL92" s="172"/>
      <c r="BM92" s="172"/>
      <c r="BN92" s="172"/>
      <c r="BO92" s="172"/>
      <c r="BP92" s="172"/>
      <c r="BQ92" s="162"/>
      <c r="BR92" s="162"/>
      <c r="BS92" s="162"/>
      <c r="BT92" s="162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</row>
    <row r="93" spans="1:105" s="9" customFormat="1" ht="0.6" customHeight="1" thickBot="1" x14ac:dyDescent="0.3">
      <c r="A93" s="172"/>
      <c r="B93" s="172"/>
      <c r="C93" s="27"/>
      <c r="D93" s="29"/>
      <c r="E93" s="29"/>
      <c r="F93" s="4"/>
      <c r="G93" s="29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6"/>
      <c r="U93" s="6"/>
      <c r="V93" s="6"/>
      <c r="W93" s="6"/>
      <c r="X93" s="6"/>
      <c r="Y93" s="29"/>
      <c r="Z93" s="80"/>
      <c r="AA93" s="172"/>
      <c r="AB93" s="172"/>
      <c r="AC93" s="172"/>
      <c r="AD93" s="172"/>
      <c r="AE93" s="172"/>
      <c r="AF93" s="172"/>
      <c r="AG93" s="172"/>
      <c r="AH93" s="172"/>
      <c r="AI93" s="172"/>
      <c r="AJ93" s="172"/>
      <c r="AK93" s="172"/>
      <c r="AL93" s="172"/>
      <c r="AM93" s="172"/>
      <c r="AN93" s="172"/>
      <c r="AO93" s="172"/>
      <c r="AP93" s="172"/>
      <c r="AQ93" s="172"/>
      <c r="AR93" s="172"/>
      <c r="AS93" s="172"/>
      <c r="AT93" s="172"/>
      <c r="AU93" s="172"/>
      <c r="AV93" s="172"/>
      <c r="AW93" s="172"/>
      <c r="AX93" s="172"/>
      <c r="AY93" s="172"/>
      <c r="AZ93" s="172"/>
      <c r="BA93" s="172"/>
      <c r="BB93" s="172"/>
      <c r="BC93" s="172"/>
      <c r="BD93" s="172"/>
      <c r="BE93" s="172"/>
      <c r="BF93" s="172"/>
      <c r="BG93" s="172"/>
      <c r="BH93" s="172"/>
      <c r="BI93" s="172"/>
      <c r="BJ93" s="172"/>
      <c r="BK93" s="172"/>
      <c r="BL93" s="172"/>
      <c r="BM93" s="172"/>
      <c r="BN93" s="172"/>
      <c r="BO93" s="172"/>
      <c r="BP93" s="172"/>
      <c r="BQ93" s="162"/>
      <c r="BR93" s="162"/>
      <c r="BS93" s="162"/>
      <c r="BT93" s="162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</row>
    <row r="94" spans="1:105" s="9" customFormat="1" ht="4.5" hidden="1" customHeight="1" thickBot="1" x14ac:dyDescent="0.3">
      <c r="A94" s="172"/>
      <c r="B94" s="172"/>
      <c r="C94" s="27"/>
      <c r="D94" s="29"/>
      <c r="E94" s="29"/>
      <c r="F94" s="4"/>
      <c r="G94" s="37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6"/>
      <c r="U94" s="6"/>
      <c r="V94" s="7"/>
      <c r="W94" s="7"/>
      <c r="X94" s="7"/>
      <c r="Y94" s="29"/>
      <c r="Z94" s="80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  <c r="AS94" s="172"/>
      <c r="AT94" s="172"/>
      <c r="AU94" s="172"/>
      <c r="AV94" s="172"/>
      <c r="AW94" s="172"/>
      <c r="AX94" s="172"/>
      <c r="AY94" s="172"/>
      <c r="AZ94" s="172"/>
      <c r="BA94" s="172"/>
      <c r="BB94" s="172"/>
      <c r="BC94" s="172"/>
      <c r="BD94" s="172"/>
      <c r="BE94" s="172"/>
      <c r="BF94" s="172"/>
      <c r="BG94" s="172"/>
      <c r="BH94" s="172"/>
      <c r="BI94" s="172"/>
      <c r="BJ94" s="172"/>
      <c r="BK94" s="172"/>
      <c r="BL94" s="172"/>
      <c r="BM94" s="172"/>
      <c r="BN94" s="172"/>
      <c r="BO94" s="172"/>
      <c r="BP94" s="172"/>
      <c r="BQ94" s="162"/>
      <c r="BR94" s="162"/>
      <c r="BS94" s="162"/>
      <c r="BT94" s="162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</row>
    <row r="95" spans="1:105" s="9" customFormat="1" ht="15" customHeight="1" thickBot="1" x14ac:dyDescent="0.3">
      <c r="A95" s="172"/>
      <c r="B95" s="172"/>
      <c r="C95" s="27"/>
      <c r="D95" s="29"/>
      <c r="E95" s="29"/>
      <c r="F95" s="4"/>
      <c r="G95" s="61"/>
      <c r="H95" s="14" t="s">
        <v>34</v>
      </c>
      <c r="I95" s="14"/>
      <c r="J95" s="15"/>
      <c r="K95" s="15"/>
      <c r="L95" s="15"/>
      <c r="M95" s="15"/>
      <c r="N95" s="15"/>
      <c r="O95" s="15"/>
      <c r="P95" s="66"/>
      <c r="Q95" s="209">
        <f>SUM(V83)</f>
        <v>0</v>
      </c>
      <c r="R95" s="209"/>
      <c r="S95" s="209"/>
      <c r="T95" s="8"/>
      <c r="U95" s="6"/>
      <c r="V95" s="7"/>
      <c r="W95" s="7"/>
      <c r="X95" s="6"/>
      <c r="Y95" s="29"/>
      <c r="Z95" s="80"/>
      <c r="AA95" s="172"/>
      <c r="AB95" s="172"/>
      <c r="AC95" s="172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  <c r="AU95" s="172"/>
      <c r="AV95" s="172"/>
      <c r="AW95" s="172"/>
      <c r="AX95" s="172"/>
      <c r="AY95" s="172"/>
      <c r="AZ95" s="172"/>
      <c r="BA95" s="172"/>
      <c r="BB95" s="172"/>
      <c r="BC95" s="172"/>
      <c r="BD95" s="172"/>
      <c r="BE95" s="172"/>
      <c r="BF95" s="172"/>
      <c r="BG95" s="172"/>
      <c r="BH95" s="172"/>
      <c r="BI95" s="172"/>
      <c r="BJ95" s="172"/>
      <c r="BK95" s="172"/>
      <c r="BL95" s="172"/>
      <c r="BM95" s="172"/>
      <c r="BN95" s="172"/>
      <c r="BO95" s="172"/>
      <c r="BP95" s="172"/>
      <c r="BQ95" s="162"/>
      <c r="BR95" s="162"/>
      <c r="BS95" s="162"/>
      <c r="BT95" s="162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</row>
    <row r="96" spans="1:105" s="9" customFormat="1" ht="16.5" thickBot="1" x14ac:dyDescent="0.3">
      <c r="A96" s="172"/>
      <c r="B96" s="172"/>
      <c r="C96" s="27"/>
      <c r="D96" s="29"/>
      <c r="E96" s="29"/>
      <c r="F96" s="4"/>
      <c r="G96" s="62"/>
      <c r="H96" s="44" t="s">
        <v>35</v>
      </c>
      <c r="I96" s="44"/>
      <c r="J96" s="42"/>
      <c r="K96" s="170"/>
      <c r="L96" s="42"/>
      <c r="M96" s="42"/>
      <c r="N96" s="42"/>
      <c r="O96" s="42"/>
      <c r="P96" s="67"/>
      <c r="Q96" s="206">
        <f>V66</f>
        <v>0</v>
      </c>
      <c r="R96" s="206"/>
      <c r="S96" s="206"/>
      <c r="T96" s="8"/>
      <c r="U96" s="6"/>
      <c r="V96" s="7"/>
      <c r="W96" s="7"/>
      <c r="X96" s="6"/>
      <c r="Y96" s="29"/>
      <c r="Z96" s="80"/>
      <c r="AA96" s="172"/>
      <c r="AB96" s="172"/>
      <c r="AC96" s="172"/>
      <c r="AD96" s="172"/>
      <c r="AE96" s="172"/>
      <c r="AF96" s="172"/>
      <c r="AG96" s="172"/>
      <c r="AH96" s="172"/>
      <c r="AI96" s="172"/>
      <c r="AJ96" s="172"/>
      <c r="AK96" s="172"/>
      <c r="AL96" s="172"/>
      <c r="AM96" s="172"/>
      <c r="AN96" s="172"/>
      <c r="AO96" s="172"/>
      <c r="AP96" s="172"/>
      <c r="AQ96" s="172"/>
      <c r="AR96" s="172"/>
      <c r="AS96" s="172"/>
      <c r="AT96" s="172"/>
      <c r="AU96" s="172"/>
      <c r="AV96" s="172"/>
      <c r="AW96" s="172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172"/>
      <c r="BJ96" s="172"/>
      <c r="BK96" s="172"/>
      <c r="BL96" s="172"/>
      <c r="BM96" s="172"/>
      <c r="BN96" s="172"/>
      <c r="BO96" s="172"/>
      <c r="BP96" s="172"/>
      <c r="BQ96" s="162"/>
      <c r="BR96" s="162"/>
      <c r="BS96" s="162"/>
      <c r="BT96" s="162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</row>
    <row r="97" spans="1:105" s="9" customFormat="1" ht="16.5" thickBot="1" x14ac:dyDescent="0.3">
      <c r="A97" s="172"/>
      <c r="B97" s="172"/>
      <c r="C97" s="27"/>
      <c r="D97" s="29"/>
      <c r="E97" s="29"/>
      <c r="F97" s="4"/>
      <c r="G97" s="62"/>
      <c r="H97" s="44" t="s">
        <v>36</v>
      </c>
      <c r="I97" s="44"/>
      <c r="J97" s="42"/>
      <c r="K97" s="42"/>
      <c r="L97" s="42"/>
      <c r="M97" s="42"/>
      <c r="N97" s="42"/>
      <c r="O97" s="42"/>
      <c r="P97" s="67"/>
      <c r="Q97" s="206">
        <f>V59</f>
        <v>0</v>
      </c>
      <c r="R97" s="206"/>
      <c r="S97" s="206"/>
      <c r="T97" s="8"/>
      <c r="U97" s="6"/>
      <c r="V97" s="7"/>
      <c r="W97" s="7"/>
      <c r="X97" s="6"/>
      <c r="Y97" s="29"/>
      <c r="Z97" s="80"/>
      <c r="AA97" s="172"/>
      <c r="AB97" s="172"/>
      <c r="AC97" s="172"/>
      <c r="AD97" s="172"/>
      <c r="AE97" s="172"/>
      <c r="AF97" s="172"/>
      <c r="AG97" s="172"/>
      <c r="AH97" s="172"/>
      <c r="AI97" s="172"/>
      <c r="AJ97" s="172"/>
      <c r="AK97" s="172"/>
      <c r="AL97" s="172"/>
      <c r="AM97" s="172"/>
      <c r="AN97" s="172"/>
      <c r="AO97" s="172"/>
      <c r="AP97" s="172"/>
      <c r="AQ97" s="172"/>
      <c r="AR97" s="172"/>
      <c r="AS97" s="172"/>
      <c r="AT97" s="172"/>
      <c r="AU97" s="172"/>
      <c r="AV97" s="172"/>
      <c r="AW97" s="172"/>
      <c r="AX97" s="172"/>
      <c r="AY97" s="172"/>
      <c r="AZ97" s="172"/>
      <c r="BA97" s="172"/>
      <c r="BB97" s="172"/>
      <c r="BC97" s="172"/>
      <c r="BD97" s="172"/>
      <c r="BE97" s="172"/>
      <c r="BF97" s="172"/>
      <c r="BG97" s="172"/>
      <c r="BH97" s="172"/>
      <c r="BI97" s="172"/>
      <c r="BJ97" s="172"/>
      <c r="BK97" s="172"/>
      <c r="BL97" s="172"/>
      <c r="BM97" s="172"/>
      <c r="BN97" s="172"/>
      <c r="BO97" s="172"/>
      <c r="BP97" s="172"/>
      <c r="BQ97" s="162"/>
      <c r="BR97" s="162"/>
      <c r="BS97" s="162"/>
      <c r="BT97" s="162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</row>
    <row r="98" spans="1:105" s="9" customFormat="1" ht="16.5" thickBot="1" x14ac:dyDescent="0.3">
      <c r="A98" s="172"/>
      <c r="B98" s="172"/>
      <c r="C98" s="27"/>
      <c r="D98" s="29"/>
      <c r="E98" s="29"/>
      <c r="F98" s="4"/>
      <c r="G98" s="62"/>
      <c r="H98" s="44" t="s">
        <v>37</v>
      </c>
      <c r="I98" s="44"/>
      <c r="J98" s="42"/>
      <c r="K98" s="42"/>
      <c r="L98" s="42"/>
      <c r="M98" s="42"/>
      <c r="N98" s="42"/>
      <c r="O98" s="42"/>
      <c r="P98" s="67"/>
      <c r="Q98" s="206">
        <f>SUM(V89)</f>
        <v>0</v>
      </c>
      <c r="R98" s="206"/>
      <c r="S98" s="206"/>
      <c r="T98" s="8"/>
      <c r="U98" s="6"/>
      <c r="V98" s="7"/>
      <c r="W98" s="7"/>
      <c r="X98" s="6"/>
      <c r="Y98" s="29"/>
      <c r="Z98" s="80"/>
      <c r="AA98" s="172"/>
      <c r="AB98" s="172"/>
      <c r="AC98" s="172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  <c r="AU98" s="172"/>
      <c r="AV98" s="172"/>
      <c r="AW98" s="172"/>
      <c r="AX98" s="172"/>
      <c r="AY98" s="172"/>
      <c r="AZ98" s="172"/>
      <c r="BA98" s="172"/>
      <c r="BB98" s="172"/>
      <c r="BC98" s="172"/>
      <c r="BD98" s="172"/>
      <c r="BE98" s="172"/>
      <c r="BF98" s="172"/>
      <c r="BG98" s="172"/>
      <c r="BH98" s="172"/>
      <c r="BI98" s="172"/>
      <c r="BJ98" s="172"/>
      <c r="BK98" s="172"/>
      <c r="BL98" s="172"/>
      <c r="BM98" s="172"/>
      <c r="BN98" s="172"/>
      <c r="BO98" s="172"/>
      <c r="BP98" s="172"/>
      <c r="BQ98" s="162"/>
      <c r="BR98" s="162"/>
      <c r="BS98" s="162"/>
      <c r="BT98" s="162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</row>
    <row r="99" spans="1:105" s="9" customFormat="1" ht="16.5" thickBot="1" x14ac:dyDescent="0.3">
      <c r="A99" s="172"/>
      <c r="B99" s="172"/>
      <c r="C99" s="27"/>
      <c r="D99" s="29"/>
      <c r="E99" s="29"/>
      <c r="F99" s="4"/>
      <c r="G99" s="62"/>
      <c r="H99" s="44" t="s">
        <v>38</v>
      </c>
      <c r="I99" s="44"/>
      <c r="J99" s="42"/>
      <c r="K99" s="42"/>
      <c r="L99" s="42"/>
      <c r="M99" s="42"/>
      <c r="N99" s="42"/>
      <c r="O99" s="42"/>
      <c r="P99" s="67"/>
      <c r="Q99" s="206">
        <f>SUM(Q95:T98)</f>
        <v>0</v>
      </c>
      <c r="R99" s="206"/>
      <c r="S99" s="206"/>
      <c r="T99" s="8"/>
      <c r="U99" s="6"/>
      <c r="V99" s="7"/>
      <c r="W99" s="7"/>
      <c r="X99" s="6"/>
      <c r="Y99" s="29"/>
      <c r="Z99" s="80"/>
      <c r="AA99" s="172"/>
      <c r="AB99" s="172"/>
      <c r="AC99" s="172"/>
      <c r="AD99" s="172"/>
      <c r="AE99" s="172"/>
      <c r="AF99" s="172"/>
      <c r="AG99" s="172"/>
      <c r="AH99" s="172"/>
      <c r="AI99" s="172"/>
      <c r="AJ99" s="172"/>
      <c r="AK99" s="172"/>
      <c r="AL99" s="172"/>
      <c r="AM99" s="172"/>
      <c r="AN99" s="172"/>
      <c r="AO99" s="172"/>
      <c r="AP99" s="172"/>
      <c r="AQ99" s="172"/>
      <c r="AR99" s="172"/>
      <c r="AS99" s="172"/>
      <c r="AT99" s="172"/>
      <c r="AU99" s="172"/>
      <c r="AV99" s="172"/>
      <c r="AW99" s="172"/>
      <c r="AX99" s="172"/>
      <c r="AY99" s="172"/>
      <c r="AZ99" s="172"/>
      <c r="BA99" s="172"/>
      <c r="BB99" s="172"/>
      <c r="BC99" s="172"/>
      <c r="BD99" s="172"/>
      <c r="BE99" s="172"/>
      <c r="BF99" s="172"/>
      <c r="BG99" s="172"/>
      <c r="BH99" s="172"/>
      <c r="BI99" s="172"/>
      <c r="BJ99" s="172"/>
      <c r="BK99" s="172"/>
      <c r="BL99" s="172"/>
      <c r="BM99" s="172"/>
      <c r="BN99" s="172"/>
      <c r="BO99" s="172"/>
      <c r="BP99" s="172"/>
      <c r="BQ99" s="162"/>
      <c r="BR99" s="162"/>
      <c r="BS99" s="162"/>
      <c r="BT99" s="162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</row>
    <row r="100" spans="1:105" s="9" customFormat="1" ht="16.5" thickBot="1" x14ac:dyDescent="0.3">
      <c r="A100" s="172"/>
      <c r="B100" s="172"/>
      <c r="C100" s="27"/>
      <c r="D100" s="29"/>
      <c r="E100" s="29"/>
      <c r="F100" s="4"/>
      <c r="G100" s="62"/>
      <c r="H100" s="44" t="s">
        <v>39</v>
      </c>
      <c r="I100" s="44"/>
      <c r="J100" s="42"/>
      <c r="K100" s="42"/>
      <c r="L100" s="42"/>
      <c r="M100" s="42"/>
      <c r="N100" s="42"/>
      <c r="O100" s="42"/>
      <c r="P100" s="67"/>
      <c r="Q100" s="206">
        <f>IF(OR(E3="FINAL INVOICE EXTERNAL",E3="ESTIMATE INVOICE EXTERNAL"),Q99*0.2,"£0.00")</f>
        <v>0</v>
      </c>
      <c r="R100" s="206"/>
      <c r="S100" s="206"/>
      <c r="T100" s="8"/>
      <c r="U100" s="6"/>
      <c r="V100" s="7"/>
      <c r="W100" s="7"/>
      <c r="X100" s="6"/>
      <c r="Y100" s="29"/>
      <c r="Z100" s="80"/>
      <c r="AA100" s="172"/>
      <c r="AB100" s="172"/>
      <c r="AC100" s="172"/>
      <c r="AD100" s="172"/>
      <c r="AE100" s="172"/>
      <c r="AF100" s="172"/>
      <c r="AG100" s="172"/>
      <c r="AH100" s="172"/>
      <c r="AI100" s="172"/>
      <c r="AJ100" s="172"/>
      <c r="AK100" s="172"/>
      <c r="AL100" s="172"/>
      <c r="AM100" s="172"/>
      <c r="AN100" s="172"/>
      <c r="AO100" s="172"/>
      <c r="AP100" s="172"/>
      <c r="AQ100" s="172"/>
      <c r="AR100" s="172"/>
      <c r="AS100" s="172"/>
      <c r="AT100" s="172"/>
      <c r="AU100" s="172"/>
      <c r="AV100" s="172"/>
      <c r="AW100" s="172"/>
      <c r="AX100" s="172"/>
      <c r="AY100" s="172"/>
      <c r="AZ100" s="172"/>
      <c r="BA100" s="172"/>
      <c r="BB100" s="172"/>
      <c r="BC100" s="172"/>
      <c r="BD100" s="172"/>
      <c r="BE100" s="172"/>
      <c r="BF100" s="172"/>
      <c r="BG100" s="172"/>
      <c r="BH100" s="172"/>
      <c r="BI100" s="172"/>
      <c r="BJ100" s="172"/>
      <c r="BK100" s="172"/>
      <c r="BL100" s="172"/>
      <c r="BM100" s="172"/>
      <c r="BN100" s="172"/>
      <c r="BO100" s="172"/>
      <c r="BP100" s="172"/>
      <c r="BQ100" s="162"/>
      <c r="BR100" s="162"/>
      <c r="BS100" s="162"/>
      <c r="BT100" s="162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</row>
    <row r="101" spans="1:105" s="9" customFormat="1" ht="16.5" thickBot="1" x14ac:dyDescent="0.3">
      <c r="A101" s="172"/>
      <c r="B101" s="172"/>
      <c r="C101" s="27"/>
      <c r="D101" s="29"/>
      <c r="E101" s="29"/>
      <c r="F101" s="4"/>
      <c r="G101" s="62"/>
      <c r="H101" s="44" t="s">
        <v>40</v>
      </c>
      <c r="I101" s="44"/>
      <c r="J101" s="42"/>
      <c r="K101" s="42"/>
      <c r="L101" s="42"/>
      <c r="M101" s="42"/>
      <c r="N101" s="42"/>
      <c r="O101" s="42"/>
      <c r="P101" s="68"/>
      <c r="Q101" s="206">
        <f>SUM(Q99:T100)</f>
        <v>0</v>
      </c>
      <c r="R101" s="206"/>
      <c r="S101" s="206"/>
      <c r="T101" s="8"/>
      <c r="U101" s="6"/>
      <c r="V101" s="7"/>
      <c r="W101" s="7"/>
      <c r="X101" s="6"/>
      <c r="Y101" s="29"/>
      <c r="Z101" s="80"/>
      <c r="AA101" s="172"/>
      <c r="AB101" s="172"/>
      <c r="AC101" s="172"/>
      <c r="AD101" s="172"/>
      <c r="AE101" s="172"/>
      <c r="AF101" s="172"/>
      <c r="AG101" s="172"/>
      <c r="AH101" s="172"/>
      <c r="AI101" s="172"/>
      <c r="AJ101" s="172"/>
      <c r="AK101" s="172"/>
      <c r="AL101" s="172"/>
      <c r="AM101" s="172"/>
      <c r="AN101" s="172"/>
      <c r="AO101" s="172"/>
      <c r="AP101" s="172"/>
      <c r="AQ101" s="172"/>
      <c r="AR101" s="172"/>
      <c r="AS101" s="172"/>
      <c r="AT101" s="172"/>
      <c r="AU101" s="172"/>
      <c r="AV101" s="172"/>
      <c r="AW101" s="172"/>
      <c r="AX101" s="172"/>
      <c r="AY101" s="172"/>
      <c r="AZ101" s="172"/>
      <c r="BA101" s="172"/>
      <c r="BB101" s="172"/>
      <c r="BC101" s="172"/>
      <c r="BD101" s="172"/>
      <c r="BE101" s="172"/>
      <c r="BF101" s="172"/>
      <c r="BG101" s="172"/>
      <c r="BH101" s="172"/>
      <c r="BI101" s="172"/>
      <c r="BJ101" s="172"/>
      <c r="BK101" s="172"/>
      <c r="BL101" s="172"/>
      <c r="BM101" s="172"/>
      <c r="BN101" s="172"/>
      <c r="BO101" s="172"/>
      <c r="BP101" s="172"/>
      <c r="BQ101" s="162"/>
      <c r="BR101" s="162"/>
      <c r="BS101" s="162"/>
      <c r="BT101" s="162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</row>
    <row r="102" spans="1:105" s="9" customFormat="1" ht="2.4500000000000002" customHeight="1" thickBot="1" x14ac:dyDescent="0.3">
      <c r="A102" s="172"/>
      <c r="B102" s="172"/>
      <c r="C102" s="27"/>
      <c r="D102" s="29"/>
      <c r="E102" s="29"/>
      <c r="F102" s="58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60"/>
      <c r="T102" s="6"/>
      <c r="U102" s="6"/>
      <c r="V102" s="7"/>
      <c r="W102" s="7"/>
      <c r="X102" s="6"/>
      <c r="Y102" s="29"/>
      <c r="Z102" s="80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2"/>
      <c r="AZ102" s="172"/>
      <c r="BA102" s="172"/>
      <c r="BB102" s="172"/>
      <c r="BC102" s="172"/>
      <c r="BD102" s="172"/>
      <c r="BE102" s="172"/>
      <c r="BF102" s="172"/>
      <c r="BG102" s="172"/>
      <c r="BH102" s="172"/>
      <c r="BI102" s="172"/>
      <c r="BJ102" s="172"/>
      <c r="BK102" s="172"/>
      <c r="BL102" s="172"/>
      <c r="BM102" s="172"/>
      <c r="BN102" s="172"/>
      <c r="BO102" s="172"/>
      <c r="BP102" s="172"/>
      <c r="BQ102" s="162"/>
      <c r="BR102" s="162"/>
      <c r="BS102" s="162"/>
      <c r="BT102" s="162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</row>
    <row r="103" spans="1:105" s="9" customFormat="1" ht="15.75" thickBot="1" x14ac:dyDescent="0.3">
      <c r="A103" s="172"/>
      <c r="B103" s="172"/>
      <c r="C103" s="27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80"/>
      <c r="AA103" s="172"/>
      <c r="AB103" s="172"/>
      <c r="AC103" s="172"/>
      <c r="AD103" s="172"/>
      <c r="AE103" s="172"/>
      <c r="AF103" s="172"/>
      <c r="AG103" s="172"/>
      <c r="AH103" s="172"/>
      <c r="AI103" s="172"/>
      <c r="AJ103" s="172"/>
      <c r="AK103" s="172"/>
      <c r="AL103" s="172"/>
      <c r="AM103" s="172"/>
      <c r="AN103" s="172"/>
      <c r="AO103" s="172"/>
      <c r="AP103" s="172"/>
      <c r="AQ103" s="172"/>
      <c r="AR103" s="172"/>
      <c r="AS103" s="172"/>
      <c r="AT103" s="172"/>
      <c r="AU103" s="172"/>
      <c r="AV103" s="172"/>
      <c r="AW103" s="172"/>
      <c r="AX103" s="172"/>
      <c r="AY103" s="172"/>
      <c r="AZ103" s="172"/>
      <c r="BA103" s="172"/>
      <c r="BB103" s="172"/>
      <c r="BC103" s="172"/>
      <c r="BD103" s="172"/>
      <c r="BE103" s="172"/>
      <c r="BF103" s="172"/>
      <c r="BG103" s="172"/>
      <c r="BH103" s="172"/>
      <c r="BI103" s="172"/>
      <c r="BJ103" s="172"/>
      <c r="BK103" s="172"/>
      <c r="BL103" s="172"/>
      <c r="BM103" s="172"/>
      <c r="BN103" s="172"/>
      <c r="BO103" s="172"/>
      <c r="BP103" s="172"/>
      <c r="BQ103" s="162"/>
      <c r="BR103" s="162"/>
      <c r="BS103" s="162"/>
      <c r="BT103" s="162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</row>
    <row r="104" spans="1:105" s="9" customFormat="1" ht="21" thickBot="1" x14ac:dyDescent="0.3">
      <c r="A104" s="172"/>
      <c r="B104" s="172"/>
      <c r="C104" s="27"/>
      <c r="D104" s="29"/>
      <c r="E104" s="29"/>
      <c r="F104" s="29"/>
      <c r="G104" s="29"/>
      <c r="H104" s="45"/>
      <c r="I104" s="45"/>
      <c r="J104" s="45"/>
      <c r="K104" s="45"/>
      <c r="L104" s="45"/>
      <c r="M104" s="45"/>
      <c r="N104" s="46"/>
      <c r="O104" s="45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80"/>
      <c r="AA104" s="172"/>
      <c r="AB104" s="172"/>
      <c r="AC104" s="172"/>
      <c r="AD104" s="172"/>
      <c r="AE104" s="172"/>
      <c r="AF104" s="172"/>
      <c r="AG104" s="172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172"/>
      <c r="AY104" s="172"/>
      <c r="AZ104" s="172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172"/>
      <c r="BN104" s="172"/>
      <c r="BO104" s="172"/>
      <c r="BP104" s="172"/>
      <c r="BQ104" s="162"/>
      <c r="BR104" s="162"/>
      <c r="BS104" s="162"/>
      <c r="BT104" s="162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</row>
    <row r="105" spans="1:105" s="9" customFormat="1" ht="21" thickBot="1" x14ac:dyDescent="0.3">
      <c r="A105" s="172"/>
      <c r="B105" s="172"/>
      <c r="C105" s="27"/>
      <c r="D105" s="29"/>
      <c r="E105" s="45"/>
      <c r="F105" s="45"/>
      <c r="G105" s="45"/>
      <c r="H105" s="45" t="s">
        <v>41</v>
      </c>
      <c r="J105" s="45"/>
      <c r="K105" s="45"/>
      <c r="L105" s="45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80"/>
      <c r="AA105" s="172"/>
      <c r="AB105" s="172"/>
      <c r="AC105" s="172"/>
      <c r="AD105" s="172"/>
      <c r="AE105" s="172"/>
      <c r="AF105" s="172"/>
      <c r="AG105" s="172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172"/>
      <c r="AY105" s="172"/>
      <c r="AZ105" s="172"/>
      <c r="BA105" s="172"/>
      <c r="BB105" s="172"/>
      <c r="BC105" s="172"/>
      <c r="BD105" s="172"/>
      <c r="BE105" s="172"/>
      <c r="BF105" s="172"/>
      <c r="BG105" s="172"/>
      <c r="BH105" s="172"/>
      <c r="BI105" s="172"/>
      <c r="BJ105" s="172"/>
      <c r="BK105" s="172"/>
      <c r="BL105" s="172"/>
      <c r="BM105" s="172"/>
      <c r="BN105" s="172"/>
      <c r="BO105" s="172"/>
      <c r="BP105" s="172"/>
      <c r="BQ105" s="162"/>
      <c r="BR105" s="162"/>
      <c r="BS105" s="162"/>
      <c r="BT105" s="162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</row>
    <row r="106" spans="1:105" s="9" customFormat="1" ht="21" thickBot="1" x14ac:dyDescent="0.3">
      <c r="A106" s="172"/>
      <c r="B106" s="172"/>
      <c r="C106" s="27"/>
      <c r="D106" s="29"/>
      <c r="E106" s="45"/>
      <c r="F106" s="45"/>
      <c r="G106" s="45"/>
      <c r="H106" s="171" t="s">
        <v>42</v>
      </c>
      <c r="I106" s="45" t="s">
        <v>43</v>
      </c>
      <c r="J106" s="45"/>
      <c r="K106" s="45"/>
      <c r="L106" s="45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80"/>
      <c r="AA106" s="172"/>
      <c r="AB106" s="172"/>
      <c r="AC106" s="172"/>
      <c r="AD106" s="172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172"/>
      <c r="AT106" s="172"/>
      <c r="AU106" s="172"/>
      <c r="AV106" s="172"/>
      <c r="AW106" s="172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172"/>
      <c r="BJ106" s="172"/>
      <c r="BK106" s="172"/>
      <c r="BL106" s="172"/>
      <c r="BM106" s="172"/>
      <c r="BN106" s="172"/>
      <c r="BO106" s="172"/>
      <c r="BP106" s="172"/>
      <c r="BQ106" s="162"/>
      <c r="BR106" s="162"/>
      <c r="BS106" s="162"/>
      <c r="BT106" s="162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</row>
    <row r="107" spans="1:105" s="9" customFormat="1" ht="21" thickBot="1" x14ac:dyDescent="0.3">
      <c r="A107" s="172"/>
      <c r="B107" s="172"/>
      <c r="C107" s="27"/>
      <c r="D107" s="29"/>
      <c r="E107" s="45"/>
      <c r="F107" s="45"/>
      <c r="G107" s="45"/>
      <c r="H107" s="207" t="s">
        <v>44</v>
      </c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9"/>
      <c r="X107" s="29"/>
      <c r="Y107" s="29"/>
      <c r="Z107" s="80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  <c r="AS107" s="172"/>
      <c r="AT107" s="172"/>
      <c r="AU107" s="172"/>
      <c r="AV107" s="172"/>
      <c r="AW107" s="172"/>
      <c r="AX107" s="172"/>
      <c r="AY107" s="172"/>
      <c r="AZ107" s="172"/>
      <c r="BA107" s="172"/>
      <c r="BB107" s="172"/>
      <c r="BC107" s="172"/>
      <c r="BD107" s="172"/>
      <c r="BE107" s="172"/>
      <c r="BF107" s="172"/>
      <c r="BG107" s="172"/>
      <c r="BH107" s="172"/>
      <c r="BI107" s="172"/>
      <c r="BJ107" s="172"/>
      <c r="BK107" s="172"/>
      <c r="BL107" s="172"/>
      <c r="BM107" s="172"/>
      <c r="BN107" s="172"/>
      <c r="BO107" s="172"/>
      <c r="BP107" s="172"/>
      <c r="BQ107" s="162"/>
      <c r="BR107" s="162"/>
      <c r="BS107" s="162"/>
      <c r="BT107" s="162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</row>
    <row r="108" spans="1:105" s="9" customFormat="1" ht="36" thickBot="1" x14ac:dyDescent="0.3">
      <c r="A108" s="172"/>
      <c r="B108" s="172"/>
      <c r="C108" s="27"/>
      <c r="D108" s="29"/>
      <c r="E108" s="47"/>
      <c r="F108" s="48"/>
      <c r="G108" s="48"/>
      <c r="H108" s="49"/>
      <c r="I108" s="50"/>
      <c r="J108" s="48"/>
      <c r="K108" s="48"/>
      <c r="L108" s="4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51" t="s">
        <v>45</v>
      </c>
      <c r="X108" s="29"/>
      <c r="Y108" s="29"/>
      <c r="Z108" s="80"/>
      <c r="AA108" s="172"/>
      <c r="AB108" s="172"/>
      <c r="AC108" s="172"/>
      <c r="AD108" s="172"/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172"/>
      <c r="AT108" s="172"/>
      <c r="AU108" s="172"/>
      <c r="AV108" s="172"/>
      <c r="AW108" s="172"/>
      <c r="AX108" s="172"/>
      <c r="AY108" s="172"/>
      <c r="AZ108" s="172"/>
      <c r="BA108" s="172"/>
      <c r="BB108" s="172"/>
      <c r="BC108" s="172"/>
      <c r="BD108" s="172"/>
      <c r="BE108" s="172"/>
      <c r="BF108" s="172"/>
      <c r="BG108" s="172"/>
      <c r="BH108" s="172"/>
      <c r="BI108" s="172"/>
      <c r="BJ108" s="172"/>
      <c r="BK108" s="172"/>
      <c r="BL108" s="172"/>
      <c r="BM108" s="172"/>
      <c r="BN108" s="172"/>
      <c r="BO108" s="172"/>
      <c r="BP108" s="172"/>
      <c r="BQ108" s="162"/>
      <c r="BR108" s="162"/>
      <c r="BS108" s="162"/>
      <c r="BT108" s="162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</row>
    <row r="109" spans="1:105" s="9" customFormat="1" ht="15.75" thickBot="1" x14ac:dyDescent="0.3">
      <c r="A109" s="172"/>
      <c r="B109" s="172"/>
      <c r="C109" s="27"/>
      <c r="D109" s="29"/>
      <c r="E109" s="52"/>
      <c r="F109" s="52"/>
      <c r="G109" s="52"/>
      <c r="H109" s="53"/>
      <c r="I109" s="52"/>
      <c r="J109" s="52"/>
      <c r="K109" s="52"/>
      <c r="L109" s="53"/>
      <c r="M109" s="29"/>
      <c r="N109" s="29"/>
      <c r="O109" s="29"/>
      <c r="P109" s="29"/>
      <c r="Q109" s="29"/>
      <c r="R109" s="29"/>
      <c r="S109" s="29"/>
      <c r="U109" s="29"/>
      <c r="V109" s="29"/>
      <c r="W109" s="29"/>
      <c r="X109" s="29"/>
      <c r="Y109" s="29"/>
      <c r="Z109" s="80"/>
      <c r="AA109" s="172"/>
      <c r="AB109" s="172"/>
      <c r="AC109" s="172"/>
      <c r="AD109" s="172"/>
      <c r="AE109" s="172"/>
      <c r="AF109" s="172"/>
      <c r="AG109" s="172"/>
      <c r="AH109" s="172"/>
      <c r="AI109" s="172"/>
      <c r="AJ109" s="172"/>
      <c r="AK109" s="172"/>
      <c r="AL109" s="172"/>
      <c r="AM109" s="172"/>
      <c r="AN109" s="172"/>
      <c r="AO109" s="172"/>
      <c r="AP109" s="172"/>
      <c r="AQ109" s="172"/>
      <c r="AR109" s="172"/>
      <c r="AS109" s="172"/>
      <c r="AT109" s="172"/>
      <c r="AU109" s="172"/>
      <c r="AV109" s="172"/>
      <c r="AW109" s="172"/>
      <c r="AX109" s="172"/>
      <c r="AY109" s="172"/>
      <c r="AZ109" s="172"/>
      <c r="BA109" s="172"/>
      <c r="BB109" s="172"/>
      <c r="BC109" s="172"/>
      <c r="BD109" s="172"/>
      <c r="BE109" s="172"/>
      <c r="BF109" s="172"/>
      <c r="BG109" s="172"/>
      <c r="BH109" s="172"/>
      <c r="BI109" s="172"/>
      <c r="BJ109" s="172"/>
      <c r="BK109" s="172"/>
      <c r="BL109" s="172"/>
      <c r="BM109" s="172"/>
      <c r="BN109" s="172"/>
      <c r="BO109" s="172"/>
      <c r="BP109" s="172"/>
      <c r="BQ109" s="162"/>
      <c r="BR109" s="162"/>
      <c r="BS109" s="162"/>
      <c r="BT109" s="162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</row>
    <row r="110" spans="1:105" s="9" customFormat="1" ht="15.75" thickBot="1" x14ac:dyDescent="0.3">
      <c r="A110" s="172"/>
      <c r="B110" s="172"/>
      <c r="C110" s="27"/>
      <c r="D110" s="29"/>
      <c r="E110" s="52"/>
      <c r="F110" s="52"/>
      <c r="G110" s="52"/>
      <c r="H110" s="53"/>
      <c r="I110" s="52"/>
      <c r="J110" s="52"/>
      <c r="K110" s="52"/>
      <c r="L110" s="53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80"/>
      <c r="AA110" s="172"/>
      <c r="AB110" s="172"/>
      <c r="AC110" s="172"/>
      <c r="AD110" s="172"/>
      <c r="AE110" s="172"/>
      <c r="AF110" s="172"/>
      <c r="AG110" s="172"/>
      <c r="AH110" s="172"/>
      <c r="AI110" s="172"/>
      <c r="AJ110" s="172"/>
      <c r="AK110" s="172"/>
      <c r="AL110" s="172"/>
      <c r="AM110" s="172"/>
      <c r="AN110" s="172"/>
      <c r="AO110" s="172"/>
      <c r="AP110" s="172"/>
      <c r="AQ110" s="172"/>
      <c r="AR110" s="172"/>
      <c r="AS110" s="172"/>
      <c r="AT110" s="172"/>
      <c r="AU110" s="172"/>
      <c r="AV110" s="172"/>
      <c r="AW110" s="172"/>
      <c r="AX110" s="172"/>
      <c r="AY110" s="172"/>
      <c r="AZ110" s="172"/>
      <c r="BA110" s="172"/>
      <c r="BB110" s="172"/>
      <c r="BC110" s="172"/>
      <c r="BD110" s="172"/>
      <c r="BE110" s="172"/>
      <c r="BF110" s="172"/>
      <c r="BG110" s="172"/>
      <c r="BH110" s="172"/>
      <c r="BI110" s="172"/>
      <c r="BJ110" s="172"/>
      <c r="BK110" s="172"/>
      <c r="BL110" s="172"/>
      <c r="BM110" s="172"/>
      <c r="BN110" s="172"/>
      <c r="BO110" s="172"/>
      <c r="BP110" s="172"/>
      <c r="BQ110" s="162"/>
      <c r="BR110" s="162"/>
      <c r="BS110" s="162"/>
      <c r="BT110" s="162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</row>
    <row r="111" spans="1:105" s="9" customFormat="1" ht="15.75" thickBot="1" x14ac:dyDescent="0.3">
      <c r="A111" s="172"/>
      <c r="B111" s="172"/>
      <c r="C111" s="27"/>
      <c r="D111" s="29"/>
      <c r="E111" s="52"/>
      <c r="F111" s="52"/>
      <c r="G111" s="52"/>
      <c r="H111" s="53"/>
      <c r="I111" s="52"/>
      <c r="J111" s="52"/>
      <c r="K111" s="52"/>
      <c r="L111" s="53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80"/>
      <c r="AA111" s="172"/>
      <c r="AB111" s="172"/>
      <c r="AC111" s="172"/>
      <c r="AD111" s="172"/>
      <c r="AE111" s="172"/>
      <c r="AF111" s="172"/>
      <c r="AG111" s="172"/>
      <c r="AH111" s="172"/>
      <c r="AI111" s="172"/>
      <c r="AJ111" s="172"/>
      <c r="AK111" s="172"/>
      <c r="AL111" s="172"/>
      <c r="AM111" s="172"/>
      <c r="AN111" s="172"/>
      <c r="AO111" s="172"/>
      <c r="AP111" s="172"/>
      <c r="AQ111" s="172"/>
      <c r="AR111" s="172"/>
      <c r="AS111" s="172"/>
      <c r="AT111" s="172"/>
      <c r="AU111" s="172"/>
      <c r="AV111" s="172"/>
      <c r="AW111" s="172"/>
      <c r="AX111" s="172"/>
      <c r="AY111" s="172"/>
      <c r="AZ111" s="172"/>
      <c r="BA111" s="172"/>
      <c r="BB111" s="172"/>
      <c r="BC111" s="172"/>
      <c r="BD111" s="172"/>
      <c r="BE111" s="172"/>
      <c r="BF111" s="172"/>
      <c r="BG111" s="172"/>
      <c r="BH111" s="172"/>
      <c r="BI111" s="172"/>
      <c r="BJ111" s="172"/>
      <c r="BK111" s="172"/>
      <c r="BL111" s="172"/>
      <c r="BM111" s="172"/>
      <c r="BN111" s="172"/>
      <c r="BO111" s="172"/>
      <c r="BP111" s="172"/>
      <c r="BQ111" s="162"/>
      <c r="BR111" s="162"/>
      <c r="BS111" s="162"/>
      <c r="BT111" s="162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</row>
    <row r="112" spans="1:105" s="9" customFormat="1" ht="16.5" thickBot="1" x14ac:dyDescent="0.3">
      <c r="A112" s="172"/>
      <c r="B112" s="172"/>
      <c r="C112" s="27"/>
      <c r="D112" s="29"/>
      <c r="E112" s="208" t="s">
        <v>46</v>
      </c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9"/>
      <c r="Z112" s="80"/>
      <c r="AA112" s="172"/>
      <c r="AB112" s="172"/>
      <c r="AC112" s="172"/>
      <c r="AD112" s="172"/>
      <c r="AE112" s="172"/>
      <c r="AF112" s="172"/>
      <c r="AG112" s="172"/>
      <c r="AH112" s="172"/>
      <c r="AI112" s="172"/>
      <c r="AJ112" s="172"/>
      <c r="AK112" s="172"/>
      <c r="AL112" s="172"/>
      <c r="AM112" s="172"/>
      <c r="AN112" s="172"/>
      <c r="AO112" s="172"/>
      <c r="AP112" s="172"/>
      <c r="AQ112" s="172"/>
      <c r="AR112" s="172"/>
      <c r="AS112" s="172"/>
      <c r="AT112" s="172"/>
      <c r="AU112" s="172"/>
      <c r="AV112" s="172"/>
      <c r="AW112" s="172"/>
      <c r="AX112" s="172"/>
      <c r="AY112" s="172"/>
      <c r="AZ112" s="172"/>
      <c r="BA112" s="172"/>
      <c r="BB112" s="172"/>
      <c r="BC112" s="172"/>
      <c r="BD112" s="172"/>
      <c r="BE112" s="172"/>
      <c r="BF112" s="172"/>
      <c r="BG112" s="172"/>
      <c r="BH112" s="172"/>
      <c r="BI112" s="172"/>
      <c r="BJ112" s="172"/>
      <c r="BK112" s="172"/>
      <c r="BL112" s="172"/>
      <c r="BM112" s="172"/>
      <c r="BN112" s="172"/>
      <c r="BO112" s="172"/>
      <c r="BP112" s="172"/>
      <c r="BQ112" s="162"/>
      <c r="BR112" s="162"/>
      <c r="BS112" s="162"/>
      <c r="BT112" s="162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</row>
    <row r="113" spans="1:105" s="9" customFormat="1" ht="15.75" thickBot="1" x14ac:dyDescent="0.3">
      <c r="A113" s="172"/>
      <c r="B113" s="172"/>
      <c r="C113" s="27"/>
      <c r="D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85"/>
      <c r="AA113" s="172"/>
      <c r="AB113" s="172"/>
      <c r="AC113" s="172"/>
      <c r="AD113" s="172"/>
      <c r="AE113" s="172"/>
      <c r="AF113" s="172"/>
      <c r="AG113" s="172"/>
      <c r="AH113" s="172"/>
      <c r="AI113" s="172"/>
      <c r="AJ113" s="172"/>
      <c r="AK113" s="172"/>
      <c r="AL113" s="172"/>
      <c r="AM113" s="172"/>
      <c r="AN113" s="172"/>
      <c r="AO113" s="172"/>
      <c r="AP113" s="172"/>
      <c r="AQ113" s="172"/>
      <c r="AR113" s="172"/>
      <c r="AS113" s="172"/>
      <c r="AT113" s="172"/>
      <c r="AU113" s="172"/>
      <c r="AV113" s="172"/>
      <c r="AW113" s="172"/>
      <c r="AX113" s="172"/>
      <c r="AY113" s="172"/>
      <c r="AZ113" s="172"/>
      <c r="BA113" s="172"/>
      <c r="BB113" s="172"/>
      <c r="BC113" s="172"/>
      <c r="BD113" s="172"/>
      <c r="BE113" s="172"/>
      <c r="BF113" s="172"/>
      <c r="BG113" s="172"/>
      <c r="BH113" s="172"/>
      <c r="BI113" s="172"/>
      <c r="BJ113" s="172"/>
      <c r="BK113" s="172"/>
      <c r="BL113" s="172"/>
      <c r="BM113" s="172"/>
      <c r="BN113" s="172"/>
      <c r="BO113" s="172"/>
      <c r="BP113" s="172"/>
      <c r="BQ113" s="162"/>
      <c r="BR113" s="162"/>
      <c r="BS113" s="162"/>
      <c r="BT113" s="162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</row>
    <row r="114" spans="1:105" s="9" customFormat="1" ht="4.5" customHeight="1" thickBot="1" x14ac:dyDescent="0.3">
      <c r="A114" s="172"/>
      <c r="B114" s="172"/>
      <c r="C114" s="54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6"/>
      <c r="Z114" s="57"/>
      <c r="AA114" s="172"/>
      <c r="AB114" s="172"/>
      <c r="AC114" s="172"/>
      <c r="AD114" s="172"/>
      <c r="AE114" s="172"/>
      <c r="AF114" s="172"/>
      <c r="AG114" s="172"/>
      <c r="AH114" s="172"/>
      <c r="AI114" s="172"/>
      <c r="AJ114" s="172"/>
      <c r="AK114" s="172"/>
      <c r="AL114" s="172"/>
      <c r="AM114" s="172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172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172"/>
      <c r="BN114" s="172"/>
      <c r="BO114" s="172"/>
      <c r="BP114" s="172"/>
      <c r="BQ114" s="162"/>
      <c r="BR114" s="162"/>
      <c r="BS114" s="162"/>
      <c r="BT114" s="162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</row>
    <row r="115" spans="1:105" s="149" customFormat="1" x14ac:dyDescent="0.25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2"/>
      <c r="R115" s="172"/>
      <c r="S115" s="172"/>
      <c r="T115" s="172"/>
      <c r="U115" s="172"/>
      <c r="V115" s="172"/>
      <c r="W115" s="172"/>
      <c r="X115" s="172"/>
      <c r="Y115" s="172"/>
      <c r="Z115" s="172"/>
      <c r="AA115" s="172"/>
      <c r="AB115" s="172"/>
      <c r="AC115" s="172"/>
      <c r="AD115" s="172"/>
      <c r="AE115" s="172"/>
      <c r="AF115" s="172"/>
      <c r="AG115" s="172"/>
      <c r="AH115" s="172"/>
      <c r="AI115" s="172"/>
      <c r="AJ115" s="172"/>
      <c r="AK115" s="172"/>
      <c r="AL115" s="172"/>
      <c r="AM115" s="172"/>
      <c r="AN115" s="172"/>
      <c r="AO115" s="172"/>
      <c r="AP115" s="172"/>
      <c r="AQ115" s="172"/>
      <c r="AR115" s="172"/>
      <c r="AS115" s="172"/>
      <c r="AT115" s="172"/>
      <c r="AU115" s="172"/>
      <c r="AV115" s="172"/>
      <c r="AW115" s="172"/>
      <c r="AX115" s="172"/>
      <c r="AY115" s="172"/>
      <c r="AZ115" s="172"/>
      <c r="BA115" s="172"/>
      <c r="BB115" s="172"/>
      <c r="BC115" s="172"/>
      <c r="BD115" s="172"/>
      <c r="BE115" s="172"/>
      <c r="BF115" s="172"/>
      <c r="BG115" s="172"/>
      <c r="BH115" s="172"/>
      <c r="BI115" s="172"/>
      <c r="BJ115" s="172"/>
      <c r="BK115" s="172"/>
      <c r="BL115" s="172"/>
      <c r="BM115" s="172"/>
      <c r="BN115" s="172"/>
      <c r="BO115" s="172"/>
      <c r="BP115" s="172"/>
      <c r="BQ115" s="172"/>
      <c r="BR115" s="172"/>
      <c r="BS115" s="172"/>
      <c r="BT115" s="172"/>
    </row>
    <row r="116" spans="1:105" s="149" customFormat="1" x14ac:dyDescent="0.25"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2"/>
      <c r="R116" s="172"/>
      <c r="S116" s="172"/>
      <c r="T116" s="172"/>
      <c r="U116" s="172"/>
      <c r="V116" s="172"/>
      <c r="W116" s="172"/>
      <c r="X116" s="172"/>
      <c r="Y116" s="172"/>
      <c r="Z116" s="172"/>
      <c r="AA116" s="172"/>
      <c r="AB116" s="172"/>
      <c r="AC116" s="172"/>
      <c r="AD116" s="172"/>
      <c r="AE116" s="172"/>
      <c r="AF116" s="172"/>
      <c r="AG116" s="172"/>
      <c r="AH116" s="172"/>
      <c r="AI116" s="172"/>
      <c r="AJ116" s="172"/>
      <c r="AK116" s="172"/>
      <c r="AL116" s="172"/>
      <c r="AM116" s="172"/>
      <c r="AN116" s="172"/>
      <c r="AO116" s="172"/>
      <c r="AP116" s="172"/>
      <c r="AQ116" s="172"/>
      <c r="AR116" s="172"/>
      <c r="AS116" s="172"/>
      <c r="AT116" s="172"/>
      <c r="AU116" s="172"/>
      <c r="AV116" s="172"/>
      <c r="AW116" s="172"/>
      <c r="AX116" s="172"/>
      <c r="AY116" s="172"/>
      <c r="AZ116" s="172"/>
      <c r="BA116" s="172"/>
      <c r="BB116" s="172"/>
      <c r="BC116" s="172"/>
      <c r="BD116" s="172"/>
      <c r="BE116" s="172"/>
      <c r="BF116" s="172"/>
      <c r="BG116" s="172"/>
      <c r="BH116" s="172"/>
      <c r="BI116" s="172"/>
      <c r="BJ116" s="172"/>
      <c r="BK116" s="172"/>
      <c r="BL116" s="172"/>
      <c r="BM116" s="172"/>
      <c r="BN116" s="172"/>
      <c r="BO116" s="172"/>
      <c r="BP116" s="172"/>
      <c r="BQ116" s="172"/>
      <c r="BR116" s="172"/>
      <c r="BS116" s="172"/>
      <c r="BT116" s="172"/>
    </row>
    <row r="117" spans="1:105" s="149" customFormat="1" x14ac:dyDescent="0.25"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2"/>
      <c r="R117" s="172"/>
      <c r="S117" s="172"/>
      <c r="T117" s="172"/>
      <c r="U117" s="172"/>
      <c r="V117" s="172"/>
      <c r="W117" s="172"/>
      <c r="X117" s="172"/>
      <c r="Y117" s="172"/>
      <c r="Z117" s="172"/>
      <c r="AA117" s="172"/>
      <c r="AB117" s="172"/>
      <c r="AC117" s="172"/>
      <c r="AD117" s="172"/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172"/>
      <c r="AY117" s="172"/>
      <c r="AZ117" s="172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172"/>
      <c r="BK117" s="172"/>
      <c r="BL117" s="172"/>
      <c r="BM117" s="172"/>
      <c r="BN117" s="172"/>
      <c r="BO117" s="172"/>
      <c r="BP117" s="172"/>
      <c r="BQ117" s="172"/>
      <c r="BR117" s="172"/>
      <c r="BS117" s="172"/>
      <c r="BT117" s="172"/>
    </row>
    <row r="118" spans="1:105" s="149" customFormat="1" x14ac:dyDescent="0.25"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2"/>
      <c r="R118" s="172"/>
      <c r="S118" s="172"/>
      <c r="T118" s="172"/>
      <c r="U118" s="172"/>
      <c r="V118" s="172"/>
      <c r="W118" s="172"/>
      <c r="X118" s="172"/>
      <c r="Y118" s="172"/>
      <c r="Z118" s="172"/>
      <c r="AA118" s="172"/>
      <c r="AB118" s="172"/>
      <c r="AC118" s="172"/>
      <c r="AD118" s="172"/>
      <c r="AE118" s="172"/>
      <c r="AF118" s="172"/>
      <c r="AG118" s="172"/>
      <c r="AH118" s="172"/>
      <c r="AI118" s="172"/>
      <c r="AJ118" s="172"/>
      <c r="AK118" s="172"/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172"/>
      <c r="AY118" s="172"/>
      <c r="AZ118" s="172"/>
      <c r="BA118" s="172"/>
      <c r="BB118" s="172"/>
      <c r="BC118" s="172"/>
      <c r="BD118" s="172"/>
      <c r="BE118" s="172"/>
      <c r="BF118" s="172"/>
      <c r="BG118" s="172"/>
      <c r="BH118" s="172"/>
      <c r="BI118" s="172"/>
      <c r="BJ118" s="172"/>
      <c r="BK118" s="172"/>
      <c r="BL118" s="172"/>
      <c r="BM118" s="172"/>
      <c r="BN118" s="172"/>
      <c r="BO118" s="172"/>
      <c r="BP118" s="172"/>
      <c r="BQ118" s="172"/>
      <c r="BR118" s="172"/>
      <c r="BS118" s="172"/>
      <c r="BT118" s="172"/>
    </row>
    <row r="119" spans="1:105" s="149" customFormat="1" x14ac:dyDescent="0.25">
      <c r="B119" s="172"/>
      <c r="C119" s="172"/>
      <c r="D119" s="172"/>
      <c r="E119" s="172"/>
      <c r="F119" s="172"/>
      <c r="G119" s="172"/>
      <c r="H119" s="172"/>
      <c r="I119" s="172"/>
      <c r="J119" s="172"/>
      <c r="K119" s="172"/>
      <c r="L119" s="172"/>
      <c r="M119" s="172"/>
      <c r="N119" s="172"/>
      <c r="O119" s="172"/>
      <c r="P119" s="172"/>
      <c r="Q119" s="172"/>
      <c r="R119" s="172"/>
      <c r="S119" s="172"/>
      <c r="T119" s="172"/>
      <c r="U119" s="172"/>
      <c r="V119" s="172"/>
      <c r="W119" s="172"/>
      <c r="X119" s="172"/>
      <c r="Y119" s="172"/>
      <c r="Z119" s="172"/>
      <c r="AA119" s="172"/>
      <c r="AB119" s="172"/>
      <c r="AC119" s="172"/>
      <c r="AD119" s="172"/>
      <c r="AE119" s="172"/>
      <c r="AF119" s="172"/>
      <c r="AG119" s="172"/>
      <c r="AH119" s="172"/>
      <c r="AI119" s="172"/>
      <c r="AJ119" s="172"/>
      <c r="AK119" s="172"/>
      <c r="AL119" s="172"/>
      <c r="AM119" s="172"/>
      <c r="AN119" s="172"/>
      <c r="AO119" s="172"/>
      <c r="AP119" s="172"/>
      <c r="AQ119" s="172"/>
      <c r="AR119" s="172"/>
      <c r="AS119" s="172"/>
      <c r="AT119" s="172"/>
      <c r="AU119" s="172"/>
      <c r="AV119" s="172"/>
      <c r="AW119" s="172"/>
      <c r="AX119" s="172"/>
      <c r="AY119" s="172"/>
      <c r="AZ119" s="172"/>
      <c r="BA119" s="172"/>
      <c r="BB119" s="172"/>
      <c r="BC119" s="172"/>
      <c r="BD119" s="172"/>
      <c r="BE119" s="172"/>
      <c r="BF119" s="172"/>
      <c r="BG119" s="172"/>
      <c r="BH119" s="172"/>
      <c r="BI119" s="172"/>
      <c r="BJ119" s="172"/>
      <c r="BK119" s="172"/>
      <c r="BL119" s="172"/>
      <c r="BM119" s="172"/>
      <c r="BN119" s="172"/>
      <c r="BO119" s="172"/>
      <c r="BP119" s="172"/>
      <c r="BQ119" s="172"/>
      <c r="BR119" s="172"/>
      <c r="BS119" s="172"/>
      <c r="BT119" s="172"/>
    </row>
    <row r="120" spans="1:105" s="149" customFormat="1" x14ac:dyDescent="0.25">
      <c r="B120" s="172"/>
      <c r="C120" s="172"/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  <c r="AS120" s="172"/>
      <c r="AT120" s="172"/>
      <c r="AU120" s="172"/>
      <c r="AV120" s="172"/>
      <c r="AW120" s="172"/>
      <c r="AX120" s="172"/>
      <c r="AY120" s="172"/>
      <c r="AZ120" s="172"/>
      <c r="BA120" s="172"/>
      <c r="BB120" s="172"/>
      <c r="BC120" s="172"/>
      <c r="BD120" s="172"/>
      <c r="BE120" s="172"/>
      <c r="BF120" s="172"/>
      <c r="BG120" s="172"/>
      <c r="BH120" s="172"/>
      <c r="BI120" s="172"/>
      <c r="BJ120" s="172"/>
      <c r="BK120" s="172"/>
      <c r="BL120" s="172"/>
      <c r="BM120" s="172"/>
      <c r="BN120" s="172"/>
      <c r="BO120" s="172"/>
      <c r="BP120" s="172"/>
      <c r="BQ120" s="172"/>
      <c r="BR120" s="172"/>
      <c r="BS120" s="172"/>
      <c r="BT120" s="172"/>
    </row>
    <row r="121" spans="1:105" s="149" customFormat="1" x14ac:dyDescent="0.25">
      <c r="B121" s="172"/>
      <c r="C121" s="172"/>
      <c r="D121" s="172"/>
      <c r="E121" s="172"/>
      <c r="F121" s="172"/>
      <c r="G121" s="172"/>
      <c r="H121" s="172"/>
      <c r="I121" s="172"/>
      <c r="J121" s="172"/>
      <c r="K121" s="172"/>
      <c r="L121" s="172"/>
      <c r="M121" s="172"/>
      <c r="N121" s="172"/>
      <c r="O121" s="172"/>
      <c r="P121" s="172"/>
      <c r="Q121" s="172"/>
      <c r="R121" s="172"/>
      <c r="S121" s="172"/>
      <c r="T121" s="172"/>
      <c r="U121" s="172"/>
      <c r="V121" s="172"/>
      <c r="W121" s="172"/>
      <c r="X121" s="172"/>
      <c r="Y121" s="172"/>
      <c r="Z121" s="172"/>
      <c r="AA121" s="172"/>
      <c r="AB121" s="172"/>
      <c r="AC121" s="172"/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  <c r="AT121" s="172"/>
      <c r="AU121" s="172"/>
      <c r="AV121" s="172"/>
      <c r="AW121" s="172"/>
      <c r="AX121" s="172"/>
      <c r="AY121" s="172"/>
      <c r="AZ121" s="172"/>
      <c r="BA121" s="172"/>
      <c r="BB121" s="172"/>
      <c r="BC121" s="172"/>
      <c r="BD121" s="172"/>
      <c r="BE121" s="172"/>
      <c r="BF121" s="172"/>
      <c r="BG121" s="172"/>
      <c r="BH121" s="172"/>
      <c r="BI121" s="172"/>
      <c r="BJ121" s="172"/>
      <c r="BK121" s="172"/>
      <c r="BL121" s="172"/>
      <c r="BM121" s="172"/>
      <c r="BN121" s="172"/>
      <c r="BO121" s="172"/>
      <c r="BP121" s="172"/>
      <c r="BQ121" s="172"/>
      <c r="BR121" s="172"/>
      <c r="BS121" s="172"/>
      <c r="BT121" s="172"/>
    </row>
    <row r="122" spans="1:105" s="149" customFormat="1" x14ac:dyDescent="0.25">
      <c r="B122" s="172"/>
      <c r="C122" s="172"/>
      <c r="D122" s="172"/>
      <c r="E122" s="172"/>
      <c r="F122" s="172"/>
      <c r="G122" s="172"/>
      <c r="H122" s="172"/>
      <c r="I122" s="17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  <c r="AA122" s="172"/>
      <c r="AB122" s="172"/>
      <c r="AC122" s="172"/>
      <c r="AD122" s="172"/>
      <c r="AE122" s="172"/>
      <c r="AF122" s="172"/>
      <c r="AG122" s="172"/>
      <c r="AH122" s="172"/>
      <c r="AI122" s="172"/>
      <c r="AJ122" s="172"/>
      <c r="AK122" s="172"/>
      <c r="AL122" s="172"/>
      <c r="AM122" s="172"/>
      <c r="AN122" s="172"/>
      <c r="AO122" s="172"/>
      <c r="AP122" s="172"/>
      <c r="AQ122" s="172"/>
      <c r="AR122" s="172"/>
      <c r="AS122" s="172"/>
      <c r="AT122" s="172"/>
      <c r="AU122" s="172"/>
      <c r="AV122" s="172"/>
      <c r="AW122" s="172"/>
      <c r="AX122" s="172"/>
      <c r="AY122" s="172"/>
      <c r="AZ122" s="172"/>
      <c r="BA122" s="172"/>
      <c r="BB122" s="172"/>
      <c r="BC122" s="172"/>
      <c r="BD122" s="172"/>
      <c r="BE122" s="172"/>
      <c r="BF122" s="172"/>
      <c r="BG122" s="172"/>
      <c r="BH122" s="172"/>
      <c r="BI122" s="172"/>
      <c r="BJ122" s="172"/>
      <c r="BK122" s="172"/>
      <c r="BL122" s="172"/>
      <c r="BM122" s="172"/>
      <c r="BN122" s="172"/>
      <c r="BO122" s="172"/>
      <c r="BP122" s="172"/>
      <c r="BQ122" s="172"/>
      <c r="BR122" s="172"/>
      <c r="BS122" s="172"/>
      <c r="BT122" s="172"/>
    </row>
    <row r="123" spans="1:105" s="149" customFormat="1" x14ac:dyDescent="0.25">
      <c r="B123" s="172"/>
      <c r="C123" s="172"/>
      <c r="D123" s="172"/>
      <c r="E123" s="172"/>
      <c r="F123" s="172"/>
      <c r="G123" s="172"/>
      <c r="H123" s="172"/>
      <c r="I123" s="172"/>
      <c r="J123" s="172"/>
      <c r="K123" s="172"/>
      <c r="L123" s="172"/>
      <c r="M123" s="172"/>
      <c r="N123" s="172"/>
      <c r="O123" s="172"/>
      <c r="P123" s="172"/>
      <c r="Q123" s="172"/>
      <c r="R123" s="172"/>
      <c r="S123" s="172"/>
      <c r="T123" s="172"/>
      <c r="U123" s="172"/>
      <c r="V123" s="172"/>
      <c r="W123" s="172"/>
      <c r="X123" s="172"/>
      <c r="Y123" s="172"/>
      <c r="Z123" s="172"/>
      <c r="AA123" s="172"/>
      <c r="AB123" s="172"/>
      <c r="AC123" s="172"/>
      <c r="AD123" s="172"/>
      <c r="AE123" s="172"/>
      <c r="AF123" s="172"/>
      <c r="AG123" s="172"/>
      <c r="AH123" s="172"/>
      <c r="AI123" s="172"/>
      <c r="AJ123" s="172"/>
      <c r="AK123" s="172"/>
      <c r="AL123" s="172"/>
      <c r="AM123" s="172"/>
      <c r="AN123" s="172"/>
      <c r="AO123" s="172"/>
      <c r="AP123" s="172"/>
      <c r="AQ123" s="172"/>
      <c r="AR123" s="172"/>
      <c r="AS123" s="172"/>
      <c r="AT123" s="172"/>
      <c r="AU123" s="172"/>
      <c r="AV123" s="172"/>
      <c r="AW123" s="172"/>
      <c r="AX123" s="172"/>
      <c r="AY123" s="172"/>
      <c r="AZ123" s="172"/>
      <c r="BA123" s="172"/>
      <c r="BB123" s="172"/>
      <c r="BC123" s="172"/>
      <c r="BD123" s="172"/>
      <c r="BE123" s="172"/>
      <c r="BF123" s="172"/>
      <c r="BG123" s="172"/>
      <c r="BH123" s="172"/>
      <c r="BI123" s="172"/>
      <c r="BJ123" s="172"/>
      <c r="BK123" s="172"/>
      <c r="BL123" s="172"/>
      <c r="BM123" s="172"/>
      <c r="BN123" s="172"/>
      <c r="BO123" s="172"/>
      <c r="BP123" s="172"/>
      <c r="BQ123" s="172"/>
      <c r="BR123" s="172"/>
      <c r="BS123" s="172"/>
      <c r="BT123" s="172"/>
    </row>
    <row r="124" spans="1:105" s="149" customFormat="1" x14ac:dyDescent="0.25">
      <c r="B124" s="172"/>
      <c r="C124" s="172"/>
      <c r="D124" s="172"/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  <c r="AA124" s="172"/>
      <c r="AB124" s="172"/>
      <c r="AC124" s="172"/>
      <c r="AD124" s="172"/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/>
      <c r="AX124" s="172"/>
      <c r="AY124" s="172"/>
      <c r="AZ124" s="172"/>
      <c r="BA124" s="172"/>
      <c r="BB124" s="172"/>
      <c r="BC124" s="172"/>
      <c r="BD124" s="172"/>
      <c r="BE124" s="172"/>
      <c r="BF124" s="172"/>
      <c r="BG124" s="172"/>
      <c r="BH124" s="172"/>
      <c r="BI124" s="172"/>
      <c r="BJ124" s="172"/>
      <c r="BK124" s="172"/>
      <c r="BL124" s="172"/>
      <c r="BM124" s="172"/>
      <c r="BN124" s="172"/>
      <c r="BO124" s="172"/>
      <c r="BP124" s="172"/>
      <c r="BQ124" s="172"/>
      <c r="BR124" s="172"/>
      <c r="BS124" s="172"/>
      <c r="BT124" s="172"/>
    </row>
    <row r="125" spans="1:105" s="149" customFormat="1" x14ac:dyDescent="0.25">
      <c r="B125" s="172"/>
      <c r="C125" s="172"/>
      <c r="D125" s="172"/>
      <c r="E125" s="172"/>
      <c r="F125" s="172"/>
      <c r="G125" s="172"/>
      <c r="H125" s="172"/>
      <c r="I125" s="172"/>
      <c r="J125" s="172"/>
      <c r="K125" s="172"/>
      <c r="L125" s="172"/>
      <c r="M125" s="172"/>
      <c r="N125" s="172"/>
      <c r="O125" s="172"/>
      <c r="P125" s="172"/>
      <c r="Q125" s="172"/>
      <c r="R125" s="172"/>
      <c r="S125" s="172"/>
      <c r="T125" s="172"/>
      <c r="U125" s="172"/>
      <c r="V125" s="172"/>
      <c r="W125" s="172"/>
      <c r="X125" s="172"/>
      <c r="Y125" s="172"/>
      <c r="Z125" s="172"/>
      <c r="AA125" s="172"/>
      <c r="AB125" s="172"/>
      <c r="AC125" s="172"/>
      <c r="AD125" s="172"/>
      <c r="AE125" s="172"/>
      <c r="AF125" s="172"/>
      <c r="AG125" s="172"/>
      <c r="AH125" s="172"/>
      <c r="AI125" s="172"/>
      <c r="AJ125" s="172"/>
      <c r="AK125" s="172"/>
      <c r="AL125" s="172"/>
      <c r="AM125" s="172"/>
      <c r="AN125" s="172"/>
      <c r="AO125" s="172"/>
      <c r="AP125" s="172"/>
      <c r="AQ125" s="172"/>
      <c r="AR125" s="172"/>
      <c r="AS125" s="172"/>
      <c r="AT125" s="172"/>
      <c r="AU125" s="172"/>
      <c r="AV125" s="172"/>
      <c r="AW125" s="172"/>
      <c r="AX125" s="172"/>
      <c r="AY125" s="172"/>
      <c r="AZ125" s="172"/>
      <c r="BA125" s="172"/>
      <c r="BB125" s="172"/>
      <c r="BC125" s="172"/>
      <c r="BD125" s="172"/>
      <c r="BE125" s="172"/>
      <c r="BF125" s="172"/>
      <c r="BG125" s="172"/>
      <c r="BH125" s="172"/>
      <c r="BI125" s="172"/>
      <c r="BJ125" s="172"/>
      <c r="BK125" s="172"/>
      <c r="BL125" s="172"/>
      <c r="BM125" s="172"/>
      <c r="BN125" s="172"/>
      <c r="BO125" s="172"/>
      <c r="BP125" s="172"/>
      <c r="BQ125" s="172"/>
      <c r="BR125" s="172"/>
      <c r="BS125" s="172"/>
      <c r="BT125" s="172"/>
    </row>
    <row r="126" spans="1:105" s="149" customFormat="1" x14ac:dyDescent="0.25">
      <c r="B126" s="172"/>
      <c r="C126" s="172"/>
      <c r="D126" s="172"/>
      <c r="E126" s="172"/>
      <c r="F126" s="172"/>
      <c r="G126" s="172"/>
      <c r="H126" s="172"/>
      <c r="I126" s="17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  <c r="AA126" s="172"/>
      <c r="AB126" s="172"/>
      <c r="AC126" s="172"/>
      <c r="AD126" s="172"/>
      <c r="AE126" s="172"/>
      <c r="AF126" s="172"/>
      <c r="AG126" s="172"/>
      <c r="AH126" s="172"/>
      <c r="AI126" s="172"/>
      <c r="AJ126" s="172"/>
      <c r="AK126" s="172"/>
      <c r="AL126" s="172"/>
      <c r="AM126" s="172"/>
      <c r="AN126" s="172"/>
      <c r="AO126" s="172"/>
      <c r="AP126" s="172"/>
      <c r="AQ126" s="172"/>
      <c r="AR126" s="172"/>
      <c r="AS126" s="172"/>
      <c r="AT126" s="172"/>
      <c r="AU126" s="172"/>
      <c r="AV126" s="172"/>
      <c r="AW126" s="172"/>
      <c r="AX126" s="172"/>
      <c r="AY126" s="172"/>
      <c r="AZ126" s="172"/>
      <c r="BA126" s="172"/>
      <c r="BB126" s="172"/>
      <c r="BC126" s="172"/>
      <c r="BD126" s="172"/>
      <c r="BE126" s="172"/>
      <c r="BF126" s="172"/>
      <c r="BG126" s="172"/>
      <c r="BH126" s="172"/>
      <c r="BI126" s="172"/>
      <c r="BJ126" s="172"/>
      <c r="BK126" s="172"/>
      <c r="BL126" s="172"/>
      <c r="BM126" s="172"/>
      <c r="BN126" s="172"/>
      <c r="BO126" s="172"/>
      <c r="BP126" s="172"/>
      <c r="BQ126" s="172"/>
      <c r="BR126" s="172"/>
      <c r="BS126" s="172"/>
      <c r="BT126" s="172"/>
    </row>
    <row r="127" spans="1:105" s="149" customFormat="1" x14ac:dyDescent="0.25">
      <c r="B127" s="172"/>
      <c r="C127" s="172"/>
      <c r="D127" s="172"/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  <c r="AA127" s="172"/>
      <c r="AB127" s="172"/>
      <c r="AC127" s="172"/>
      <c r="AD127" s="172"/>
      <c r="AE127" s="172"/>
      <c r="AF127" s="172"/>
      <c r="AG127" s="172"/>
      <c r="AH127" s="172"/>
      <c r="AI127" s="172"/>
      <c r="AJ127" s="172"/>
      <c r="AK127" s="172"/>
      <c r="AL127" s="172"/>
      <c r="AM127" s="172"/>
      <c r="AN127" s="172"/>
      <c r="AO127" s="172"/>
      <c r="AP127" s="172"/>
      <c r="AQ127" s="172"/>
      <c r="AR127" s="172"/>
      <c r="AS127" s="172"/>
      <c r="AT127" s="172"/>
      <c r="AU127" s="172"/>
      <c r="AV127" s="172"/>
      <c r="AW127" s="17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172"/>
      <c r="BJ127" s="172"/>
      <c r="BK127" s="172"/>
      <c r="BL127" s="172"/>
      <c r="BM127" s="172"/>
      <c r="BN127" s="172"/>
      <c r="BO127" s="172"/>
      <c r="BP127" s="172"/>
      <c r="BQ127" s="172"/>
      <c r="BR127" s="172"/>
      <c r="BS127" s="172"/>
      <c r="BT127" s="172"/>
    </row>
    <row r="128" spans="1:105" s="149" customFormat="1" x14ac:dyDescent="0.25">
      <c r="B128" s="172"/>
      <c r="C128" s="172"/>
      <c r="D128" s="172"/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  <c r="AA128" s="172"/>
      <c r="AB128" s="172"/>
      <c r="AC128" s="172"/>
      <c r="AD128" s="172"/>
      <c r="AE128" s="172"/>
      <c r="AF128" s="172"/>
      <c r="AG128" s="172"/>
      <c r="AH128" s="172"/>
      <c r="AI128" s="172"/>
      <c r="AJ128" s="172"/>
      <c r="AK128" s="172"/>
      <c r="AL128" s="172"/>
      <c r="AM128" s="172"/>
      <c r="AN128" s="172"/>
      <c r="AO128" s="172"/>
      <c r="AP128" s="172"/>
      <c r="AQ128" s="172"/>
      <c r="AR128" s="172"/>
      <c r="AS128" s="172"/>
      <c r="AT128" s="172"/>
      <c r="AU128" s="172"/>
      <c r="AV128" s="172"/>
      <c r="AW128" s="172"/>
      <c r="AX128" s="172"/>
      <c r="AY128" s="172"/>
      <c r="AZ128" s="172"/>
      <c r="BA128" s="172"/>
      <c r="BB128" s="172"/>
      <c r="BC128" s="172"/>
      <c r="BD128" s="172"/>
      <c r="BE128" s="172"/>
      <c r="BF128" s="172"/>
      <c r="BG128" s="172"/>
      <c r="BH128" s="172"/>
      <c r="BI128" s="172"/>
      <c r="BJ128" s="172"/>
      <c r="BK128" s="172"/>
      <c r="BL128" s="172"/>
      <c r="BM128" s="172"/>
      <c r="BN128" s="172"/>
      <c r="BO128" s="172"/>
      <c r="BP128" s="172"/>
      <c r="BQ128" s="172"/>
      <c r="BR128" s="172"/>
      <c r="BS128" s="172"/>
      <c r="BT128" s="172"/>
    </row>
    <row r="129" spans="1:72" s="149" customFormat="1" x14ac:dyDescent="0.25">
      <c r="B129" s="172"/>
      <c r="C129" s="172"/>
      <c r="D129" s="172"/>
      <c r="E129" s="172"/>
      <c r="F129" s="172"/>
      <c r="G129" s="172"/>
      <c r="H129" s="172"/>
      <c r="I129" s="172"/>
      <c r="J129" s="172"/>
      <c r="K129" s="172"/>
      <c r="L129" s="172"/>
      <c r="M129" s="172"/>
      <c r="N129" s="172"/>
      <c r="O129" s="172"/>
      <c r="P129" s="172"/>
      <c r="Q129" s="172"/>
      <c r="R129" s="172"/>
      <c r="S129" s="172"/>
      <c r="T129" s="172"/>
      <c r="U129" s="172"/>
      <c r="V129" s="172"/>
      <c r="W129" s="172"/>
      <c r="X129" s="172"/>
      <c r="Y129" s="172"/>
      <c r="Z129" s="172"/>
      <c r="AA129" s="172"/>
      <c r="AB129" s="172"/>
      <c r="AC129" s="172"/>
      <c r="AD129" s="172"/>
      <c r="AE129" s="172"/>
      <c r="AF129" s="172"/>
      <c r="AG129" s="172"/>
      <c r="AH129" s="172"/>
      <c r="AI129" s="172"/>
      <c r="AJ129" s="172"/>
      <c r="AK129" s="172"/>
      <c r="AL129" s="172"/>
      <c r="AM129" s="172"/>
      <c r="AN129" s="172"/>
      <c r="AO129" s="172"/>
      <c r="AP129" s="172"/>
      <c r="AQ129" s="172"/>
      <c r="AR129" s="172"/>
      <c r="AS129" s="172"/>
      <c r="AT129" s="172"/>
      <c r="AU129" s="172"/>
      <c r="AV129" s="172"/>
      <c r="AW129" s="172"/>
      <c r="AX129" s="172"/>
      <c r="AY129" s="172"/>
      <c r="AZ129" s="172"/>
      <c r="BA129" s="172"/>
      <c r="BB129" s="172"/>
      <c r="BC129" s="172"/>
      <c r="BD129" s="172"/>
      <c r="BE129" s="172"/>
      <c r="BF129" s="172"/>
      <c r="BG129" s="172"/>
      <c r="BH129" s="172"/>
      <c r="BI129" s="172"/>
      <c r="BJ129" s="172"/>
      <c r="BK129" s="172"/>
      <c r="BL129" s="172"/>
      <c r="BM129" s="172"/>
      <c r="BN129" s="172"/>
      <c r="BO129" s="172"/>
      <c r="BP129" s="172"/>
      <c r="BQ129" s="172"/>
      <c r="BR129" s="172"/>
      <c r="BS129" s="172"/>
      <c r="BT129" s="172"/>
    </row>
    <row r="130" spans="1:72" s="149" customFormat="1" x14ac:dyDescent="0.25">
      <c r="B130" s="172"/>
      <c r="C130" s="172"/>
      <c r="D130" s="172"/>
      <c r="E130" s="172"/>
      <c r="F130" s="172"/>
      <c r="G130" s="172"/>
      <c r="H130" s="172"/>
      <c r="I130" s="172"/>
      <c r="J130" s="172"/>
      <c r="K130" s="172"/>
      <c r="L130" s="172"/>
      <c r="M130" s="172"/>
      <c r="N130" s="172"/>
      <c r="O130" s="172"/>
      <c r="P130" s="172"/>
      <c r="Q130" s="172"/>
      <c r="R130" s="172"/>
      <c r="S130" s="172"/>
      <c r="T130" s="172"/>
      <c r="U130" s="172"/>
      <c r="V130" s="172"/>
      <c r="W130" s="172"/>
      <c r="X130" s="172"/>
      <c r="Y130" s="172"/>
      <c r="Z130" s="172"/>
      <c r="AA130" s="172"/>
      <c r="AB130" s="172"/>
      <c r="AC130" s="172"/>
      <c r="AD130" s="172"/>
      <c r="AE130" s="172"/>
      <c r="AF130" s="172"/>
      <c r="AG130" s="172"/>
      <c r="AH130" s="172"/>
      <c r="AI130" s="172"/>
      <c r="AJ130" s="172"/>
      <c r="AK130" s="172"/>
      <c r="AL130" s="172"/>
      <c r="AM130" s="172"/>
      <c r="AN130" s="172"/>
      <c r="AO130" s="172"/>
      <c r="AP130" s="172"/>
      <c r="AQ130" s="172"/>
      <c r="AR130" s="172"/>
      <c r="AS130" s="172"/>
      <c r="AT130" s="172"/>
      <c r="AU130" s="172"/>
      <c r="AV130" s="172"/>
      <c r="AW130" s="172"/>
      <c r="AX130" s="172"/>
      <c r="AY130" s="172"/>
      <c r="AZ130" s="172"/>
      <c r="BA130" s="172"/>
      <c r="BB130" s="172"/>
      <c r="BC130" s="172"/>
      <c r="BD130" s="172"/>
      <c r="BE130" s="172"/>
      <c r="BF130" s="172"/>
      <c r="BG130" s="172"/>
      <c r="BH130" s="172"/>
      <c r="BI130" s="172"/>
      <c r="BJ130" s="172"/>
      <c r="BK130" s="172"/>
      <c r="BL130" s="172"/>
      <c r="BM130" s="172"/>
      <c r="BN130" s="172"/>
      <c r="BO130" s="172"/>
      <c r="BP130" s="172"/>
      <c r="BQ130" s="172"/>
      <c r="BR130" s="172"/>
      <c r="BS130" s="172"/>
      <c r="BT130" s="172"/>
    </row>
    <row r="131" spans="1:72" s="149" customFormat="1" x14ac:dyDescent="0.25">
      <c r="B131" s="172"/>
      <c r="C131" s="172"/>
      <c r="D131" s="172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172"/>
      <c r="AD131" s="172"/>
      <c r="AE131" s="172"/>
      <c r="AF131" s="172"/>
      <c r="AG131" s="172"/>
      <c r="AH131" s="172"/>
      <c r="AI131" s="172"/>
      <c r="AJ131" s="172"/>
      <c r="AK131" s="172"/>
      <c r="AL131" s="172"/>
      <c r="AM131" s="172"/>
      <c r="AN131" s="172"/>
      <c r="AO131" s="172"/>
      <c r="AP131" s="172"/>
      <c r="AQ131" s="172"/>
      <c r="AR131" s="172"/>
      <c r="AS131" s="172"/>
      <c r="AT131" s="172"/>
      <c r="AU131" s="172"/>
      <c r="AV131" s="172"/>
      <c r="AW131" s="172"/>
      <c r="AX131" s="172"/>
      <c r="AY131" s="172"/>
      <c r="AZ131" s="172"/>
      <c r="BA131" s="172"/>
      <c r="BB131" s="172"/>
      <c r="BC131" s="172"/>
      <c r="BD131" s="172"/>
      <c r="BE131" s="172"/>
      <c r="BF131" s="172"/>
      <c r="BG131" s="172"/>
      <c r="BH131" s="172"/>
      <c r="BI131" s="172"/>
      <c r="BJ131" s="172"/>
      <c r="BK131" s="172"/>
      <c r="BL131" s="172"/>
      <c r="BM131" s="172"/>
      <c r="BN131" s="172"/>
      <c r="BO131" s="172"/>
      <c r="BP131" s="172"/>
      <c r="BQ131" s="172"/>
      <c r="BR131" s="172"/>
      <c r="BS131" s="172"/>
      <c r="BT131" s="172"/>
    </row>
    <row r="132" spans="1:72" s="149" customFormat="1" x14ac:dyDescent="0.25">
      <c r="B132" s="172"/>
      <c r="C132" s="172"/>
      <c r="D132" s="172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172"/>
      <c r="AD132" s="172"/>
      <c r="AE132" s="172"/>
      <c r="AF132" s="172"/>
      <c r="AG132" s="172"/>
      <c r="AH132" s="172"/>
      <c r="AI132" s="172"/>
      <c r="AJ132" s="172"/>
      <c r="AK132" s="172"/>
      <c r="AL132" s="172"/>
      <c r="AM132" s="172"/>
      <c r="AN132" s="172"/>
      <c r="AO132" s="172"/>
      <c r="AP132" s="172"/>
      <c r="AQ132" s="172"/>
      <c r="AR132" s="172"/>
      <c r="AS132" s="172"/>
      <c r="AT132" s="172"/>
      <c r="AU132" s="172"/>
      <c r="AV132" s="172"/>
      <c r="AW132" s="172"/>
      <c r="AX132" s="172"/>
      <c r="AY132" s="172"/>
      <c r="AZ132" s="172"/>
      <c r="BA132" s="172"/>
      <c r="BB132" s="172"/>
      <c r="BC132" s="172"/>
      <c r="BD132" s="172"/>
      <c r="BE132" s="172"/>
      <c r="BF132" s="172"/>
      <c r="BG132" s="172"/>
      <c r="BH132" s="172"/>
      <c r="BI132" s="172"/>
      <c r="BJ132" s="172"/>
      <c r="BK132" s="172"/>
      <c r="BL132" s="172"/>
      <c r="BM132" s="172"/>
      <c r="BN132" s="172"/>
      <c r="BO132" s="172"/>
      <c r="BP132" s="172"/>
      <c r="BQ132" s="172"/>
      <c r="BR132" s="172"/>
      <c r="BS132" s="172"/>
      <c r="BT132" s="172"/>
    </row>
    <row r="133" spans="1:72" s="149" customFormat="1" x14ac:dyDescent="0.25">
      <c r="B133" s="172"/>
      <c r="C133" s="172"/>
      <c r="D133" s="172"/>
      <c r="E133" s="172"/>
      <c r="F133" s="172"/>
      <c r="G133" s="172"/>
      <c r="H133" s="172"/>
      <c r="I133" s="172"/>
      <c r="J133" s="172"/>
      <c r="K133" s="172"/>
      <c r="L133" s="172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  <c r="AA133" s="172"/>
      <c r="AB133" s="172"/>
      <c r="AC133" s="172"/>
      <c r="AD133" s="172"/>
      <c r="AE133" s="172"/>
      <c r="AF133" s="172"/>
      <c r="AG133" s="172"/>
      <c r="AH133" s="172"/>
      <c r="AI133" s="172"/>
      <c r="AJ133" s="172"/>
      <c r="AK133" s="172"/>
      <c r="AL133" s="172"/>
      <c r="AM133" s="172"/>
      <c r="AN133" s="172"/>
      <c r="AO133" s="172"/>
      <c r="AP133" s="172"/>
      <c r="AQ133" s="172"/>
      <c r="AR133" s="172"/>
      <c r="AS133" s="172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172"/>
      <c r="BJ133" s="172"/>
      <c r="BK133" s="172"/>
      <c r="BL133" s="172"/>
      <c r="BM133" s="172"/>
      <c r="BN133" s="172"/>
      <c r="BO133" s="172"/>
      <c r="BP133" s="172"/>
      <c r="BQ133" s="172"/>
      <c r="BR133" s="172"/>
      <c r="BS133" s="172"/>
      <c r="BT133" s="172"/>
    </row>
    <row r="134" spans="1:72" s="149" customFormat="1" x14ac:dyDescent="0.25">
      <c r="B134" s="172"/>
      <c r="C134" s="172"/>
      <c r="D134" s="172"/>
      <c r="E134" s="172"/>
      <c r="F134" s="172"/>
      <c r="G134" s="172"/>
      <c r="H134" s="172"/>
      <c r="I134" s="17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  <c r="AA134" s="172"/>
      <c r="AB134" s="172"/>
      <c r="AC134" s="172"/>
      <c r="AD134" s="172"/>
      <c r="AE134" s="172"/>
      <c r="AF134" s="172"/>
      <c r="AG134" s="172"/>
      <c r="AH134" s="172"/>
      <c r="AI134" s="172"/>
      <c r="AJ134" s="172"/>
      <c r="AK134" s="172"/>
      <c r="AL134" s="172"/>
      <c r="AM134" s="172"/>
      <c r="AN134" s="172"/>
      <c r="AO134" s="172"/>
      <c r="AP134" s="172"/>
      <c r="AQ134" s="172"/>
      <c r="AR134" s="172"/>
      <c r="AS134" s="172"/>
      <c r="AT134" s="172"/>
      <c r="AU134" s="172"/>
      <c r="AV134" s="172"/>
      <c r="AW134" s="172"/>
      <c r="AX134" s="172"/>
      <c r="AY134" s="172"/>
      <c r="AZ134" s="172"/>
      <c r="BA134" s="172"/>
      <c r="BB134" s="172"/>
      <c r="BC134" s="172"/>
      <c r="BD134" s="172"/>
      <c r="BE134" s="172"/>
      <c r="BF134" s="172"/>
      <c r="BG134" s="172"/>
      <c r="BH134" s="172"/>
      <c r="BI134" s="172"/>
      <c r="BJ134" s="172"/>
      <c r="BK134" s="172"/>
      <c r="BL134" s="172"/>
      <c r="BM134" s="172"/>
      <c r="BN134" s="172"/>
      <c r="BO134" s="172"/>
      <c r="BP134" s="172"/>
      <c r="BQ134" s="172"/>
      <c r="BR134" s="172"/>
      <c r="BS134" s="172"/>
      <c r="BT134" s="172"/>
    </row>
    <row r="135" spans="1:72" s="149" customFormat="1" x14ac:dyDescent="0.25">
      <c r="B135" s="172"/>
      <c r="C135" s="172"/>
      <c r="D135" s="172"/>
      <c r="E135" s="172"/>
      <c r="F135" s="172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  <c r="AA135" s="172"/>
      <c r="AB135" s="172"/>
      <c r="AC135" s="172"/>
      <c r="AD135" s="172"/>
      <c r="AE135" s="172"/>
      <c r="AF135" s="172"/>
      <c r="AG135" s="172"/>
      <c r="AH135" s="172"/>
      <c r="AI135" s="172"/>
      <c r="AJ135" s="172"/>
      <c r="AK135" s="172"/>
      <c r="AL135" s="172"/>
      <c r="AM135" s="172"/>
      <c r="AN135" s="172"/>
      <c r="AO135" s="172"/>
      <c r="AP135" s="172"/>
      <c r="AQ135" s="172"/>
      <c r="AR135" s="172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172"/>
      <c r="BJ135" s="172"/>
      <c r="BK135" s="172"/>
      <c r="BL135" s="172"/>
      <c r="BM135" s="172"/>
      <c r="BN135" s="172"/>
      <c r="BO135" s="172"/>
      <c r="BP135" s="172"/>
      <c r="BQ135" s="172"/>
      <c r="BR135" s="172"/>
      <c r="BS135" s="172"/>
      <c r="BT135" s="172"/>
    </row>
    <row r="136" spans="1:72" s="149" customFormat="1" x14ac:dyDescent="0.25">
      <c r="B136" s="172"/>
      <c r="C136" s="172"/>
      <c r="D136" s="172"/>
      <c r="E136" s="172"/>
      <c r="F136" s="172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  <c r="AA136" s="172"/>
      <c r="AB136" s="172"/>
      <c r="AC136" s="172"/>
      <c r="AD136" s="172"/>
      <c r="AE136" s="172"/>
      <c r="AF136" s="172"/>
      <c r="AG136" s="172"/>
      <c r="AH136" s="172"/>
      <c r="AI136" s="172"/>
      <c r="AJ136" s="172"/>
      <c r="AK136" s="172"/>
      <c r="AL136" s="172"/>
      <c r="AM136" s="172"/>
      <c r="AN136" s="172"/>
      <c r="AO136" s="172"/>
      <c r="AP136" s="172"/>
      <c r="AQ136" s="172"/>
      <c r="AR136" s="172"/>
      <c r="AS136" s="172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/>
      <c r="BI136" s="172"/>
      <c r="BJ136" s="172"/>
      <c r="BK136" s="172"/>
      <c r="BL136" s="172"/>
      <c r="BM136" s="172"/>
      <c r="BN136" s="172"/>
      <c r="BO136" s="172"/>
      <c r="BP136" s="172"/>
      <c r="BQ136" s="172"/>
      <c r="BR136" s="172"/>
      <c r="BS136" s="172"/>
      <c r="BT136" s="172"/>
    </row>
    <row r="137" spans="1:72" s="149" customFormat="1" x14ac:dyDescent="0.25">
      <c r="B137" s="172"/>
      <c r="C137" s="172"/>
      <c r="D137" s="172"/>
      <c r="E137" s="172"/>
      <c r="F137" s="172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  <c r="AA137" s="172"/>
      <c r="AB137" s="172"/>
      <c r="AC137" s="172"/>
      <c r="AD137" s="172"/>
      <c r="AE137" s="172"/>
      <c r="AF137" s="172"/>
      <c r="AG137" s="172"/>
      <c r="AH137" s="172"/>
      <c r="AI137" s="172"/>
      <c r="AJ137" s="172"/>
      <c r="AK137" s="172"/>
      <c r="AL137" s="172"/>
      <c r="AM137" s="172"/>
      <c r="AN137" s="172"/>
      <c r="AO137" s="172"/>
      <c r="AP137" s="172"/>
      <c r="AQ137" s="172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/>
      <c r="BG137" s="172"/>
      <c r="BH137" s="172"/>
      <c r="BI137" s="172"/>
      <c r="BJ137" s="172"/>
      <c r="BK137" s="172"/>
      <c r="BL137" s="172"/>
      <c r="BM137" s="172"/>
      <c r="BN137" s="172"/>
      <c r="BO137" s="172"/>
      <c r="BP137" s="172"/>
      <c r="BQ137" s="172"/>
      <c r="BR137" s="172"/>
      <c r="BS137" s="172"/>
      <c r="BT137" s="172"/>
    </row>
    <row r="138" spans="1:72" s="149" customFormat="1" x14ac:dyDescent="0.25">
      <c r="B138" s="172"/>
      <c r="C138" s="172"/>
      <c r="D138" s="172"/>
      <c r="E138" s="172"/>
      <c r="F138" s="172"/>
      <c r="G138" s="172"/>
      <c r="H138" s="172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  <c r="AA138" s="172"/>
      <c r="AB138" s="172"/>
      <c r="AC138" s="172"/>
      <c r="AD138" s="172"/>
      <c r="AE138" s="172"/>
      <c r="AF138" s="172"/>
      <c r="AG138" s="172"/>
      <c r="AH138" s="172"/>
      <c r="AI138" s="172"/>
      <c r="AJ138" s="172"/>
      <c r="AK138" s="172"/>
      <c r="AL138" s="172"/>
      <c r="AM138" s="172"/>
      <c r="AN138" s="172"/>
      <c r="AO138" s="172"/>
      <c r="AP138" s="172"/>
      <c r="AQ138" s="172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/>
      <c r="BG138" s="172"/>
      <c r="BH138" s="172"/>
      <c r="BI138" s="172"/>
      <c r="BJ138" s="172"/>
      <c r="BK138" s="172"/>
      <c r="BL138" s="172"/>
      <c r="BM138" s="172"/>
      <c r="BN138" s="172"/>
      <c r="BO138" s="172"/>
      <c r="BP138" s="172"/>
      <c r="BQ138" s="172"/>
      <c r="BR138" s="172"/>
      <c r="BS138" s="172"/>
      <c r="BT138" s="172"/>
    </row>
    <row r="139" spans="1:72" s="149" customFormat="1" x14ac:dyDescent="0.25">
      <c r="B139" s="172"/>
      <c r="C139" s="172"/>
      <c r="D139" s="172"/>
      <c r="E139" s="172"/>
      <c r="F139" s="172"/>
      <c r="G139" s="172"/>
      <c r="H139" s="172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  <c r="AA139" s="172"/>
      <c r="AB139" s="172"/>
      <c r="AC139" s="172"/>
      <c r="AD139" s="172"/>
      <c r="AE139" s="172"/>
      <c r="AF139" s="172"/>
      <c r="AG139" s="172"/>
      <c r="AH139" s="172"/>
      <c r="AI139" s="172"/>
      <c r="AJ139" s="172"/>
      <c r="AK139" s="172"/>
      <c r="AL139" s="172"/>
      <c r="AM139" s="172"/>
      <c r="AN139" s="172"/>
      <c r="AO139" s="172"/>
      <c r="AP139" s="172"/>
      <c r="AQ139" s="172"/>
      <c r="AR139" s="172"/>
      <c r="AS139" s="172"/>
      <c r="AT139" s="172"/>
      <c r="AU139" s="172"/>
      <c r="AV139" s="172"/>
      <c r="AW139" s="172"/>
      <c r="AX139" s="172"/>
      <c r="AY139" s="172"/>
      <c r="AZ139" s="172"/>
      <c r="BA139" s="172"/>
      <c r="BB139" s="172"/>
      <c r="BC139" s="172"/>
      <c r="BD139" s="172"/>
      <c r="BE139" s="172"/>
      <c r="BF139" s="172"/>
      <c r="BG139" s="172"/>
      <c r="BH139" s="172"/>
      <c r="BI139" s="172"/>
      <c r="BJ139" s="172"/>
      <c r="BK139" s="172"/>
      <c r="BL139" s="172"/>
      <c r="BM139" s="172"/>
      <c r="BN139" s="172"/>
      <c r="BO139" s="172"/>
      <c r="BP139" s="172"/>
      <c r="BQ139" s="172"/>
      <c r="BR139" s="172"/>
      <c r="BS139" s="172"/>
      <c r="BT139" s="172"/>
    </row>
    <row r="140" spans="1:72" s="149" customFormat="1" x14ac:dyDescent="0.25">
      <c r="A140" s="172"/>
      <c r="B140" s="172"/>
      <c r="C140" s="172"/>
      <c r="D140" s="172"/>
      <c r="E140" s="172"/>
      <c r="F140" s="172"/>
      <c r="G140" s="172"/>
      <c r="H140" s="172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  <c r="AA140" s="172"/>
      <c r="AB140" s="172"/>
      <c r="AC140" s="172"/>
      <c r="AD140" s="172"/>
      <c r="AE140" s="172"/>
      <c r="AF140" s="172"/>
      <c r="AG140" s="172"/>
      <c r="AH140" s="172"/>
      <c r="AI140" s="172"/>
      <c r="AJ140" s="172"/>
      <c r="AK140" s="172"/>
      <c r="AL140" s="172"/>
      <c r="AM140" s="172"/>
      <c r="AN140" s="172"/>
      <c r="AO140" s="172"/>
      <c r="AP140" s="172"/>
      <c r="AQ140" s="172"/>
      <c r="AR140" s="172"/>
      <c r="AS140" s="172"/>
      <c r="AT140" s="172"/>
      <c r="AU140" s="172"/>
      <c r="AV140" s="172"/>
      <c r="AW140" s="172"/>
      <c r="AX140" s="172"/>
      <c r="AY140" s="172"/>
      <c r="AZ140" s="172"/>
      <c r="BA140" s="172"/>
      <c r="BB140" s="172"/>
      <c r="BC140" s="172"/>
      <c r="BD140" s="172"/>
      <c r="BE140" s="172"/>
      <c r="BF140" s="172"/>
      <c r="BG140" s="172"/>
      <c r="BH140" s="172"/>
      <c r="BI140" s="172"/>
      <c r="BJ140" s="172"/>
      <c r="BK140" s="172"/>
      <c r="BL140" s="172"/>
      <c r="BM140" s="172"/>
      <c r="BN140" s="172"/>
      <c r="BO140" s="172"/>
      <c r="BP140" s="172"/>
      <c r="BQ140" s="172"/>
      <c r="BR140" s="172"/>
      <c r="BS140" s="172"/>
      <c r="BT140" s="172"/>
    </row>
    <row r="141" spans="1:72" s="149" customFormat="1" x14ac:dyDescent="0.25">
      <c r="A141" s="172"/>
      <c r="B141" s="172"/>
      <c r="C141" s="172"/>
      <c r="D141" s="172"/>
      <c r="E141" s="172"/>
      <c r="F141" s="172"/>
      <c r="G141" s="172"/>
      <c r="H141" s="172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  <c r="AA141" s="172"/>
      <c r="AB141" s="172"/>
      <c r="AC141" s="172"/>
      <c r="AD141" s="172"/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/>
      <c r="AT141" s="172"/>
      <c r="AU141" s="172"/>
      <c r="AV141" s="172"/>
      <c r="AW141" s="172"/>
      <c r="AX141" s="172"/>
      <c r="AY141" s="172"/>
      <c r="AZ141" s="172"/>
      <c r="BA141" s="172"/>
      <c r="BB141" s="172"/>
      <c r="BC141" s="172"/>
      <c r="BD141" s="172"/>
      <c r="BE141" s="172"/>
      <c r="BF141" s="172"/>
      <c r="BG141" s="172"/>
      <c r="BH141" s="172"/>
      <c r="BI141" s="172"/>
      <c r="BJ141" s="172"/>
      <c r="BK141" s="172"/>
      <c r="BL141" s="172"/>
      <c r="BM141" s="172"/>
      <c r="BN141" s="172"/>
      <c r="BO141" s="172"/>
      <c r="BP141" s="172"/>
      <c r="BQ141" s="172"/>
      <c r="BR141" s="172"/>
      <c r="BS141" s="172"/>
      <c r="BT141" s="172"/>
    </row>
    <row r="142" spans="1:72" s="149" customFormat="1" x14ac:dyDescent="0.25">
      <c r="A142" s="172"/>
      <c r="B142" s="172"/>
      <c r="C142" s="172"/>
      <c r="D142" s="172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</row>
    <row r="143" spans="1:72" s="149" customFormat="1" x14ac:dyDescent="0.25">
      <c r="A143" s="172"/>
      <c r="B143" s="172"/>
      <c r="C143" s="172"/>
      <c r="D143" s="172"/>
      <c r="E143" s="172"/>
      <c r="F143" s="172"/>
      <c r="G143" s="172"/>
      <c r="H143" s="172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  <c r="AA143" s="172"/>
      <c r="AB143" s="172"/>
      <c r="AC143" s="172"/>
      <c r="AD143" s="172"/>
      <c r="AE143" s="172"/>
      <c r="AF143" s="172"/>
      <c r="AG143" s="172"/>
      <c r="AH143" s="172"/>
      <c r="AI143" s="172"/>
      <c r="AJ143" s="172"/>
      <c r="AK143" s="172"/>
      <c r="AL143" s="172"/>
      <c r="AM143" s="172"/>
      <c r="AN143" s="172"/>
      <c r="AO143" s="172"/>
      <c r="AP143" s="172"/>
      <c r="AQ143" s="172"/>
      <c r="AR143" s="172"/>
      <c r="AS143" s="172"/>
      <c r="AT143" s="172"/>
      <c r="AU143" s="172"/>
      <c r="AV143" s="172"/>
      <c r="AW143" s="172"/>
      <c r="AX143" s="172"/>
      <c r="AY143" s="172"/>
      <c r="AZ143" s="172"/>
      <c r="BA143" s="172"/>
      <c r="BB143" s="172"/>
      <c r="BC143" s="172"/>
      <c r="BD143" s="172"/>
      <c r="BE143" s="172"/>
      <c r="BF143" s="172"/>
      <c r="BG143" s="172"/>
      <c r="BH143" s="172"/>
      <c r="BI143" s="172"/>
      <c r="BJ143" s="172"/>
      <c r="BK143" s="172"/>
      <c r="BL143" s="172"/>
      <c r="BM143" s="172"/>
      <c r="BN143" s="172"/>
      <c r="BO143" s="172"/>
      <c r="BP143" s="172"/>
      <c r="BQ143" s="172"/>
      <c r="BR143" s="172"/>
      <c r="BS143" s="172"/>
      <c r="BT143" s="172"/>
    </row>
    <row r="144" spans="1:72" s="149" customFormat="1" x14ac:dyDescent="0.25">
      <c r="A144" s="172"/>
      <c r="B144" s="172"/>
      <c r="C144" s="172"/>
      <c r="D144" s="172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</row>
    <row r="145" spans="1:72" s="149" customFormat="1" x14ac:dyDescent="0.25">
      <c r="A145" s="172"/>
      <c r="B145" s="172"/>
      <c r="C145" s="172"/>
      <c r="D145" s="172"/>
      <c r="E145" s="172"/>
      <c r="F145" s="172"/>
      <c r="G145" s="172"/>
      <c r="H145" s="172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  <c r="AA145" s="172"/>
      <c r="AB145" s="172"/>
      <c r="AC145" s="172"/>
      <c r="AD145" s="172"/>
      <c r="AE145" s="172"/>
      <c r="AF145" s="172"/>
      <c r="AG145" s="172"/>
      <c r="AH145" s="172"/>
      <c r="AI145" s="172"/>
      <c r="AJ145" s="172"/>
      <c r="AK145" s="172"/>
      <c r="AL145" s="172"/>
      <c r="AM145" s="172"/>
      <c r="AN145" s="172"/>
      <c r="AO145" s="172"/>
      <c r="AP145" s="172"/>
      <c r="AQ145" s="172"/>
      <c r="AR145" s="172"/>
      <c r="AS145" s="172"/>
      <c r="AT145" s="172"/>
      <c r="AU145" s="172"/>
      <c r="AV145" s="172"/>
      <c r="AW145" s="172"/>
      <c r="AX145" s="172"/>
      <c r="AY145" s="172"/>
      <c r="AZ145" s="172"/>
      <c r="BA145" s="172"/>
      <c r="BB145" s="172"/>
      <c r="BC145" s="172"/>
      <c r="BD145" s="172"/>
      <c r="BE145" s="172"/>
      <c r="BF145" s="172"/>
      <c r="BG145" s="172"/>
      <c r="BH145" s="172"/>
      <c r="BI145" s="172"/>
      <c r="BJ145" s="172"/>
      <c r="BK145" s="172"/>
      <c r="BL145" s="172"/>
      <c r="BM145" s="172"/>
      <c r="BN145" s="172"/>
      <c r="BO145" s="172"/>
      <c r="BP145" s="172"/>
      <c r="BQ145" s="172"/>
      <c r="BR145" s="172"/>
      <c r="BS145" s="172"/>
      <c r="BT145" s="172"/>
    </row>
    <row r="146" spans="1:72" s="149" customFormat="1" x14ac:dyDescent="0.25">
      <c r="A146" s="172"/>
      <c r="B146" s="172"/>
      <c r="C146" s="172"/>
      <c r="D146" s="172"/>
      <c r="E146" s="172"/>
      <c r="F146" s="172"/>
      <c r="G146" s="172"/>
      <c r="H146" s="172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  <c r="AA146" s="172"/>
      <c r="AB146" s="172"/>
      <c r="AC146" s="172"/>
      <c r="AD146" s="172"/>
      <c r="AE146" s="172"/>
      <c r="AF146" s="172"/>
      <c r="AG146" s="172"/>
      <c r="AH146" s="172"/>
      <c r="AI146" s="172"/>
      <c r="AJ146" s="172"/>
      <c r="AK146" s="172"/>
      <c r="AL146" s="172"/>
      <c r="AM146" s="172"/>
      <c r="AN146" s="172"/>
      <c r="AO146" s="172"/>
      <c r="AP146" s="172"/>
      <c r="AQ146" s="172"/>
      <c r="AR146" s="172"/>
      <c r="AS146" s="172"/>
      <c r="AT146" s="172"/>
      <c r="AU146" s="172"/>
      <c r="AV146" s="172"/>
      <c r="AW146" s="172"/>
      <c r="AX146" s="172"/>
      <c r="AY146" s="172"/>
      <c r="AZ146" s="172"/>
      <c r="BA146" s="172"/>
      <c r="BB146" s="172"/>
      <c r="BC146" s="172"/>
      <c r="BD146" s="172"/>
      <c r="BE146" s="172"/>
      <c r="BF146" s="172"/>
      <c r="BG146" s="172"/>
      <c r="BH146" s="172"/>
      <c r="BI146" s="172"/>
      <c r="BJ146" s="172"/>
      <c r="BK146" s="172"/>
      <c r="BL146" s="172"/>
      <c r="BM146" s="172"/>
      <c r="BN146" s="172"/>
      <c r="BO146" s="172"/>
      <c r="BP146" s="172"/>
      <c r="BQ146" s="172"/>
      <c r="BR146" s="172"/>
      <c r="BS146" s="172"/>
      <c r="BT146" s="172"/>
    </row>
    <row r="147" spans="1:72" s="149" customFormat="1" x14ac:dyDescent="0.25">
      <c r="A147" s="172"/>
      <c r="B147" s="172"/>
      <c r="C147" s="172"/>
      <c r="D147" s="172"/>
      <c r="E147" s="172"/>
      <c r="F147" s="172"/>
      <c r="G147" s="172"/>
      <c r="H147" s="172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  <c r="AA147" s="172"/>
      <c r="AB147" s="172"/>
      <c r="AC147" s="172"/>
      <c r="AD147" s="172"/>
      <c r="AE147" s="172"/>
      <c r="AF147" s="172"/>
      <c r="AG147" s="172"/>
      <c r="AH147" s="172"/>
      <c r="AI147" s="172"/>
      <c r="AJ147" s="172"/>
      <c r="AK147" s="172"/>
      <c r="AL147" s="172"/>
      <c r="AM147" s="172"/>
      <c r="AN147" s="172"/>
      <c r="AO147" s="172"/>
      <c r="AP147" s="172"/>
      <c r="AQ147" s="172"/>
      <c r="AR147" s="172"/>
      <c r="AS147" s="172"/>
      <c r="AT147" s="172"/>
      <c r="AU147" s="172"/>
      <c r="AV147" s="172"/>
      <c r="AW147" s="172"/>
      <c r="AX147" s="172"/>
      <c r="AY147" s="172"/>
      <c r="AZ147" s="172"/>
      <c r="BA147" s="172"/>
      <c r="BB147" s="172"/>
      <c r="BC147" s="172"/>
      <c r="BD147" s="172"/>
      <c r="BE147" s="172"/>
      <c r="BF147" s="172"/>
      <c r="BG147" s="172"/>
      <c r="BH147" s="172"/>
      <c r="BI147" s="172"/>
      <c r="BJ147" s="172"/>
      <c r="BK147" s="172"/>
      <c r="BL147" s="172"/>
      <c r="BM147" s="172"/>
      <c r="BN147" s="172"/>
      <c r="BO147" s="172"/>
      <c r="BP147" s="172"/>
      <c r="BQ147" s="172"/>
      <c r="BR147" s="172"/>
      <c r="BS147" s="172"/>
      <c r="BT147" s="172"/>
    </row>
    <row r="148" spans="1:72" s="149" customFormat="1" x14ac:dyDescent="0.25">
      <c r="A148" s="172"/>
      <c r="B148" s="172"/>
      <c r="C148" s="172"/>
      <c r="D148" s="172"/>
      <c r="E148" s="172"/>
      <c r="F148" s="172"/>
      <c r="G148" s="172"/>
      <c r="H148" s="172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  <c r="AA148" s="172"/>
      <c r="AB148" s="172"/>
      <c r="AC148" s="172"/>
      <c r="AD148" s="172"/>
      <c r="AE148" s="172"/>
      <c r="AF148" s="172"/>
      <c r="AG148" s="172"/>
      <c r="AH148" s="172"/>
      <c r="AI148" s="172"/>
      <c r="AJ148" s="172"/>
      <c r="AK148" s="172"/>
      <c r="AL148" s="172"/>
      <c r="AM148" s="172"/>
      <c r="AN148" s="172"/>
      <c r="AO148" s="172"/>
      <c r="AP148" s="172"/>
      <c r="AQ148" s="172"/>
      <c r="AR148" s="172"/>
      <c r="AS148" s="172"/>
      <c r="AT148" s="172"/>
      <c r="AU148" s="172"/>
      <c r="AV148" s="172"/>
      <c r="AW148" s="172"/>
      <c r="AX148" s="172"/>
      <c r="AY148" s="172"/>
      <c r="AZ148" s="172"/>
      <c r="BA148" s="172"/>
      <c r="BB148" s="172"/>
      <c r="BC148" s="172"/>
      <c r="BD148" s="172"/>
      <c r="BE148" s="172"/>
      <c r="BF148" s="172"/>
      <c r="BG148" s="172"/>
      <c r="BH148" s="172"/>
      <c r="BI148" s="172"/>
      <c r="BJ148" s="172"/>
      <c r="BK148" s="172"/>
      <c r="BL148" s="172"/>
      <c r="BM148" s="172"/>
      <c r="BN148" s="172"/>
      <c r="BO148" s="172"/>
      <c r="BP148" s="172"/>
      <c r="BQ148" s="172"/>
      <c r="BR148" s="172"/>
      <c r="BS148" s="172"/>
      <c r="BT148" s="172"/>
    </row>
    <row r="149" spans="1:72" s="149" customFormat="1" x14ac:dyDescent="0.25">
      <c r="A149" s="172"/>
      <c r="B149" s="172"/>
      <c r="C149" s="172"/>
      <c r="D149" s="172"/>
      <c r="E149" s="172"/>
      <c r="F149" s="172"/>
      <c r="G149" s="172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2"/>
      <c r="AD149" s="172"/>
      <c r="AE149" s="172"/>
      <c r="AF149" s="172"/>
      <c r="AG149" s="172"/>
      <c r="AH149" s="172"/>
      <c r="AI149" s="172"/>
      <c r="AJ149" s="172"/>
      <c r="AK149" s="172"/>
      <c r="AL149" s="172"/>
      <c r="AM149" s="172"/>
      <c r="AN149" s="172"/>
      <c r="AO149" s="172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2"/>
      <c r="BC149" s="172"/>
      <c r="BD149" s="172"/>
      <c r="BE149" s="172"/>
      <c r="BF149" s="172"/>
      <c r="BG149" s="172"/>
      <c r="BH149" s="172"/>
      <c r="BI149" s="172"/>
      <c r="BJ149" s="172"/>
      <c r="BK149" s="172"/>
      <c r="BL149" s="172"/>
      <c r="BM149" s="172"/>
      <c r="BN149" s="172"/>
      <c r="BO149" s="172"/>
      <c r="BP149" s="172"/>
      <c r="BQ149" s="172"/>
      <c r="BR149" s="172"/>
      <c r="BS149" s="172"/>
      <c r="BT149" s="172"/>
    </row>
    <row r="150" spans="1:72" s="149" customFormat="1" x14ac:dyDescent="0.25">
      <c r="A150" s="172"/>
      <c r="B150" s="172"/>
      <c r="C150" s="172"/>
      <c r="D150" s="172"/>
      <c r="E150" s="172"/>
      <c r="F150" s="172"/>
      <c r="G150" s="172"/>
      <c r="H150" s="172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  <c r="AA150" s="172"/>
      <c r="AB150" s="172"/>
      <c r="AC150" s="172"/>
      <c r="AD150" s="172"/>
      <c r="AE150" s="172"/>
      <c r="AF150" s="172"/>
      <c r="AG150" s="172"/>
      <c r="AH150" s="172"/>
      <c r="AI150" s="172"/>
      <c r="AJ150" s="172"/>
      <c r="AK150" s="172"/>
      <c r="AL150" s="172"/>
      <c r="AM150" s="172"/>
      <c r="AN150" s="172"/>
      <c r="AO150" s="172"/>
      <c r="AP150" s="172"/>
      <c r="AQ150" s="172"/>
      <c r="AR150" s="172"/>
      <c r="AS150" s="172"/>
      <c r="AT150" s="172"/>
      <c r="AU150" s="172"/>
      <c r="AV150" s="172"/>
      <c r="AW150" s="172"/>
      <c r="AX150" s="172"/>
      <c r="AY150" s="172"/>
      <c r="AZ150" s="172"/>
      <c r="BA150" s="172"/>
      <c r="BB150" s="172"/>
      <c r="BC150" s="172"/>
      <c r="BD150" s="172"/>
      <c r="BE150" s="172"/>
      <c r="BF150" s="172"/>
      <c r="BG150" s="172"/>
      <c r="BH150" s="172"/>
      <c r="BI150" s="172"/>
      <c r="BJ150" s="172"/>
      <c r="BK150" s="172"/>
      <c r="BL150" s="172"/>
      <c r="BM150" s="172"/>
      <c r="BN150" s="172"/>
      <c r="BO150" s="172"/>
      <c r="BP150" s="172"/>
      <c r="BQ150" s="172"/>
      <c r="BR150" s="172"/>
      <c r="BS150" s="172"/>
      <c r="BT150" s="172"/>
    </row>
    <row r="151" spans="1:72" s="23" customFormat="1" x14ac:dyDescent="0.25">
      <c r="A151" s="172"/>
      <c r="B151" s="17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  <c r="AL151" s="172"/>
      <c r="AM151" s="172"/>
      <c r="AN151" s="172"/>
      <c r="AO151" s="172"/>
      <c r="AP151" s="172"/>
      <c r="AQ151" s="172"/>
      <c r="AR151" s="172"/>
      <c r="AS151" s="172"/>
      <c r="AT151" s="172"/>
      <c r="AU151" s="172"/>
      <c r="AV151" s="172"/>
      <c r="AW151" s="172"/>
      <c r="AX151" s="172"/>
      <c r="AY151" s="172"/>
      <c r="AZ151" s="172"/>
      <c r="BA151" s="172"/>
      <c r="BB151" s="172"/>
      <c r="BC151" s="172"/>
      <c r="BD151" s="172"/>
      <c r="BE151" s="172"/>
      <c r="BF151" s="172"/>
      <c r="BG151" s="172"/>
      <c r="BH151" s="172"/>
      <c r="BI151" s="172"/>
      <c r="BJ151" s="172"/>
      <c r="BK151" s="172"/>
      <c r="BL151" s="172"/>
      <c r="BM151" s="172"/>
      <c r="BN151" s="172"/>
      <c r="BO151" s="172"/>
      <c r="BP151" s="172"/>
      <c r="BQ151" s="162"/>
      <c r="BR151" s="162"/>
      <c r="BS151" s="162"/>
      <c r="BT151" s="162"/>
    </row>
    <row r="152" spans="1:72" s="23" customFormat="1" x14ac:dyDescent="0.25">
      <c r="A152" s="172"/>
      <c r="B152" s="17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62"/>
      <c r="BR152" s="162"/>
      <c r="BS152" s="162"/>
      <c r="BT152" s="162"/>
    </row>
    <row r="153" spans="1:72" s="23" customFormat="1" x14ac:dyDescent="0.25">
      <c r="A153" s="172"/>
      <c r="B153" s="17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  <c r="AA153" s="172"/>
      <c r="AB153" s="172"/>
      <c r="AC153" s="172"/>
      <c r="AD153" s="172"/>
      <c r="AE153" s="172"/>
      <c r="AF153" s="172"/>
      <c r="AG153" s="172"/>
      <c r="AH153" s="172"/>
      <c r="AI153" s="172"/>
      <c r="AJ153" s="172"/>
      <c r="AK153" s="172"/>
      <c r="AL153" s="172"/>
      <c r="AM153" s="172"/>
      <c r="AN153" s="172"/>
      <c r="AO153" s="172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2"/>
      <c r="BB153" s="172"/>
      <c r="BC153" s="172"/>
      <c r="BD153" s="172"/>
      <c r="BE153" s="172"/>
      <c r="BF153" s="172"/>
      <c r="BG153" s="172"/>
      <c r="BH153" s="172"/>
      <c r="BI153" s="172"/>
      <c r="BJ153" s="172"/>
      <c r="BK153" s="172"/>
      <c r="BL153" s="172"/>
      <c r="BM153" s="172"/>
      <c r="BN153" s="172"/>
      <c r="BO153" s="172"/>
      <c r="BP153" s="172"/>
      <c r="BQ153" s="162"/>
      <c r="BR153" s="162"/>
      <c r="BS153" s="162"/>
      <c r="BT153" s="162"/>
    </row>
    <row r="154" spans="1:72" s="23" customFormat="1" x14ac:dyDescent="0.25">
      <c r="A154" s="172"/>
      <c r="B154" s="17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  <c r="AA154" s="172"/>
      <c r="AB154" s="172"/>
      <c r="AC154" s="172"/>
      <c r="AD154" s="172"/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72"/>
      <c r="BE154" s="172"/>
      <c r="BF154" s="172"/>
      <c r="BG154" s="172"/>
      <c r="BH154" s="172"/>
      <c r="BI154" s="172"/>
      <c r="BJ154" s="172"/>
      <c r="BK154" s="172"/>
      <c r="BL154" s="172"/>
      <c r="BM154" s="172"/>
      <c r="BN154" s="172"/>
      <c r="BO154" s="172"/>
      <c r="BP154" s="172"/>
      <c r="BQ154" s="162"/>
      <c r="BR154" s="162"/>
      <c r="BS154" s="162"/>
      <c r="BT154" s="162"/>
    </row>
    <row r="155" spans="1:72" s="23" customFormat="1" x14ac:dyDescent="0.25">
      <c r="A155" s="172"/>
      <c r="B155" s="17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  <c r="AA155" s="172"/>
      <c r="AB155" s="172"/>
      <c r="AC155" s="172"/>
      <c r="AD155" s="172"/>
      <c r="AE155" s="172"/>
      <c r="AF155" s="172"/>
      <c r="AG155" s="172"/>
      <c r="AH155" s="172"/>
      <c r="AI155" s="172"/>
      <c r="AJ155" s="172"/>
      <c r="AK155" s="172"/>
      <c r="AL155" s="172"/>
      <c r="AM155" s="172"/>
      <c r="AN155" s="172"/>
      <c r="AO155" s="172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72"/>
      <c r="BE155" s="172"/>
      <c r="BF155" s="172"/>
      <c r="BG155" s="172"/>
      <c r="BH155" s="172"/>
      <c r="BI155" s="172"/>
      <c r="BJ155" s="172"/>
      <c r="BK155" s="172"/>
      <c r="BL155" s="172"/>
      <c r="BM155" s="172"/>
      <c r="BN155" s="172"/>
      <c r="BO155" s="172"/>
      <c r="BP155" s="172"/>
      <c r="BQ155" s="162"/>
      <c r="BR155" s="162"/>
      <c r="BS155" s="162"/>
      <c r="BT155" s="162"/>
    </row>
    <row r="156" spans="1:72" s="23" customFormat="1" x14ac:dyDescent="0.25">
      <c r="A156" s="172"/>
      <c r="B156" s="17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  <c r="AA156" s="172"/>
      <c r="AB156" s="172"/>
      <c r="AC156" s="172"/>
      <c r="AD156" s="172"/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172"/>
      <c r="AT156" s="172"/>
      <c r="AU156" s="172"/>
      <c r="AV156" s="172"/>
      <c r="AW156" s="172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/>
      <c r="BH156" s="172"/>
      <c r="BI156" s="172"/>
      <c r="BJ156" s="172"/>
      <c r="BK156" s="172"/>
      <c r="BL156" s="172"/>
      <c r="BM156" s="172"/>
      <c r="BN156" s="172"/>
      <c r="BO156" s="172"/>
      <c r="BP156" s="172"/>
      <c r="BQ156" s="162"/>
      <c r="BR156" s="162"/>
      <c r="BS156" s="162"/>
      <c r="BT156" s="162"/>
    </row>
    <row r="157" spans="1:72" s="23" customFormat="1" x14ac:dyDescent="0.25">
      <c r="A157" s="172"/>
      <c r="B157" s="17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  <c r="AA157" s="172"/>
      <c r="AB157" s="172"/>
      <c r="AC157" s="172"/>
      <c r="AD157" s="172"/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72"/>
      <c r="BE157" s="172"/>
      <c r="BF157" s="172"/>
      <c r="BG157" s="172"/>
      <c r="BH157" s="172"/>
      <c r="BI157" s="172"/>
      <c r="BJ157" s="172"/>
      <c r="BK157" s="172"/>
      <c r="BL157" s="172"/>
      <c r="BM157" s="172"/>
      <c r="BN157" s="172"/>
      <c r="BO157" s="172"/>
      <c r="BP157" s="172"/>
      <c r="BQ157" s="162"/>
      <c r="BR157" s="162"/>
      <c r="BS157" s="162"/>
      <c r="BT157" s="162"/>
    </row>
    <row r="158" spans="1:72" s="23" customFormat="1" x14ac:dyDescent="0.25">
      <c r="A158" s="172"/>
      <c r="B158" s="17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62"/>
      <c r="BR158" s="162"/>
      <c r="BS158" s="162"/>
      <c r="BT158" s="162"/>
    </row>
    <row r="159" spans="1:72" s="23" customFormat="1" x14ac:dyDescent="0.25">
      <c r="A159" s="172"/>
      <c r="B159" s="17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62"/>
      <c r="BR159" s="162"/>
      <c r="BS159" s="162"/>
      <c r="BT159" s="162"/>
    </row>
    <row r="160" spans="1:72" s="23" customFormat="1" x14ac:dyDescent="0.25">
      <c r="A160" s="172"/>
      <c r="B160" s="17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  <c r="AS160" s="172"/>
      <c r="AT160" s="172"/>
      <c r="AU160" s="172"/>
      <c r="AV160" s="172"/>
      <c r="AW160" s="172"/>
      <c r="AX160" s="172"/>
      <c r="AY160" s="172"/>
      <c r="AZ160" s="172"/>
      <c r="BA160" s="172"/>
      <c r="BB160" s="172"/>
      <c r="BC160" s="172"/>
      <c r="BD160" s="172"/>
      <c r="BE160" s="172"/>
      <c r="BF160" s="172"/>
      <c r="BG160" s="172"/>
      <c r="BH160" s="172"/>
      <c r="BI160" s="172"/>
      <c r="BJ160" s="172"/>
      <c r="BK160" s="172"/>
      <c r="BL160" s="172"/>
      <c r="BM160" s="172"/>
      <c r="BN160" s="172"/>
      <c r="BO160" s="172"/>
      <c r="BP160" s="172"/>
      <c r="BQ160" s="162"/>
      <c r="BR160" s="162"/>
      <c r="BS160" s="162"/>
      <c r="BT160" s="162"/>
    </row>
    <row r="161" spans="1:72" s="23" customFormat="1" x14ac:dyDescent="0.25">
      <c r="A161" s="172"/>
      <c r="B161" s="17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  <c r="AA161" s="172"/>
      <c r="AB161" s="172"/>
      <c r="AC161" s="172"/>
      <c r="AD161" s="172"/>
      <c r="AE161" s="172"/>
      <c r="AF161" s="172"/>
      <c r="AG161" s="172"/>
      <c r="AH161" s="172"/>
      <c r="AI161" s="172"/>
      <c r="AJ161" s="172"/>
      <c r="AK161" s="172"/>
      <c r="AL161" s="172"/>
      <c r="AM161" s="172"/>
      <c r="AN161" s="172"/>
      <c r="AO161" s="172"/>
      <c r="AP161" s="172"/>
      <c r="AQ161" s="172"/>
      <c r="AR161" s="172"/>
      <c r="AS161" s="172"/>
      <c r="AT161" s="172"/>
      <c r="AU161" s="172"/>
      <c r="AV161" s="172"/>
      <c r="AW161" s="172"/>
      <c r="AX161" s="172"/>
      <c r="AY161" s="172"/>
      <c r="AZ161" s="172"/>
      <c r="BA161" s="172"/>
      <c r="BB161" s="172"/>
      <c r="BC161" s="172"/>
      <c r="BD161" s="172"/>
      <c r="BE161" s="172"/>
      <c r="BF161" s="172"/>
      <c r="BG161" s="172"/>
      <c r="BH161" s="172"/>
      <c r="BI161" s="172"/>
      <c r="BJ161" s="172"/>
      <c r="BK161" s="172"/>
      <c r="BL161" s="172"/>
      <c r="BM161" s="172"/>
      <c r="BN161" s="172"/>
      <c r="BO161" s="172"/>
      <c r="BP161" s="172"/>
      <c r="BQ161" s="162"/>
      <c r="BR161" s="162"/>
      <c r="BS161" s="162"/>
      <c r="BT161" s="162"/>
    </row>
    <row r="162" spans="1:72" s="23" customFormat="1" x14ac:dyDescent="0.25">
      <c r="A162" s="172"/>
      <c r="B162" s="17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  <c r="AA162" s="172"/>
      <c r="AB162" s="172"/>
      <c r="AC162" s="172"/>
      <c r="AD162" s="172"/>
      <c r="AE162" s="172"/>
      <c r="AF162" s="172"/>
      <c r="AG162" s="172"/>
      <c r="AH162" s="172"/>
      <c r="AI162" s="172"/>
      <c r="AJ162" s="172"/>
      <c r="AK162" s="172"/>
      <c r="AL162" s="172"/>
      <c r="AM162" s="172"/>
      <c r="AN162" s="172"/>
      <c r="AO162" s="172"/>
      <c r="AP162" s="172"/>
      <c r="AQ162" s="172"/>
      <c r="AR162" s="172"/>
      <c r="AS162" s="172"/>
      <c r="AT162" s="172"/>
      <c r="AU162" s="172"/>
      <c r="AV162" s="172"/>
      <c r="AW162" s="172"/>
      <c r="AX162" s="172"/>
      <c r="AY162" s="172"/>
      <c r="AZ162" s="172"/>
      <c r="BA162" s="172"/>
      <c r="BB162" s="172"/>
      <c r="BC162" s="172"/>
      <c r="BD162" s="172"/>
      <c r="BE162" s="172"/>
      <c r="BF162" s="172"/>
      <c r="BG162" s="172"/>
      <c r="BH162" s="172"/>
      <c r="BI162" s="172"/>
      <c r="BJ162" s="172"/>
      <c r="BK162" s="172"/>
      <c r="BL162" s="172"/>
      <c r="BM162" s="172"/>
      <c r="BN162" s="172"/>
      <c r="BO162" s="172"/>
      <c r="BP162" s="172"/>
      <c r="BQ162" s="162"/>
      <c r="BR162" s="162"/>
      <c r="BS162" s="162"/>
      <c r="BT162" s="162"/>
    </row>
    <row r="163" spans="1:72" s="23" customFormat="1" x14ac:dyDescent="0.25">
      <c r="A163" s="172"/>
      <c r="B163" s="17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  <c r="AA163" s="172"/>
      <c r="AB163" s="172"/>
      <c r="AC163" s="172"/>
      <c r="AD163" s="172"/>
      <c r="AE163" s="172"/>
      <c r="AF163" s="172"/>
      <c r="AG163" s="172"/>
      <c r="AH163" s="172"/>
      <c r="AI163" s="172"/>
      <c r="AJ163" s="172"/>
      <c r="AK163" s="172"/>
      <c r="AL163" s="172"/>
      <c r="AM163" s="172"/>
      <c r="AN163" s="172"/>
      <c r="AO163" s="172"/>
      <c r="AP163" s="172"/>
      <c r="AQ163" s="172"/>
      <c r="AR163" s="172"/>
      <c r="AS163" s="172"/>
      <c r="AT163" s="172"/>
      <c r="AU163" s="172"/>
      <c r="AV163" s="172"/>
      <c r="AW163" s="172"/>
      <c r="AX163" s="172"/>
      <c r="AY163" s="172"/>
      <c r="AZ163" s="172"/>
      <c r="BA163" s="172"/>
      <c r="BB163" s="172"/>
      <c r="BC163" s="172"/>
      <c r="BD163" s="172"/>
      <c r="BE163" s="172"/>
      <c r="BF163" s="172"/>
      <c r="BG163" s="172"/>
      <c r="BH163" s="172"/>
      <c r="BI163" s="172"/>
      <c r="BJ163" s="172"/>
      <c r="BK163" s="172"/>
      <c r="BL163" s="172"/>
      <c r="BM163" s="172"/>
      <c r="BN163" s="172"/>
      <c r="BO163" s="172"/>
      <c r="BP163" s="172"/>
      <c r="BQ163" s="162"/>
      <c r="BR163" s="162"/>
      <c r="BS163" s="162"/>
      <c r="BT163" s="162"/>
    </row>
    <row r="164" spans="1:72" s="23" customFormat="1" x14ac:dyDescent="0.25">
      <c r="A164" s="172"/>
      <c r="B164" s="17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  <c r="AA164" s="172"/>
      <c r="AB164" s="172"/>
      <c r="AC164" s="172"/>
      <c r="AD164" s="172"/>
      <c r="AE164" s="172"/>
      <c r="AF164" s="172"/>
      <c r="AG164" s="172"/>
      <c r="AH164" s="172"/>
      <c r="AI164" s="172"/>
      <c r="AJ164" s="172"/>
      <c r="AK164" s="172"/>
      <c r="AL164" s="172"/>
      <c r="AM164" s="172"/>
      <c r="AN164" s="172"/>
      <c r="AO164" s="172"/>
      <c r="AP164" s="172"/>
      <c r="AQ164" s="172"/>
      <c r="AR164" s="172"/>
      <c r="AS164" s="172"/>
      <c r="AT164" s="172"/>
      <c r="AU164" s="172"/>
      <c r="AV164" s="172"/>
      <c r="AW164" s="172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/>
      <c r="BI164" s="172"/>
      <c r="BJ164" s="172"/>
      <c r="BK164" s="172"/>
      <c r="BL164" s="172"/>
      <c r="BM164" s="172"/>
      <c r="BN164" s="172"/>
      <c r="BO164" s="172"/>
      <c r="BP164" s="172"/>
      <c r="BQ164" s="162"/>
      <c r="BR164" s="162"/>
      <c r="BS164" s="162"/>
      <c r="BT164" s="162"/>
    </row>
    <row r="165" spans="1:72" s="23" customFormat="1" x14ac:dyDescent="0.25">
      <c r="A165" s="172"/>
      <c r="B165" s="17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62"/>
      <c r="BR165" s="162"/>
      <c r="BS165" s="162"/>
      <c r="BT165" s="162"/>
    </row>
    <row r="166" spans="1:72" s="23" customFormat="1" x14ac:dyDescent="0.25">
      <c r="A166" s="172"/>
      <c r="B166" s="17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  <c r="AA166" s="172"/>
      <c r="AB166" s="172"/>
      <c r="AC166" s="172"/>
      <c r="AD166" s="172"/>
      <c r="AE166" s="172"/>
      <c r="AF166" s="172"/>
      <c r="AG166" s="172"/>
      <c r="AH166" s="172"/>
      <c r="AI166" s="172"/>
      <c r="AJ166" s="172"/>
      <c r="AK166" s="172"/>
      <c r="AL166" s="172"/>
      <c r="AM166" s="172"/>
      <c r="AN166" s="172"/>
      <c r="AO166" s="172"/>
      <c r="AP166" s="172"/>
      <c r="AQ166" s="172"/>
      <c r="AR166" s="172"/>
      <c r="AS166" s="172"/>
      <c r="AT166" s="172"/>
      <c r="AU166" s="172"/>
      <c r="AV166" s="172"/>
      <c r="AW166" s="172"/>
      <c r="AX166" s="172"/>
      <c r="AY166" s="172"/>
      <c r="AZ166" s="172"/>
      <c r="BA166" s="172"/>
      <c r="BB166" s="172"/>
      <c r="BC166" s="172"/>
      <c r="BD166" s="172"/>
      <c r="BE166" s="172"/>
      <c r="BF166" s="172"/>
      <c r="BG166" s="172"/>
      <c r="BH166" s="172"/>
      <c r="BI166" s="172"/>
      <c r="BJ166" s="172"/>
      <c r="BK166" s="172"/>
      <c r="BL166" s="172"/>
      <c r="BM166" s="172"/>
      <c r="BN166" s="172"/>
      <c r="BO166" s="172"/>
      <c r="BP166" s="172"/>
      <c r="BQ166" s="162"/>
      <c r="BR166" s="162"/>
      <c r="BS166" s="162"/>
      <c r="BT166" s="162"/>
    </row>
    <row r="167" spans="1:72" s="23" customFormat="1" x14ac:dyDescent="0.25">
      <c r="A167" s="172"/>
      <c r="B167" s="17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62"/>
      <c r="BR167" s="162"/>
      <c r="BS167" s="162"/>
      <c r="BT167" s="162"/>
    </row>
    <row r="168" spans="1:72" s="23" customFormat="1" x14ac:dyDescent="0.25">
      <c r="A168" s="172"/>
      <c r="B168" s="17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72"/>
      <c r="AB168" s="172"/>
      <c r="AC168" s="172"/>
      <c r="AD168" s="172"/>
      <c r="AE168" s="172"/>
      <c r="AF168" s="172"/>
      <c r="AG168" s="172"/>
      <c r="AH168" s="172"/>
      <c r="AI168" s="172"/>
      <c r="AJ168" s="172"/>
      <c r="AK168" s="172"/>
      <c r="AL168" s="172"/>
      <c r="AM168" s="172"/>
      <c r="AN168" s="172"/>
      <c r="AO168" s="172"/>
      <c r="AP168" s="172"/>
      <c r="AQ168" s="172"/>
      <c r="AR168" s="172"/>
      <c r="AS168" s="172"/>
      <c r="AT168" s="172"/>
      <c r="AU168" s="172"/>
      <c r="AV168" s="172"/>
      <c r="AW168" s="172"/>
      <c r="AX168" s="172"/>
      <c r="AY168" s="172"/>
      <c r="AZ168" s="172"/>
      <c r="BA168" s="172"/>
      <c r="BB168" s="172"/>
      <c r="BC168" s="172"/>
      <c r="BD168" s="172"/>
      <c r="BE168" s="172"/>
      <c r="BF168" s="172"/>
      <c r="BG168" s="172"/>
      <c r="BH168" s="172"/>
      <c r="BI168" s="172"/>
      <c r="BJ168" s="172"/>
      <c r="BK168" s="172"/>
      <c r="BL168" s="172"/>
      <c r="BM168" s="172"/>
      <c r="BN168" s="172"/>
      <c r="BO168" s="172"/>
      <c r="BP168" s="172"/>
      <c r="BQ168" s="162"/>
      <c r="BR168" s="162"/>
      <c r="BS168" s="162"/>
      <c r="BT168" s="162"/>
    </row>
    <row r="169" spans="1:72" s="23" customFormat="1" x14ac:dyDescent="0.25">
      <c r="A169" s="172"/>
      <c r="B169" s="17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  <c r="AA169" s="172"/>
      <c r="AB169" s="172"/>
      <c r="AC169" s="172"/>
      <c r="AD169" s="172"/>
      <c r="AE169" s="172"/>
      <c r="AF169" s="172"/>
      <c r="AG169" s="172"/>
      <c r="AH169" s="172"/>
      <c r="AI169" s="172"/>
      <c r="AJ169" s="172"/>
      <c r="AK169" s="172"/>
      <c r="AL169" s="172"/>
      <c r="AM169" s="172"/>
      <c r="AN169" s="172"/>
      <c r="AO169" s="172"/>
      <c r="AP169" s="172"/>
      <c r="AQ169" s="172"/>
      <c r="AR169" s="172"/>
      <c r="AS169" s="172"/>
      <c r="AT169" s="172"/>
      <c r="AU169" s="172"/>
      <c r="AV169" s="172"/>
      <c r="AW169" s="172"/>
      <c r="AX169" s="172"/>
      <c r="AY169" s="172"/>
      <c r="AZ169" s="172"/>
      <c r="BA169" s="172"/>
      <c r="BB169" s="172"/>
      <c r="BC169" s="172"/>
      <c r="BD169" s="172"/>
      <c r="BE169" s="172"/>
      <c r="BF169" s="172"/>
      <c r="BG169" s="172"/>
      <c r="BH169" s="172"/>
      <c r="BI169" s="172"/>
      <c r="BJ169" s="172"/>
      <c r="BK169" s="172"/>
      <c r="BL169" s="172"/>
      <c r="BM169" s="172"/>
      <c r="BN169" s="172"/>
      <c r="BO169" s="172"/>
      <c r="BP169" s="172"/>
      <c r="BQ169" s="162"/>
      <c r="BR169" s="162"/>
      <c r="BS169" s="162"/>
      <c r="BT169" s="162"/>
    </row>
    <row r="170" spans="1:72" s="23" customFormat="1" x14ac:dyDescent="0.25">
      <c r="A170" s="172"/>
      <c r="B170" s="17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  <c r="AA170" s="172"/>
      <c r="AB170" s="172"/>
      <c r="AC170" s="172"/>
      <c r="AD170" s="172"/>
      <c r="AE170" s="172"/>
      <c r="AF170" s="172"/>
      <c r="AG170" s="172"/>
      <c r="AH170" s="172"/>
      <c r="AI170" s="172"/>
      <c r="AJ170" s="172"/>
      <c r="AK170" s="172"/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172"/>
      <c r="AY170" s="172"/>
      <c r="AZ170" s="172"/>
      <c r="BA170" s="172"/>
      <c r="BB170" s="172"/>
      <c r="BC170" s="172"/>
      <c r="BD170" s="172"/>
      <c r="BE170" s="172"/>
      <c r="BF170" s="172"/>
      <c r="BG170" s="172"/>
      <c r="BH170" s="172"/>
      <c r="BI170" s="172"/>
      <c r="BJ170" s="172"/>
      <c r="BK170" s="172"/>
      <c r="BL170" s="172"/>
      <c r="BM170" s="172"/>
      <c r="BN170" s="172"/>
      <c r="BO170" s="172"/>
      <c r="BP170" s="172"/>
      <c r="BQ170" s="162"/>
      <c r="BR170" s="162"/>
      <c r="BS170" s="162"/>
      <c r="BT170" s="162"/>
    </row>
    <row r="171" spans="1:72" s="23" customFormat="1" x14ac:dyDescent="0.25">
      <c r="A171" s="172"/>
      <c r="B171" s="17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  <c r="AA171" s="172"/>
      <c r="AB171" s="172"/>
      <c r="AC171" s="172"/>
      <c r="AD171" s="172"/>
      <c r="AE171" s="172"/>
      <c r="AF171" s="172"/>
      <c r="AG171" s="172"/>
      <c r="AH171" s="172"/>
      <c r="AI171" s="172"/>
      <c r="AJ171" s="172"/>
      <c r="AK171" s="172"/>
      <c r="AL171" s="172"/>
      <c r="AM171" s="172"/>
      <c r="AN171" s="172"/>
      <c r="AO171" s="172"/>
      <c r="AP171" s="172"/>
      <c r="AQ171" s="172"/>
      <c r="AR171" s="172"/>
      <c r="AS171" s="172"/>
      <c r="AT171" s="172"/>
      <c r="AU171" s="172"/>
      <c r="AV171" s="172"/>
      <c r="AW171" s="172"/>
      <c r="AX171" s="172"/>
      <c r="AY171" s="172"/>
      <c r="AZ171" s="172"/>
      <c r="BA171" s="172"/>
      <c r="BB171" s="172"/>
      <c r="BC171" s="172"/>
      <c r="BD171" s="172"/>
      <c r="BE171" s="172"/>
      <c r="BF171" s="172"/>
      <c r="BG171" s="172"/>
      <c r="BH171" s="172"/>
      <c r="BI171" s="172"/>
      <c r="BJ171" s="172"/>
      <c r="BK171" s="172"/>
      <c r="BL171" s="172"/>
      <c r="BM171" s="172"/>
      <c r="BN171" s="172"/>
      <c r="BO171" s="172"/>
      <c r="BP171" s="172"/>
      <c r="BQ171" s="162"/>
      <c r="BR171" s="162"/>
      <c r="BS171" s="162"/>
      <c r="BT171" s="162"/>
    </row>
    <row r="172" spans="1:72" s="23" customFormat="1" x14ac:dyDescent="0.25">
      <c r="A172" s="172"/>
      <c r="B172" s="17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  <c r="AA172" s="172"/>
      <c r="AB172" s="172"/>
      <c r="AC172" s="172"/>
      <c r="AD172" s="172"/>
      <c r="AE172" s="172"/>
      <c r="AF172" s="172"/>
      <c r="AG172" s="172"/>
      <c r="AH172" s="172"/>
      <c r="AI172" s="172"/>
      <c r="AJ172" s="172"/>
      <c r="AK172" s="172"/>
      <c r="AL172" s="172"/>
      <c r="AM172" s="172"/>
      <c r="AN172" s="172"/>
      <c r="AO172" s="172"/>
      <c r="AP172" s="172"/>
      <c r="AQ172" s="172"/>
      <c r="AR172" s="172"/>
      <c r="AS172" s="172"/>
      <c r="AT172" s="172"/>
      <c r="AU172" s="172"/>
      <c r="AV172" s="172"/>
      <c r="AW172" s="172"/>
      <c r="AX172" s="172"/>
      <c r="AY172" s="172"/>
      <c r="AZ172" s="172"/>
      <c r="BA172" s="172"/>
      <c r="BB172" s="172"/>
      <c r="BC172" s="172"/>
      <c r="BD172" s="172"/>
      <c r="BE172" s="172"/>
      <c r="BF172" s="172"/>
      <c r="BG172" s="172"/>
      <c r="BH172" s="172"/>
      <c r="BI172" s="172"/>
      <c r="BJ172" s="172"/>
      <c r="BK172" s="172"/>
      <c r="BL172" s="172"/>
      <c r="BM172" s="172"/>
      <c r="BN172" s="172"/>
      <c r="BO172" s="172"/>
      <c r="BP172" s="172"/>
      <c r="BQ172" s="162"/>
      <c r="BR172" s="162"/>
      <c r="BS172" s="162"/>
      <c r="BT172" s="162"/>
    </row>
    <row r="173" spans="1:72" s="23" customFormat="1" x14ac:dyDescent="0.25">
      <c r="A173" s="172"/>
      <c r="B173" s="17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  <c r="AS173" s="172"/>
      <c r="AT173" s="172"/>
      <c r="AU173" s="172"/>
      <c r="AV173" s="172"/>
      <c r="AW173" s="172"/>
      <c r="AX173" s="172"/>
      <c r="AY173" s="172"/>
      <c r="AZ173" s="172"/>
      <c r="BA173" s="172"/>
      <c r="BB173" s="172"/>
      <c r="BC173" s="172"/>
      <c r="BD173" s="172"/>
      <c r="BE173" s="172"/>
      <c r="BF173" s="172"/>
      <c r="BG173" s="172"/>
      <c r="BH173" s="172"/>
      <c r="BI173" s="172"/>
      <c r="BJ173" s="172"/>
      <c r="BK173" s="172"/>
      <c r="BL173" s="172"/>
      <c r="BM173" s="172"/>
      <c r="BN173" s="172"/>
      <c r="BO173" s="172"/>
      <c r="BP173" s="172"/>
      <c r="BQ173" s="162"/>
      <c r="BR173" s="162"/>
      <c r="BS173" s="162"/>
      <c r="BT173" s="162"/>
    </row>
    <row r="174" spans="1:72" s="23" customFormat="1" x14ac:dyDescent="0.25">
      <c r="A174" s="172"/>
      <c r="B174" s="17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  <c r="AA174" s="172"/>
      <c r="AB174" s="172"/>
      <c r="AC174" s="172"/>
      <c r="AD174" s="172"/>
      <c r="AE174" s="172"/>
      <c r="AF174" s="172"/>
      <c r="AG174" s="172"/>
      <c r="AH174" s="172"/>
      <c r="AI174" s="172"/>
      <c r="AJ174" s="172"/>
      <c r="AK174" s="172"/>
      <c r="AL174" s="172"/>
      <c r="AM174" s="172"/>
      <c r="AN174" s="172"/>
      <c r="AO174" s="172"/>
      <c r="AP174" s="172"/>
      <c r="AQ174" s="172"/>
      <c r="AR174" s="172"/>
      <c r="AS174" s="172"/>
      <c r="AT174" s="172"/>
      <c r="AU174" s="172"/>
      <c r="AV174" s="172"/>
      <c r="AW174" s="172"/>
      <c r="AX174" s="172"/>
      <c r="AY174" s="172"/>
      <c r="AZ174" s="172"/>
      <c r="BA174" s="172"/>
      <c r="BB174" s="172"/>
      <c r="BC174" s="172"/>
      <c r="BD174" s="172"/>
      <c r="BE174" s="172"/>
      <c r="BF174" s="172"/>
      <c r="BG174" s="172"/>
      <c r="BH174" s="172"/>
      <c r="BI174" s="172"/>
      <c r="BJ174" s="172"/>
      <c r="BK174" s="172"/>
      <c r="BL174" s="172"/>
      <c r="BM174" s="172"/>
      <c r="BN174" s="172"/>
      <c r="BO174" s="172"/>
      <c r="BP174" s="172"/>
      <c r="BQ174" s="162"/>
      <c r="BR174" s="162"/>
      <c r="BS174" s="162"/>
      <c r="BT174" s="162"/>
    </row>
    <row r="175" spans="1:72" s="23" customFormat="1" x14ac:dyDescent="0.25">
      <c r="A175" s="172"/>
      <c r="B175" s="17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  <c r="AA175" s="172"/>
      <c r="AB175" s="172"/>
      <c r="AC175" s="172"/>
      <c r="AD175" s="172"/>
      <c r="AE175" s="172"/>
      <c r="AF175" s="172"/>
      <c r="AG175" s="172"/>
      <c r="AH175" s="172"/>
      <c r="AI175" s="172"/>
      <c r="AJ175" s="172"/>
      <c r="AK175" s="172"/>
      <c r="AL175" s="172"/>
      <c r="AM175" s="172"/>
      <c r="AN175" s="172"/>
      <c r="AO175" s="172"/>
      <c r="AP175" s="172"/>
      <c r="AQ175" s="172"/>
      <c r="AR175" s="172"/>
      <c r="AS175" s="172"/>
      <c r="AT175" s="172"/>
      <c r="AU175" s="172"/>
      <c r="AV175" s="172"/>
      <c r="AW175" s="172"/>
      <c r="AX175" s="172"/>
      <c r="AY175" s="172"/>
      <c r="AZ175" s="172"/>
      <c r="BA175" s="172"/>
      <c r="BB175" s="172"/>
      <c r="BC175" s="172"/>
      <c r="BD175" s="172"/>
      <c r="BE175" s="172"/>
      <c r="BF175" s="172"/>
      <c r="BG175" s="172"/>
      <c r="BH175" s="172"/>
      <c r="BI175" s="172"/>
      <c r="BJ175" s="172"/>
      <c r="BK175" s="172"/>
      <c r="BL175" s="172"/>
      <c r="BM175" s="172"/>
      <c r="BN175" s="172"/>
      <c r="BO175" s="172"/>
      <c r="BP175" s="172"/>
      <c r="BQ175" s="162"/>
      <c r="BR175" s="162"/>
      <c r="BS175" s="162"/>
      <c r="BT175" s="162"/>
    </row>
    <row r="176" spans="1:72" s="23" customFormat="1" x14ac:dyDescent="0.25">
      <c r="A176" s="172"/>
      <c r="B176" s="17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  <c r="AA176" s="172"/>
      <c r="AB176" s="172"/>
      <c r="AC176" s="172"/>
      <c r="AD176" s="172"/>
      <c r="AE176" s="172"/>
      <c r="AF176" s="172"/>
      <c r="AG176" s="172"/>
      <c r="AH176" s="172"/>
      <c r="AI176" s="172"/>
      <c r="AJ176" s="172"/>
      <c r="AK176" s="172"/>
      <c r="AL176" s="172"/>
      <c r="AM176" s="172"/>
      <c r="AN176" s="172"/>
      <c r="AO176" s="172"/>
      <c r="AP176" s="172"/>
      <c r="AQ176" s="172"/>
      <c r="AR176" s="172"/>
      <c r="AS176" s="172"/>
      <c r="AT176" s="172"/>
      <c r="AU176" s="172"/>
      <c r="AV176" s="172"/>
      <c r="AW176" s="172"/>
      <c r="AX176" s="172"/>
      <c r="AY176" s="172"/>
      <c r="AZ176" s="172"/>
      <c r="BA176" s="172"/>
      <c r="BB176" s="172"/>
      <c r="BC176" s="172"/>
      <c r="BD176" s="172"/>
      <c r="BE176" s="172"/>
      <c r="BF176" s="172"/>
      <c r="BG176" s="172"/>
      <c r="BH176" s="172"/>
      <c r="BI176" s="172"/>
      <c r="BJ176" s="172"/>
      <c r="BK176" s="172"/>
      <c r="BL176" s="172"/>
      <c r="BM176" s="172"/>
      <c r="BN176" s="172"/>
      <c r="BO176" s="172"/>
      <c r="BP176" s="172"/>
      <c r="BQ176" s="162"/>
      <c r="BR176" s="162"/>
      <c r="BS176" s="162"/>
      <c r="BT176" s="162"/>
    </row>
    <row r="177" spans="1:72" s="23" customFormat="1" x14ac:dyDescent="0.25">
      <c r="A177" s="172"/>
      <c r="B177" s="17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  <c r="AA177" s="172"/>
      <c r="AB177" s="172"/>
      <c r="AC177" s="172"/>
      <c r="AD177" s="172"/>
      <c r="AE177" s="172"/>
      <c r="AF177" s="172"/>
      <c r="AG177" s="172"/>
      <c r="AH177" s="172"/>
      <c r="AI177" s="172"/>
      <c r="AJ177" s="172"/>
      <c r="AK177" s="172"/>
      <c r="AL177" s="172"/>
      <c r="AM177" s="172"/>
      <c r="AN177" s="172"/>
      <c r="AO177" s="172"/>
      <c r="AP177" s="172"/>
      <c r="AQ177" s="172"/>
      <c r="AR177" s="172"/>
      <c r="AS177" s="172"/>
      <c r="AT177" s="172"/>
      <c r="AU177" s="172"/>
      <c r="AV177" s="172"/>
      <c r="AW177" s="172"/>
      <c r="AX177" s="172"/>
      <c r="AY177" s="172"/>
      <c r="AZ177" s="172"/>
      <c r="BA177" s="172"/>
      <c r="BB177" s="172"/>
      <c r="BC177" s="172"/>
      <c r="BD177" s="172"/>
      <c r="BE177" s="172"/>
      <c r="BF177" s="172"/>
      <c r="BG177" s="172"/>
      <c r="BH177" s="172"/>
      <c r="BI177" s="172"/>
      <c r="BJ177" s="172"/>
      <c r="BK177" s="172"/>
      <c r="BL177" s="172"/>
      <c r="BM177" s="172"/>
      <c r="BN177" s="172"/>
      <c r="BO177" s="172"/>
      <c r="BP177" s="172"/>
      <c r="BQ177" s="162"/>
      <c r="BR177" s="162"/>
      <c r="BS177" s="162"/>
      <c r="BT177" s="162"/>
    </row>
    <row r="178" spans="1:72" s="23" customFormat="1" x14ac:dyDescent="0.25">
      <c r="A178" s="172"/>
      <c r="B178" s="17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  <c r="AA178" s="172"/>
      <c r="AB178" s="172"/>
      <c r="AC178" s="172"/>
      <c r="AD178" s="172"/>
      <c r="AE178" s="172"/>
      <c r="AF178" s="172"/>
      <c r="AG178" s="172"/>
      <c r="AH178" s="172"/>
      <c r="AI178" s="172"/>
      <c r="AJ178" s="172"/>
      <c r="AK178" s="172"/>
      <c r="AL178" s="172"/>
      <c r="AM178" s="172"/>
      <c r="AN178" s="172"/>
      <c r="AO178" s="172"/>
      <c r="AP178" s="172"/>
      <c r="AQ178" s="172"/>
      <c r="AR178" s="172"/>
      <c r="AS178" s="172"/>
      <c r="AT178" s="172"/>
      <c r="AU178" s="172"/>
      <c r="AV178" s="172"/>
      <c r="AW178" s="172"/>
      <c r="AX178" s="172"/>
      <c r="AY178" s="172"/>
      <c r="AZ178" s="172"/>
      <c r="BA178" s="172"/>
      <c r="BB178" s="172"/>
      <c r="BC178" s="172"/>
      <c r="BD178" s="172"/>
      <c r="BE178" s="172"/>
      <c r="BF178" s="172"/>
      <c r="BG178" s="172"/>
      <c r="BH178" s="172"/>
      <c r="BI178" s="172"/>
      <c r="BJ178" s="172"/>
      <c r="BK178" s="172"/>
      <c r="BL178" s="172"/>
      <c r="BM178" s="172"/>
      <c r="BN178" s="172"/>
      <c r="BO178" s="172"/>
      <c r="BP178" s="172"/>
      <c r="BQ178" s="162"/>
      <c r="BR178" s="162"/>
      <c r="BS178" s="162"/>
      <c r="BT178" s="162"/>
    </row>
    <row r="179" spans="1:72" s="23" customFormat="1" x14ac:dyDescent="0.25">
      <c r="A179" s="172"/>
      <c r="B179" s="17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  <c r="AA179" s="172"/>
      <c r="AB179" s="172"/>
      <c r="AC179" s="172"/>
      <c r="AD179" s="172"/>
      <c r="AE179" s="172"/>
      <c r="AF179" s="172"/>
      <c r="AG179" s="172"/>
      <c r="AH179" s="172"/>
      <c r="AI179" s="172"/>
      <c r="AJ179" s="172"/>
      <c r="AK179" s="172"/>
      <c r="AL179" s="172"/>
      <c r="AM179" s="172"/>
      <c r="AN179" s="172"/>
      <c r="AO179" s="172"/>
      <c r="AP179" s="172"/>
      <c r="AQ179" s="172"/>
      <c r="AR179" s="172"/>
      <c r="AS179" s="172"/>
      <c r="AT179" s="172"/>
      <c r="AU179" s="172"/>
      <c r="AV179" s="172"/>
      <c r="AW179" s="172"/>
      <c r="AX179" s="172"/>
      <c r="AY179" s="172"/>
      <c r="AZ179" s="172"/>
      <c r="BA179" s="172"/>
      <c r="BB179" s="172"/>
      <c r="BC179" s="172"/>
      <c r="BD179" s="172"/>
      <c r="BE179" s="172"/>
      <c r="BF179" s="172"/>
      <c r="BG179" s="172"/>
      <c r="BH179" s="172"/>
      <c r="BI179" s="172"/>
      <c r="BJ179" s="172"/>
      <c r="BK179" s="172"/>
      <c r="BL179" s="172"/>
      <c r="BM179" s="172"/>
      <c r="BN179" s="172"/>
      <c r="BO179" s="172"/>
      <c r="BP179" s="172"/>
      <c r="BQ179" s="162"/>
      <c r="BR179" s="162"/>
      <c r="BS179" s="162"/>
      <c r="BT179" s="162"/>
    </row>
    <row r="180" spans="1:72" s="23" customFormat="1" x14ac:dyDescent="0.25">
      <c r="A180" s="172"/>
      <c r="B180" s="17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  <c r="AA180" s="172"/>
      <c r="AB180" s="172"/>
      <c r="AC180" s="172"/>
      <c r="AD180" s="172"/>
      <c r="AE180" s="172"/>
      <c r="AF180" s="172"/>
      <c r="AG180" s="172"/>
      <c r="AH180" s="172"/>
      <c r="AI180" s="172"/>
      <c r="AJ180" s="172"/>
      <c r="AK180" s="172"/>
      <c r="AL180" s="172"/>
      <c r="AM180" s="172"/>
      <c r="AN180" s="172"/>
      <c r="AO180" s="172"/>
      <c r="AP180" s="172"/>
      <c r="AQ180" s="172"/>
      <c r="AR180" s="172"/>
      <c r="AS180" s="172"/>
      <c r="AT180" s="172"/>
      <c r="AU180" s="172"/>
      <c r="AV180" s="172"/>
      <c r="AW180" s="172"/>
      <c r="AX180" s="172"/>
      <c r="AY180" s="172"/>
      <c r="AZ180" s="172"/>
      <c r="BA180" s="172"/>
      <c r="BB180" s="172"/>
      <c r="BC180" s="172"/>
      <c r="BD180" s="172"/>
      <c r="BE180" s="172"/>
      <c r="BF180" s="172"/>
      <c r="BG180" s="172"/>
      <c r="BH180" s="172"/>
      <c r="BI180" s="172"/>
      <c r="BJ180" s="172"/>
      <c r="BK180" s="172"/>
      <c r="BL180" s="172"/>
      <c r="BM180" s="172"/>
      <c r="BN180" s="172"/>
      <c r="BO180" s="172"/>
      <c r="BP180" s="172"/>
      <c r="BQ180" s="162"/>
      <c r="BR180" s="162"/>
      <c r="BS180" s="162"/>
      <c r="BT180" s="162"/>
    </row>
    <row r="181" spans="1:72" s="23" customFormat="1" x14ac:dyDescent="0.25">
      <c r="A181" s="172"/>
      <c r="B181" s="17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  <c r="AA181" s="172"/>
      <c r="AB181" s="172"/>
      <c r="AC181" s="172"/>
      <c r="AD181" s="172"/>
      <c r="AE181" s="172"/>
      <c r="AF181" s="172"/>
      <c r="AG181" s="172"/>
      <c r="AH181" s="172"/>
      <c r="AI181" s="172"/>
      <c r="AJ181" s="172"/>
      <c r="AK181" s="172"/>
      <c r="AL181" s="172"/>
      <c r="AM181" s="172"/>
      <c r="AN181" s="172"/>
      <c r="AO181" s="172"/>
      <c r="AP181" s="172"/>
      <c r="AQ181" s="172"/>
      <c r="AR181" s="172"/>
      <c r="AS181" s="172"/>
      <c r="AT181" s="172"/>
      <c r="AU181" s="172"/>
      <c r="AV181" s="172"/>
      <c r="AW181" s="172"/>
      <c r="AX181" s="172"/>
      <c r="AY181" s="172"/>
      <c r="AZ181" s="172"/>
      <c r="BA181" s="172"/>
      <c r="BB181" s="172"/>
      <c r="BC181" s="172"/>
      <c r="BD181" s="172"/>
      <c r="BE181" s="172"/>
      <c r="BF181" s="172"/>
      <c r="BG181" s="172"/>
      <c r="BH181" s="172"/>
      <c r="BI181" s="172"/>
      <c r="BJ181" s="172"/>
      <c r="BK181" s="172"/>
      <c r="BL181" s="172"/>
      <c r="BM181" s="172"/>
      <c r="BN181" s="172"/>
      <c r="BO181" s="172"/>
      <c r="BP181" s="172"/>
      <c r="BQ181" s="162"/>
      <c r="BR181" s="162"/>
      <c r="BS181" s="162"/>
      <c r="BT181" s="162"/>
    </row>
    <row r="182" spans="1:72" s="23" customFormat="1" x14ac:dyDescent="0.25">
      <c r="A182" s="172"/>
      <c r="B182" s="17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  <c r="AA182" s="172"/>
      <c r="AB182" s="172"/>
      <c r="AC182" s="172"/>
      <c r="AD182" s="172"/>
      <c r="AE182" s="172"/>
      <c r="AF182" s="172"/>
      <c r="AG182" s="172"/>
      <c r="AH182" s="172"/>
      <c r="AI182" s="172"/>
      <c r="AJ182" s="172"/>
      <c r="AK182" s="172"/>
      <c r="AL182" s="172"/>
      <c r="AM182" s="172"/>
      <c r="AN182" s="172"/>
      <c r="AO182" s="172"/>
      <c r="AP182" s="172"/>
      <c r="AQ182" s="172"/>
      <c r="AR182" s="172"/>
      <c r="AS182" s="172"/>
      <c r="AT182" s="172"/>
      <c r="AU182" s="172"/>
      <c r="AV182" s="172"/>
      <c r="AW182" s="172"/>
      <c r="AX182" s="172"/>
      <c r="AY182" s="172"/>
      <c r="AZ182" s="172"/>
      <c r="BA182" s="172"/>
      <c r="BB182" s="172"/>
      <c r="BC182" s="172"/>
      <c r="BD182" s="172"/>
      <c r="BE182" s="172"/>
      <c r="BF182" s="172"/>
      <c r="BG182" s="172"/>
      <c r="BH182" s="172"/>
      <c r="BI182" s="172"/>
      <c r="BJ182" s="172"/>
      <c r="BK182" s="172"/>
      <c r="BL182" s="172"/>
      <c r="BM182" s="172"/>
      <c r="BN182" s="172"/>
      <c r="BO182" s="172"/>
      <c r="BP182" s="172"/>
      <c r="BQ182" s="162"/>
      <c r="BR182" s="162"/>
      <c r="BS182" s="162"/>
      <c r="BT182" s="162"/>
    </row>
    <row r="183" spans="1:72" s="23" customFormat="1" x14ac:dyDescent="0.25">
      <c r="A183" s="172"/>
      <c r="B183" s="17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  <c r="AA183" s="172"/>
      <c r="AB183" s="172"/>
      <c r="AC183" s="172"/>
      <c r="AD183" s="172"/>
      <c r="AE183" s="172"/>
      <c r="AF183" s="172"/>
      <c r="AG183" s="172"/>
      <c r="AH183" s="172"/>
      <c r="AI183" s="172"/>
      <c r="AJ183" s="172"/>
      <c r="AK183" s="172"/>
      <c r="AL183" s="172"/>
      <c r="AM183" s="172"/>
      <c r="AN183" s="172"/>
      <c r="AO183" s="172"/>
      <c r="AP183" s="172"/>
      <c r="AQ183" s="172"/>
      <c r="AR183" s="172"/>
      <c r="AS183" s="172"/>
      <c r="AT183" s="172"/>
      <c r="AU183" s="172"/>
      <c r="AV183" s="172"/>
      <c r="AW183" s="172"/>
      <c r="AX183" s="172"/>
      <c r="AY183" s="172"/>
      <c r="AZ183" s="172"/>
      <c r="BA183" s="172"/>
      <c r="BB183" s="172"/>
      <c r="BC183" s="172"/>
      <c r="BD183" s="172"/>
      <c r="BE183" s="172"/>
      <c r="BF183" s="172"/>
      <c r="BG183" s="172"/>
      <c r="BH183" s="172"/>
      <c r="BI183" s="172"/>
      <c r="BJ183" s="172"/>
      <c r="BK183" s="172"/>
      <c r="BL183" s="172"/>
      <c r="BM183" s="172"/>
      <c r="BN183" s="172"/>
      <c r="BO183" s="172"/>
      <c r="BP183" s="172"/>
      <c r="BQ183" s="162"/>
      <c r="BR183" s="162"/>
      <c r="BS183" s="162"/>
      <c r="BT183" s="162"/>
    </row>
    <row r="184" spans="1:72" s="23" customFormat="1" x14ac:dyDescent="0.25">
      <c r="A184" s="172"/>
      <c r="B184" s="17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72"/>
      <c r="AB184" s="172"/>
      <c r="AC184" s="172"/>
      <c r="AD184" s="172"/>
      <c r="AE184" s="172"/>
      <c r="AF184" s="172"/>
      <c r="AG184" s="172"/>
      <c r="AH184" s="172"/>
      <c r="AI184" s="172"/>
      <c r="AJ184" s="172"/>
      <c r="AK184" s="172"/>
      <c r="AL184" s="172"/>
      <c r="AM184" s="172"/>
      <c r="AN184" s="172"/>
      <c r="AO184" s="172"/>
      <c r="AP184" s="172"/>
      <c r="AQ184" s="172"/>
      <c r="AR184" s="172"/>
      <c r="AS184" s="172"/>
      <c r="AT184" s="172"/>
      <c r="AU184" s="172"/>
      <c r="AV184" s="172"/>
      <c r="AW184" s="172"/>
      <c r="AX184" s="172"/>
      <c r="AY184" s="172"/>
      <c r="AZ184" s="172"/>
      <c r="BA184" s="172"/>
      <c r="BB184" s="172"/>
      <c r="BC184" s="172"/>
      <c r="BD184" s="172"/>
      <c r="BE184" s="172"/>
      <c r="BF184" s="172"/>
      <c r="BG184" s="172"/>
      <c r="BH184" s="172"/>
      <c r="BI184" s="172"/>
      <c r="BJ184" s="172"/>
      <c r="BK184" s="172"/>
      <c r="BL184" s="172"/>
      <c r="BM184" s="172"/>
      <c r="BN184" s="172"/>
      <c r="BO184" s="172"/>
      <c r="BP184" s="172"/>
      <c r="BQ184" s="162"/>
      <c r="BR184" s="162"/>
      <c r="BS184" s="162"/>
      <c r="BT184" s="162"/>
    </row>
    <row r="185" spans="1:72" s="23" customFormat="1" x14ac:dyDescent="0.25">
      <c r="A185" s="172"/>
      <c r="B185" s="17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72"/>
      <c r="AB185" s="172"/>
      <c r="AC185" s="172"/>
      <c r="AD185" s="172"/>
      <c r="AE185" s="172"/>
      <c r="AF185" s="172"/>
      <c r="AG185" s="172"/>
      <c r="AH185" s="172"/>
      <c r="AI185" s="172"/>
      <c r="AJ185" s="172"/>
      <c r="AK185" s="172"/>
      <c r="AL185" s="172"/>
      <c r="AM185" s="172"/>
      <c r="AN185" s="172"/>
      <c r="AO185" s="172"/>
      <c r="AP185" s="172"/>
      <c r="AQ185" s="172"/>
      <c r="AR185" s="172"/>
      <c r="AS185" s="172"/>
      <c r="AT185" s="172"/>
      <c r="AU185" s="172"/>
      <c r="AV185" s="172"/>
      <c r="AW185" s="172"/>
      <c r="AX185" s="172"/>
      <c r="AY185" s="172"/>
      <c r="AZ185" s="172"/>
      <c r="BA185" s="172"/>
      <c r="BB185" s="172"/>
      <c r="BC185" s="172"/>
      <c r="BD185" s="172"/>
      <c r="BE185" s="172"/>
      <c r="BF185" s="172"/>
      <c r="BG185" s="172"/>
      <c r="BH185" s="172"/>
      <c r="BI185" s="172"/>
      <c r="BJ185" s="172"/>
      <c r="BK185" s="172"/>
      <c r="BL185" s="172"/>
      <c r="BM185" s="172"/>
      <c r="BN185" s="172"/>
      <c r="BO185" s="172"/>
      <c r="BP185" s="172"/>
      <c r="BQ185" s="162"/>
      <c r="BR185" s="162"/>
      <c r="BS185" s="162"/>
      <c r="BT185" s="162"/>
    </row>
    <row r="186" spans="1:72" s="23" customFormat="1" x14ac:dyDescent="0.25">
      <c r="A186" s="172"/>
      <c r="B186" s="17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72"/>
      <c r="AB186" s="172"/>
      <c r="AC186" s="172"/>
      <c r="AD186" s="172"/>
      <c r="AE186" s="172"/>
      <c r="AF186" s="172"/>
      <c r="AG186" s="172"/>
      <c r="AH186" s="172"/>
      <c r="AI186" s="172"/>
      <c r="AJ186" s="172"/>
      <c r="AK186" s="172"/>
      <c r="AL186" s="172"/>
      <c r="AM186" s="172"/>
      <c r="AN186" s="172"/>
      <c r="AO186" s="172"/>
      <c r="AP186" s="172"/>
      <c r="AQ186" s="172"/>
      <c r="AR186" s="172"/>
      <c r="AS186" s="172"/>
      <c r="AT186" s="172"/>
      <c r="AU186" s="172"/>
      <c r="AV186" s="172"/>
      <c r="AW186" s="172"/>
      <c r="AX186" s="172"/>
      <c r="AY186" s="172"/>
      <c r="AZ186" s="172"/>
      <c r="BA186" s="172"/>
      <c r="BB186" s="172"/>
      <c r="BC186" s="172"/>
      <c r="BD186" s="172"/>
      <c r="BE186" s="172"/>
      <c r="BF186" s="172"/>
      <c r="BG186" s="172"/>
      <c r="BH186" s="172"/>
      <c r="BI186" s="172"/>
      <c r="BJ186" s="172"/>
      <c r="BK186" s="172"/>
      <c r="BL186" s="172"/>
      <c r="BM186" s="172"/>
      <c r="BN186" s="172"/>
      <c r="BO186" s="172"/>
      <c r="BP186" s="172"/>
      <c r="BQ186" s="162"/>
      <c r="BR186" s="162"/>
      <c r="BS186" s="162"/>
      <c r="BT186" s="162"/>
    </row>
    <row r="187" spans="1:72" s="23" customFormat="1" x14ac:dyDescent="0.25">
      <c r="A187" s="172"/>
      <c r="B187" s="17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72"/>
      <c r="AB187" s="172"/>
      <c r="AC187" s="172"/>
      <c r="AD187" s="172"/>
      <c r="AE187" s="172"/>
      <c r="AF187" s="172"/>
      <c r="AG187" s="172"/>
      <c r="AH187" s="172"/>
      <c r="AI187" s="172"/>
      <c r="AJ187" s="172"/>
      <c r="AK187" s="172"/>
      <c r="AL187" s="172"/>
      <c r="AM187" s="172"/>
      <c r="AN187" s="172"/>
      <c r="AO187" s="172"/>
      <c r="AP187" s="172"/>
      <c r="AQ187" s="172"/>
      <c r="AR187" s="172"/>
      <c r="AS187" s="172"/>
      <c r="AT187" s="172"/>
      <c r="AU187" s="172"/>
      <c r="AV187" s="172"/>
      <c r="AW187" s="172"/>
      <c r="AX187" s="172"/>
      <c r="AY187" s="172"/>
      <c r="AZ187" s="172"/>
      <c r="BA187" s="172"/>
      <c r="BB187" s="172"/>
      <c r="BC187" s="172"/>
      <c r="BD187" s="172"/>
      <c r="BE187" s="172"/>
      <c r="BF187" s="172"/>
      <c r="BG187" s="172"/>
      <c r="BH187" s="172"/>
      <c r="BI187" s="172"/>
      <c r="BJ187" s="172"/>
      <c r="BK187" s="172"/>
      <c r="BL187" s="172"/>
      <c r="BM187" s="172"/>
      <c r="BN187" s="172"/>
      <c r="BO187" s="172"/>
      <c r="BP187" s="172"/>
      <c r="BQ187" s="162"/>
      <c r="BR187" s="162"/>
      <c r="BS187" s="162"/>
      <c r="BT187" s="162"/>
    </row>
    <row r="188" spans="1:72" s="23" customFormat="1" x14ac:dyDescent="0.25">
      <c r="A188" s="172"/>
      <c r="B188" s="17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72"/>
      <c r="AB188" s="172"/>
      <c r="AC188" s="172"/>
      <c r="AD188" s="172"/>
      <c r="AE188" s="172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172"/>
      <c r="BJ188" s="172"/>
      <c r="BK188" s="172"/>
      <c r="BL188" s="172"/>
      <c r="BM188" s="172"/>
      <c r="BN188" s="172"/>
      <c r="BO188" s="172"/>
      <c r="BP188" s="172"/>
      <c r="BQ188" s="162"/>
      <c r="BR188" s="162"/>
      <c r="BS188" s="162"/>
      <c r="BT188" s="162"/>
    </row>
    <row r="189" spans="1:72" s="23" customFormat="1" x14ac:dyDescent="0.25">
      <c r="A189" s="172"/>
      <c r="B189" s="17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72"/>
      <c r="AB189" s="172"/>
      <c r="AC189" s="172"/>
      <c r="AD189" s="172"/>
      <c r="AE189" s="172"/>
      <c r="AF189" s="172"/>
      <c r="AG189" s="172"/>
      <c r="AH189" s="172"/>
      <c r="AI189" s="172"/>
      <c r="AJ189" s="172"/>
      <c r="AK189" s="172"/>
      <c r="AL189" s="172"/>
      <c r="AM189" s="172"/>
      <c r="AN189" s="172"/>
      <c r="AO189" s="172"/>
      <c r="AP189" s="172"/>
      <c r="AQ189" s="172"/>
      <c r="AR189" s="172"/>
      <c r="AS189" s="172"/>
      <c r="AT189" s="172"/>
      <c r="AU189" s="172"/>
      <c r="AV189" s="172"/>
      <c r="AW189" s="172"/>
      <c r="AX189" s="172"/>
      <c r="AY189" s="172"/>
      <c r="AZ189" s="172"/>
      <c r="BA189" s="172"/>
      <c r="BB189" s="172"/>
      <c r="BC189" s="172"/>
      <c r="BD189" s="172"/>
      <c r="BE189" s="172"/>
      <c r="BF189" s="172"/>
      <c r="BG189" s="172"/>
      <c r="BH189" s="172"/>
      <c r="BI189" s="172"/>
      <c r="BJ189" s="172"/>
      <c r="BK189" s="172"/>
      <c r="BL189" s="172"/>
      <c r="BM189" s="172"/>
      <c r="BN189" s="172"/>
      <c r="BO189" s="172"/>
      <c r="BP189" s="172"/>
      <c r="BQ189" s="162"/>
      <c r="BR189" s="162"/>
      <c r="BS189" s="162"/>
      <c r="BT189" s="162"/>
    </row>
    <row r="190" spans="1:72" s="23" customFormat="1" x14ac:dyDescent="0.25">
      <c r="A190" s="172"/>
      <c r="B190" s="17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72"/>
      <c r="AB190" s="172"/>
      <c r="AC190" s="172"/>
      <c r="AD190" s="172"/>
      <c r="AE190" s="172"/>
      <c r="AF190" s="172"/>
      <c r="AG190" s="172"/>
      <c r="AH190" s="172"/>
      <c r="AI190" s="172"/>
      <c r="AJ190" s="172"/>
      <c r="AK190" s="172"/>
      <c r="AL190" s="172"/>
      <c r="AM190" s="172"/>
      <c r="AN190" s="172"/>
      <c r="AO190" s="172"/>
      <c r="AP190" s="172"/>
      <c r="AQ190" s="172"/>
      <c r="AR190" s="172"/>
      <c r="AS190" s="172"/>
      <c r="AT190" s="172"/>
      <c r="AU190" s="172"/>
      <c r="AV190" s="172"/>
      <c r="AW190" s="172"/>
      <c r="AX190" s="172"/>
      <c r="AY190" s="172"/>
      <c r="AZ190" s="172"/>
      <c r="BA190" s="172"/>
      <c r="BB190" s="172"/>
      <c r="BC190" s="172"/>
      <c r="BD190" s="172"/>
      <c r="BE190" s="172"/>
      <c r="BF190" s="172"/>
      <c r="BG190" s="172"/>
      <c r="BH190" s="172"/>
      <c r="BI190" s="172"/>
      <c r="BJ190" s="172"/>
      <c r="BK190" s="172"/>
      <c r="BL190" s="172"/>
      <c r="BM190" s="172"/>
      <c r="BN190" s="172"/>
      <c r="BO190" s="172"/>
      <c r="BP190" s="172"/>
      <c r="BQ190" s="162"/>
      <c r="BR190" s="162"/>
      <c r="BS190" s="162"/>
      <c r="BT190" s="162"/>
    </row>
    <row r="191" spans="1:72" s="23" customFormat="1" x14ac:dyDescent="0.25">
      <c r="A191" s="172"/>
      <c r="B191" s="17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72"/>
      <c r="AB191" s="172"/>
      <c r="AC191" s="172"/>
      <c r="AD191" s="172"/>
      <c r="AE191" s="172"/>
      <c r="AF191" s="172"/>
      <c r="AG191" s="172"/>
      <c r="AH191" s="172"/>
      <c r="AI191" s="172"/>
      <c r="AJ191" s="172"/>
      <c r="AK191" s="172"/>
      <c r="AL191" s="172"/>
      <c r="AM191" s="172"/>
      <c r="AN191" s="172"/>
      <c r="AO191" s="172"/>
      <c r="AP191" s="172"/>
      <c r="AQ191" s="172"/>
      <c r="AR191" s="172"/>
      <c r="AS191" s="172"/>
      <c r="AT191" s="172"/>
      <c r="AU191" s="172"/>
      <c r="AV191" s="172"/>
      <c r="AW191" s="172"/>
      <c r="AX191" s="172"/>
      <c r="AY191" s="172"/>
      <c r="AZ191" s="172"/>
      <c r="BA191" s="172"/>
      <c r="BB191" s="172"/>
      <c r="BC191" s="172"/>
      <c r="BD191" s="172"/>
      <c r="BE191" s="172"/>
      <c r="BF191" s="172"/>
      <c r="BG191" s="172"/>
      <c r="BH191" s="172"/>
      <c r="BI191" s="172"/>
      <c r="BJ191" s="172"/>
      <c r="BK191" s="172"/>
      <c r="BL191" s="172"/>
      <c r="BM191" s="172"/>
      <c r="BN191" s="172"/>
      <c r="BO191" s="172"/>
      <c r="BP191" s="172"/>
      <c r="BQ191" s="162"/>
      <c r="BR191" s="162"/>
      <c r="BS191" s="162"/>
      <c r="BT191" s="162"/>
    </row>
    <row r="192" spans="1:72" s="23" customFormat="1" x14ac:dyDescent="0.25">
      <c r="A192" s="172"/>
      <c r="B192" s="17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72"/>
      <c r="AB192" s="172"/>
      <c r="AC192" s="172"/>
      <c r="AD192" s="172"/>
      <c r="AE192" s="172"/>
      <c r="AF192" s="172"/>
      <c r="AG192" s="172"/>
      <c r="AH192" s="172"/>
      <c r="AI192" s="172"/>
      <c r="AJ192" s="172"/>
      <c r="AK192" s="172"/>
      <c r="AL192" s="172"/>
      <c r="AM192" s="172"/>
      <c r="AN192" s="172"/>
      <c r="AO192" s="172"/>
      <c r="AP192" s="172"/>
      <c r="AQ192" s="172"/>
      <c r="AR192" s="172"/>
      <c r="AS192" s="172"/>
      <c r="AT192" s="172"/>
      <c r="AU192" s="172"/>
      <c r="AV192" s="172"/>
      <c r="AW192" s="17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/>
      <c r="BH192" s="172"/>
      <c r="BI192" s="172"/>
      <c r="BJ192" s="172"/>
      <c r="BK192" s="172"/>
      <c r="BL192" s="172"/>
      <c r="BM192" s="172"/>
      <c r="BN192" s="172"/>
      <c r="BO192" s="172"/>
      <c r="BP192" s="172"/>
      <c r="BQ192" s="162"/>
      <c r="BR192" s="162"/>
      <c r="BS192" s="162"/>
      <c r="BT192" s="162"/>
    </row>
    <row r="193" spans="1:72" s="23" customFormat="1" x14ac:dyDescent="0.25">
      <c r="A193" s="172"/>
      <c r="B193" s="17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  <c r="AA193" s="172"/>
      <c r="AB193" s="172"/>
      <c r="AC193" s="172"/>
      <c r="AD193" s="172"/>
      <c r="AE193" s="172"/>
      <c r="AF193" s="172"/>
      <c r="AG193" s="172"/>
      <c r="AH193" s="172"/>
      <c r="AI193" s="172"/>
      <c r="AJ193" s="172"/>
      <c r="AK193" s="172"/>
      <c r="AL193" s="172"/>
      <c r="AM193" s="172"/>
      <c r="AN193" s="172"/>
      <c r="AO193" s="172"/>
      <c r="AP193" s="172"/>
      <c r="AQ193" s="172"/>
      <c r="AR193" s="172"/>
      <c r="AS193" s="172"/>
      <c r="AT193" s="172"/>
      <c r="AU193" s="172"/>
      <c r="AV193" s="172"/>
      <c r="AW193" s="172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172"/>
      <c r="BJ193" s="172"/>
      <c r="BK193" s="172"/>
      <c r="BL193" s="172"/>
      <c r="BM193" s="172"/>
      <c r="BN193" s="172"/>
      <c r="BO193" s="172"/>
      <c r="BP193" s="172"/>
      <c r="BQ193" s="162"/>
      <c r="BR193" s="162"/>
      <c r="BS193" s="162"/>
      <c r="BT193" s="162"/>
    </row>
    <row r="194" spans="1:72" s="23" customFormat="1" x14ac:dyDescent="0.25">
      <c r="A194" s="172"/>
      <c r="B194" s="17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  <c r="AA194" s="172"/>
      <c r="AB194" s="172"/>
      <c r="AC194" s="172"/>
      <c r="AD194" s="172"/>
      <c r="AE194" s="172"/>
      <c r="AF194" s="172"/>
      <c r="AG194" s="172"/>
      <c r="AH194" s="172"/>
      <c r="AI194" s="172"/>
      <c r="AJ194" s="172"/>
      <c r="AK194" s="172"/>
      <c r="AL194" s="172"/>
      <c r="AM194" s="172"/>
      <c r="AN194" s="172"/>
      <c r="AO194" s="172"/>
      <c r="AP194" s="172"/>
      <c r="AQ194" s="172"/>
      <c r="AR194" s="172"/>
      <c r="AS194" s="172"/>
      <c r="AT194" s="172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72"/>
      <c r="BE194" s="172"/>
      <c r="BF194" s="172"/>
      <c r="BG194" s="172"/>
      <c r="BH194" s="172"/>
      <c r="BI194" s="172"/>
      <c r="BJ194" s="172"/>
      <c r="BK194" s="172"/>
      <c r="BL194" s="172"/>
      <c r="BM194" s="172"/>
      <c r="BN194" s="172"/>
      <c r="BO194" s="172"/>
      <c r="BP194" s="172"/>
      <c r="BQ194" s="162"/>
      <c r="BR194" s="162"/>
      <c r="BS194" s="162"/>
      <c r="BT194" s="162"/>
    </row>
    <row r="195" spans="1:72" s="23" customFormat="1" x14ac:dyDescent="0.25">
      <c r="A195" s="172"/>
      <c r="B195" s="17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  <c r="AA195" s="172"/>
      <c r="AB195" s="172"/>
      <c r="AC195" s="172"/>
      <c r="AD195" s="172"/>
      <c r="AE195" s="172"/>
      <c r="AF195" s="172"/>
      <c r="AG195" s="172"/>
      <c r="AH195" s="172"/>
      <c r="AI195" s="172"/>
      <c r="AJ195" s="172"/>
      <c r="AK195" s="172"/>
      <c r="AL195" s="172"/>
      <c r="AM195" s="172"/>
      <c r="AN195" s="172"/>
      <c r="AO195" s="172"/>
      <c r="AP195" s="172"/>
      <c r="AQ195" s="172"/>
      <c r="AR195" s="172"/>
      <c r="AS195" s="172"/>
      <c r="AT195" s="172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72"/>
      <c r="BE195" s="172"/>
      <c r="BF195" s="172"/>
      <c r="BG195" s="172"/>
      <c r="BH195" s="172"/>
      <c r="BI195" s="172"/>
      <c r="BJ195" s="172"/>
      <c r="BK195" s="172"/>
      <c r="BL195" s="172"/>
      <c r="BM195" s="172"/>
      <c r="BN195" s="172"/>
      <c r="BO195" s="172"/>
      <c r="BP195" s="172"/>
      <c r="BQ195" s="162"/>
      <c r="BR195" s="162"/>
      <c r="BS195" s="162"/>
      <c r="BT195" s="162"/>
    </row>
    <row r="196" spans="1:72" s="23" customFormat="1" x14ac:dyDescent="0.25">
      <c r="A196" s="172"/>
      <c r="B196" s="17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  <c r="AA196" s="172"/>
      <c r="AB196" s="172"/>
      <c r="AC196" s="172"/>
      <c r="AD196" s="172"/>
      <c r="AE196" s="172"/>
      <c r="AF196" s="172"/>
      <c r="AG196" s="172"/>
      <c r="AH196" s="172"/>
      <c r="AI196" s="172"/>
      <c r="AJ196" s="172"/>
      <c r="AK196" s="172"/>
      <c r="AL196" s="172"/>
      <c r="AM196" s="172"/>
      <c r="AN196" s="172"/>
      <c r="AO196" s="172"/>
      <c r="AP196" s="172"/>
      <c r="AQ196" s="172"/>
      <c r="AR196" s="172"/>
      <c r="AS196" s="172"/>
      <c r="AT196" s="172"/>
      <c r="AU196" s="172"/>
      <c r="AV196" s="172"/>
      <c r="AW196" s="172"/>
      <c r="AX196" s="172"/>
      <c r="AY196" s="172"/>
      <c r="AZ196" s="172"/>
      <c r="BA196" s="172"/>
      <c r="BB196" s="172"/>
      <c r="BC196" s="172"/>
      <c r="BD196" s="172"/>
      <c r="BE196" s="172"/>
      <c r="BF196" s="172"/>
      <c r="BG196" s="172"/>
      <c r="BH196" s="172"/>
      <c r="BI196" s="172"/>
      <c r="BJ196" s="172"/>
      <c r="BK196" s="172"/>
      <c r="BL196" s="172"/>
      <c r="BM196" s="172"/>
      <c r="BN196" s="172"/>
      <c r="BO196" s="172"/>
      <c r="BP196" s="172"/>
      <c r="BQ196" s="162"/>
      <c r="BR196" s="162"/>
      <c r="BS196" s="162"/>
      <c r="BT196" s="162"/>
    </row>
    <row r="197" spans="1:72" s="23" customFormat="1" x14ac:dyDescent="0.25">
      <c r="A197" s="172"/>
      <c r="B197" s="17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  <c r="AA197" s="172"/>
      <c r="AB197" s="172"/>
      <c r="AC197" s="172"/>
      <c r="AD197" s="172"/>
      <c r="AE197" s="172"/>
      <c r="AF197" s="172"/>
      <c r="AG197" s="172"/>
      <c r="AH197" s="172"/>
      <c r="AI197" s="172"/>
      <c r="AJ197" s="172"/>
      <c r="AK197" s="172"/>
      <c r="AL197" s="172"/>
      <c r="AM197" s="172"/>
      <c r="AN197" s="172"/>
      <c r="AO197" s="172"/>
      <c r="AP197" s="172"/>
      <c r="AQ197" s="172"/>
      <c r="AR197" s="172"/>
      <c r="AS197" s="172"/>
      <c r="AT197" s="172"/>
      <c r="AU197" s="172"/>
      <c r="AV197" s="172"/>
      <c r="AW197" s="172"/>
      <c r="AX197" s="172"/>
      <c r="AY197" s="172"/>
      <c r="AZ197" s="172"/>
      <c r="BA197" s="172"/>
      <c r="BB197" s="172"/>
      <c r="BC197" s="172"/>
      <c r="BD197" s="172"/>
      <c r="BE197" s="172"/>
      <c r="BF197" s="172"/>
      <c r="BG197" s="172"/>
      <c r="BH197" s="172"/>
      <c r="BI197" s="172"/>
      <c r="BJ197" s="172"/>
      <c r="BK197" s="172"/>
      <c r="BL197" s="172"/>
      <c r="BM197" s="172"/>
      <c r="BN197" s="172"/>
      <c r="BO197" s="172"/>
      <c r="BP197" s="172"/>
      <c r="BQ197" s="162"/>
      <c r="BR197" s="162"/>
      <c r="BS197" s="162"/>
      <c r="BT197" s="162"/>
    </row>
    <row r="198" spans="1:72" s="23" customFormat="1" x14ac:dyDescent="0.25">
      <c r="A198" s="172"/>
      <c r="B198" s="17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  <c r="AA198" s="172"/>
      <c r="AB198" s="172"/>
      <c r="AC198" s="172"/>
      <c r="AD198" s="172"/>
      <c r="AE198" s="172"/>
      <c r="AF198" s="172"/>
      <c r="AG198" s="172"/>
      <c r="AH198" s="172"/>
      <c r="AI198" s="172"/>
      <c r="AJ198" s="172"/>
      <c r="AK198" s="172"/>
      <c r="AL198" s="172"/>
      <c r="AM198" s="172"/>
      <c r="AN198" s="172"/>
      <c r="AO198" s="172"/>
      <c r="AP198" s="172"/>
      <c r="AQ198" s="172"/>
      <c r="AR198" s="172"/>
      <c r="AS198" s="172"/>
      <c r="AT198" s="172"/>
      <c r="AU198" s="172"/>
      <c r="AV198" s="172"/>
      <c r="AW198" s="172"/>
      <c r="AX198" s="172"/>
      <c r="AY198" s="172"/>
      <c r="AZ198" s="172"/>
      <c r="BA198" s="172"/>
      <c r="BB198" s="172"/>
      <c r="BC198" s="172"/>
      <c r="BD198" s="172"/>
      <c r="BE198" s="172"/>
      <c r="BF198" s="172"/>
      <c r="BG198" s="172"/>
      <c r="BH198" s="172"/>
      <c r="BI198" s="172"/>
      <c r="BJ198" s="172"/>
      <c r="BK198" s="172"/>
      <c r="BL198" s="172"/>
      <c r="BM198" s="172"/>
      <c r="BN198" s="172"/>
      <c r="BO198" s="172"/>
      <c r="BP198" s="172"/>
      <c r="BQ198" s="162"/>
      <c r="BR198" s="162"/>
      <c r="BS198" s="162"/>
      <c r="BT198" s="162"/>
    </row>
    <row r="199" spans="1:72" s="23" customFormat="1" x14ac:dyDescent="0.25">
      <c r="A199" s="172"/>
      <c r="B199" s="17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  <c r="AA199" s="172"/>
      <c r="AB199" s="172"/>
      <c r="AC199" s="172"/>
      <c r="AD199" s="172"/>
      <c r="AE199" s="172"/>
      <c r="AF199" s="172"/>
      <c r="AG199" s="172"/>
      <c r="AH199" s="172"/>
      <c r="AI199" s="172"/>
      <c r="AJ199" s="172"/>
      <c r="AK199" s="172"/>
      <c r="AL199" s="172"/>
      <c r="AM199" s="172"/>
      <c r="AN199" s="172"/>
      <c r="AO199" s="172"/>
      <c r="AP199" s="172"/>
      <c r="AQ199" s="172"/>
      <c r="AR199" s="172"/>
      <c r="AS199" s="172"/>
      <c r="AT199" s="172"/>
      <c r="AU199" s="172"/>
      <c r="AV199" s="172"/>
      <c r="AW199" s="172"/>
      <c r="AX199" s="172"/>
      <c r="AY199" s="172"/>
      <c r="AZ199" s="172"/>
      <c r="BA199" s="172"/>
      <c r="BB199" s="172"/>
      <c r="BC199" s="172"/>
      <c r="BD199" s="172"/>
      <c r="BE199" s="172"/>
      <c r="BF199" s="172"/>
      <c r="BG199" s="172"/>
      <c r="BH199" s="172"/>
      <c r="BI199" s="172"/>
      <c r="BJ199" s="172"/>
      <c r="BK199" s="172"/>
      <c r="BL199" s="172"/>
      <c r="BM199" s="172"/>
      <c r="BN199" s="172"/>
      <c r="BO199" s="172"/>
      <c r="BP199" s="172"/>
      <c r="BQ199" s="162"/>
      <c r="BR199" s="162"/>
      <c r="BS199" s="162"/>
      <c r="BT199" s="162"/>
    </row>
    <row r="200" spans="1:72" s="23" customFormat="1" x14ac:dyDescent="0.25">
      <c r="A200" s="172"/>
      <c r="B200" s="17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  <c r="AA200" s="172"/>
      <c r="AB200" s="172"/>
      <c r="AC200" s="172"/>
      <c r="AD200" s="172"/>
      <c r="AE200" s="172"/>
      <c r="AF200" s="172"/>
      <c r="AG200" s="172"/>
      <c r="AH200" s="172"/>
      <c r="AI200" s="172"/>
      <c r="AJ200" s="172"/>
      <c r="AK200" s="172"/>
      <c r="AL200" s="172"/>
      <c r="AM200" s="172"/>
      <c r="AN200" s="172"/>
      <c r="AO200" s="172"/>
      <c r="AP200" s="172"/>
      <c r="AQ200" s="172"/>
      <c r="AR200" s="172"/>
      <c r="AS200" s="172"/>
      <c r="AT200" s="172"/>
      <c r="AU200" s="172"/>
      <c r="AV200" s="172"/>
      <c r="AW200" s="172"/>
      <c r="AX200" s="172"/>
      <c r="AY200" s="172"/>
      <c r="AZ200" s="172"/>
      <c r="BA200" s="172"/>
      <c r="BB200" s="172"/>
      <c r="BC200" s="172"/>
      <c r="BD200" s="172"/>
      <c r="BE200" s="172"/>
      <c r="BF200" s="172"/>
      <c r="BG200" s="172"/>
      <c r="BH200" s="172"/>
      <c r="BI200" s="172"/>
      <c r="BJ200" s="172"/>
      <c r="BK200" s="172"/>
      <c r="BL200" s="172"/>
      <c r="BM200" s="172"/>
      <c r="BN200" s="172"/>
      <c r="BO200" s="172"/>
      <c r="BP200" s="172"/>
      <c r="BQ200" s="162"/>
      <c r="BR200" s="162"/>
      <c r="BS200" s="162"/>
      <c r="BT200" s="162"/>
    </row>
    <row r="201" spans="1:72" s="23" customFormat="1" x14ac:dyDescent="0.25">
      <c r="A201" s="172"/>
      <c r="B201" s="17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  <c r="AS201" s="172"/>
      <c r="AT201" s="172"/>
      <c r="AU201" s="172"/>
      <c r="AV201" s="172"/>
      <c r="AW201" s="172"/>
      <c r="AX201" s="172"/>
      <c r="AY201" s="172"/>
      <c r="AZ201" s="172"/>
      <c r="BA201" s="172"/>
      <c r="BB201" s="172"/>
      <c r="BC201" s="172"/>
      <c r="BD201" s="172"/>
      <c r="BE201" s="172"/>
      <c r="BF201" s="172"/>
      <c r="BG201" s="172"/>
      <c r="BH201" s="172"/>
      <c r="BI201" s="172"/>
      <c r="BJ201" s="172"/>
      <c r="BK201" s="172"/>
      <c r="BL201" s="172"/>
      <c r="BM201" s="172"/>
      <c r="BN201" s="172"/>
      <c r="BO201" s="172"/>
      <c r="BP201" s="172"/>
      <c r="BQ201" s="162"/>
      <c r="BR201" s="162"/>
      <c r="BS201" s="162"/>
      <c r="BT201" s="162"/>
    </row>
    <row r="202" spans="1:72" s="23" customFormat="1" x14ac:dyDescent="0.25">
      <c r="A202" s="172"/>
      <c r="B202" s="17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  <c r="AA202" s="172"/>
      <c r="AB202" s="172"/>
      <c r="AC202" s="172"/>
      <c r="AD202" s="172"/>
      <c r="AE202" s="172"/>
      <c r="AF202" s="172"/>
      <c r="AG202" s="172"/>
      <c r="AH202" s="172"/>
      <c r="AI202" s="172"/>
      <c r="AJ202" s="172"/>
      <c r="AK202" s="172"/>
      <c r="AL202" s="172"/>
      <c r="AM202" s="172"/>
      <c r="AN202" s="172"/>
      <c r="AO202" s="172"/>
      <c r="AP202" s="172"/>
      <c r="AQ202" s="172"/>
      <c r="AR202" s="172"/>
      <c r="AS202" s="172"/>
      <c r="AT202" s="172"/>
      <c r="AU202" s="172"/>
      <c r="AV202" s="172"/>
      <c r="AW202" s="172"/>
      <c r="AX202" s="172"/>
      <c r="AY202" s="172"/>
      <c r="AZ202" s="172"/>
      <c r="BA202" s="172"/>
      <c r="BB202" s="172"/>
      <c r="BC202" s="172"/>
      <c r="BD202" s="172"/>
      <c r="BE202" s="172"/>
      <c r="BF202" s="172"/>
      <c r="BG202" s="172"/>
      <c r="BH202" s="172"/>
      <c r="BI202" s="172"/>
      <c r="BJ202" s="172"/>
      <c r="BK202" s="172"/>
      <c r="BL202" s="172"/>
      <c r="BM202" s="172"/>
      <c r="BN202" s="172"/>
      <c r="BO202" s="172"/>
      <c r="BP202" s="172"/>
      <c r="BQ202" s="162"/>
      <c r="BR202" s="162"/>
      <c r="BS202" s="162"/>
      <c r="BT202" s="162"/>
    </row>
    <row r="203" spans="1:72" s="23" customFormat="1" x14ac:dyDescent="0.25">
      <c r="A203" s="172"/>
      <c r="B203" s="17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  <c r="AA203" s="172"/>
      <c r="AB203" s="172"/>
      <c r="AC203" s="172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62"/>
      <c r="BR203" s="162"/>
      <c r="BS203" s="162"/>
      <c r="BT203" s="162"/>
    </row>
    <row r="204" spans="1:72" s="23" customFormat="1" x14ac:dyDescent="0.25">
      <c r="A204" s="172"/>
      <c r="B204" s="17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  <c r="AA204" s="172"/>
      <c r="AB204" s="172"/>
      <c r="AC204" s="172"/>
      <c r="AD204" s="172"/>
      <c r="AE204" s="172"/>
      <c r="AF204" s="172"/>
      <c r="AG204" s="172"/>
      <c r="AH204" s="172"/>
      <c r="AI204" s="172"/>
      <c r="AJ204" s="172"/>
      <c r="AK204" s="172"/>
      <c r="AL204" s="172"/>
      <c r="AM204" s="172"/>
      <c r="AN204" s="172"/>
      <c r="AO204" s="172"/>
      <c r="AP204" s="172"/>
      <c r="AQ204" s="172"/>
      <c r="AR204" s="172"/>
      <c r="AS204" s="172"/>
      <c r="AT204" s="172"/>
      <c r="AU204" s="172"/>
      <c r="AV204" s="172"/>
      <c r="AW204" s="172"/>
      <c r="AX204" s="172"/>
      <c r="AY204" s="172"/>
      <c r="AZ204" s="172"/>
      <c r="BA204" s="172"/>
      <c r="BB204" s="172"/>
      <c r="BC204" s="172"/>
      <c r="BD204" s="172"/>
      <c r="BE204" s="172"/>
      <c r="BF204" s="172"/>
      <c r="BG204" s="172"/>
      <c r="BH204" s="172"/>
      <c r="BI204" s="172"/>
      <c r="BJ204" s="172"/>
      <c r="BK204" s="172"/>
      <c r="BL204" s="172"/>
      <c r="BM204" s="172"/>
      <c r="BN204" s="172"/>
      <c r="BO204" s="172"/>
      <c r="BP204" s="172"/>
      <c r="BQ204" s="162"/>
      <c r="BR204" s="162"/>
      <c r="BS204" s="162"/>
      <c r="BT204" s="162"/>
    </row>
    <row r="205" spans="1:72" s="23" customFormat="1" x14ac:dyDescent="0.25">
      <c r="A205" s="172"/>
      <c r="B205" s="17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  <c r="AA205" s="172"/>
      <c r="AB205" s="172"/>
      <c r="AC205" s="172"/>
      <c r="AD205" s="172"/>
      <c r="AE205" s="172"/>
      <c r="AF205" s="172"/>
      <c r="AG205" s="172"/>
      <c r="AH205" s="172"/>
      <c r="AI205" s="172"/>
      <c r="AJ205" s="172"/>
      <c r="AK205" s="172"/>
      <c r="AL205" s="172"/>
      <c r="AM205" s="172"/>
      <c r="AN205" s="172"/>
      <c r="AO205" s="172"/>
      <c r="AP205" s="172"/>
      <c r="AQ205" s="172"/>
      <c r="AR205" s="172"/>
      <c r="AS205" s="172"/>
      <c r="AT205" s="172"/>
      <c r="AU205" s="172"/>
      <c r="AV205" s="172"/>
      <c r="AW205" s="172"/>
      <c r="AX205" s="172"/>
      <c r="AY205" s="172"/>
      <c r="AZ205" s="172"/>
      <c r="BA205" s="172"/>
      <c r="BB205" s="172"/>
      <c r="BC205" s="172"/>
      <c r="BD205" s="172"/>
      <c r="BE205" s="172"/>
      <c r="BF205" s="172"/>
      <c r="BG205" s="172"/>
      <c r="BH205" s="172"/>
      <c r="BI205" s="172"/>
      <c r="BJ205" s="172"/>
      <c r="BK205" s="172"/>
      <c r="BL205" s="172"/>
      <c r="BM205" s="172"/>
      <c r="BN205" s="172"/>
      <c r="BO205" s="172"/>
      <c r="BP205" s="172"/>
      <c r="BQ205" s="162"/>
      <c r="BR205" s="162"/>
      <c r="BS205" s="162"/>
      <c r="BT205" s="162"/>
    </row>
    <row r="206" spans="1:72" s="23" customFormat="1" x14ac:dyDescent="0.25">
      <c r="A206" s="172"/>
      <c r="B206" s="17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  <c r="AA206" s="172"/>
      <c r="AB206" s="172"/>
      <c r="AC206" s="172"/>
      <c r="AD206" s="172"/>
      <c r="AE206" s="172"/>
      <c r="AF206" s="172"/>
      <c r="AG206" s="172"/>
      <c r="AH206" s="172"/>
      <c r="AI206" s="172"/>
      <c r="AJ206" s="172"/>
      <c r="AK206" s="172"/>
      <c r="AL206" s="172"/>
      <c r="AM206" s="172"/>
      <c r="AN206" s="172"/>
      <c r="AO206" s="172"/>
      <c r="AP206" s="172"/>
      <c r="AQ206" s="172"/>
      <c r="AR206" s="172"/>
      <c r="AS206" s="172"/>
      <c r="AT206" s="172"/>
      <c r="AU206" s="172"/>
      <c r="AV206" s="172"/>
      <c r="AW206" s="172"/>
      <c r="AX206" s="172"/>
      <c r="AY206" s="172"/>
      <c r="AZ206" s="172"/>
      <c r="BA206" s="172"/>
      <c r="BB206" s="172"/>
      <c r="BC206" s="172"/>
      <c r="BD206" s="172"/>
      <c r="BE206" s="172"/>
      <c r="BF206" s="172"/>
      <c r="BG206" s="172"/>
      <c r="BH206" s="172"/>
      <c r="BI206" s="172"/>
      <c r="BJ206" s="172"/>
      <c r="BK206" s="172"/>
      <c r="BL206" s="172"/>
      <c r="BM206" s="172"/>
      <c r="BN206" s="172"/>
      <c r="BO206" s="172"/>
      <c r="BP206" s="172"/>
      <c r="BQ206" s="162"/>
      <c r="BR206" s="162"/>
      <c r="BS206" s="162"/>
      <c r="BT206" s="162"/>
    </row>
    <row r="207" spans="1:72" s="23" customFormat="1" x14ac:dyDescent="0.25">
      <c r="A207" s="172"/>
      <c r="B207" s="17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  <c r="AA207" s="172"/>
      <c r="AB207" s="172"/>
      <c r="AC207" s="172"/>
      <c r="AD207" s="172"/>
      <c r="AE207" s="172"/>
      <c r="AF207" s="172"/>
      <c r="AG207" s="172"/>
      <c r="AH207" s="172"/>
      <c r="AI207" s="172"/>
      <c r="AJ207" s="172"/>
      <c r="AK207" s="172"/>
      <c r="AL207" s="172"/>
      <c r="AM207" s="172"/>
      <c r="AN207" s="172"/>
      <c r="AO207" s="172"/>
      <c r="AP207" s="172"/>
      <c r="AQ207" s="172"/>
      <c r="AR207" s="172"/>
      <c r="AS207" s="172"/>
      <c r="AT207" s="172"/>
      <c r="AU207" s="172"/>
      <c r="AV207" s="172"/>
      <c r="AW207" s="172"/>
      <c r="AX207" s="172"/>
      <c r="AY207" s="172"/>
      <c r="AZ207" s="172"/>
      <c r="BA207" s="172"/>
      <c r="BB207" s="172"/>
      <c r="BC207" s="172"/>
      <c r="BD207" s="172"/>
      <c r="BE207" s="172"/>
      <c r="BF207" s="172"/>
      <c r="BG207" s="172"/>
      <c r="BH207" s="172"/>
      <c r="BI207" s="172"/>
      <c r="BJ207" s="172"/>
      <c r="BK207" s="172"/>
      <c r="BL207" s="172"/>
      <c r="BM207" s="172"/>
      <c r="BN207" s="172"/>
      <c r="BO207" s="172"/>
      <c r="BP207" s="172"/>
      <c r="BQ207" s="162"/>
      <c r="BR207" s="162"/>
      <c r="BS207" s="162"/>
      <c r="BT207" s="162"/>
    </row>
    <row r="208" spans="1:72" s="23" customFormat="1" x14ac:dyDescent="0.25">
      <c r="A208" s="172"/>
      <c r="B208" s="17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  <c r="AA208" s="172"/>
      <c r="AB208" s="172"/>
      <c r="AC208" s="172"/>
      <c r="AD208" s="172"/>
      <c r="AE208" s="172"/>
      <c r="AF208" s="172"/>
      <c r="AG208" s="172"/>
      <c r="AH208" s="172"/>
      <c r="AI208" s="172"/>
      <c r="AJ208" s="172"/>
      <c r="AK208" s="172"/>
      <c r="AL208" s="172"/>
      <c r="AM208" s="172"/>
      <c r="AN208" s="172"/>
      <c r="AO208" s="172"/>
      <c r="AP208" s="172"/>
      <c r="AQ208" s="172"/>
      <c r="AR208" s="172"/>
      <c r="AS208" s="172"/>
      <c r="AT208" s="172"/>
      <c r="AU208" s="172"/>
      <c r="AV208" s="172"/>
      <c r="AW208" s="172"/>
      <c r="AX208" s="172"/>
      <c r="AY208" s="172"/>
      <c r="AZ208" s="172"/>
      <c r="BA208" s="172"/>
      <c r="BB208" s="172"/>
      <c r="BC208" s="172"/>
      <c r="BD208" s="172"/>
      <c r="BE208" s="172"/>
      <c r="BF208" s="172"/>
      <c r="BG208" s="172"/>
      <c r="BH208" s="172"/>
      <c r="BI208" s="172"/>
      <c r="BJ208" s="172"/>
      <c r="BK208" s="172"/>
      <c r="BL208" s="172"/>
      <c r="BM208" s="172"/>
      <c r="BN208" s="172"/>
      <c r="BO208" s="172"/>
      <c r="BP208" s="172"/>
      <c r="BQ208" s="162"/>
      <c r="BR208" s="162"/>
      <c r="BS208" s="162"/>
      <c r="BT208" s="162"/>
    </row>
    <row r="209" spans="1:72" s="23" customFormat="1" x14ac:dyDescent="0.25">
      <c r="A209" s="172"/>
      <c r="B209" s="17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72"/>
      <c r="AB209" s="172"/>
      <c r="AC209" s="172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62"/>
      <c r="BR209" s="162"/>
      <c r="BS209" s="162"/>
      <c r="BT209" s="162"/>
    </row>
    <row r="210" spans="1:72" s="23" customFormat="1" x14ac:dyDescent="0.25">
      <c r="A210" s="172"/>
      <c r="B210" s="17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72"/>
      <c r="AB210" s="172"/>
      <c r="AC210" s="172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62"/>
      <c r="BR210" s="162"/>
      <c r="BS210" s="162"/>
      <c r="BT210" s="162"/>
    </row>
    <row r="211" spans="1:72" s="23" customFormat="1" x14ac:dyDescent="0.25">
      <c r="A211" s="172"/>
      <c r="B211" s="17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72"/>
      <c r="AB211" s="172"/>
      <c r="AC211" s="172"/>
      <c r="AD211" s="172"/>
      <c r="AE211" s="172"/>
      <c r="AF211" s="172"/>
      <c r="AG211" s="172"/>
      <c r="AH211" s="172"/>
      <c r="AI211" s="172"/>
      <c r="AJ211" s="172"/>
      <c r="AK211" s="172"/>
      <c r="AL211" s="172"/>
      <c r="AM211" s="172"/>
      <c r="AN211" s="172"/>
      <c r="AO211" s="172"/>
      <c r="AP211" s="172"/>
      <c r="AQ211" s="17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172"/>
      <c r="BJ211" s="172"/>
      <c r="BK211" s="172"/>
      <c r="BL211" s="172"/>
      <c r="BM211" s="172"/>
      <c r="BN211" s="172"/>
      <c r="BO211" s="172"/>
      <c r="BP211" s="172"/>
      <c r="BQ211" s="162"/>
      <c r="BR211" s="162"/>
      <c r="BS211" s="162"/>
      <c r="BT211" s="162"/>
    </row>
    <row r="212" spans="1:72" s="23" customFormat="1" x14ac:dyDescent="0.25">
      <c r="A212" s="172"/>
      <c r="B212" s="17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72"/>
      <c r="AB212" s="172"/>
      <c r="AC212" s="172"/>
      <c r="AD212" s="172"/>
      <c r="AE212" s="172"/>
      <c r="AF212" s="172"/>
      <c r="AG212" s="172"/>
      <c r="AH212" s="172"/>
      <c r="AI212" s="172"/>
      <c r="AJ212" s="172"/>
      <c r="AK212" s="172"/>
      <c r="AL212" s="172"/>
      <c r="AM212" s="172"/>
      <c r="AN212" s="172"/>
      <c r="AO212" s="172"/>
      <c r="AP212" s="172"/>
      <c r="AQ212" s="17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172"/>
      <c r="BJ212" s="172"/>
      <c r="BK212" s="172"/>
      <c r="BL212" s="172"/>
      <c r="BM212" s="172"/>
      <c r="BN212" s="172"/>
      <c r="BO212" s="172"/>
      <c r="BP212" s="172"/>
      <c r="BQ212" s="162"/>
      <c r="BR212" s="162"/>
      <c r="BS212" s="162"/>
      <c r="BT212" s="162"/>
    </row>
    <row r="213" spans="1:72" s="23" customFormat="1" x14ac:dyDescent="0.25">
      <c r="A213" s="172"/>
      <c r="B213" s="17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72"/>
      <c r="AB213" s="172"/>
      <c r="AC213" s="172"/>
      <c r="AD213" s="172"/>
      <c r="AE213" s="172"/>
      <c r="AF213" s="172"/>
      <c r="AG213" s="172"/>
      <c r="AH213" s="172"/>
      <c r="AI213" s="172"/>
      <c r="AJ213" s="172"/>
      <c r="AK213" s="172"/>
      <c r="AL213" s="172"/>
      <c r="AM213" s="172"/>
      <c r="AN213" s="172"/>
      <c r="AO213" s="172"/>
      <c r="AP213" s="172"/>
      <c r="AQ213" s="172"/>
      <c r="AR213" s="172"/>
      <c r="AS213" s="172"/>
      <c r="AT213" s="172"/>
      <c r="AU213" s="172"/>
      <c r="AV213" s="172"/>
      <c r="AW213" s="172"/>
      <c r="AX213" s="172"/>
      <c r="AY213" s="172"/>
      <c r="AZ213" s="172"/>
      <c r="BA213" s="172"/>
      <c r="BB213" s="172"/>
      <c r="BC213" s="172"/>
      <c r="BD213" s="172"/>
      <c r="BE213" s="172"/>
      <c r="BF213" s="172"/>
      <c r="BG213" s="172"/>
      <c r="BH213" s="172"/>
      <c r="BI213" s="172"/>
      <c r="BJ213" s="172"/>
      <c r="BK213" s="172"/>
      <c r="BL213" s="172"/>
      <c r="BM213" s="172"/>
      <c r="BN213" s="172"/>
      <c r="BO213" s="172"/>
      <c r="BP213" s="172"/>
      <c r="BQ213" s="162"/>
      <c r="BR213" s="162"/>
      <c r="BS213" s="162"/>
      <c r="BT213" s="162"/>
    </row>
    <row r="214" spans="1:72" s="23" customFormat="1" x14ac:dyDescent="0.25">
      <c r="A214" s="172"/>
      <c r="B214" s="17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  <c r="AS214" s="172"/>
      <c r="AT214" s="172"/>
      <c r="AU214" s="172"/>
      <c r="AV214" s="172"/>
      <c r="AW214" s="172"/>
      <c r="AX214" s="172"/>
      <c r="AY214" s="172"/>
      <c r="AZ214" s="172"/>
      <c r="BA214" s="172"/>
      <c r="BB214" s="172"/>
      <c r="BC214" s="172"/>
      <c r="BD214" s="172"/>
      <c r="BE214" s="172"/>
      <c r="BF214" s="172"/>
      <c r="BG214" s="172"/>
      <c r="BH214" s="172"/>
      <c r="BI214" s="172"/>
      <c r="BJ214" s="172"/>
      <c r="BK214" s="172"/>
      <c r="BL214" s="172"/>
      <c r="BM214" s="172"/>
      <c r="BN214" s="172"/>
      <c r="BO214" s="172"/>
      <c r="BP214" s="172"/>
      <c r="BQ214" s="162"/>
      <c r="BR214" s="162"/>
      <c r="BS214" s="162"/>
      <c r="BT214" s="162"/>
    </row>
    <row r="215" spans="1:72" s="23" customFormat="1" x14ac:dyDescent="0.25">
      <c r="A215" s="172"/>
      <c r="B215" s="17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72"/>
      <c r="AB215" s="172"/>
      <c r="AC215" s="172"/>
      <c r="AD215" s="172"/>
      <c r="AE215" s="172"/>
      <c r="AF215" s="172"/>
      <c r="AG215" s="172"/>
      <c r="AH215" s="172"/>
      <c r="AI215" s="172"/>
      <c r="AJ215" s="172"/>
      <c r="AK215" s="172"/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172"/>
      <c r="AY215" s="172"/>
      <c r="AZ215" s="172"/>
      <c r="BA215" s="172"/>
      <c r="BB215" s="172"/>
      <c r="BC215" s="172"/>
      <c r="BD215" s="172"/>
      <c r="BE215" s="172"/>
      <c r="BF215" s="172"/>
      <c r="BG215" s="172"/>
      <c r="BH215" s="172"/>
      <c r="BI215" s="172"/>
      <c r="BJ215" s="172"/>
      <c r="BK215" s="172"/>
      <c r="BL215" s="172"/>
      <c r="BM215" s="172"/>
      <c r="BN215" s="172"/>
      <c r="BO215" s="172"/>
      <c r="BP215" s="172"/>
      <c r="BQ215" s="162"/>
      <c r="BR215" s="162"/>
      <c r="BS215" s="162"/>
      <c r="BT215" s="162"/>
    </row>
    <row r="216" spans="1:72" s="23" customFormat="1" x14ac:dyDescent="0.25">
      <c r="A216" s="172"/>
      <c r="B216" s="17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  <c r="AA216" s="172"/>
      <c r="AB216" s="172"/>
      <c r="AC216" s="172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62"/>
      <c r="BR216" s="162"/>
      <c r="BS216" s="162"/>
      <c r="BT216" s="162"/>
    </row>
    <row r="217" spans="1:72" s="23" customFormat="1" x14ac:dyDescent="0.25">
      <c r="A217" s="172"/>
      <c r="B217" s="17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  <c r="AA217" s="172"/>
      <c r="AB217" s="172"/>
      <c r="AC217" s="172"/>
      <c r="AD217" s="172"/>
      <c r="AE217" s="172"/>
      <c r="AF217" s="172"/>
      <c r="AG217" s="172"/>
      <c r="AH217" s="172"/>
      <c r="AI217" s="172"/>
      <c r="AJ217" s="172"/>
      <c r="AK217" s="172"/>
      <c r="AL217" s="172"/>
      <c r="AM217" s="172"/>
      <c r="AN217" s="172"/>
      <c r="AO217" s="172"/>
      <c r="AP217" s="172"/>
      <c r="AQ217" s="172"/>
      <c r="AR217" s="172"/>
      <c r="AS217" s="172"/>
      <c r="AT217" s="172"/>
      <c r="AU217" s="172"/>
      <c r="AV217" s="172"/>
      <c r="AW217" s="172"/>
      <c r="AX217" s="172"/>
      <c r="AY217" s="172"/>
      <c r="AZ217" s="172"/>
      <c r="BA217" s="172"/>
      <c r="BB217" s="172"/>
      <c r="BC217" s="172"/>
      <c r="BD217" s="172"/>
      <c r="BE217" s="172"/>
      <c r="BF217" s="172"/>
      <c r="BG217" s="172"/>
      <c r="BH217" s="172"/>
      <c r="BI217" s="172"/>
      <c r="BJ217" s="172"/>
      <c r="BK217" s="172"/>
      <c r="BL217" s="172"/>
      <c r="BM217" s="172"/>
      <c r="BN217" s="172"/>
      <c r="BO217" s="172"/>
      <c r="BP217" s="172"/>
      <c r="BQ217" s="162"/>
      <c r="BR217" s="162"/>
      <c r="BS217" s="162"/>
      <c r="BT217" s="162"/>
    </row>
    <row r="218" spans="1:72" s="23" customFormat="1" x14ac:dyDescent="0.25">
      <c r="A218" s="172"/>
      <c r="B218" s="17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  <c r="AA218" s="172"/>
      <c r="AB218" s="172"/>
      <c r="AC218" s="172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62"/>
      <c r="BR218" s="162"/>
      <c r="BS218" s="162"/>
      <c r="BT218" s="162"/>
    </row>
    <row r="219" spans="1:72" s="23" customFormat="1" x14ac:dyDescent="0.25">
      <c r="A219" s="172"/>
      <c r="B219" s="17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  <c r="AA219" s="172"/>
      <c r="AB219" s="172"/>
      <c r="AC219" s="172"/>
      <c r="AD219" s="172"/>
      <c r="AE219" s="172"/>
      <c r="AF219" s="172"/>
      <c r="AG219" s="172"/>
      <c r="AH219" s="172"/>
      <c r="AI219" s="172"/>
      <c r="AJ219" s="172"/>
      <c r="AK219" s="172"/>
      <c r="AL219" s="172"/>
      <c r="AM219" s="172"/>
      <c r="AN219" s="172"/>
      <c r="AO219" s="172"/>
      <c r="AP219" s="172"/>
      <c r="AQ219" s="172"/>
      <c r="AR219" s="172"/>
      <c r="AS219" s="172"/>
      <c r="AT219" s="172"/>
      <c r="AU219" s="172"/>
      <c r="AV219" s="172"/>
      <c r="AW219" s="172"/>
      <c r="AX219" s="172"/>
      <c r="AY219" s="172"/>
      <c r="AZ219" s="172"/>
      <c r="BA219" s="172"/>
      <c r="BB219" s="172"/>
      <c r="BC219" s="172"/>
      <c r="BD219" s="172"/>
      <c r="BE219" s="172"/>
      <c r="BF219" s="172"/>
      <c r="BG219" s="172"/>
      <c r="BH219" s="172"/>
      <c r="BI219" s="172"/>
      <c r="BJ219" s="172"/>
      <c r="BK219" s="172"/>
      <c r="BL219" s="172"/>
      <c r="BM219" s="172"/>
      <c r="BN219" s="172"/>
      <c r="BO219" s="172"/>
      <c r="BP219" s="172"/>
      <c r="BQ219" s="162"/>
      <c r="BR219" s="162"/>
      <c r="BS219" s="162"/>
      <c r="BT219" s="162"/>
    </row>
    <row r="220" spans="1:72" s="23" customFormat="1" x14ac:dyDescent="0.25">
      <c r="A220" s="172"/>
      <c r="B220" s="17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  <c r="AA220" s="172"/>
      <c r="AB220" s="172"/>
      <c r="AC220" s="172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62"/>
      <c r="BR220" s="162"/>
      <c r="BS220" s="162"/>
      <c r="BT220" s="162"/>
    </row>
    <row r="221" spans="1:72" s="23" customFormat="1" x14ac:dyDescent="0.25">
      <c r="A221" s="172"/>
      <c r="B221" s="17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  <c r="AA221" s="172"/>
      <c r="AB221" s="172"/>
      <c r="AC221" s="172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62"/>
      <c r="BR221" s="162"/>
      <c r="BS221" s="162"/>
      <c r="BT221" s="162"/>
    </row>
    <row r="222" spans="1:72" s="23" customFormat="1" x14ac:dyDescent="0.25">
      <c r="A222" s="172"/>
      <c r="B222" s="17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  <c r="AA222" s="172"/>
      <c r="AB222" s="172"/>
      <c r="AC222" s="17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62"/>
      <c r="BR222" s="162"/>
      <c r="BS222" s="162"/>
      <c r="BT222" s="162"/>
    </row>
    <row r="223" spans="1:72" s="23" customFormat="1" x14ac:dyDescent="0.25">
      <c r="A223" s="172"/>
      <c r="B223" s="17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  <c r="AA223" s="172"/>
      <c r="AB223" s="172"/>
      <c r="AC223" s="172"/>
      <c r="AD223" s="172"/>
      <c r="AE223" s="172"/>
      <c r="AF223" s="172"/>
      <c r="AG223" s="172"/>
      <c r="AH223" s="172"/>
      <c r="AI223" s="172"/>
      <c r="AJ223" s="172"/>
      <c r="AK223" s="172"/>
      <c r="AL223" s="172"/>
      <c r="AM223" s="172"/>
      <c r="AN223" s="172"/>
      <c r="AO223" s="172"/>
      <c r="AP223" s="172"/>
      <c r="AQ223" s="172"/>
      <c r="AR223" s="172"/>
      <c r="AS223" s="172"/>
      <c r="AT223" s="172"/>
      <c r="AU223" s="172"/>
      <c r="AV223" s="172"/>
      <c r="AW223" s="172"/>
      <c r="AX223" s="172"/>
      <c r="AY223" s="172"/>
      <c r="AZ223" s="172"/>
      <c r="BA223" s="172"/>
      <c r="BB223" s="172"/>
      <c r="BC223" s="172"/>
      <c r="BD223" s="172"/>
      <c r="BE223" s="172"/>
      <c r="BF223" s="172"/>
      <c r="BG223" s="172"/>
      <c r="BH223" s="172"/>
      <c r="BI223" s="172"/>
      <c r="BJ223" s="172"/>
      <c r="BK223" s="172"/>
      <c r="BL223" s="172"/>
      <c r="BM223" s="172"/>
      <c r="BN223" s="172"/>
      <c r="BO223" s="172"/>
      <c r="BP223" s="172"/>
      <c r="BQ223" s="162"/>
      <c r="BR223" s="162"/>
      <c r="BS223" s="162"/>
      <c r="BT223" s="162"/>
    </row>
    <row r="224" spans="1:72" s="23" customFormat="1" x14ac:dyDescent="0.25">
      <c r="A224" s="172"/>
      <c r="B224" s="17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  <c r="AA224" s="172"/>
      <c r="AB224" s="172"/>
      <c r="AC224" s="172"/>
      <c r="AD224" s="172"/>
      <c r="AE224" s="172"/>
      <c r="AF224" s="172"/>
      <c r="AG224" s="172"/>
      <c r="AH224" s="172"/>
      <c r="AI224" s="172"/>
      <c r="AJ224" s="172"/>
      <c r="AK224" s="172"/>
      <c r="AL224" s="172"/>
      <c r="AM224" s="172"/>
      <c r="AN224" s="172"/>
      <c r="AO224" s="172"/>
      <c r="AP224" s="172"/>
      <c r="AQ224" s="172"/>
      <c r="AR224" s="172"/>
      <c r="AS224" s="172"/>
      <c r="AT224" s="172"/>
      <c r="AU224" s="172"/>
      <c r="AV224" s="172"/>
      <c r="AW224" s="172"/>
      <c r="AX224" s="172"/>
      <c r="AY224" s="172"/>
      <c r="AZ224" s="172"/>
      <c r="BA224" s="172"/>
      <c r="BB224" s="172"/>
      <c r="BC224" s="172"/>
      <c r="BD224" s="172"/>
      <c r="BE224" s="172"/>
      <c r="BF224" s="172"/>
      <c r="BG224" s="172"/>
      <c r="BH224" s="172"/>
      <c r="BI224" s="172"/>
      <c r="BJ224" s="172"/>
      <c r="BK224" s="172"/>
      <c r="BL224" s="172"/>
      <c r="BM224" s="172"/>
      <c r="BN224" s="172"/>
      <c r="BO224" s="172"/>
      <c r="BP224" s="172"/>
      <c r="BQ224" s="162"/>
      <c r="BR224" s="162"/>
      <c r="BS224" s="162"/>
      <c r="BT224" s="162"/>
    </row>
    <row r="225" spans="1:72" s="23" customFormat="1" x14ac:dyDescent="0.25">
      <c r="A225" s="172"/>
      <c r="B225" s="17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  <c r="AA225" s="172"/>
      <c r="AB225" s="172"/>
      <c r="AC225" s="172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62"/>
      <c r="BR225" s="162"/>
      <c r="BS225" s="162"/>
      <c r="BT225" s="162"/>
    </row>
    <row r="226" spans="1:72" s="23" customFormat="1" x14ac:dyDescent="0.25">
      <c r="A226" s="172"/>
      <c r="B226" s="17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  <c r="AA226" s="172"/>
      <c r="AB226" s="172"/>
      <c r="AC226" s="172"/>
      <c r="AD226" s="172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172"/>
      <c r="AT226" s="172"/>
      <c r="AU226" s="172"/>
      <c r="AV226" s="172"/>
      <c r="AW226" s="172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172"/>
      <c r="BJ226" s="172"/>
      <c r="BK226" s="172"/>
      <c r="BL226" s="172"/>
      <c r="BM226" s="172"/>
      <c r="BN226" s="172"/>
      <c r="BO226" s="172"/>
      <c r="BP226" s="172"/>
      <c r="BQ226" s="162"/>
      <c r="BR226" s="162"/>
      <c r="BS226" s="162"/>
      <c r="BT226" s="162"/>
    </row>
    <row r="227" spans="1:72" s="23" customFormat="1" x14ac:dyDescent="0.25">
      <c r="A227" s="172"/>
      <c r="B227" s="17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/>
      <c r="BG227" s="172"/>
      <c r="BH227" s="172"/>
      <c r="BI227" s="172"/>
      <c r="BJ227" s="172"/>
      <c r="BK227" s="172"/>
      <c r="BL227" s="172"/>
      <c r="BM227" s="172"/>
      <c r="BN227" s="172"/>
      <c r="BO227" s="172"/>
      <c r="BP227" s="172"/>
      <c r="BQ227" s="162"/>
      <c r="BR227" s="162"/>
      <c r="BS227" s="162"/>
      <c r="BT227" s="162"/>
    </row>
    <row r="228" spans="1:72" s="23" customFormat="1" x14ac:dyDescent="0.25">
      <c r="A228" s="172"/>
      <c r="B228" s="17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  <c r="AA228" s="172"/>
      <c r="AB228" s="172"/>
      <c r="AC228" s="172"/>
      <c r="AD228" s="172"/>
      <c r="AE228" s="172"/>
      <c r="AF228" s="172"/>
      <c r="AG228" s="172"/>
      <c r="AH228" s="172"/>
      <c r="AI228" s="172"/>
      <c r="AJ228" s="172"/>
      <c r="AK228" s="172"/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172"/>
      <c r="AY228" s="172"/>
      <c r="AZ228" s="172"/>
      <c r="BA228" s="172"/>
      <c r="BB228" s="172"/>
      <c r="BC228" s="172"/>
      <c r="BD228" s="172"/>
      <c r="BE228" s="172"/>
      <c r="BF228" s="172"/>
      <c r="BG228" s="172"/>
      <c r="BH228" s="172"/>
      <c r="BI228" s="172"/>
      <c r="BJ228" s="172"/>
      <c r="BK228" s="172"/>
      <c r="BL228" s="172"/>
      <c r="BM228" s="172"/>
      <c r="BN228" s="172"/>
      <c r="BO228" s="172"/>
      <c r="BP228" s="172"/>
      <c r="BQ228" s="162"/>
      <c r="BR228" s="162"/>
      <c r="BS228" s="162"/>
      <c r="BT228" s="162"/>
    </row>
    <row r="229" spans="1:72" s="23" customFormat="1" x14ac:dyDescent="0.25">
      <c r="A229" s="172"/>
      <c r="B229" s="17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  <c r="AA229" s="172"/>
      <c r="AB229" s="172"/>
      <c r="AC229" s="172"/>
      <c r="AD229" s="172"/>
      <c r="AE229" s="172"/>
      <c r="AF229" s="172"/>
      <c r="AG229" s="172"/>
      <c r="AH229" s="172"/>
      <c r="AI229" s="172"/>
      <c r="AJ229" s="172"/>
      <c r="AK229" s="172"/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172"/>
      <c r="AY229" s="172"/>
      <c r="AZ229" s="172"/>
      <c r="BA229" s="172"/>
      <c r="BB229" s="172"/>
      <c r="BC229" s="172"/>
      <c r="BD229" s="172"/>
      <c r="BE229" s="172"/>
      <c r="BF229" s="172"/>
      <c r="BG229" s="172"/>
      <c r="BH229" s="172"/>
      <c r="BI229" s="172"/>
      <c r="BJ229" s="172"/>
      <c r="BK229" s="172"/>
      <c r="BL229" s="172"/>
      <c r="BM229" s="172"/>
      <c r="BN229" s="172"/>
      <c r="BO229" s="172"/>
      <c r="BP229" s="172"/>
      <c r="BQ229" s="162"/>
      <c r="BR229" s="162"/>
      <c r="BS229" s="162"/>
      <c r="BT229" s="162"/>
    </row>
    <row r="230" spans="1:72" s="23" customFormat="1" x14ac:dyDescent="0.25">
      <c r="A230" s="172"/>
      <c r="B230" s="17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  <c r="AA230" s="172"/>
      <c r="AB230" s="172"/>
      <c r="AC230" s="172"/>
      <c r="AD230" s="172"/>
      <c r="AE230" s="172"/>
      <c r="AF230" s="172"/>
      <c r="AG230" s="172"/>
      <c r="AH230" s="172"/>
      <c r="AI230" s="172"/>
      <c r="AJ230" s="172"/>
      <c r="AK230" s="172"/>
      <c r="AL230" s="172"/>
      <c r="AM230" s="172"/>
      <c r="AN230" s="172"/>
      <c r="AO230" s="172"/>
      <c r="AP230" s="172"/>
      <c r="AQ230" s="172"/>
      <c r="AR230" s="172"/>
      <c r="AS230" s="172"/>
      <c r="AT230" s="172"/>
      <c r="AU230" s="172"/>
      <c r="AV230" s="172"/>
      <c r="AW230" s="172"/>
      <c r="AX230" s="172"/>
      <c r="AY230" s="172"/>
      <c r="AZ230" s="172"/>
      <c r="BA230" s="172"/>
      <c r="BB230" s="172"/>
      <c r="BC230" s="172"/>
      <c r="BD230" s="172"/>
      <c r="BE230" s="172"/>
      <c r="BF230" s="172"/>
      <c r="BG230" s="172"/>
      <c r="BH230" s="172"/>
      <c r="BI230" s="172"/>
      <c r="BJ230" s="172"/>
      <c r="BK230" s="172"/>
      <c r="BL230" s="172"/>
      <c r="BM230" s="172"/>
      <c r="BN230" s="172"/>
      <c r="BO230" s="172"/>
      <c r="BP230" s="172"/>
      <c r="BQ230" s="162"/>
      <c r="BR230" s="162"/>
      <c r="BS230" s="162"/>
      <c r="BT230" s="162"/>
    </row>
    <row r="231" spans="1:72" s="23" customFormat="1" x14ac:dyDescent="0.25">
      <c r="A231" s="172"/>
      <c r="B231" s="17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  <c r="AA231" s="172"/>
      <c r="AB231" s="172"/>
      <c r="AC231" s="172"/>
      <c r="AD231" s="172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172"/>
      <c r="AT231" s="172"/>
      <c r="AU231" s="172"/>
      <c r="AV231" s="172"/>
      <c r="AW231" s="172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172"/>
      <c r="BJ231" s="172"/>
      <c r="BK231" s="172"/>
      <c r="BL231" s="172"/>
      <c r="BM231" s="172"/>
      <c r="BN231" s="172"/>
      <c r="BO231" s="172"/>
      <c r="BP231" s="172"/>
      <c r="BQ231" s="162"/>
      <c r="BR231" s="162"/>
      <c r="BS231" s="162"/>
      <c r="BT231" s="162"/>
    </row>
    <row r="232" spans="1:72" s="23" customFormat="1" x14ac:dyDescent="0.25">
      <c r="A232" s="172"/>
      <c r="B232" s="17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  <c r="AA232" s="172"/>
      <c r="AB232" s="172"/>
      <c r="AC232" s="172"/>
      <c r="AD232" s="172"/>
      <c r="AE232" s="172"/>
      <c r="AF232" s="172"/>
      <c r="AG232" s="172"/>
      <c r="AH232" s="172"/>
      <c r="AI232" s="172"/>
      <c r="AJ232" s="172"/>
      <c r="AK232" s="172"/>
      <c r="AL232" s="172"/>
      <c r="AM232" s="172"/>
      <c r="AN232" s="172"/>
      <c r="AO232" s="172"/>
      <c r="AP232" s="172"/>
      <c r="AQ232" s="172"/>
      <c r="AR232" s="172"/>
      <c r="AS232" s="172"/>
      <c r="AT232" s="172"/>
      <c r="AU232" s="172"/>
      <c r="AV232" s="172"/>
      <c r="AW232" s="172"/>
      <c r="AX232" s="172"/>
      <c r="AY232" s="172"/>
      <c r="AZ232" s="172"/>
      <c r="BA232" s="172"/>
      <c r="BB232" s="172"/>
      <c r="BC232" s="172"/>
      <c r="BD232" s="172"/>
      <c r="BE232" s="172"/>
      <c r="BF232" s="172"/>
      <c r="BG232" s="172"/>
      <c r="BH232" s="172"/>
      <c r="BI232" s="172"/>
      <c r="BJ232" s="172"/>
      <c r="BK232" s="172"/>
      <c r="BL232" s="172"/>
      <c r="BM232" s="172"/>
      <c r="BN232" s="172"/>
      <c r="BO232" s="172"/>
      <c r="BP232" s="172"/>
      <c r="BQ232" s="162"/>
      <c r="BR232" s="162"/>
      <c r="BS232" s="162"/>
      <c r="BT232" s="162"/>
    </row>
    <row r="233" spans="1:72" s="23" customFormat="1" x14ac:dyDescent="0.25">
      <c r="A233" s="172"/>
      <c r="B233" s="17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  <c r="AA233" s="172"/>
      <c r="AB233" s="172"/>
      <c r="AC233" s="172"/>
      <c r="AD233" s="172"/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172"/>
      <c r="AT233" s="172"/>
      <c r="AU233" s="172"/>
      <c r="AV233" s="172"/>
      <c r="AW233" s="172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/>
      <c r="BI233" s="172"/>
      <c r="BJ233" s="172"/>
      <c r="BK233" s="172"/>
      <c r="BL233" s="172"/>
      <c r="BM233" s="172"/>
      <c r="BN233" s="172"/>
      <c r="BO233" s="172"/>
      <c r="BP233" s="172"/>
      <c r="BQ233" s="162"/>
      <c r="BR233" s="162"/>
      <c r="BS233" s="162"/>
      <c r="BT233" s="162"/>
    </row>
    <row r="234" spans="1:72" s="23" customFormat="1" x14ac:dyDescent="0.25">
      <c r="A234" s="172"/>
      <c r="B234" s="17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  <c r="AA234" s="172"/>
      <c r="AB234" s="172"/>
      <c r="AC234" s="172"/>
      <c r="AD234" s="172"/>
      <c r="AE234" s="172"/>
      <c r="AF234" s="172"/>
      <c r="AG234" s="172"/>
      <c r="AH234" s="172"/>
      <c r="AI234" s="172"/>
      <c r="AJ234" s="172"/>
      <c r="AK234" s="172"/>
      <c r="AL234" s="172"/>
      <c r="AM234" s="172"/>
      <c r="AN234" s="172"/>
      <c r="AO234" s="172"/>
      <c r="AP234" s="172"/>
      <c r="AQ234" s="172"/>
      <c r="AR234" s="172"/>
      <c r="AS234" s="172"/>
      <c r="AT234" s="172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/>
      <c r="BH234" s="172"/>
      <c r="BI234" s="172"/>
      <c r="BJ234" s="172"/>
      <c r="BK234" s="172"/>
      <c r="BL234" s="172"/>
      <c r="BM234" s="172"/>
      <c r="BN234" s="172"/>
      <c r="BO234" s="172"/>
      <c r="BP234" s="172"/>
      <c r="BQ234" s="162"/>
      <c r="BR234" s="162"/>
      <c r="BS234" s="162"/>
      <c r="BT234" s="162"/>
    </row>
    <row r="235" spans="1:72" s="23" customFormat="1" x14ac:dyDescent="0.25">
      <c r="A235" s="172"/>
      <c r="B235" s="17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  <c r="AA235" s="172"/>
      <c r="AB235" s="172"/>
      <c r="AC235" s="172"/>
      <c r="AD235" s="172"/>
      <c r="AE235" s="172"/>
      <c r="AF235" s="172"/>
      <c r="AG235" s="172"/>
      <c r="AH235" s="172"/>
      <c r="AI235" s="172"/>
      <c r="AJ235" s="172"/>
      <c r="AK235" s="172"/>
      <c r="AL235" s="172"/>
      <c r="AM235" s="172"/>
      <c r="AN235" s="172"/>
      <c r="AO235" s="172"/>
      <c r="AP235" s="172"/>
      <c r="AQ235" s="172"/>
      <c r="AR235" s="172"/>
      <c r="AS235" s="172"/>
      <c r="AT235" s="172"/>
      <c r="AU235" s="172"/>
      <c r="AV235" s="172"/>
      <c r="AW235" s="172"/>
      <c r="AX235" s="172"/>
      <c r="AY235" s="172"/>
      <c r="AZ235" s="172"/>
      <c r="BA235" s="172"/>
      <c r="BB235" s="172"/>
      <c r="BC235" s="172"/>
      <c r="BD235" s="172"/>
      <c r="BE235" s="172"/>
      <c r="BF235" s="172"/>
      <c r="BG235" s="172"/>
      <c r="BH235" s="172"/>
      <c r="BI235" s="172"/>
      <c r="BJ235" s="172"/>
      <c r="BK235" s="172"/>
      <c r="BL235" s="172"/>
      <c r="BM235" s="172"/>
      <c r="BN235" s="172"/>
      <c r="BO235" s="172"/>
      <c r="BP235" s="172"/>
      <c r="BQ235" s="162"/>
      <c r="BR235" s="162"/>
      <c r="BS235" s="162"/>
      <c r="BT235" s="162"/>
    </row>
    <row r="236" spans="1:72" s="23" customFormat="1" x14ac:dyDescent="0.25">
      <c r="A236" s="172"/>
      <c r="B236" s="17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  <c r="AA236" s="172"/>
      <c r="AB236" s="172"/>
      <c r="AC236" s="172"/>
      <c r="AD236" s="172"/>
      <c r="AE236" s="172"/>
      <c r="AF236" s="172"/>
      <c r="AG236" s="172"/>
      <c r="AH236" s="172"/>
      <c r="AI236" s="172"/>
      <c r="AJ236" s="172"/>
      <c r="AK236" s="172"/>
      <c r="AL236" s="172"/>
      <c r="AM236" s="172"/>
      <c r="AN236" s="172"/>
      <c r="AO236" s="172"/>
      <c r="AP236" s="172"/>
      <c r="AQ236" s="172"/>
      <c r="AR236" s="172"/>
      <c r="AS236" s="172"/>
      <c r="AT236" s="172"/>
      <c r="AU236" s="172"/>
      <c r="AV236" s="172"/>
      <c r="AW236" s="172"/>
      <c r="AX236" s="172"/>
      <c r="AY236" s="172"/>
      <c r="AZ236" s="172"/>
      <c r="BA236" s="172"/>
      <c r="BB236" s="172"/>
      <c r="BC236" s="172"/>
      <c r="BD236" s="172"/>
      <c r="BE236" s="172"/>
      <c r="BF236" s="172"/>
      <c r="BG236" s="172"/>
      <c r="BH236" s="172"/>
      <c r="BI236" s="172"/>
      <c r="BJ236" s="172"/>
      <c r="BK236" s="172"/>
      <c r="BL236" s="172"/>
      <c r="BM236" s="172"/>
      <c r="BN236" s="172"/>
      <c r="BO236" s="172"/>
      <c r="BP236" s="172"/>
      <c r="BQ236" s="162"/>
      <c r="BR236" s="162"/>
      <c r="BS236" s="162"/>
      <c r="BT236" s="162"/>
    </row>
    <row r="237" spans="1:72" s="23" customFormat="1" x14ac:dyDescent="0.25">
      <c r="A237" s="172"/>
      <c r="B237" s="17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  <c r="AA237" s="172"/>
      <c r="AB237" s="172"/>
      <c r="AC237" s="172"/>
      <c r="AD237" s="172"/>
      <c r="AE237" s="172"/>
      <c r="AF237" s="172"/>
      <c r="AG237" s="172"/>
      <c r="AH237" s="172"/>
      <c r="AI237" s="172"/>
      <c r="AJ237" s="172"/>
      <c r="AK237" s="172"/>
      <c r="AL237" s="172"/>
      <c r="AM237" s="172"/>
      <c r="AN237" s="172"/>
      <c r="AO237" s="172"/>
      <c r="AP237" s="172"/>
      <c r="AQ237" s="172"/>
      <c r="AR237" s="172"/>
      <c r="AS237" s="172"/>
      <c r="AT237" s="172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72"/>
      <c r="BE237" s="172"/>
      <c r="BF237" s="172"/>
      <c r="BG237" s="172"/>
      <c r="BH237" s="172"/>
      <c r="BI237" s="172"/>
      <c r="BJ237" s="172"/>
      <c r="BK237" s="172"/>
      <c r="BL237" s="172"/>
      <c r="BM237" s="172"/>
      <c r="BN237" s="172"/>
      <c r="BO237" s="172"/>
      <c r="BP237" s="172"/>
      <c r="BQ237" s="162"/>
      <c r="BR237" s="162"/>
      <c r="BS237" s="162"/>
      <c r="BT237" s="162"/>
    </row>
    <row r="238" spans="1:72" s="23" customFormat="1" x14ac:dyDescent="0.25">
      <c r="A238" s="172"/>
      <c r="B238" s="17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  <c r="AA238" s="172"/>
      <c r="AB238" s="172"/>
      <c r="AC238" s="172"/>
      <c r="AD238" s="172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172"/>
      <c r="AT238" s="172"/>
      <c r="AU238" s="172"/>
      <c r="AV238" s="172"/>
      <c r="AW238" s="172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172"/>
      <c r="BJ238" s="172"/>
      <c r="BK238" s="172"/>
      <c r="BL238" s="172"/>
      <c r="BM238" s="172"/>
      <c r="BN238" s="172"/>
      <c r="BO238" s="172"/>
      <c r="BP238" s="172"/>
      <c r="BQ238" s="162"/>
      <c r="BR238" s="162"/>
      <c r="BS238" s="162"/>
      <c r="BT238" s="162"/>
    </row>
    <row r="239" spans="1:72" s="23" customFormat="1" x14ac:dyDescent="0.25">
      <c r="A239" s="172"/>
      <c r="B239" s="17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  <c r="AA239" s="172"/>
      <c r="AB239" s="172"/>
      <c r="AC239" s="172"/>
      <c r="AD239" s="172"/>
      <c r="AE239" s="172"/>
      <c r="AF239" s="172"/>
      <c r="AG239" s="172"/>
      <c r="AH239" s="172"/>
      <c r="AI239" s="172"/>
      <c r="AJ239" s="172"/>
      <c r="AK239" s="172"/>
      <c r="AL239" s="172"/>
      <c r="AM239" s="172"/>
      <c r="AN239" s="172"/>
      <c r="AO239" s="172"/>
      <c r="AP239" s="172"/>
      <c r="AQ239" s="172"/>
      <c r="AR239" s="172"/>
      <c r="AS239" s="172"/>
      <c r="AT239" s="172"/>
      <c r="AU239" s="172"/>
      <c r="AV239" s="172"/>
      <c r="AW239" s="172"/>
      <c r="AX239" s="172"/>
      <c r="AY239" s="172"/>
      <c r="AZ239" s="172"/>
      <c r="BA239" s="172"/>
      <c r="BB239" s="172"/>
      <c r="BC239" s="172"/>
      <c r="BD239" s="172"/>
      <c r="BE239" s="172"/>
      <c r="BF239" s="172"/>
      <c r="BG239" s="172"/>
      <c r="BH239" s="172"/>
      <c r="BI239" s="172"/>
      <c r="BJ239" s="172"/>
      <c r="BK239" s="172"/>
      <c r="BL239" s="172"/>
      <c r="BM239" s="172"/>
      <c r="BN239" s="172"/>
      <c r="BO239" s="172"/>
      <c r="BP239" s="172"/>
      <c r="BQ239" s="162"/>
      <c r="BR239" s="162"/>
      <c r="BS239" s="162"/>
      <c r="BT239" s="162"/>
    </row>
    <row r="240" spans="1:72" s="23" customFormat="1" x14ac:dyDescent="0.25">
      <c r="A240" s="172"/>
      <c r="B240" s="17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  <c r="AA240" s="172"/>
      <c r="AB240" s="172"/>
      <c r="AC240" s="172"/>
      <c r="AD240" s="172"/>
      <c r="AE240" s="172"/>
      <c r="AF240" s="172"/>
      <c r="AG240" s="172"/>
      <c r="AH240" s="172"/>
      <c r="AI240" s="172"/>
      <c r="AJ240" s="172"/>
      <c r="AK240" s="172"/>
      <c r="AL240" s="172"/>
      <c r="AM240" s="172"/>
      <c r="AN240" s="172"/>
      <c r="AO240" s="172"/>
      <c r="AP240" s="172"/>
      <c r="AQ240" s="172"/>
      <c r="AR240" s="172"/>
      <c r="AS240" s="172"/>
      <c r="AT240" s="172"/>
      <c r="AU240" s="172"/>
      <c r="AV240" s="172"/>
      <c r="AW240" s="172"/>
      <c r="AX240" s="172"/>
      <c r="AY240" s="172"/>
      <c r="AZ240" s="172"/>
      <c r="BA240" s="172"/>
      <c r="BB240" s="172"/>
      <c r="BC240" s="172"/>
      <c r="BD240" s="172"/>
      <c r="BE240" s="172"/>
      <c r="BF240" s="172"/>
      <c r="BG240" s="172"/>
      <c r="BH240" s="172"/>
      <c r="BI240" s="172"/>
      <c r="BJ240" s="172"/>
      <c r="BK240" s="172"/>
      <c r="BL240" s="172"/>
      <c r="BM240" s="172"/>
      <c r="BN240" s="172"/>
      <c r="BO240" s="172"/>
      <c r="BP240" s="172"/>
      <c r="BQ240" s="162"/>
      <c r="BR240" s="162"/>
      <c r="BS240" s="162"/>
      <c r="BT240" s="162"/>
    </row>
    <row r="241" spans="1:72" s="23" customFormat="1" x14ac:dyDescent="0.25">
      <c r="A241" s="172"/>
      <c r="B241" s="17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  <c r="AA241" s="172"/>
      <c r="AB241" s="172"/>
      <c r="AC241" s="172"/>
      <c r="AD241" s="172"/>
      <c r="AE241" s="172"/>
      <c r="AF241" s="172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  <c r="AS241" s="172"/>
      <c r="AT241" s="172"/>
      <c r="AU241" s="172"/>
      <c r="AV241" s="172"/>
      <c r="AW241" s="172"/>
      <c r="AX241" s="172"/>
      <c r="AY241" s="172"/>
      <c r="AZ241" s="172"/>
      <c r="BA241" s="172"/>
      <c r="BB241" s="172"/>
      <c r="BC241" s="172"/>
      <c r="BD241" s="172"/>
      <c r="BE241" s="172"/>
      <c r="BF241" s="172"/>
      <c r="BG241" s="172"/>
      <c r="BH241" s="172"/>
      <c r="BI241" s="172"/>
      <c r="BJ241" s="172"/>
      <c r="BK241" s="172"/>
      <c r="BL241" s="172"/>
      <c r="BM241" s="172"/>
      <c r="BN241" s="172"/>
      <c r="BO241" s="172"/>
      <c r="BP241" s="172"/>
      <c r="BQ241" s="162"/>
      <c r="BR241" s="162"/>
      <c r="BS241" s="162"/>
      <c r="BT241" s="162"/>
    </row>
    <row r="242" spans="1:72" s="23" customFormat="1" x14ac:dyDescent="0.25">
      <c r="A242" s="172"/>
      <c r="B242" s="172"/>
      <c r="C242" s="162"/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  <c r="AA242" s="172"/>
      <c r="AB242" s="172"/>
      <c r="AC242" s="172"/>
      <c r="AD242" s="172"/>
      <c r="AE242" s="172"/>
      <c r="AF242" s="172"/>
      <c r="AG242" s="172"/>
      <c r="AH242" s="172"/>
      <c r="AI242" s="172"/>
      <c r="AJ242" s="172"/>
      <c r="AK242" s="172"/>
      <c r="AL242" s="172"/>
      <c r="AM242" s="172"/>
      <c r="AN242" s="172"/>
      <c r="AO242" s="172"/>
      <c r="AP242" s="172"/>
      <c r="AQ242" s="172"/>
      <c r="AR242" s="172"/>
      <c r="AS242" s="172"/>
      <c r="AT242" s="172"/>
      <c r="AU242" s="172"/>
      <c r="AV242" s="172"/>
      <c r="AW242" s="172"/>
      <c r="AX242" s="172"/>
      <c r="AY242" s="172"/>
      <c r="AZ242" s="172"/>
      <c r="BA242" s="172"/>
      <c r="BB242" s="172"/>
      <c r="BC242" s="172"/>
      <c r="BD242" s="172"/>
      <c r="BE242" s="172"/>
      <c r="BF242" s="172"/>
      <c r="BG242" s="172"/>
      <c r="BH242" s="172"/>
      <c r="BI242" s="172"/>
      <c r="BJ242" s="172"/>
      <c r="BK242" s="172"/>
      <c r="BL242" s="172"/>
      <c r="BM242" s="172"/>
      <c r="BN242" s="172"/>
      <c r="BO242" s="172"/>
      <c r="BP242" s="172"/>
      <c r="BQ242" s="162"/>
      <c r="BR242" s="162"/>
      <c r="BS242" s="162"/>
      <c r="BT242" s="162"/>
    </row>
    <row r="243" spans="1:72" s="23" customFormat="1" x14ac:dyDescent="0.25">
      <c r="A243" s="172"/>
      <c r="B243" s="172"/>
      <c r="C243" s="162"/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  <c r="AA243" s="172"/>
      <c r="AB243" s="172"/>
      <c r="AC243" s="172"/>
      <c r="AD243" s="172"/>
      <c r="AE243" s="172"/>
      <c r="AF243" s="172"/>
      <c r="AG243" s="172"/>
      <c r="AH243" s="172"/>
      <c r="AI243" s="172"/>
      <c r="AJ243" s="172"/>
      <c r="AK243" s="172"/>
      <c r="AL243" s="172"/>
      <c r="AM243" s="172"/>
      <c r="AN243" s="172"/>
      <c r="AO243" s="172"/>
      <c r="AP243" s="172"/>
      <c r="AQ243" s="17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172"/>
      <c r="BJ243" s="172"/>
      <c r="BK243" s="172"/>
      <c r="BL243" s="172"/>
      <c r="BM243" s="172"/>
      <c r="BN243" s="172"/>
      <c r="BO243" s="172"/>
      <c r="BP243" s="172"/>
      <c r="BQ243" s="162"/>
      <c r="BR243" s="162"/>
      <c r="BS243" s="162"/>
      <c r="BT243" s="162"/>
    </row>
    <row r="244" spans="1:72" s="23" customFormat="1" x14ac:dyDescent="0.25">
      <c r="A244" s="172"/>
      <c r="B244" s="172"/>
      <c r="C244" s="162"/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  <c r="AA244" s="172"/>
      <c r="AB244" s="172"/>
      <c r="AC244" s="172"/>
      <c r="AD244" s="172"/>
      <c r="AE244" s="172"/>
      <c r="AF244" s="172"/>
      <c r="AG244" s="172"/>
      <c r="AH244" s="172"/>
      <c r="AI244" s="172"/>
      <c r="AJ244" s="172"/>
      <c r="AK244" s="172"/>
      <c r="AL244" s="172"/>
      <c r="AM244" s="172"/>
      <c r="AN244" s="172"/>
      <c r="AO244" s="172"/>
      <c r="AP244" s="172"/>
      <c r="AQ244" s="172"/>
      <c r="AR244" s="172"/>
      <c r="AS244" s="172"/>
      <c r="AT244" s="172"/>
      <c r="AU244" s="172"/>
      <c r="AV244" s="172"/>
      <c r="AW244" s="172"/>
      <c r="AX244" s="172"/>
      <c r="AY244" s="172"/>
      <c r="AZ244" s="172"/>
      <c r="BA244" s="172"/>
      <c r="BB244" s="172"/>
      <c r="BC244" s="172"/>
      <c r="BD244" s="172"/>
      <c r="BE244" s="172"/>
      <c r="BF244" s="172"/>
      <c r="BG244" s="172"/>
      <c r="BH244" s="172"/>
      <c r="BI244" s="172"/>
      <c r="BJ244" s="172"/>
      <c r="BK244" s="172"/>
      <c r="BL244" s="172"/>
      <c r="BM244" s="172"/>
      <c r="BN244" s="172"/>
      <c r="BO244" s="172"/>
      <c r="BP244" s="172"/>
      <c r="BQ244" s="162"/>
      <c r="BR244" s="162"/>
      <c r="BS244" s="162"/>
      <c r="BT244" s="162"/>
    </row>
    <row r="245" spans="1:72" s="23" customFormat="1" x14ac:dyDescent="0.25">
      <c r="A245" s="172"/>
      <c r="B245" s="172"/>
      <c r="C245" s="162"/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  <c r="AA245" s="172"/>
      <c r="AB245" s="172"/>
      <c r="AC245" s="172"/>
      <c r="AD245" s="172"/>
      <c r="AE245" s="172"/>
      <c r="AF245" s="172"/>
      <c r="AG245" s="172"/>
      <c r="AH245" s="172"/>
      <c r="AI245" s="172"/>
      <c r="AJ245" s="172"/>
      <c r="AK245" s="172"/>
      <c r="AL245" s="172"/>
      <c r="AM245" s="172"/>
      <c r="AN245" s="172"/>
      <c r="AO245" s="172"/>
      <c r="AP245" s="172"/>
      <c r="AQ245" s="172"/>
      <c r="AR245" s="172"/>
      <c r="AS245" s="172"/>
      <c r="AT245" s="172"/>
      <c r="AU245" s="172"/>
      <c r="AV245" s="172"/>
      <c r="AW245" s="172"/>
      <c r="AX245" s="172"/>
      <c r="AY245" s="172"/>
      <c r="AZ245" s="172"/>
      <c r="BA245" s="172"/>
      <c r="BB245" s="172"/>
      <c r="BC245" s="172"/>
      <c r="BD245" s="172"/>
      <c r="BE245" s="172"/>
      <c r="BF245" s="172"/>
      <c r="BG245" s="172"/>
      <c r="BH245" s="172"/>
      <c r="BI245" s="172"/>
      <c r="BJ245" s="172"/>
      <c r="BK245" s="172"/>
      <c r="BL245" s="172"/>
      <c r="BM245" s="172"/>
      <c r="BN245" s="172"/>
      <c r="BO245" s="172"/>
      <c r="BP245" s="172"/>
      <c r="BQ245" s="162"/>
      <c r="BR245" s="162"/>
      <c r="BS245" s="162"/>
      <c r="BT245" s="162"/>
    </row>
    <row r="246" spans="1:72" s="23" customFormat="1" x14ac:dyDescent="0.25">
      <c r="A246" s="172"/>
      <c r="B246" s="172"/>
      <c r="C246" s="162"/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  <c r="AA246" s="172"/>
      <c r="AB246" s="172"/>
      <c r="AC246" s="172"/>
      <c r="AD246" s="172"/>
      <c r="AE246" s="172"/>
      <c r="AF246" s="172"/>
      <c r="AG246" s="172"/>
      <c r="AH246" s="172"/>
      <c r="AI246" s="172"/>
      <c r="AJ246" s="172"/>
      <c r="AK246" s="172"/>
      <c r="AL246" s="172"/>
      <c r="AM246" s="172"/>
      <c r="AN246" s="172"/>
      <c r="AO246" s="172"/>
      <c r="AP246" s="172"/>
      <c r="AQ246" s="172"/>
      <c r="AR246" s="172"/>
      <c r="AS246" s="172"/>
      <c r="AT246" s="172"/>
      <c r="AU246" s="172"/>
      <c r="AV246" s="172"/>
      <c r="AW246" s="172"/>
      <c r="AX246" s="172"/>
      <c r="AY246" s="172"/>
      <c r="AZ246" s="172"/>
      <c r="BA246" s="172"/>
      <c r="BB246" s="172"/>
      <c r="BC246" s="172"/>
      <c r="BD246" s="172"/>
      <c r="BE246" s="172"/>
      <c r="BF246" s="172"/>
      <c r="BG246" s="172"/>
      <c r="BH246" s="172"/>
      <c r="BI246" s="172"/>
      <c r="BJ246" s="172"/>
      <c r="BK246" s="172"/>
      <c r="BL246" s="172"/>
      <c r="BM246" s="172"/>
      <c r="BN246" s="172"/>
      <c r="BO246" s="172"/>
      <c r="BP246" s="172"/>
      <c r="BQ246" s="162"/>
      <c r="BR246" s="162"/>
      <c r="BS246" s="162"/>
      <c r="BT246" s="162"/>
    </row>
    <row r="247" spans="1:72" s="23" customFormat="1" x14ac:dyDescent="0.25">
      <c r="A247" s="172"/>
      <c r="B247" s="172"/>
      <c r="C247" s="162"/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  <c r="AA247" s="172"/>
      <c r="AB247" s="172"/>
      <c r="AC247" s="172"/>
      <c r="AD247" s="172"/>
      <c r="AE247" s="172"/>
      <c r="AF247" s="172"/>
      <c r="AG247" s="172"/>
      <c r="AH247" s="172"/>
      <c r="AI247" s="172"/>
      <c r="AJ247" s="172"/>
      <c r="AK247" s="172"/>
      <c r="AL247" s="172"/>
      <c r="AM247" s="172"/>
      <c r="AN247" s="172"/>
      <c r="AO247" s="172"/>
      <c r="AP247" s="172"/>
      <c r="AQ247" s="172"/>
      <c r="AR247" s="172"/>
      <c r="AS247" s="172"/>
      <c r="AT247" s="172"/>
      <c r="AU247" s="172"/>
      <c r="AV247" s="172"/>
      <c r="AW247" s="172"/>
      <c r="AX247" s="172"/>
      <c r="AY247" s="172"/>
      <c r="AZ247" s="172"/>
      <c r="BA247" s="172"/>
      <c r="BB247" s="172"/>
      <c r="BC247" s="172"/>
      <c r="BD247" s="172"/>
      <c r="BE247" s="172"/>
      <c r="BF247" s="172"/>
      <c r="BG247" s="172"/>
      <c r="BH247" s="172"/>
      <c r="BI247" s="172"/>
      <c r="BJ247" s="172"/>
      <c r="BK247" s="172"/>
      <c r="BL247" s="172"/>
      <c r="BM247" s="172"/>
      <c r="BN247" s="172"/>
      <c r="BO247" s="172"/>
      <c r="BP247" s="172"/>
      <c r="BQ247" s="162"/>
      <c r="BR247" s="162"/>
      <c r="BS247" s="162"/>
      <c r="BT247" s="162"/>
    </row>
    <row r="248" spans="1:72" s="23" customFormat="1" x14ac:dyDescent="0.25">
      <c r="A248" s="172"/>
      <c r="B248" s="172"/>
      <c r="C248" s="162"/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  <c r="AA248" s="172"/>
      <c r="AB248" s="172"/>
      <c r="AC248" s="172"/>
      <c r="AD248" s="172"/>
      <c r="AE248" s="172"/>
      <c r="AF248" s="172"/>
      <c r="AG248" s="172"/>
      <c r="AH248" s="172"/>
      <c r="AI248" s="172"/>
      <c r="AJ248" s="172"/>
      <c r="AK248" s="172"/>
      <c r="AL248" s="172"/>
      <c r="AM248" s="172"/>
      <c r="AN248" s="172"/>
      <c r="AO248" s="172"/>
      <c r="AP248" s="172"/>
      <c r="AQ248" s="172"/>
      <c r="AR248" s="172"/>
      <c r="AS248" s="172"/>
      <c r="AT248" s="172"/>
      <c r="AU248" s="172"/>
      <c r="AV248" s="172"/>
      <c r="AW248" s="172"/>
      <c r="AX248" s="172"/>
      <c r="AY248" s="172"/>
      <c r="AZ248" s="172"/>
      <c r="BA248" s="172"/>
      <c r="BB248" s="172"/>
      <c r="BC248" s="172"/>
      <c r="BD248" s="172"/>
      <c r="BE248" s="172"/>
      <c r="BF248" s="172"/>
      <c r="BG248" s="172"/>
      <c r="BH248" s="172"/>
      <c r="BI248" s="172"/>
      <c r="BJ248" s="172"/>
      <c r="BK248" s="172"/>
      <c r="BL248" s="172"/>
      <c r="BM248" s="172"/>
      <c r="BN248" s="172"/>
      <c r="BO248" s="172"/>
      <c r="BP248" s="172"/>
      <c r="BQ248" s="162"/>
      <c r="BR248" s="162"/>
      <c r="BS248" s="162"/>
      <c r="BT248" s="162"/>
    </row>
    <row r="249" spans="1:72" s="23" customFormat="1" x14ac:dyDescent="0.25">
      <c r="A249" s="172"/>
      <c r="B249" s="172"/>
      <c r="C249" s="162"/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  <c r="AA249" s="172"/>
      <c r="AB249" s="172"/>
      <c r="AC249" s="172"/>
      <c r="AD249" s="172"/>
      <c r="AE249" s="172"/>
      <c r="AF249" s="172"/>
      <c r="AG249" s="172"/>
      <c r="AH249" s="172"/>
      <c r="AI249" s="172"/>
      <c r="AJ249" s="172"/>
      <c r="AK249" s="172"/>
      <c r="AL249" s="172"/>
      <c r="AM249" s="172"/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172"/>
      <c r="AY249" s="172"/>
      <c r="AZ249" s="172"/>
      <c r="BA249" s="172"/>
      <c r="BB249" s="172"/>
      <c r="BC249" s="172"/>
      <c r="BD249" s="172"/>
      <c r="BE249" s="172"/>
      <c r="BF249" s="172"/>
      <c r="BG249" s="172"/>
      <c r="BH249" s="172"/>
      <c r="BI249" s="172"/>
      <c r="BJ249" s="172"/>
      <c r="BK249" s="172"/>
      <c r="BL249" s="172"/>
      <c r="BM249" s="172"/>
      <c r="BN249" s="172"/>
      <c r="BO249" s="172"/>
      <c r="BP249" s="172"/>
      <c r="BQ249" s="162"/>
      <c r="BR249" s="162"/>
      <c r="BS249" s="162"/>
      <c r="BT249" s="162"/>
    </row>
    <row r="250" spans="1:72" s="23" customFormat="1" x14ac:dyDescent="0.25">
      <c r="A250" s="172"/>
      <c r="B250" s="172"/>
      <c r="C250" s="162"/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  <c r="AA250" s="172"/>
      <c r="AB250" s="172"/>
      <c r="AC250" s="172"/>
      <c r="AD250" s="172"/>
      <c r="AE250" s="172"/>
      <c r="AF250" s="172"/>
      <c r="AG250" s="172"/>
      <c r="AH250" s="172"/>
      <c r="AI250" s="172"/>
      <c r="AJ250" s="172"/>
      <c r="AK250" s="172"/>
      <c r="AL250" s="172"/>
      <c r="AM250" s="172"/>
      <c r="AN250" s="172"/>
      <c r="AO250" s="172"/>
      <c r="AP250" s="172"/>
      <c r="AQ250" s="172"/>
      <c r="AR250" s="172"/>
      <c r="AS250" s="172"/>
      <c r="AT250" s="172"/>
      <c r="AU250" s="172"/>
      <c r="AV250" s="172"/>
      <c r="AW250" s="172"/>
      <c r="AX250" s="172"/>
      <c r="AY250" s="172"/>
      <c r="AZ250" s="172"/>
      <c r="BA250" s="172"/>
      <c r="BB250" s="172"/>
      <c r="BC250" s="172"/>
      <c r="BD250" s="172"/>
      <c r="BE250" s="172"/>
      <c r="BF250" s="172"/>
      <c r="BG250" s="172"/>
      <c r="BH250" s="172"/>
      <c r="BI250" s="172"/>
      <c r="BJ250" s="172"/>
      <c r="BK250" s="172"/>
      <c r="BL250" s="172"/>
      <c r="BM250" s="172"/>
      <c r="BN250" s="172"/>
      <c r="BO250" s="172"/>
      <c r="BP250" s="172"/>
      <c r="BQ250" s="162"/>
      <c r="BR250" s="162"/>
      <c r="BS250" s="162"/>
      <c r="BT250" s="162"/>
    </row>
    <row r="251" spans="1:72" s="23" customFormat="1" x14ac:dyDescent="0.25">
      <c r="A251" s="172"/>
      <c r="B251" s="172"/>
      <c r="C251" s="162"/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  <c r="AA251" s="172"/>
      <c r="AB251" s="172"/>
      <c r="AC251" s="172"/>
      <c r="AD251" s="172"/>
      <c r="AE251" s="172"/>
      <c r="AF251" s="172"/>
      <c r="AG251" s="172"/>
      <c r="AH251" s="172"/>
      <c r="AI251" s="172"/>
      <c r="AJ251" s="172"/>
      <c r="AK251" s="172"/>
      <c r="AL251" s="172"/>
      <c r="AM251" s="172"/>
      <c r="AN251" s="172"/>
      <c r="AO251" s="172"/>
      <c r="AP251" s="172"/>
      <c r="AQ251" s="172"/>
      <c r="AR251" s="172"/>
      <c r="AS251" s="172"/>
      <c r="AT251" s="172"/>
      <c r="AU251" s="172"/>
      <c r="AV251" s="172"/>
      <c r="AW251" s="172"/>
      <c r="AX251" s="172"/>
      <c r="AY251" s="172"/>
      <c r="AZ251" s="172"/>
      <c r="BA251" s="172"/>
      <c r="BB251" s="172"/>
      <c r="BC251" s="172"/>
      <c r="BD251" s="172"/>
      <c r="BE251" s="172"/>
      <c r="BF251" s="172"/>
      <c r="BG251" s="172"/>
      <c r="BH251" s="172"/>
      <c r="BI251" s="172"/>
      <c r="BJ251" s="172"/>
      <c r="BK251" s="172"/>
      <c r="BL251" s="172"/>
      <c r="BM251" s="172"/>
      <c r="BN251" s="172"/>
      <c r="BO251" s="172"/>
      <c r="BP251" s="172"/>
      <c r="BQ251" s="162"/>
      <c r="BR251" s="162"/>
      <c r="BS251" s="162"/>
      <c r="BT251" s="162"/>
    </row>
    <row r="252" spans="1:72" s="23" customFormat="1" x14ac:dyDescent="0.25">
      <c r="A252" s="172"/>
      <c r="B252" s="172"/>
      <c r="C252" s="162"/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  <c r="AA252" s="172"/>
      <c r="AB252" s="172"/>
      <c r="AC252" s="172"/>
      <c r="AD252" s="172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172"/>
      <c r="AR252" s="172"/>
      <c r="AS252" s="172"/>
      <c r="AT252" s="172"/>
      <c r="AU252" s="172"/>
      <c r="AV252" s="172"/>
      <c r="AW252" s="172"/>
      <c r="AX252" s="172"/>
      <c r="AY252" s="172"/>
      <c r="AZ252" s="172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172"/>
      <c r="BN252" s="172"/>
      <c r="BO252" s="172"/>
      <c r="BP252" s="172"/>
      <c r="BQ252" s="162"/>
      <c r="BR252" s="162"/>
      <c r="BS252" s="162"/>
      <c r="BT252" s="162"/>
    </row>
    <row r="253" spans="1:72" s="23" customFormat="1" x14ac:dyDescent="0.25">
      <c r="A253" s="172"/>
      <c r="B253" s="172"/>
      <c r="C253" s="162"/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  <c r="AA253" s="172"/>
      <c r="AB253" s="172"/>
      <c r="AC253" s="172"/>
      <c r="AD253" s="172"/>
      <c r="AE253" s="172"/>
      <c r="AF253" s="172"/>
      <c r="AG253" s="172"/>
      <c r="AH253" s="172"/>
      <c r="AI253" s="172"/>
      <c r="AJ253" s="172"/>
      <c r="AK253" s="172"/>
      <c r="AL253" s="172"/>
      <c r="AM253" s="172"/>
      <c r="AN253" s="172"/>
      <c r="AO253" s="172"/>
      <c r="AP253" s="172"/>
      <c r="AQ253" s="172"/>
      <c r="AR253" s="172"/>
      <c r="AS253" s="172"/>
      <c r="AT253" s="172"/>
      <c r="AU253" s="172"/>
      <c r="AV253" s="172"/>
      <c r="AW253" s="172"/>
      <c r="AX253" s="172"/>
      <c r="AY253" s="172"/>
      <c r="AZ253" s="172"/>
      <c r="BA253" s="172"/>
      <c r="BB253" s="172"/>
      <c r="BC253" s="172"/>
      <c r="BD253" s="172"/>
      <c r="BE253" s="172"/>
      <c r="BF253" s="172"/>
      <c r="BG253" s="172"/>
      <c r="BH253" s="172"/>
      <c r="BI253" s="172"/>
      <c r="BJ253" s="172"/>
      <c r="BK253" s="172"/>
      <c r="BL253" s="172"/>
      <c r="BM253" s="172"/>
      <c r="BN253" s="172"/>
      <c r="BO253" s="172"/>
      <c r="BP253" s="172"/>
      <c r="BQ253" s="162"/>
      <c r="BR253" s="162"/>
      <c r="BS253" s="162"/>
      <c r="BT253" s="162"/>
    </row>
    <row r="254" spans="1:72" s="23" customFormat="1" x14ac:dyDescent="0.25">
      <c r="A254" s="172"/>
      <c r="B254" s="172"/>
      <c r="C254" s="162"/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  <c r="AS254" s="172"/>
      <c r="AT254" s="172"/>
      <c r="AU254" s="172"/>
      <c r="AV254" s="172"/>
      <c r="AW254" s="172"/>
      <c r="AX254" s="172"/>
      <c r="AY254" s="172"/>
      <c r="AZ254" s="172"/>
      <c r="BA254" s="172"/>
      <c r="BB254" s="172"/>
      <c r="BC254" s="172"/>
      <c r="BD254" s="172"/>
      <c r="BE254" s="172"/>
      <c r="BF254" s="172"/>
      <c r="BG254" s="172"/>
      <c r="BH254" s="172"/>
      <c r="BI254" s="172"/>
      <c r="BJ254" s="172"/>
      <c r="BK254" s="172"/>
      <c r="BL254" s="172"/>
      <c r="BM254" s="172"/>
      <c r="BN254" s="172"/>
      <c r="BO254" s="172"/>
      <c r="BP254" s="172"/>
      <c r="BQ254" s="162"/>
      <c r="BR254" s="162"/>
      <c r="BS254" s="162"/>
      <c r="BT254" s="162"/>
    </row>
    <row r="255" spans="1:72" s="23" customFormat="1" x14ac:dyDescent="0.25">
      <c r="A255" s="172"/>
      <c r="B255" s="172"/>
      <c r="C255" s="162"/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  <c r="AA255" s="172"/>
      <c r="AB255" s="172"/>
      <c r="AC255" s="172"/>
      <c r="AD255" s="172"/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172"/>
      <c r="AY255" s="172"/>
      <c r="AZ255" s="172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/>
      <c r="BL255" s="172"/>
      <c r="BM255" s="172"/>
      <c r="BN255" s="172"/>
      <c r="BO255" s="172"/>
      <c r="BP255" s="172"/>
      <c r="BQ255" s="162"/>
      <c r="BR255" s="162"/>
      <c r="BS255" s="162"/>
      <c r="BT255" s="162"/>
    </row>
    <row r="256" spans="1:72" s="23" customFormat="1" x14ac:dyDescent="0.25">
      <c r="A256" s="172"/>
      <c r="B256" s="172"/>
      <c r="C256" s="162"/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  <c r="AA256" s="172"/>
      <c r="AB256" s="172"/>
      <c r="AC256" s="172"/>
      <c r="AD256" s="172"/>
      <c r="AE256" s="172"/>
      <c r="AF256" s="172"/>
      <c r="AG256" s="172"/>
      <c r="AH256" s="172"/>
      <c r="AI256" s="172"/>
      <c r="AJ256" s="172"/>
      <c r="AK256" s="172"/>
      <c r="AL256" s="172"/>
      <c r="AM256" s="172"/>
      <c r="AN256" s="172"/>
      <c r="AO256" s="172"/>
      <c r="AP256" s="172"/>
      <c r="AQ256" s="172"/>
      <c r="AR256" s="172"/>
      <c r="AS256" s="172"/>
      <c r="AT256" s="172"/>
      <c r="AU256" s="172"/>
      <c r="AV256" s="172"/>
      <c r="AW256" s="172"/>
      <c r="AX256" s="172"/>
      <c r="AY256" s="172"/>
      <c r="AZ256" s="172"/>
      <c r="BA256" s="172"/>
      <c r="BB256" s="172"/>
      <c r="BC256" s="172"/>
      <c r="BD256" s="172"/>
      <c r="BE256" s="172"/>
      <c r="BF256" s="172"/>
      <c r="BG256" s="172"/>
      <c r="BH256" s="172"/>
      <c r="BI256" s="172"/>
      <c r="BJ256" s="172"/>
      <c r="BK256" s="172"/>
      <c r="BL256" s="172"/>
      <c r="BM256" s="172"/>
      <c r="BN256" s="172"/>
      <c r="BO256" s="172"/>
      <c r="BP256" s="172"/>
      <c r="BQ256" s="162"/>
      <c r="BR256" s="162"/>
      <c r="BS256" s="162"/>
      <c r="BT256" s="162"/>
    </row>
    <row r="257" spans="1:94" s="23" customFormat="1" x14ac:dyDescent="0.25">
      <c r="A257" s="172"/>
      <c r="B257" s="172"/>
      <c r="C257" s="162"/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  <c r="AA257" s="172"/>
      <c r="AB257" s="172"/>
      <c r="AC257" s="172"/>
      <c r="AD257" s="172"/>
      <c r="AE257" s="172"/>
      <c r="AF257" s="172"/>
      <c r="AG257" s="172"/>
      <c r="AH257" s="172"/>
      <c r="AI257" s="172"/>
      <c r="AJ257" s="172"/>
      <c r="AK257" s="172"/>
      <c r="AL257" s="172"/>
      <c r="AM257" s="172"/>
      <c r="AN257" s="172"/>
      <c r="AO257" s="172"/>
      <c r="AP257" s="172"/>
      <c r="AQ257" s="172"/>
      <c r="AR257" s="172"/>
      <c r="AS257" s="172"/>
      <c r="AT257" s="172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72"/>
      <c r="BE257" s="172"/>
      <c r="BF257" s="172"/>
      <c r="BG257" s="172"/>
      <c r="BH257" s="172"/>
      <c r="BI257" s="172"/>
      <c r="BJ257" s="172"/>
      <c r="BK257" s="172"/>
      <c r="BL257" s="172"/>
      <c r="BM257" s="172"/>
      <c r="BN257" s="172"/>
      <c r="BO257" s="172"/>
      <c r="BP257" s="172"/>
      <c r="BQ257" s="162"/>
      <c r="BR257" s="162"/>
      <c r="BS257" s="162"/>
      <c r="BT257" s="162"/>
    </row>
    <row r="258" spans="1:94" s="23" customFormat="1" x14ac:dyDescent="0.25">
      <c r="A258" s="172"/>
      <c r="B258" s="172"/>
      <c r="C258" s="162"/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/>
      <c r="AK258" s="172"/>
      <c r="AL258" s="172"/>
      <c r="AM258" s="172"/>
      <c r="AN258" s="172"/>
      <c r="AO258" s="172"/>
      <c r="AP258" s="172"/>
      <c r="AQ258" s="172"/>
      <c r="AR258" s="172"/>
      <c r="AS258" s="172"/>
      <c r="AT258" s="172"/>
      <c r="AU258" s="172"/>
      <c r="AV258" s="172"/>
      <c r="AW258" s="172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172"/>
      <c r="BJ258" s="172"/>
      <c r="BK258" s="172"/>
      <c r="BL258" s="172"/>
      <c r="BM258" s="172"/>
      <c r="BN258" s="172"/>
      <c r="BO258" s="172"/>
      <c r="BP258" s="172"/>
      <c r="BQ258" s="162"/>
      <c r="BR258" s="162"/>
      <c r="BS258" s="162"/>
      <c r="BT258" s="162"/>
    </row>
    <row r="259" spans="1:94" s="23" customFormat="1" x14ac:dyDescent="0.25">
      <c r="A259" s="172"/>
      <c r="B259" s="172"/>
      <c r="C259" s="162"/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  <c r="AA259" s="172"/>
      <c r="AB259" s="172"/>
      <c r="AC259" s="172"/>
      <c r="AD259" s="172"/>
      <c r="AE259" s="172"/>
      <c r="AF259" s="172"/>
      <c r="AG259" s="172"/>
      <c r="AH259" s="172"/>
      <c r="AI259" s="172"/>
      <c r="AJ259" s="172"/>
      <c r="AK259" s="172"/>
      <c r="AL259" s="172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2"/>
      <c r="BE259" s="172"/>
      <c r="BF259" s="172"/>
      <c r="BG259" s="172"/>
      <c r="BH259" s="172"/>
      <c r="BI259" s="172"/>
      <c r="BJ259" s="172"/>
      <c r="BK259" s="172"/>
      <c r="BL259" s="172"/>
      <c r="BM259" s="172"/>
      <c r="BN259" s="172"/>
      <c r="BO259" s="172"/>
      <c r="BP259" s="172"/>
      <c r="BQ259" s="162"/>
      <c r="BR259" s="162"/>
      <c r="BS259" s="162"/>
      <c r="BT259" s="162"/>
    </row>
    <row r="260" spans="1:94" s="23" customFormat="1" x14ac:dyDescent="0.25">
      <c r="A260" s="172"/>
      <c r="B260" s="172"/>
      <c r="C260" s="162"/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  <c r="AA260" s="172"/>
      <c r="AB260" s="172"/>
      <c r="AC260" s="172"/>
      <c r="AD260" s="172"/>
      <c r="AE260" s="172"/>
      <c r="AF260" s="172"/>
      <c r="AG260" s="172"/>
      <c r="AH260" s="172"/>
      <c r="AI260" s="172"/>
      <c r="AJ260" s="172"/>
      <c r="AK260" s="172"/>
      <c r="AL260" s="172"/>
      <c r="AM260" s="172"/>
      <c r="AN260" s="172"/>
      <c r="AO260" s="172"/>
      <c r="AP260" s="172"/>
      <c r="AQ260" s="172"/>
      <c r="AR260" s="172"/>
      <c r="AS260" s="172"/>
      <c r="AT260" s="172"/>
      <c r="AU260" s="172"/>
      <c r="AV260" s="172"/>
      <c r="AW260" s="172"/>
      <c r="AX260" s="172"/>
      <c r="AY260" s="172"/>
      <c r="AZ260" s="172"/>
      <c r="BA260" s="172"/>
      <c r="BB260" s="172"/>
      <c r="BC260" s="172"/>
      <c r="BD260" s="172"/>
      <c r="BE260" s="172"/>
      <c r="BF260" s="172"/>
      <c r="BG260" s="172"/>
      <c r="BH260" s="172"/>
      <c r="BI260" s="172"/>
      <c r="BJ260" s="172"/>
      <c r="BK260" s="172"/>
      <c r="BL260" s="172"/>
      <c r="BM260" s="172"/>
      <c r="BN260" s="172"/>
      <c r="BO260" s="172"/>
      <c r="BP260" s="172"/>
      <c r="BQ260" s="162"/>
      <c r="BR260" s="162"/>
      <c r="BS260" s="162"/>
      <c r="BT260" s="162"/>
    </row>
    <row r="261" spans="1:94" s="23" customFormat="1" x14ac:dyDescent="0.25">
      <c r="A261" s="172"/>
      <c r="B261" s="172"/>
      <c r="C261" s="162"/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  <c r="AA261" s="172"/>
      <c r="AB261" s="172"/>
      <c r="AC261" s="172"/>
      <c r="AD261" s="172"/>
      <c r="AE261" s="172"/>
      <c r="AF261" s="172"/>
      <c r="AG261" s="172"/>
      <c r="AH261" s="172"/>
      <c r="AI261" s="172"/>
      <c r="AJ261" s="172"/>
      <c r="AK261" s="172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2"/>
      <c r="BE261" s="172"/>
      <c r="BF261" s="172"/>
      <c r="BG261" s="172"/>
      <c r="BH261" s="172"/>
      <c r="BI261" s="172"/>
      <c r="BJ261" s="172"/>
      <c r="BK261" s="172"/>
      <c r="BL261" s="172"/>
      <c r="BM261" s="172"/>
      <c r="BN261" s="172"/>
      <c r="BO261" s="172"/>
      <c r="BP261" s="172"/>
      <c r="BQ261" s="162"/>
      <c r="BR261" s="162"/>
      <c r="BS261" s="162"/>
      <c r="BT261" s="162"/>
    </row>
    <row r="262" spans="1:94" s="23" customFormat="1" x14ac:dyDescent="0.25">
      <c r="A262" s="172"/>
      <c r="B262" s="172"/>
      <c r="C262" s="162"/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  <c r="AA262" s="172"/>
      <c r="AB262" s="172"/>
      <c r="AC262" s="172"/>
      <c r="AD262" s="172"/>
      <c r="AE262" s="172"/>
      <c r="AF262" s="172"/>
      <c r="AG262" s="172"/>
      <c r="AH262" s="172"/>
      <c r="AI262" s="172"/>
      <c r="AJ262" s="172"/>
      <c r="AK262" s="172"/>
      <c r="AL262" s="172"/>
      <c r="AM262" s="172"/>
      <c r="AN262" s="172"/>
      <c r="AO262" s="172"/>
      <c r="AP262" s="172"/>
      <c r="AQ262" s="172"/>
      <c r="AR262" s="172"/>
      <c r="AS262" s="172"/>
      <c r="AT262" s="172"/>
      <c r="AU262" s="172"/>
      <c r="AV262" s="172"/>
      <c r="AW262" s="172"/>
      <c r="AX262" s="172"/>
      <c r="AY262" s="172"/>
      <c r="AZ262" s="172"/>
      <c r="BA262" s="172"/>
      <c r="BB262" s="172"/>
      <c r="BC262" s="172"/>
      <c r="BD262" s="172"/>
      <c r="BE262" s="172"/>
      <c r="BF262" s="172"/>
      <c r="BG262" s="172"/>
      <c r="BH262" s="172"/>
      <c r="BI262" s="172"/>
      <c r="BJ262" s="172"/>
      <c r="BK262" s="172"/>
      <c r="BL262" s="172"/>
      <c r="BM262" s="172"/>
      <c r="BN262" s="172"/>
      <c r="BO262" s="172"/>
      <c r="BP262" s="172"/>
      <c r="BQ262" s="162"/>
      <c r="BR262" s="162"/>
      <c r="BS262" s="162"/>
      <c r="BT262" s="162"/>
    </row>
    <row r="263" spans="1:94" s="23" customFormat="1" x14ac:dyDescent="0.25">
      <c r="A263" s="172"/>
      <c r="B263" s="172"/>
      <c r="C263" s="162"/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  <c r="AA263" s="172"/>
      <c r="AB263" s="172"/>
      <c r="AC263" s="172"/>
      <c r="AD263" s="172"/>
      <c r="AE263" s="172"/>
      <c r="AF263" s="172"/>
      <c r="AG263" s="172"/>
      <c r="AH263" s="172"/>
      <c r="AI263" s="172"/>
      <c r="AJ263" s="172"/>
      <c r="AK263" s="172"/>
      <c r="AL263" s="172"/>
      <c r="AM263" s="172"/>
      <c r="AN263" s="172"/>
      <c r="AO263" s="172"/>
      <c r="AP263" s="172"/>
      <c r="AQ263" s="17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172"/>
      <c r="BJ263" s="172"/>
      <c r="BK263" s="172"/>
      <c r="BL263" s="172"/>
      <c r="BM263" s="172"/>
      <c r="BN263" s="172"/>
      <c r="BO263" s="172"/>
      <c r="BP263" s="172"/>
      <c r="BQ263" s="162"/>
      <c r="BR263" s="162"/>
      <c r="BS263" s="162"/>
      <c r="BT263" s="162"/>
    </row>
    <row r="264" spans="1:94" s="23" customFormat="1" x14ac:dyDescent="0.25">
      <c r="A264" s="172"/>
      <c r="B264" s="17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  <c r="AA264" s="172"/>
      <c r="AB264" s="172"/>
      <c r="AC264" s="172"/>
      <c r="AD264" s="172"/>
      <c r="AE264" s="172"/>
      <c r="AF264" s="172"/>
      <c r="AG264" s="172"/>
      <c r="AH264" s="172"/>
      <c r="AI264" s="172"/>
      <c r="AJ264" s="172"/>
      <c r="AK264" s="172"/>
      <c r="AL264" s="172"/>
      <c r="AM264" s="172"/>
      <c r="AN264" s="172"/>
      <c r="AO264" s="172"/>
      <c r="AP264" s="172"/>
      <c r="AQ264" s="172"/>
      <c r="AR264" s="172"/>
      <c r="AS264" s="172"/>
      <c r="AT264" s="172"/>
      <c r="AU264" s="172"/>
      <c r="AV264" s="172"/>
      <c r="AW264" s="172"/>
      <c r="AX264" s="172"/>
      <c r="AY264" s="172"/>
      <c r="AZ264" s="172"/>
      <c r="BA264" s="172"/>
      <c r="BB264" s="172"/>
      <c r="BC264" s="172"/>
      <c r="BD264" s="172"/>
      <c r="BE264" s="172"/>
      <c r="BF264" s="172"/>
      <c r="BG264" s="172"/>
      <c r="BH264" s="172"/>
      <c r="BI264" s="172"/>
      <c r="BJ264" s="172"/>
      <c r="BK264" s="172"/>
      <c r="BL264" s="172"/>
      <c r="BM264" s="172"/>
      <c r="BN264" s="172"/>
      <c r="BO264" s="172"/>
      <c r="BP264" s="172"/>
      <c r="BQ264" s="162"/>
      <c r="BR264" s="162"/>
      <c r="BS264" s="162"/>
      <c r="BT264" s="162"/>
    </row>
    <row r="265" spans="1:94" s="23" customFormat="1" x14ac:dyDescent="0.25">
      <c r="A265" s="172"/>
      <c r="B265" s="17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  <c r="AA265" s="172"/>
      <c r="AB265" s="172"/>
      <c r="AC265" s="172"/>
      <c r="AD265" s="172"/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172"/>
      <c r="AT265" s="172"/>
      <c r="AU265" s="172"/>
      <c r="AV265" s="172"/>
      <c r="AW265" s="172"/>
      <c r="AX265" s="172"/>
      <c r="AY265" s="172"/>
      <c r="AZ265" s="172"/>
      <c r="BA265" s="172"/>
      <c r="BB265" s="172"/>
      <c r="BC265" s="172"/>
      <c r="BD265" s="172"/>
      <c r="BE265" s="172"/>
      <c r="BF265" s="172"/>
      <c r="BG265" s="172"/>
      <c r="BH265" s="172"/>
      <c r="BI265" s="172"/>
      <c r="BJ265" s="172"/>
      <c r="BK265" s="172"/>
      <c r="BL265" s="172"/>
      <c r="BM265" s="172"/>
      <c r="BN265" s="172"/>
      <c r="BO265" s="172"/>
      <c r="BP265" s="172"/>
      <c r="BQ265" s="162"/>
      <c r="BR265" s="162"/>
      <c r="BS265" s="162"/>
      <c r="BT265" s="162"/>
    </row>
    <row r="266" spans="1:94" s="23" customFormat="1" x14ac:dyDescent="0.25">
      <c r="A266" s="172"/>
      <c r="B266" s="172"/>
      <c r="C266" s="162"/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  <c r="AA266" s="172"/>
      <c r="AB266" s="172"/>
      <c r="AC266" s="172"/>
      <c r="AD266" s="172"/>
      <c r="AE266" s="172"/>
      <c r="AF266" s="172"/>
      <c r="AG266" s="172"/>
      <c r="AH266" s="172"/>
      <c r="AI266" s="172"/>
      <c r="AJ266" s="172"/>
      <c r="AK266" s="172"/>
      <c r="AL266" s="172"/>
      <c r="AM266" s="172"/>
      <c r="AN266" s="172"/>
      <c r="AO266" s="172"/>
      <c r="AP266" s="172"/>
      <c r="AQ266" s="172"/>
      <c r="AR266" s="172"/>
      <c r="AS266" s="172"/>
      <c r="AT266" s="172"/>
      <c r="AU266" s="172"/>
      <c r="AV266" s="172"/>
      <c r="AW266" s="172"/>
      <c r="AX266" s="172"/>
      <c r="AY266" s="172"/>
      <c r="AZ266" s="172"/>
      <c r="BA266" s="172"/>
      <c r="BB266" s="172"/>
      <c r="BC266" s="172"/>
      <c r="BD266" s="172"/>
      <c r="BE266" s="172"/>
      <c r="BF266" s="172"/>
      <c r="BG266" s="172"/>
      <c r="BH266" s="172"/>
      <c r="BI266" s="172"/>
      <c r="BJ266" s="172"/>
      <c r="BK266" s="172"/>
      <c r="BL266" s="172"/>
      <c r="BM266" s="172"/>
      <c r="BN266" s="172"/>
      <c r="BO266" s="172"/>
      <c r="BP266" s="172"/>
      <c r="BQ266" s="162"/>
      <c r="BR266" s="162"/>
      <c r="BS266" s="162"/>
      <c r="BT266" s="162"/>
    </row>
    <row r="267" spans="1:94" s="23" customFormat="1" x14ac:dyDescent="0.25">
      <c r="A267" s="172"/>
      <c r="B267" s="172"/>
      <c r="C267" s="162"/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  <c r="AA267" s="172"/>
      <c r="AB267" s="172"/>
      <c r="AC267" s="172"/>
      <c r="AD267" s="172"/>
      <c r="AE267" s="172"/>
      <c r="AF267" s="172"/>
      <c r="AG267" s="172"/>
      <c r="AH267" s="172"/>
      <c r="AI267" s="172"/>
      <c r="AJ267" s="172"/>
      <c r="AK267" s="172"/>
      <c r="AL267" s="172"/>
      <c r="AM267" s="172"/>
      <c r="AN267" s="172"/>
      <c r="AO267" s="172"/>
      <c r="AP267" s="172"/>
      <c r="AQ267" s="172"/>
      <c r="AR267" s="172"/>
      <c r="AS267" s="172"/>
      <c r="AT267" s="172"/>
      <c r="AU267" s="172"/>
      <c r="AV267" s="172"/>
      <c r="AW267" s="172"/>
      <c r="AX267" s="172"/>
      <c r="AY267" s="172"/>
      <c r="AZ267" s="172"/>
      <c r="BA267" s="172"/>
      <c r="BB267" s="172"/>
      <c r="BC267" s="172"/>
      <c r="BD267" s="172"/>
      <c r="BE267" s="172"/>
      <c r="BF267" s="172"/>
      <c r="BG267" s="172"/>
      <c r="BH267" s="172"/>
      <c r="BI267" s="172"/>
      <c r="BJ267" s="172"/>
      <c r="BK267" s="172"/>
      <c r="BL267" s="172"/>
      <c r="BM267" s="172"/>
      <c r="BN267" s="172"/>
      <c r="BO267" s="172"/>
      <c r="BP267" s="172"/>
      <c r="BQ267" s="162"/>
      <c r="BR267" s="162"/>
      <c r="BS267" s="162"/>
      <c r="BT267" s="162"/>
    </row>
    <row r="268" spans="1:94" s="23" customFormat="1" x14ac:dyDescent="0.25">
      <c r="A268" s="172"/>
      <c r="B268" s="172"/>
      <c r="C268" s="162"/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  <c r="AA268" s="172"/>
      <c r="AB268" s="172"/>
      <c r="AC268" s="172"/>
      <c r="AD268" s="172"/>
      <c r="AE268" s="172"/>
      <c r="AF268" s="172"/>
      <c r="AG268" s="172"/>
      <c r="AH268" s="172"/>
      <c r="AI268" s="172"/>
      <c r="AJ268" s="172"/>
      <c r="AK268" s="172"/>
      <c r="AL268" s="172"/>
      <c r="AM268" s="172"/>
      <c r="AN268" s="172"/>
      <c r="AO268" s="172"/>
      <c r="AP268" s="172"/>
      <c r="AQ268" s="172"/>
      <c r="AR268" s="172"/>
      <c r="AS268" s="172"/>
      <c r="AT268" s="172"/>
      <c r="AU268" s="172"/>
      <c r="AV268" s="172"/>
      <c r="AW268" s="172"/>
      <c r="AX268" s="172"/>
      <c r="AY268" s="172"/>
      <c r="AZ268" s="172"/>
      <c r="BA268" s="172"/>
      <c r="BB268" s="172"/>
      <c r="BC268" s="172"/>
      <c r="BD268" s="172"/>
      <c r="BE268" s="172"/>
      <c r="BF268" s="172"/>
      <c r="BG268" s="172"/>
      <c r="BH268" s="172"/>
      <c r="BI268" s="172"/>
      <c r="BJ268" s="172"/>
      <c r="BK268" s="172"/>
      <c r="BL268" s="172"/>
      <c r="BM268" s="172"/>
      <c r="BN268" s="172"/>
      <c r="BO268" s="172"/>
      <c r="BP268" s="172"/>
      <c r="BQ268" s="162"/>
      <c r="BR268" s="162"/>
      <c r="BS268" s="162"/>
      <c r="BT268" s="162"/>
    </row>
    <row r="269" spans="1:94" s="23" customFormat="1" x14ac:dyDescent="0.25">
      <c r="A269" s="172"/>
      <c r="B269" s="172"/>
      <c r="C269" s="162"/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172"/>
      <c r="AY269" s="172"/>
      <c r="AZ269" s="172"/>
      <c r="BA269" s="172"/>
      <c r="BB269" s="172"/>
      <c r="BC269" s="172"/>
      <c r="BD269" s="172"/>
      <c r="BE269" s="172"/>
      <c r="BF269" s="172"/>
      <c r="BG269" s="172"/>
      <c r="BH269" s="172"/>
      <c r="BI269" s="172"/>
      <c r="BJ269" s="172"/>
      <c r="BK269" s="172"/>
      <c r="BL269" s="172"/>
      <c r="BM269" s="172"/>
      <c r="BN269" s="172"/>
      <c r="BO269" s="172"/>
      <c r="BP269" s="172"/>
      <c r="BQ269" s="162"/>
      <c r="BR269" s="162"/>
      <c r="BS269" s="162"/>
      <c r="BT269" s="162"/>
    </row>
    <row r="270" spans="1:94" s="157" customFormat="1" x14ac:dyDescent="0.25">
      <c r="A270" s="172"/>
      <c r="B270" s="172"/>
      <c r="C270" s="156"/>
      <c r="D270" s="156"/>
      <c r="E270" s="156"/>
      <c r="F270" s="156"/>
      <c r="G270" s="156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72"/>
      <c r="AB270" s="172"/>
      <c r="AC270" s="172"/>
      <c r="AD270" s="172"/>
      <c r="AE270" s="172"/>
      <c r="AF270" s="172"/>
      <c r="AG270" s="172"/>
      <c r="AH270" s="172"/>
      <c r="AI270" s="172"/>
      <c r="AJ270" s="172"/>
      <c r="AK270" s="172"/>
      <c r="AL270" s="172"/>
      <c r="AM270" s="172"/>
      <c r="AN270" s="172"/>
      <c r="AO270" s="172"/>
      <c r="AP270" s="172"/>
      <c r="AQ270" s="172"/>
      <c r="AR270" s="172"/>
      <c r="AS270" s="172"/>
      <c r="AT270" s="172"/>
      <c r="AU270" s="172"/>
      <c r="AV270" s="172"/>
      <c r="AW270" s="172"/>
      <c r="AX270" s="172"/>
      <c r="AY270" s="172"/>
      <c r="AZ270" s="172"/>
      <c r="BA270" s="172"/>
      <c r="BB270" s="172"/>
      <c r="BC270" s="172"/>
      <c r="BD270" s="172"/>
      <c r="BE270" s="172"/>
      <c r="BF270" s="172"/>
      <c r="BG270" s="172"/>
      <c r="BH270" s="172"/>
      <c r="BI270" s="172"/>
      <c r="BJ270" s="172"/>
      <c r="BK270" s="172"/>
      <c r="BL270" s="172"/>
      <c r="BM270" s="172"/>
      <c r="BN270" s="172"/>
      <c r="BO270" s="172"/>
      <c r="BP270" s="172"/>
      <c r="BQ270" s="162"/>
      <c r="BR270" s="162"/>
      <c r="BS270" s="162"/>
      <c r="BT270" s="162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</row>
    <row r="271" spans="1:94" s="157" customFormat="1" x14ac:dyDescent="0.25">
      <c r="A271" s="172"/>
      <c r="B271" s="172"/>
      <c r="C271" s="156"/>
      <c r="D271" s="156"/>
      <c r="E271" s="156"/>
      <c r="F271" s="156"/>
      <c r="G271" s="156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72"/>
      <c r="AB271" s="172"/>
      <c r="AC271" s="172"/>
      <c r="AD271" s="172"/>
      <c r="AE271" s="172"/>
      <c r="AF271" s="172"/>
      <c r="AG271" s="172"/>
      <c r="AH271" s="172"/>
      <c r="AI271" s="172"/>
      <c r="AJ271" s="172"/>
      <c r="AK271" s="172"/>
      <c r="AL271" s="172"/>
      <c r="AM271" s="172"/>
      <c r="AN271" s="172"/>
      <c r="AO271" s="172"/>
      <c r="AP271" s="172"/>
      <c r="AQ271" s="172"/>
      <c r="AR271" s="172"/>
      <c r="AS271" s="172"/>
      <c r="AT271" s="172"/>
      <c r="AU271" s="172"/>
      <c r="AV271" s="172"/>
      <c r="AW271" s="172"/>
      <c r="AX271" s="172"/>
      <c r="AY271" s="172"/>
      <c r="AZ271" s="172"/>
      <c r="BA271" s="172"/>
      <c r="BB271" s="172"/>
      <c r="BC271" s="172"/>
      <c r="BD271" s="172"/>
      <c r="BE271" s="172"/>
      <c r="BF271" s="172"/>
      <c r="BG271" s="172"/>
      <c r="BH271" s="172"/>
      <c r="BI271" s="172"/>
      <c r="BJ271" s="172"/>
      <c r="BK271" s="172"/>
      <c r="BL271" s="172"/>
      <c r="BM271" s="172"/>
      <c r="BN271" s="172"/>
      <c r="BO271" s="172"/>
      <c r="BP271" s="172"/>
      <c r="BQ271" s="162"/>
      <c r="BR271" s="162"/>
      <c r="BS271" s="162"/>
      <c r="BT271" s="162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</row>
    <row r="272" spans="1:94" s="157" customFormat="1" x14ac:dyDescent="0.25">
      <c r="A272" s="172"/>
      <c r="B272" s="172"/>
      <c r="C272" s="156"/>
      <c r="D272" s="156"/>
      <c r="E272" s="156"/>
      <c r="F272" s="156"/>
      <c r="G272" s="156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72"/>
      <c r="AB272" s="172"/>
      <c r="AC272" s="172"/>
      <c r="AD272" s="172"/>
      <c r="AE272" s="172"/>
      <c r="AF272" s="172"/>
      <c r="AG272" s="172"/>
      <c r="AH272" s="172"/>
      <c r="AI272" s="172"/>
      <c r="AJ272" s="172"/>
      <c r="AK272" s="172"/>
      <c r="AL272" s="172"/>
      <c r="AM272" s="172"/>
      <c r="AN272" s="172"/>
      <c r="AO272" s="172"/>
      <c r="AP272" s="172"/>
      <c r="AQ272" s="17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/>
      <c r="BI272" s="172"/>
      <c r="BJ272" s="172"/>
      <c r="BK272" s="172"/>
      <c r="BL272" s="172"/>
      <c r="BM272" s="172"/>
      <c r="BN272" s="172"/>
      <c r="BO272" s="172"/>
      <c r="BP272" s="172"/>
      <c r="BQ272" s="162"/>
      <c r="BR272" s="162"/>
      <c r="BS272" s="162"/>
      <c r="BT272" s="162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</row>
    <row r="273" spans="1:94" s="157" customFormat="1" x14ac:dyDescent="0.25">
      <c r="A273" s="172"/>
      <c r="B273" s="172"/>
      <c r="C273" s="156"/>
      <c r="D273" s="156"/>
      <c r="E273" s="156"/>
      <c r="F273" s="156"/>
      <c r="G273" s="156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72"/>
      <c r="AB273" s="172"/>
      <c r="AC273" s="172"/>
      <c r="AD273" s="172"/>
      <c r="AE273" s="172"/>
      <c r="AF273" s="172"/>
      <c r="AG273" s="172"/>
      <c r="AH273" s="172"/>
      <c r="AI273" s="172"/>
      <c r="AJ273" s="172"/>
      <c r="AK273" s="172"/>
      <c r="AL273" s="172"/>
      <c r="AM273" s="172"/>
      <c r="AN273" s="172"/>
      <c r="AO273" s="172"/>
      <c r="AP273" s="172"/>
      <c r="AQ273" s="172"/>
      <c r="AR273" s="172"/>
      <c r="AS273" s="172"/>
      <c r="AT273" s="172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72"/>
      <c r="BE273" s="172"/>
      <c r="BF273" s="172"/>
      <c r="BG273" s="172"/>
      <c r="BH273" s="172"/>
      <c r="BI273" s="172"/>
      <c r="BJ273" s="172"/>
      <c r="BK273" s="172"/>
      <c r="BL273" s="172"/>
      <c r="BM273" s="172"/>
      <c r="BN273" s="172"/>
      <c r="BO273" s="172"/>
      <c r="BP273" s="172"/>
      <c r="BQ273" s="162"/>
      <c r="BR273" s="162"/>
      <c r="BS273" s="162"/>
      <c r="BT273" s="162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</row>
    <row r="274" spans="1:94" s="157" customFormat="1" x14ac:dyDescent="0.25">
      <c r="A274" s="172"/>
      <c r="B274" s="172"/>
      <c r="C274" s="156"/>
      <c r="D274" s="156"/>
      <c r="E274" s="156"/>
      <c r="F274" s="156"/>
      <c r="G274" s="156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72"/>
      <c r="AB274" s="172"/>
      <c r="AC274" s="172"/>
      <c r="AD274" s="172"/>
      <c r="AE274" s="172"/>
      <c r="AF274" s="172"/>
      <c r="AG274" s="172"/>
      <c r="AH274" s="172"/>
      <c r="AI274" s="172"/>
      <c r="AJ274" s="172"/>
      <c r="AK274" s="172"/>
      <c r="AL274" s="172"/>
      <c r="AM274" s="172"/>
      <c r="AN274" s="172"/>
      <c r="AO274" s="172"/>
      <c r="AP274" s="172"/>
      <c r="AQ274" s="17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/>
      <c r="BG274" s="172"/>
      <c r="BH274" s="172"/>
      <c r="BI274" s="172"/>
      <c r="BJ274" s="172"/>
      <c r="BK274" s="172"/>
      <c r="BL274" s="172"/>
      <c r="BM274" s="172"/>
      <c r="BN274" s="172"/>
      <c r="BO274" s="172"/>
      <c r="BP274" s="172"/>
      <c r="BQ274" s="162"/>
      <c r="BR274" s="162"/>
      <c r="BS274" s="162"/>
      <c r="BT274" s="162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</row>
    <row r="275" spans="1:94" s="157" customFormat="1" x14ac:dyDescent="0.25">
      <c r="A275" s="172"/>
      <c r="B275" s="172"/>
      <c r="C275" s="156"/>
      <c r="D275" s="156"/>
      <c r="E275" s="156"/>
      <c r="F275" s="156"/>
      <c r="G275" s="156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72"/>
      <c r="AB275" s="172"/>
      <c r="AC275" s="172"/>
      <c r="AD275" s="172"/>
      <c r="AE275" s="172"/>
      <c r="AF275" s="172"/>
      <c r="AG275" s="172"/>
      <c r="AH275" s="172"/>
      <c r="AI275" s="172"/>
      <c r="AJ275" s="172"/>
      <c r="AK275" s="172"/>
      <c r="AL275" s="172"/>
      <c r="AM275" s="172"/>
      <c r="AN275" s="172"/>
      <c r="AO275" s="172"/>
      <c r="AP275" s="172"/>
      <c r="AQ275" s="17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/>
      <c r="BG275" s="172"/>
      <c r="BH275" s="172"/>
      <c r="BI275" s="172"/>
      <c r="BJ275" s="172"/>
      <c r="BK275" s="172"/>
      <c r="BL275" s="172"/>
      <c r="BM275" s="172"/>
      <c r="BN275" s="172"/>
      <c r="BO275" s="172"/>
      <c r="BP275" s="172"/>
      <c r="BQ275" s="162"/>
      <c r="BR275" s="162"/>
      <c r="BS275" s="162"/>
      <c r="BT275" s="162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</row>
    <row r="276" spans="1:94" s="157" customFormat="1" x14ac:dyDescent="0.25">
      <c r="A276" s="172"/>
      <c r="B276" s="172"/>
      <c r="C276" s="156"/>
      <c r="D276" s="156"/>
      <c r="E276" s="156"/>
      <c r="F276" s="156"/>
      <c r="G276" s="156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72"/>
      <c r="AB276" s="172"/>
      <c r="AC276" s="172"/>
      <c r="AD276" s="172"/>
      <c r="AE276" s="172"/>
      <c r="AF276" s="172"/>
      <c r="AG276" s="172"/>
      <c r="AH276" s="172"/>
      <c r="AI276" s="172"/>
      <c r="AJ276" s="172"/>
      <c r="AK276" s="172"/>
      <c r="AL276" s="172"/>
      <c r="AM276" s="172"/>
      <c r="AN276" s="172"/>
      <c r="AO276" s="172"/>
      <c r="AP276" s="172"/>
      <c r="AQ276" s="17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/>
      <c r="BI276" s="172"/>
      <c r="BJ276" s="172"/>
      <c r="BK276" s="172"/>
      <c r="BL276" s="172"/>
      <c r="BM276" s="172"/>
      <c r="BN276" s="172"/>
      <c r="BO276" s="172"/>
      <c r="BP276" s="172"/>
      <c r="BQ276" s="162"/>
      <c r="BR276" s="162"/>
      <c r="BS276" s="162"/>
      <c r="BT276" s="162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</row>
    <row r="277" spans="1:94" s="157" customFormat="1" x14ac:dyDescent="0.25">
      <c r="A277" s="172"/>
      <c r="B277" s="172"/>
      <c r="C277" s="156"/>
      <c r="D277" s="156"/>
      <c r="E277" s="156"/>
      <c r="F277" s="156"/>
      <c r="G277" s="156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72"/>
      <c r="AB277" s="172"/>
      <c r="AC277" s="172"/>
      <c r="AD277" s="172"/>
      <c r="AE277" s="172"/>
      <c r="AF277" s="172"/>
      <c r="AG277" s="172"/>
      <c r="AH277" s="172"/>
      <c r="AI277" s="172"/>
      <c r="AJ277" s="172"/>
      <c r="AK277" s="172"/>
      <c r="AL277" s="172"/>
      <c r="AM277" s="172"/>
      <c r="AN277" s="172"/>
      <c r="AO277" s="172"/>
      <c r="AP277" s="172"/>
      <c r="AQ277" s="172"/>
      <c r="AR277" s="172"/>
      <c r="AS277" s="172"/>
      <c r="AT277" s="172"/>
      <c r="AU277" s="172"/>
      <c r="AV277" s="172"/>
      <c r="AW277" s="172"/>
      <c r="AX277" s="172"/>
      <c r="AY277" s="172"/>
      <c r="AZ277" s="172"/>
      <c r="BA277" s="172"/>
      <c r="BB277" s="172"/>
      <c r="BC277" s="172"/>
      <c r="BD277" s="172"/>
      <c r="BE277" s="172"/>
      <c r="BF277" s="172"/>
      <c r="BG277" s="172"/>
      <c r="BH277" s="172"/>
      <c r="BI277" s="172"/>
      <c r="BJ277" s="172"/>
      <c r="BK277" s="172"/>
      <c r="BL277" s="172"/>
      <c r="BM277" s="172"/>
      <c r="BN277" s="172"/>
      <c r="BO277" s="172"/>
      <c r="BP277" s="172"/>
      <c r="BQ277" s="162"/>
      <c r="BR277" s="162"/>
      <c r="BS277" s="162"/>
      <c r="BT277" s="162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</row>
    <row r="278" spans="1:94" s="157" customFormat="1" x14ac:dyDescent="0.25">
      <c r="A278" s="172"/>
      <c r="B278" s="172"/>
      <c r="C278" s="156"/>
      <c r="D278" s="156"/>
      <c r="E278" s="156"/>
      <c r="F278" s="156"/>
      <c r="G278" s="156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72"/>
      <c r="AB278" s="172"/>
      <c r="AC278" s="172"/>
      <c r="AD278" s="172"/>
      <c r="AE278" s="172"/>
      <c r="AF278" s="172"/>
      <c r="AG278" s="172"/>
      <c r="AH278" s="172"/>
      <c r="AI278" s="172"/>
      <c r="AJ278" s="172"/>
      <c r="AK278" s="172"/>
      <c r="AL278" s="172"/>
      <c r="AM278" s="172"/>
      <c r="AN278" s="172"/>
      <c r="AO278" s="172"/>
      <c r="AP278" s="172"/>
      <c r="AQ278" s="172"/>
      <c r="AR278" s="172"/>
      <c r="AS278" s="172"/>
      <c r="AT278" s="172"/>
      <c r="AU278" s="172"/>
      <c r="AV278" s="172"/>
      <c r="AW278" s="172"/>
      <c r="AX278" s="172"/>
      <c r="AY278" s="172"/>
      <c r="AZ278" s="172"/>
      <c r="BA278" s="172"/>
      <c r="BB278" s="172"/>
      <c r="BC278" s="172"/>
      <c r="BD278" s="172"/>
      <c r="BE278" s="172"/>
      <c r="BF278" s="172"/>
      <c r="BG278" s="172"/>
      <c r="BH278" s="172"/>
      <c r="BI278" s="172"/>
      <c r="BJ278" s="172"/>
      <c r="BK278" s="172"/>
      <c r="BL278" s="172"/>
      <c r="BM278" s="172"/>
      <c r="BN278" s="172"/>
      <c r="BO278" s="172"/>
      <c r="BP278" s="172"/>
      <c r="BQ278" s="162"/>
      <c r="BR278" s="162"/>
      <c r="BS278" s="162"/>
      <c r="BT278" s="162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</row>
    <row r="279" spans="1:94" s="157" customFormat="1" x14ac:dyDescent="0.25">
      <c r="A279" s="172"/>
      <c r="B279" s="172"/>
      <c r="C279" s="156"/>
      <c r="D279" s="156"/>
      <c r="E279" s="156"/>
      <c r="F279" s="156"/>
      <c r="G279" s="156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72"/>
      <c r="AB279" s="172"/>
      <c r="AC279" s="172"/>
      <c r="AD279" s="172"/>
      <c r="AE279" s="172"/>
      <c r="AF279" s="172"/>
      <c r="AG279" s="172"/>
      <c r="AH279" s="172"/>
      <c r="AI279" s="172"/>
      <c r="AJ279" s="172"/>
      <c r="AK279" s="172"/>
      <c r="AL279" s="172"/>
      <c r="AM279" s="172"/>
      <c r="AN279" s="172"/>
      <c r="AO279" s="172"/>
      <c r="AP279" s="172"/>
      <c r="AQ279" s="172"/>
      <c r="AR279" s="172"/>
      <c r="AS279" s="172"/>
      <c r="AT279" s="172"/>
      <c r="AU279" s="172"/>
      <c r="AV279" s="172"/>
      <c r="AW279" s="172"/>
      <c r="AX279" s="172"/>
      <c r="AY279" s="172"/>
      <c r="AZ279" s="172"/>
      <c r="BA279" s="172"/>
      <c r="BB279" s="172"/>
      <c r="BC279" s="172"/>
      <c r="BD279" s="172"/>
      <c r="BE279" s="172"/>
      <c r="BF279" s="172"/>
      <c r="BG279" s="172"/>
      <c r="BH279" s="172"/>
      <c r="BI279" s="172"/>
      <c r="BJ279" s="172"/>
      <c r="BK279" s="172"/>
      <c r="BL279" s="172"/>
      <c r="BM279" s="172"/>
      <c r="BN279" s="172"/>
      <c r="BO279" s="172"/>
      <c r="BP279" s="172"/>
      <c r="BQ279" s="162"/>
      <c r="BR279" s="162"/>
      <c r="BS279" s="162"/>
      <c r="BT279" s="162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</row>
    <row r="280" spans="1:94" s="157" customFormat="1" x14ac:dyDescent="0.25">
      <c r="A280" s="172"/>
      <c r="B280" s="172"/>
      <c r="C280" s="156"/>
      <c r="D280" s="156"/>
      <c r="E280" s="156"/>
      <c r="F280" s="156"/>
      <c r="G280" s="156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72"/>
      <c r="AB280" s="172"/>
      <c r="AC280" s="172"/>
      <c r="AD280" s="172"/>
      <c r="AE280" s="172"/>
      <c r="AF280" s="172"/>
      <c r="AG280" s="172"/>
      <c r="AH280" s="172"/>
      <c r="AI280" s="172"/>
      <c r="AJ280" s="172"/>
      <c r="AK280" s="172"/>
      <c r="AL280" s="172"/>
      <c r="AM280" s="172"/>
      <c r="AN280" s="172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172"/>
      <c r="BN280" s="172"/>
      <c r="BO280" s="172"/>
      <c r="BP280" s="172"/>
      <c r="BQ280" s="162"/>
      <c r="BR280" s="162"/>
      <c r="BS280" s="162"/>
      <c r="BT280" s="162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</row>
    <row r="281" spans="1:94" s="157" customFormat="1" x14ac:dyDescent="0.25">
      <c r="A281" s="172"/>
      <c r="B281" s="172"/>
      <c r="C281" s="156"/>
      <c r="D281" s="156"/>
      <c r="E281" s="156"/>
      <c r="F281" s="156"/>
      <c r="G281" s="156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72"/>
      <c r="AB281" s="172"/>
      <c r="AC281" s="172"/>
      <c r="AD281" s="172"/>
      <c r="AE281" s="172"/>
      <c r="AF281" s="172"/>
      <c r="AG281" s="172"/>
      <c r="AH281" s="172"/>
      <c r="AI281" s="172"/>
      <c r="AJ281" s="172"/>
      <c r="AK281" s="172"/>
      <c r="AL281" s="172"/>
      <c r="AM281" s="172"/>
      <c r="AN281" s="172"/>
      <c r="AO281" s="172"/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/>
      <c r="BL281" s="172"/>
      <c r="BM281" s="172"/>
      <c r="BN281" s="172"/>
      <c r="BO281" s="172"/>
      <c r="BP281" s="172"/>
      <c r="BQ281" s="162"/>
      <c r="BR281" s="162"/>
      <c r="BS281" s="162"/>
      <c r="BT281" s="162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</row>
    <row r="282" spans="1:94" s="157" customFormat="1" x14ac:dyDescent="0.25">
      <c r="A282" s="172"/>
      <c r="B282" s="172"/>
      <c r="C282" s="156"/>
      <c r="D282" s="156"/>
      <c r="E282" s="156"/>
      <c r="F282" s="156"/>
      <c r="G282" s="156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72"/>
      <c r="AB282" s="172"/>
      <c r="AC282" s="172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62"/>
      <c r="BR282" s="162"/>
      <c r="BS282" s="162"/>
      <c r="BT282" s="162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</row>
    <row r="283" spans="1:94" s="157" customFormat="1" x14ac:dyDescent="0.25">
      <c r="A283" s="172"/>
      <c r="B283" s="172"/>
      <c r="C283" s="156"/>
      <c r="D283" s="156"/>
      <c r="E283" s="156"/>
      <c r="F283" s="156"/>
      <c r="G283" s="156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72"/>
      <c r="AB283" s="172"/>
      <c r="AC283" s="172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62"/>
      <c r="BR283" s="162"/>
      <c r="BS283" s="162"/>
      <c r="BT283" s="162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</row>
    <row r="284" spans="1:94" s="157" customFormat="1" x14ac:dyDescent="0.25">
      <c r="A284" s="172"/>
      <c r="B284" s="172"/>
      <c r="C284" s="156"/>
      <c r="D284" s="156"/>
      <c r="E284" s="156"/>
      <c r="F284" s="156"/>
      <c r="G284" s="156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72"/>
      <c r="AB284" s="172"/>
      <c r="AC284" s="172"/>
      <c r="AD284" s="172"/>
      <c r="AE284" s="172"/>
      <c r="AF284" s="172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2"/>
      <c r="BE284" s="172"/>
      <c r="BF284" s="172"/>
      <c r="BG284" s="172"/>
      <c r="BH284" s="172"/>
      <c r="BI284" s="172"/>
      <c r="BJ284" s="172"/>
      <c r="BK284" s="172"/>
      <c r="BL284" s="172"/>
      <c r="BM284" s="172"/>
      <c r="BN284" s="172"/>
      <c r="BO284" s="172"/>
      <c r="BP284" s="172"/>
      <c r="BQ284" s="162"/>
      <c r="BR284" s="162"/>
      <c r="BS284" s="162"/>
      <c r="BT284" s="162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</row>
    <row r="285" spans="1:94" s="157" customFormat="1" x14ac:dyDescent="0.25">
      <c r="A285" s="172"/>
      <c r="B285" s="172"/>
      <c r="C285" s="156"/>
      <c r="D285" s="156"/>
      <c r="E285" s="156"/>
      <c r="F285" s="156"/>
      <c r="G285" s="156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72"/>
      <c r="AB285" s="172"/>
      <c r="AC285" s="172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62"/>
      <c r="BR285" s="162"/>
      <c r="BS285" s="162"/>
      <c r="BT285" s="162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</row>
    <row r="286" spans="1:94" s="157" customFormat="1" x14ac:dyDescent="0.25">
      <c r="A286" s="172"/>
      <c r="B286" s="172"/>
      <c r="C286" s="156"/>
      <c r="D286" s="156"/>
      <c r="E286" s="156"/>
      <c r="F286" s="156"/>
      <c r="G286" s="156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72"/>
      <c r="AB286" s="172"/>
      <c r="AC286" s="172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62"/>
      <c r="BR286" s="162"/>
      <c r="BS286" s="162"/>
      <c r="BT286" s="162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</row>
    <row r="287" spans="1:94" s="157" customFormat="1" x14ac:dyDescent="0.25">
      <c r="A287" s="172"/>
      <c r="B287" s="172"/>
      <c r="C287" s="156"/>
      <c r="D287" s="156"/>
      <c r="E287" s="156"/>
      <c r="F287" s="156"/>
      <c r="G287" s="156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72"/>
      <c r="AB287" s="172"/>
      <c r="AC287" s="172"/>
      <c r="AD287" s="172"/>
      <c r="AE287" s="172"/>
      <c r="AF287" s="172"/>
      <c r="AG287" s="172"/>
      <c r="AH287" s="172"/>
      <c r="AI287" s="172"/>
      <c r="AJ287" s="172"/>
      <c r="AK287" s="172"/>
      <c r="AL287" s="172"/>
      <c r="AM287" s="172"/>
      <c r="AN287" s="172"/>
      <c r="AO287" s="172"/>
      <c r="AP287" s="172"/>
      <c r="AQ287" s="172"/>
      <c r="AR287" s="172"/>
      <c r="AS287" s="172"/>
      <c r="AT287" s="172"/>
      <c r="AU287" s="172"/>
      <c r="AV287" s="172"/>
      <c r="AW287" s="172"/>
      <c r="AX287" s="172"/>
      <c r="AY287" s="172"/>
      <c r="AZ287" s="172"/>
      <c r="BA287" s="172"/>
      <c r="BB287" s="172"/>
      <c r="BC287" s="172"/>
      <c r="BD287" s="172"/>
      <c r="BE287" s="172"/>
      <c r="BF287" s="172"/>
      <c r="BG287" s="172"/>
      <c r="BH287" s="172"/>
      <c r="BI287" s="172"/>
      <c r="BJ287" s="172"/>
      <c r="BK287" s="172"/>
      <c r="BL287" s="172"/>
      <c r="BM287" s="172"/>
      <c r="BN287" s="172"/>
      <c r="BO287" s="172"/>
      <c r="BP287" s="172"/>
      <c r="BQ287" s="162"/>
      <c r="BR287" s="162"/>
      <c r="BS287" s="162"/>
      <c r="BT287" s="162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</row>
    <row r="288" spans="1:94" s="157" customFormat="1" x14ac:dyDescent="0.25">
      <c r="A288" s="172"/>
      <c r="B288" s="172"/>
      <c r="C288" s="156"/>
      <c r="D288" s="156"/>
      <c r="E288" s="156"/>
      <c r="F288" s="156"/>
      <c r="G288" s="156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72"/>
      <c r="AB288" s="172"/>
      <c r="AC288" s="172"/>
      <c r="AD288" s="172"/>
      <c r="AE288" s="172"/>
      <c r="AF288" s="172"/>
      <c r="AG288" s="172"/>
      <c r="AH288" s="172"/>
      <c r="AI288" s="172"/>
      <c r="AJ288" s="172"/>
      <c r="AK288" s="172"/>
      <c r="AL288" s="172"/>
      <c r="AM288" s="172"/>
      <c r="AN288" s="172"/>
      <c r="AO288" s="172"/>
      <c r="AP288" s="172"/>
      <c r="AQ288" s="172"/>
      <c r="AR288" s="172"/>
      <c r="AS288" s="172"/>
      <c r="AT288" s="172"/>
      <c r="AU288" s="172"/>
      <c r="AV288" s="172"/>
      <c r="AW288" s="172"/>
      <c r="AX288" s="172"/>
      <c r="AY288" s="172"/>
      <c r="AZ288" s="172"/>
      <c r="BA288" s="172"/>
      <c r="BB288" s="172"/>
      <c r="BC288" s="172"/>
      <c r="BD288" s="172"/>
      <c r="BE288" s="172"/>
      <c r="BF288" s="172"/>
      <c r="BG288" s="172"/>
      <c r="BH288" s="172"/>
      <c r="BI288" s="172"/>
      <c r="BJ288" s="172"/>
      <c r="BK288" s="172"/>
      <c r="BL288" s="172"/>
      <c r="BM288" s="172"/>
      <c r="BN288" s="172"/>
      <c r="BO288" s="172"/>
      <c r="BP288" s="172"/>
      <c r="BQ288" s="162"/>
      <c r="BR288" s="162"/>
      <c r="BS288" s="162"/>
      <c r="BT288" s="162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</row>
    <row r="289" spans="1:94" s="157" customFormat="1" x14ac:dyDescent="0.25">
      <c r="A289" s="172"/>
      <c r="B289" s="172"/>
      <c r="C289" s="156"/>
      <c r="D289" s="156"/>
      <c r="E289" s="156"/>
      <c r="F289" s="156"/>
      <c r="G289" s="156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72"/>
      <c r="AB289" s="172"/>
      <c r="AC289" s="172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62"/>
      <c r="BR289" s="162"/>
      <c r="BS289" s="162"/>
      <c r="BT289" s="162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</row>
    <row r="290" spans="1:94" s="157" customFormat="1" x14ac:dyDescent="0.25">
      <c r="A290" s="172"/>
      <c r="B290" s="172"/>
      <c r="C290" s="156"/>
      <c r="D290" s="156"/>
      <c r="E290" s="156"/>
      <c r="F290" s="156"/>
      <c r="G290" s="156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72"/>
      <c r="AB290" s="172"/>
      <c r="AC290" s="172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62"/>
      <c r="BR290" s="162"/>
      <c r="BS290" s="162"/>
      <c r="BT290" s="162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</row>
    <row r="291" spans="1:94" s="157" customFormat="1" x14ac:dyDescent="0.25">
      <c r="A291" s="172"/>
      <c r="B291" s="172"/>
      <c r="C291" s="156"/>
      <c r="D291" s="156"/>
      <c r="E291" s="156"/>
      <c r="F291" s="156"/>
      <c r="G291" s="156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72"/>
      <c r="AB291" s="172"/>
      <c r="AC291" s="172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62"/>
      <c r="BR291" s="162"/>
      <c r="BS291" s="162"/>
      <c r="BT291" s="162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</row>
    <row r="292" spans="1:94" s="157" customFormat="1" x14ac:dyDescent="0.25">
      <c r="A292" s="172"/>
      <c r="B292" s="172"/>
      <c r="C292" s="156"/>
      <c r="D292" s="156"/>
      <c r="E292" s="156"/>
      <c r="F292" s="156"/>
      <c r="G292" s="156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72"/>
      <c r="AB292" s="172"/>
      <c r="AC292" s="172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62"/>
      <c r="BR292" s="162"/>
      <c r="BS292" s="162"/>
      <c r="BT292" s="162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</row>
    <row r="293" spans="1:94" s="157" customFormat="1" x14ac:dyDescent="0.25">
      <c r="A293" s="172"/>
      <c r="B293" s="172"/>
      <c r="C293" s="156"/>
      <c r="D293" s="156"/>
      <c r="E293" s="156"/>
      <c r="F293" s="156"/>
      <c r="G293" s="156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72"/>
      <c r="AB293" s="172"/>
      <c r="AC293" s="172"/>
      <c r="AD293" s="172"/>
      <c r="AE293" s="172"/>
      <c r="AF293" s="172"/>
      <c r="AG293" s="172"/>
      <c r="AH293" s="172"/>
      <c r="AI293" s="172"/>
      <c r="AJ293" s="172"/>
      <c r="AK293" s="172"/>
      <c r="AL293" s="172"/>
      <c r="AM293" s="172"/>
      <c r="AN293" s="172"/>
      <c r="AO293" s="172"/>
      <c r="AP293" s="172"/>
      <c r="AQ293" s="172"/>
      <c r="AR293" s="172"/>
      <c r="AS293" s="172"/>
      <c r="AT293" s="172"/>
      <c r="AU293" s="172"/>
      <c r="AV293" s="172"/>
      <c r="AW293" s="172"/>
      <c r="AX293" s="172"/>
      <c r="AY293" s="172"/>
      <c r="AZ293" s="172"/>
      <c r="BA293" s="172"/>
      <c r="BB293" s="172"/>
      <c r="BC293" s="172"/>
      <c r="BD293" s="172"/>
      <c r="BE293" s="172"/>
      <c r="BF293" s="172"/>
      <c r="BG293" s="172"/>
      <c r="BH293" s="172"/>
      <c r="BI293" s="172"/>
      <c r="BJ293" s="172"/>
      <c r="BK293" s="172"/>
      <c r="BL293" s="172"/>
      <c r="BM293" s="172"/>
      <c r="BN293" s="172"/>
      <c r="BO293" s="172"/>
      <c r="BP293" s="172"/>
      <c r="BQ293" s="162"/>
      <c r="BR293" s="162"/>
      <c r="BS293" s="162"/>
      <c r="BT293" s="162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</row>
    <row r="294" spans="1:94" s="157" customFormat="1" x14ac:dyDescent="0.25">
      <c r="A294" s="172"/>
      <c r="B294" s="172"/>
      <c r="C294" s="156"/>
      <c r="D294" s="156"/>
      <c r="E294" s="156"/>
      <c r="F294" s="156"/>
      <c r="G294" s="156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72"/>
      <c r="AB294" s="172"/>
      <c r="AC294" s="172"/>
      <c r="AD294" s="172"/>
      <c r="AE294" s="172"/>
      <c r="AF294" s="172"/>
      <c r="AG294" s="172"/>
      <c r="AH294" s="172"/>
      <c r="AI294" s="172"/>
      <c r="AJ294" s="172"/>
      <c r="AK294" s="172"/>
      <c r="AL294" s="172"/>
      <c r="AM294" s="172"/>
      <c r="AN294" s="172"/>
      <c r="AO294" s="172"/>
      <c r="AP294" s="172"/>
      <c r="AQ294" s="172"/>
      <c r="AR294" s="172"/>
      <c r="AS294" s="172"/>
      <c r="AT294" s="172"/>
      <c r="AU294" s="172"/>
      <c r="AV294" s="172"/>
      <c r="AW294" s="172"/>
      <c r="AX294" s="172"/>
      <c r="AY294" s="172"/>
      <c r="AZ294" s="172"/>
      <c r="BA294" s="172"/>
      <c r="BB294" s="172"/>
      <c r="BC294" s="172"/>
      <c r="BD294" s="172"/>
      <c r="BE294" s="172"/>
      <c r="BF294" s="172"/>
      <c r="BG294" s="172"/>
      <c r="BH294" s="172"/>
      <c r="BI294" s="172"/>
      <c r="BJ294" s="172"/>
      <c r="BK294" s="172"/>
      <c r="BL294" s="172"/>
      <c r="BM294" s="172"/>
      <c r="BN294" s="172"/>
      <c r="BO294" s="172"/>
      <c r="BP294" s="172"/>
      <c r="BQ294" s="162"/>
      <c r="BR294" s="162"/>
      <c r="BS294" s="162"/>
      <c r="BT294" s="162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</row>
    <row r="295" spans="1:94" s="157" customFormat="1" x14ac:dyDescent="0.25">
      <c r="A295" s="172"/>
      <c r="B295" s="172"/>
      <c r="C295" s="156"/>
      <c r="D295" s="156"/>
      <c r="E295" s="156"/>
      <c r="F295" s="156"/>
      <c r="G295" s="156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62"/>
      <c r="BR295" s="162"/>
      <c r="BS295" s="162"/>
      <c r="BT295" s="162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</row>
    <row r="296" spans="1:94" s="157" customFormat="1" x14ac:dyDescent="0.25">
      <c r="A296" s="172"/>
      <c r="B296" s="172"/>
      <c r="C296" s="156"/>
      <c r="D296" s="156"/>
      <c r="E296" s="156"/>
      <c r="F296" s="156"/>
      <c r="G296" s="156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72"/>
      <c r="AB296" s="172"/>
      <c r="AC296" s="172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62"/>
      <c r="BR296" s="162"/>
      <c r="BS296" s="162"/>
      <c r="BT296" s="162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</row>
    <row r="297" spans="1:94" s="157" customFormat="1" x14ac:dyDescent="0.25">
      <c r="A297" s="172"/>
      <c r="B297" s="172"/>
      <c r="C297" s="156"/>
      <c r="D297" s="156"/>
      <c r="E297" s="156"/>
      <c r="F297" s="156"/>
      <c r="G297" s="156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72"/>
      <c r="AB297" s="172"/>
      <c r="AC297" s="172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62"/>
      <c r="BR297" s="162"/>
      <c r="BS297" s="162"/>
      <c r="BT297" s="162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</row>
    <row r="298" spans="1:94" s="157" customFormat="1" x14ac:dyDescent="0.25">
      <c r="A298" s="172"/>
      <c r="B298" s="172"/>
      <c r="C298" s="156"/>
      <c r="D298" s="156"/>
      <c r="E298" s="156"/>
      <c r="F298" s="156"/>
      <c r="G298" s="156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72"/>
      <c r="AB298" s="172"/>
      <c r="AC298" s="172"/>
      <c r="AD298" s="172"/>
      <c r="AE298" s="172"/>
      <c r="AF298" s="172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172"/>
      <c r="BK298" s="172"/>
      <c r="BL298" s="172"/>
      <c r="BM298" s="172"/>
      <c r="BN298" s="172"/>
      <c r="BO298" s="172"/>
      <c r="BP298" s="172"/>
      <c r="BQ298" s="162"/>
      <c r="BR298" s="162"/>
      <c r="BS298" s="162"/>
      <c r="BT298" s="162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</row>
    <row r="299" spans="1:94" s="157" customFormat="1" x14ac:dyDescent="0.25">
      <c r="A299" s="172"/>
      <c r="B299" s="172"/>
      <c r="C299" s="156"/>
      <c r="D299" s="156"/>
      <c r="E299" s="156"/>
      <c r="F299" s="156"/>
      <c r="G299" s="156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72"/>
      <c r="AB299" s="172"/>
      <c r="AC299" s="172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62"/>
      <c r="BR299" s="162"/>
      <c r="BS299" s="162"/>
      <c r="BT299" s="162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</row>
    <row r="300" spans="1:94" s="157" customFormat="1" x14ac:dyDescent="0.25">
      <c r="A300" s="172"/>
      <c r="B300" s="172"/>
      <c r="C300" s="156"/>
      <c r="D300" s="156"/>
      <c r="E300" s="156"/>
      <c r="F300" s="156"/>
      <c r="G300" s="156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72"/>
      <c r="AB300" s="172"/>
      <c r="AC300" s="172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62"/>
      <c r="BR300" s="162"/>
      <c r="BS300" s="162"/>
      <c r="BT300" s="162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</row>
    <row r="301" spans="1:94" s="157" customFormat="1" x14ac:dyDescent="0.25">
      <c r="A301" s="172"/>
      <c r="B301" s="172"/>
      <c r="C301" s="156"/>
      <c r="D301" s="156"/>
      <c r="E301" s="156"/>
      <c r="F301" s="156"/>
      <c r="G301" s="156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72"/>
      <c r="AB301" s="172"/>
      <c r="AC301" s="172"/>
      <c r="AD301" s="172"/>
      <c r="AE301" s="172"/>
      <c r="AF301" s="172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2"/>
      <c r="BE301" s="172"/>
      <c r="BF301" s="172"/>
      <c r="BG301" s="172"/>
      <c r="BH301" s="172"/>
      <c r="BI301" s="172"/>
      <c r="BJ301" s="172"/>
      <c r="BK301" s="172"/>
      <c r="BL301" s="172"/>
      <c r="BM301" s="172"/>
      <c r="BN301" s="172"/>
      <c r="BO301" s="172"/>
      <c r="BP301" s="172"/>
      <c r="BQ301" s="162"/>
      <c r="BR301" s="162"/>
      <c r="BS301" s="162"/>
      <c r="BT301" s="162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</row>
    <row r="302" spans="1:94" s="157" customFormat="1" x14ac:dyDescent="0.25">
      <c r="A302" s="172"/>
      <c r="B302" s="172"/>
      <c r="C302" s="156"/>
      <c r="D302" s="156"/>
      <c r="E302" s="156"/>
      <c r="F302" s="156"/>
      <c r="G302" s="156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72"/>
      <c r="AB302" s="172"/>
      <c r="AC302" s="172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62"/>
      <c r="BR302" s="162"/>
      <c r="BS302" s="162"/>
      <c r="BT302" s="162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</row>
    <row r="303" spans="1:94" s="157" customFormat="1" x14ac:dyDescent="0.25">
      <c r="A303" s="172"/>
      <c r="B303" s="172"/>
      <c r="C303" s="156"/>
      <c r="D303" s="156"/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72"/>
      <c r="AB303" s="172"/>
      <c r="AC303" s="172"/>
      <c r="AD303" s="172"/>
      <c r="AE303" s="172"/>
      <c r="AF303" s="172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2"/>
      <c r="BE303" s="172"/>
      <c r="BF303" s="172"/>
      <c r="BG303" s="172"/>
      <c r="BH303" s="172"/>
      <c r="BI303" s="172"/>
      <c r="BJ303" s="172"/>
      <c r="BK303" s="172"/>
      <c r="BL303" s="172"/>
      <c r="BM303" s="172"/>
      <c r="BN303" s="172"/>
      <c r="BO303" s="172"/>
      <c r="BP303" s="172"/>
      <c r="BQ303" s="162"/>
      <c r="BR303" s="162"/>
      <c r="BS303" s="162"/>
      <c r="BT303" s="162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</row>
    <row r="304" spans="1:94" s="157" customFormat="1" x14ac:dyDescent="0.25">
      <c r="A304" s="172"/>
      <c r="B304" s="172"/>
      <c r="C304" s="156"/>
      <c r="D304" s="156"/>
      <c r="E304" s="156"/>
      <c r="F304" s="156"/>
      <c r="G304" s="156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72"/>
      <c r="AB304" s="172"/>
      <c r="AC304" s="172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62"/>
      <c r="BR304" s="162"/>
      <c r="BS304" s="162"/>
      <c r="BT304" s="162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</row>
    <row r="305" spans="1:99" s="157" customFormat="1" x14ac:dyDescent="0.25">
      <c r="A305" s="172"/>
      <c r="B305" s="172"/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72"/>
      <c r="AB305" s="172"/>
      <c r="AC305" s="172"/>
      <c r="AD305" s="172"/>
      <c r="AE305" s="172"/>
      <c r="AF305" s="172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172"/>
      <c r="BJ305" s="172"/>
      <c r="BK305" s="172"/>
      <c r="BL305" s="172"/>
      <c r="BM305" s="172"/>
      <c r="BN305" s="172"/>
      <c r="BO305" s="172"/>
      <c r="BP305" s="172"/>
      <c r="BQ305" s="162"/>
      <c r="BR305" s="162"/>
      <c r="BS305" s="162"/>
      <c r="BT305" s="162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</row>
    <row r="306" spans="1:99" s="157" customFormat="1" x14ac:dyDescent="0.25">
      <c r="A306" s="172"/>
      <c r="B306" s="172"/>
      <c r="C306" s="156"/>
      <c r="D306" s="156"/>
      <c r="E306" s="156"/>
      <c r="F306" s="156"/>
      <c r="G306" s="156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72"/>
      <c r="AB306" s="172"/>
      <c r="AC306" s="172"/>
      <c r="AD306" s="172"/>
      <c r="AE306" s="172"/>
      <c r="AF306" s="172"/>
      <c r="AG306" s="172"/>
      <c r="AH306" s="172"/>
      <c r="AI306" s="172"/>
      <c r="AJ306" s="172"/>
      <c r="AK306" s="172"/>
      <c r="AL306" s="172"/>
      <c r="AM306" s="172"/>
      <c r="AN306" s="172"/>
      <c r="AO306" s="172"/>
      <c r="AP306" s="172"/>
      <c r="AQ306" s="172"/>
      <c r="AR306" s="172"/>
      <c r="AS306" s="172"/>
      <c r="AT306" s="172"/>
      <c r="AU306" s="172"/>
      <c r="AV306" s="172"/>
      <c r="AW306" s="172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/>
      <c r="BI306" s="172"/>
      <c r="BJ306" s="172"/>
      <c r="BK306" s="172"/>
      <c r="BL306" s="172"/>
      <c r="BM306" s="172"/>
      <c r="BN306" s="172"/>
      <c r="BO306" s="172"/>
      <c r="BP306" s="172"/>
      <c r="BQ306" s="162"/>
      <c r="BR306" s="162"/>
      <c r="BS306" s="162"/>
      <c r="BT306" s="162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</row>
    <row r="307" spans="1:99" s="159" customFormat="1" x14ac:dyDescent="0.25">
      <c r="A307" s="172"/>
      <c r="B307" s="172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6"/>
      <c r="AA307" s="172"/>
      <c r="AB307" s="172"/>
      <c r="AC307" s="172"/>
      <c r="AD307" s="172"/>
      <c r="AE307" s="172"/>
      <c r="AF307" s="172"/>
      <c r="AG307" s="172"/>
      <c r="AH307" s="172"/>
      <c r="AI307" s="172"/>
      <c r="AJ307" s="172"/>
      <c r="AK307" s="172"/>
      <c r="AL307" s="172"/>
      <c r="AM307" s="172"/>
      <c r="AN307" s="172"/>
      <c r="AO307" s="172"/>
      <c r="AP307" s="172"/>
      <c r="AQ307" s="172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/>
      <c r="BG307" s="172"/>
      <c r="BH307" s="172"/>
      <c r="BI307" s="172"/>
      <c r="BJ307" s="172"/>
      <c r="BK307" s="172"/>
      <c r="BL307" s="172"/>
      <c r="BM307" s="172"/>
      <c r="BN307" s="172"/>
      <c r="BO307" s="172"/>
      <c r="BP307" s="172"/>
      <c r="BQ307" s="162"/>
      <c r="BR307" s="162"/>
      <c r="BS307" s="162"/>
      <c r="BT307" s="162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157"/>
      <c r="CR307" s="157"/>
      <c r="CS307" s="157"/>
      <c r="CT307" s="157"/>
      <c r="CU307" s="157"/>
    </row>
    <row r="308" spans="1:99" s="159" customFormat="1" x14ac:dyDescent="0.25">
      <c r="A308" s="172"/>
      <c r="B308" s="172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6"/>
      <c r="AA308" s="172"/>
      <c r="AB308" s="172"/>
      <c r="AC308" s="172"/>
      <c r="AD308" s="172"/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172"/>
      <c r="AY308" s="172"/>
      <c r="AZ308" s="172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172"/>
      <c r="BK308" s="172"/>
      <c r="BL308" s="172"/>
      <c r="BM308" s="172"/>
      <c r="BN308" s="172"/>
      <c r="BO308" s="172"/>
      <c r="BP308" s="172"/>
      <c r="BQ308" s="162"/>
      <c r="BR308" s="162"/>
      <c r="BS308" s="162"/>
      <c r="BT308" s="162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157"/>
      <c r="CR308" s="157"/>
      <c r="CS308" s="157"/>
      <c r="CT308" s="157"/>
      <c r="CU308" s="157"/>
    </row>
    <row r="309" spans="1:99" s="159" customFormat="1" x14ac:dyDescent="0.25">
      <c r="A309" s="172"/>
      <c r="B309" s="172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6"/>
      <c r="AA309" s="172"/>
      <c r="AB309" s="172"/>
      <c r="AC309" s="172"/>
      <c r="AD309" s="172"/>
      <c r="AE309" s="172"/>
      <c r="AF309" s="172"/>
      <c r="AG309" s="172"/>
      <c r="AH309" s="172"/>
      <c r="AI309" s="172"/>
      <c r="AJ309" s="172"/>
      <c r="AK309" s="172"/>
      <c r="AL309" s="172"/>
      <c r="AM309" s="172"/>
      <c r="AN309" s="172"/>
      <c r="AO309" s="172"/>
      <c r="AP309" s="172"/>
      <c r="AQ309" s="172"/>
      <c r="AR309" s="172"/>
      <c r="AS309" s="172"/>
      <c r="AT309" s="172"/>
      <c r="AU309" s="172"/>
      <c r="AV309" s="172"/>
      <c r="AW309" s="172"/>
      <c r="AX309" s="172"/>
      <c r="AY309" s="172"/>
      <c r="AZ309" s="172"/>
      <c r="BA309" s="172"/>
      <c r="BB309" s="172"/>
      <c r="BC309" s="172"/>
      <c r="BD309" s="172"/>
      <c r="BE309" s="172"/>
      <c r="BF309" s="172"/>
      <c r="BG309" s="172"/>
      <c r="BH309" s="172"/>
      <c r="BI309" s="172"/>
      <c r="BJ309" s="172"/>
      <c r="BK309" s="172"/>
      <c r="BL309" s="172"/>
      <c r="BM309" s="172"/>
      <c r="BN309" s="172"/>
      <c r="BO309" s="172"/>
      <c r="BP309" s="172"/>
      <c r="BQ309" s="162"/>
      <c r="BR309" s="162"/>
      <c r="BS309" s="162"/>
      <c r="BT309" s="162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157"/>
      <c r="CR309" s="157"/>
      <c r="CS309" s="157"/>
      <c r="CT309" s="157"/>
      <c r="CU309" s="157"/>
    </row>
    <row r="310" spans="1:99" s="159" customFormat="1" x14ac:dyDescent="0.25">
      <c r="A310" s="172"/>
      <c r="B310" s="172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6"/>
      <c r="AA310" s="172"/>
      <c r="AB310" s="172"/>
      <c r="AC310" s="172"/>
      <c r="AD310" s="172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172"/>
      <c r="AY310" s="172"/>
      <c r="AZ310" s="172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172"/>
      <c r="BN310" s="172"/>
      <c r="BO310" s="172"/>
      <c r="BP310" s="172"/>
      <c r="BQ310" s="162"/>
      <c r="BR310" s="162"/>
      <c r="BS310" s="162"/>
      <c r="BT310" s="162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157"/>
      <c r="CR310" s="157"/>
      <c r="CS310" s="157"/>
      <c r="CT310" s="157"/>
      <c r="CU310" s="157"/>
    </row>
    <row r="311" spans="1:99" s="159" customFormat="1" x14ac:dyDescent="0.25">
      <c r="A311" s="172"/>
      <c r="B311" s="172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6"/>
      <c r="AA311" s="172"/>
      <c r="AB311" s="172"/>
      <c r="AC311" s="172"/>
      <c r="AD311" s="172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172"/>
      <c r="AT311" s="172"/>
      <c r="AU311" s="172"/>
      <c r="AV311" s="172"/>
      <c r="AW311" s="172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172"/>
      <c r="BJ311" s="172"/>
      <c r="BK311" s="172"/>
      <c r="BL311" s="172"/>
      <c r="BM311" s="172"/>
      <c r="BN311" s="172"/>
      <c r="BO311" s="172"/>
      <c r="BP311" s="172"/>
      <c r="BQ311" s="162"/>
      <c r="BR311" s="162"/>
      <c r="BS311" s="162"/>
      <c r="BT311" s="162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157"/>
      <c r="CR311" s="157"/>
      <c r="CS311" s="157"/>
      <c r="CT311" s="157"/>
      <c r="CU311" s="157"/>
    </row>
    <row r="312" spans="1:99" s="159" customFormat="1" x14ac:dyDescent="0.25">
      <c r="A312" s="172"/>
      <c r="B312" s="172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6"/>
      <c r="AA312" s="172"/>
      <c r="AB312" s="172"/>
      <c r="AC312" s="172"/>
      <c r="AD312" s="172"/>
      <c r="AE312" s="172"/>
      <c r="AF312" s="172"/>
      <c r="AG312" s="172"/>
      <c r="AH312" s="172"/>
      <c r="AI312" s="172"/>
      <c r="AJ312" s="172"/>
      <c r="AK312" s="172"/>
      <c r="AL312" s="172"/>
      <c r="AM312" s="172"/>
      <c r="AN312" s="172"/>
      <c r="AO312" s="172"/>
      <c r="AP312" s="172"/>
      <c r="AQ312" s="172"/>
      <c r="AR312" s="172"/>
      <c r="AS312" s="172"/>
      <c r="AT312" s="172"/>
      <c r="AU312" s="172"/>
      <c r="AV312" s="172"/>
      <c r="AW312" s="172"/>
      <c r="AX312" s="172"/>
      <c r="AY312" s="172"/>
      <c r="AZ312" s="172"/>
      <c r="BA312" s="172"/>
      <c r="BB312" s="172"/>
      <c r="BC312" s="172"/>
      <c r="BD312" s="172"/>
      <c r="BE312" s="172"/>
      <c r="BF312" s="172"/>
      <c r="BG312" s="172"/>
      <c r="BH312" s="172"/>
      <c r="BI312" s="172"/>
      <c r="BJ312" s="172"/>
      <c r="BK312" s="172"/>
      <c r="BL312" s="172"/>
      <c r="BM312" s="172"/>
      <c r="BN312" s="172"/>
      <c r="BO312" s="172"/>
      <c r="BP312" s="172"/>
      <c r="BQ312" s="162"/>
      <c r="BR312" s="162"/>
      <c r="BS312" s="162"/>
      <c r="BT312" s="162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157"/>
      <c r="CR312" s="157"/>
      <c r="CS312" s="157"/>
      <c r="CT312" s="157"/>
      <c r="CU312" s="157"/>
    </row>
    <row r="313" spans="1:99" s="159" customFormat="1" x14ac:dyDescent="0.25">
      <c r="A313" s="172"/>
      <c r="B313" s="172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6"/>
      <c r="AA313" s="172"/>
      <c r="AB313" s="172"/>
      <c r="AC313" s="172"/>
      <c r="AD313" s="172"/>
      <c r="AE313" s="172"/>
      <c r="AF313" s="172"/>
      <c r="AG313" s="172"/>
      <c r="AH313" s="172"/>
      <c r="AI313" s="172"/>
      <c r="AJ313" s="172"/>
      <c r="AK313" s="172"/>
      <c r="AL313" s="172"/>
      <c r="AM313" s="172"/>
      <c r="AN313" s="172"/>
      <c r="AO313" s="172"/>
      <c r="AP313" s="172"/>
      <c r="AQ313" s="172"/>
      <c r="AR313" s="172"/>
      <c r="AS313" s="172"/>
      <c r="AT313" s="172"/>
      <c r="AU313" s="172"/>
      <c r="AV313" s="172"/>
      <c r="AW313" s="172"/>
      <c r="AX313" s="172"/>
      <c r="AY313" s="172"/>
      <c r="AZ313" s="172"/>
      <c r="BA313" s="172"/>
      <c r="BB313" s="172"/>
      <c r="BC313" s="172"/>
      <c r="BD313" s="172"/>
      <c r="BE313" s="172"/>
      <c r="BF313" s="172"/>
      <c r="BG313" s="172"/>
      <c r="BH313" s="172"/>
      <c r="BI313" s="172"/>
      <c r="BJ313" s="172"/>
      <c r="BK313" s="172"/>
      <c r="BL313" s="172"/>
      <c r="BM313" s="172"/>
      <c r="BN313" s="172"/>
      <c r="BO313" s="172"/>
      <c r="BP313" s="172"/>
      <c r="BQ313" s="162"/>
      <c r="BR313" s="162"/>
      <c r="BS313" s="162"/>
      <c r="BT313" s="162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157"/>
      <c r="CR313" s="157"/>
      <c r="CS313" s="157"/>
      <c r="CT313" s="157"/>
      <c r="CU313" s="157"/>
    </row>
    <row r="314" spans="1:99" s="159" customFormat="1" x14ac:dyDescent="0.25">
      <c r="A314" s="172"/>
      <c r="B314" s="172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6"/>
      <c r="AA314" s="172"/>
      <c r="AB314" s="172"/>
      <c r="AC314" s="172"/>
      <c r="AD314" s="172"/>
      <c r="AE314" s="172"/>
      <c r="AF314" s="172"/>
      <c r="AG314" s="172"/>
      <c r="AH314" s="172"/>
      <c r="AI314" s="172"/>
      <c r="AJ314" s="172"/>
      <c r="AK314" s="172"/>
      <c r="AL314" s="172"/>
      <c r="AM314" s="172"/>
      <c r="AN314" s="172"/>
      <c r="AO314" s="172"/>
      <c r="AP314" s="172"/>
      <c r="AQ314" s="172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172"/>
      <c r="BJ314" s="172"/>
      <c r="BK314" s="172"/>
      <c r="BL314" s="172"/>
      <c r="BM314" s="172"/>
      <c r="BN314" s="172"/>
      <c r="BO314" s="172"/>
      <c r="BP314" s="172"/>
      <c r="BQ314" s="162"/>
      <c r="BR314" s="162"/>
      <c r="BS314" s="162"/>
      <c r="BT314" s="162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157"/>
      <c r="CR314" s="157"/>
      <c r="CS314" s="157"/>
      <c r="CT314" s="157"/>
      <c r="CU314" s="157"/>
    </row>
    <row r="315" spans="1:99" s="159" customFormat="1" x14ac:dyDescent="0.25">
      <c r="A315" s="172"/>
      <c r="B315" s="172"/>
      <c r="Z315" s="157"/>
      <c r="AA315" s="172"/>
      <c r="AB315" s="172"/>
      <c r="AC315" s="172"/>
      <c r="AD315" s="172"/>
      <c r="AE315" s="172"/>
      <c r="AF315" s="172"/>
      <c r="AG315" s="172"/>
      <c r="AH315" s="172"/>
      <c r="AI315" s="172"/>
      <c r="AJ315" s="172"/>
      <c r="AK315" s="172"/>
      <c r="AL315" s="172"/>
      <c r="AM315" s="172"/>
      <c r="AN315" s="172"/>
      <c r="AO315" s="172"/>
      <c r="AP315" s="172"/>
      <c r="AQ315" s="172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172"/>
      <c r="BJ315" s="172"/>
      <c r="BK315" s="172"/>
      <c r="BL315" s="172"/>
      <c r="BM315" s="172"/>
      <c r="BN315" s="172"/>
      <c r="BO315" s="172"/>
      <c r="BP315" s="172"/>
      <c r="BQ315" s="162"/>
      <c r="BR315" s="162"/>
      <c r="BS315" s="162"/>
      <c r="BT315" s="162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157"/>
      <c r="CR315" s="157"/>
      <c r="CS315" s="157"/>
      <c r="CT315" s="157"/>
      <c r="CU315" s="157"/>
    </row>
    <row r="316" spans="1:99" s="159" customFormat="1" x14ac:dyDescent="0.25">
      <c r="A316" s="172"/>
      <c r="B316" s="172"/>
      <c r="Z316" s="157"/>
      <c r="AA316" s="172"/>
      <c r="AB316" s="172"/>
      <c r="AC316" s="172"/>
      <c r="AD316" s="172"/>
      <c r="AE316" s="172"/>
      <c r="AF316" s="172"/>
      <c r="AG316" s="172"/>
      <c r="AH316" s="172"/>
      <c r="AI316" s="172"/>
      <c r="AJ316" s="172"/>
      <c r="AK316" s="172"/>
      <c r="AL316" s="172"/>
      <c r="AM316" s="172"/>
      <c r="AN316" s="172"/>
      <c r="AO316" s="172"/>
      <c r="AP316" s="172"/>
      <c r="AQ316" s="172"/>
      <c r="AR316" s="172"/>
      <c r="AS316" s="172"/>
      <c r="AT316" s="172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72"/>
      <c r="BE316" s="172"/>
      <c r="BF316" s="172"/>
      <c r="BG316" s="172"/>
      <c r="BH316" s="172"/>
      <c r="BI316" s="172"/>
      <c r="BJ316" s="172"/>
      <c r="BK316" s="172"/>
      <c r="BL316" s="172"/>
      <c r="BM316" s="172"/>
      <c r="BN316" s="172"/>
      <c r="BO316" s="172"/>
      <c r="BP316" s="172"/>
      <c r="BQ316" s="162"/>
      <c r="BR316" s="162"/>
      <c r="BS316" s="162"/>
      <c r="BT316" s="162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157"/>
      <c r="CR316" s="157"/>
      <c r="CS316" s="157"/>
      <c r="CT316" s="157"/>
      <c r="CU316" s="157"/>
    </row>
    <row r="317" spans="1:99" s="159" customFormat="1" x14ac:dyDescent="0.25">
      <c r="A317" s="172"/>
      <c r="B317" s="172"/>
      <c r="Z317" s="157"/>
      <c r="AA317" s="172"/>
      <c r="AB317" s="172"/>
      <c r="AC317" s="172"/>
      <c r="AD317" s="172"/>
      <c r="AE317" s="172"/>
      <c r="AF317" s="172"/>
      <c r="AG317" s="172"/>
      <c r="AH317" s="172"/>
      <c r="AI317" s="172"/>
      <c r="AJ317" s="172"/>
      <c r="AK317" s="172"/>
      <c r="AL317" s="172"/>
      <c r="AM317" s="172"/>
      <c r="AN317" s="172"/>
      <c r="AO317" s="172"/>
      <c r="AP317" s="172"/>
      <c r="AQ317" s="172"/>
      <c r="AR317" s="172"/>
      <c r="AS317" s="172"/>
      <c r="AT317" s="172"/>
      <c r="AU317" s="172"/>
      <c r="AV317" s="172"/>
      <c r="AW317" s="172"/>
      <c r="AX317" s="172"/>
      <c r="AY317" s="172"/>
      <c r="AZ317" s="172"/>
      <c r="BA317" s="172"/>
      <c r="BB317" s="172"/>
      <c r="BC317" s="172"/>
      <c r="BD317" s="172"/>
      <c r="BE317" s="172"/>
      <c r="BF317" s="172"/>
      <c r="BG317" s="172"/>
      <c r="BH317" s="172"/>
      <c r="BI317" s="172"/>
      <c r="BJ317" s="172"/>
      <c r="BK317" s="172"/>
      <c r="BL317" s="172"/>
      <c r="BM317" s="172"/>
      <c r="BN317" s="172"/>
      <c r="BO317" s="172"/>
      <c r="BP317" s="172"/>
      <c r="BQ317" s="162"/>
      <c r="BR317" s="162"/>
      <c r="BS317" s="162"/>
      <c r="BT317" s="162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157"/>
      <c r="CR317" s="157"/>
      <c r="CS317" s="157"/>
      <c r="CT317" s="157"/>
      <c r="CU317" s="157"/>
    </row>
    <row r="318" spans="1:99" s="159" customFormat="1" x14ac:dyDescent="0.25">
      <c r="A318" s="172"/>
      <c r="B318" s="172"/>
      <c r="Z318" s="157"/>
      <c r="AA318" s="172"/>
      <c r="AB318" s="172"/>
      <c r="AC318" s="172"/>
      <c r="AD318" s="172"/>
      <c r="AE318" s="172"/>
      <c r="AF318" s="172"/>
      <c r="AG318" s="172"/>
      <c r="AH318" s="172"/>
      <c r="AI318" s="172"/>
      <c r="AJ318" s="172"/>
      <c r="AK318" s="172"/>
      <c r="AL318" s="172"/>
      <c r="AM318" s="172"/>
      <c r="AN318" s="172"/>
      <c r="AO318" s="172"/>
      <c r="AP318" s="172"/>
      <c r="AQ318" s="172"/>
      <c r="AR318" s="172"/>
      <c r="AS318" s="172"/>
      <c r="AT318" s="172"/>
      <c r="AU318" s="172"/>
      <c r="AV318" s="172"/>
      <c r="AW318" s="172"/>
      <c r="AX318" s="172"/>
      <c r="AY318" s="172"/>
      <c r="AZ318" s="172"/>
      <c r="BA318" s="172"/>
      <c r="BB318" s="172"/>
      <c r="BC318" s="172"/>
      <c r="BD318" s="172"/>
      <c r="BE318" s="172"/>
      <c r="BF318" s="172"/>
      <c r="BG318" s="172"/>
      <c r="BH318" s="172"/>
      <c r="BI318" s="172"/>
      <c r="BJ318" s="172"/>
      <c r="BK318" s="172"/>
      <c r="BL318" s="172"/>
      <c r="BM318" s="172"/>
      <c r="BN318" s="172"/>
      <c r="BO318" s="172"/>
      <c r="BP318" s="172"/>
      <c r="BQ318" s="162"/>
      <c r="BR318" s="162"/>
      <c r="BS318" s="162"/>
      <c r="BT318" s="162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157"/>
      <c r="CR318" s="157"/>
      <c r="CS318" s="157"/>
      <c r="CT318" s="157"/>
      <c r="CU318" s="157"/>
    </row>
    <row r="319" spans="1:99" s="159" customFormat="1" x14ac:dyDescent="0.25">
      <c r="A319" s="172"/>
      <c r="B319" s="172"/>
      <c r="Z319" s="157"/>
      <c r="AA319" s="172"/>
      <c r="AB319" s="172"/>
      <c r="AC319" s="172"/>
      <c r="AD319" s="172"/>
      <c r="AE319" s="172"/>
      <c r="AF319" s="172"/>
      <c r="AG319" s="172"/>
      <c r="AH319" s="172"/>
      <c r="AI319" s="172"/>
      <c r="AJ319" s="172"/>
      <c r="AK319" s="172"/>
      <c r="AL319" s="172"/>
      <c r="AM319" s="172"/>
      <c r="AN319" s="172"/>
      <c r="AO319" s="172"/>
      <c r="AP319" s="172"/>
      <c r="AQ319" s="172"/>
      <c r="AR319" s="172"/>
      <c r="AS319" s="172"/>
      <c r="AT319" s="172"/>
      <c r="AU319" s="172"/>
      <c r="AV319" s="172"/>
      <c r="AW319" s="172"/>
      <c r="AX319" s="172"/>
      <c r="AY319" s="172"/>
      <c r="AZ319" s="172"/>
      <c r="BA319" s="172"/>
      <c r="BB319" s="172"/>
      <c r="BC319" s="172"/>
      <c r="BD319" s="172"/>
      <c r="BE319" s="172"/>
      <c r="BF319" s="172"/>
      <c r="BG319" s="172"/>
      <c r="BH319" s="172"/>
      <c r="BI319" s="172"/>
      <c r="BJ319" s="172"/>
      <c r="BK319" s="172"/>
      <c r="BL319" s="172"/>
      <c r="BM319" s="172"/>
      <c r="BN319" s="172"/>
      <c r="BO319" s="172"/>
      <c r="BP319" s="172"/>
      <c r="BQ319" s="162"/>
      <c r="BR319" s="162"/>
      <c r="BS319" s="162"/>
      <c r="BT319" s="162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157"/>
      <c r="CR319" s="157"/>
      <c r="CS319" s="157"/>
      <c r="CT319" s="157"/>
      <c r="CU319" s="157"/>
    </row>
    <row r="320" spans="1:99" s="159" customFormat="1" x14ac:dyDescent="0.25">
      <c r="A320" s="172"/>
      <c r="B320" s="172"/>
      <c r="Z320" s="157"/>
      <c r="AA320" s="172"/>
      <c r="AB320" s="172"/>
      <c r="AC320" s="172"/>
      <c r="AD320" s="172"/>
      <c r="AE320" s="172"/>
      <c r="AF320" s="172"/>
      <c r="AG320" s="172"/>
      <c r="AH320" s="172"/>
      <c r="AI320" s="172"/>
      <c r="AJ320" s="172"/>
      <c r="AK320" s="172"/>
      <c r="AL320" s="172"/>
      <c r="AM320" s="172"/>
      <c r="AN320" s="172"/>
      <c r="AO320" s="172"/>
      <c r="AP320" s="172"/>
      <c r="AQ320" s="172"/>
      <c r="AR320" s="172"/>
      <c r="AS320" s="172"/>
      <c r="AT320" s="172"/>
      <c r="AU320" s="172"/>
      <c r="AV320" s="172"/>
      <c r="AW320" s="172"/>
      <c r="AX320" s="172"/>
      <c r="AY320" s="172"/>
      <c r="AZ320" s="172"/>
      <c r="BA320" s="172"/>
      <c r="BB320" s="172"/>
      <c r="BC320" s="172"/>
      <c r="BD320" s="172"/>
      <c r="BE320" s="172"/>
      <c r="BF320" s="172"/>
      <c r="BG320" s="172"/>
      <c r="BH320" s="172"/>
      <c r="BI320" s="172"/>
      <c r="BJ320" s="172"/>
      <c r="BK320" s="172"/>
      <c r="BL320" s="172"/>
      <c r="BM320" s="172"/>
      <c r="BN320" s="172"/>
      <c r="BO320" s="172"/>
      <c r="BP320" s="172"/>
      <c r="BQ320" s="162"/>
      <c r="BR320" s="162"/>
      <c r="BS320" s="162"/>
      <c r="BT320" s="162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157"/>
      <c r="CR320" s="157"/>
      <c r="CS320" s="157"/>
      <c r="CT320" s="157"/>
      <c r="CU320" s="157"/>
    </row>
    <row r="321" spans="1:99" s="159" customFormat="1" x14ac:dyDescent="0.25">
      <c r="A321" s="172"/>
      <c r="B321" s="172"/>
      <c r="Z321" s="157"/>
      <c r="AA321" s="172"/>
      <c r="AB321" s="172"/>
      <c r="AC321" s="172"/>
      <c r="AD321" s="172"/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/>
      <c r="AU321" s="172"/>
      <c r="AV321" s="172"/>
      <c r="AW321" s="172"/>
      <c r="AX321" s="172"/>
      <c r="AY321" s="172"/>
      <c r="AZ321" s="172"/>
      <c r="BA321" s="172"/>
      <c r="BB321" s="172"/>
      <c r="BC321" s="172"/>
      <c r="BD321" s="172"/>
      <c r="BE321" s="172"/>
      <c r="BF321" s="172"/>
      <c r="BG321" s="172"/>
      <c r="BH321" s="172"/>
      <c r="BI321" s="172"/>
      <c r="BJ321" s="172"/>
      <c r="BK321" s="172"/>
      <c r="BL321" s="172"/>
      <c r="BM321" s="172"/>
      <c r="BN321" s="172"/>
      <c r="BO321" s="172"/>
      <c r="BP321" s="172"/>
      <c r="BQ321" s="162"/>
      <c r="BR321" s="162"/>
      <c r="BS321" s="162"/>
      <c r="BT321" s="162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157"/>
      <c r="CR321" s="157"/>
      <c r="CS321" s="157"/>
      <c r="CT321" s="157"/>
      <c r="CU321" s="157"/>
    </row>
    <row r="322" spans="1:99" s="159" customFormat="1" x14ac:dyDescent="0.25">
      <c r="A322" s="172"/>
      <c r="B322" s="172"/>
      <c r="Z322" s="157"/>
      <c r="AA322" s="172"/>
      <c r="AB322" s="172"/>
      <c r="AC322" s="172"/>
      <c r="AD322" s="172"/>
      <c r="AE322" s="172"/>
      <c r="AF322" s="172"/>
      <c r="AG322" s="172"/>
      <c r="AH322" s="172"/>
      <c r="AI322" s="172"/>
      <c r="AJ322" s="172"/>
      <c r="AK322" s="172"/>
      <c r="AL322" s="172"/>
      <c r="AM322" s="172"/>
      <c r="AN322" s="172"/>
      <c r="AO322" s="172"/>
      <c r="AP322" s="172"/>
      <c r="AQ322" s="172"/>
      <c r="AR322" s="172"/>
      <c r="AS322" s="172"/>
      <c r="AT322" s="172"/>
      <c r="AU322" s="172"/>
      <c r="AV322" s="172"/>
      <c r="AW322" s="172"/>
      <c r="AX322" s="172"/>
      <c r="AY322" s="172"/>
      <c r="AZ322" s="172"/>
      <c r="BA322" s="172"/>
      <c r="BB322" s="172"/>
      <c r="BC322" s="172"/>
      <c r="BD322" s="172"/>
      <c r="BE322" s="172"/>
      <c r="BF322" s="172"/>
      <c r="BG322" s="172"/>
      <c r="BH322" s="172"/>
      <c r="BI322" s="172"/>
      <c r="BJ322" s="172"/>
      <c r="BK322" s="172"/>
      <c r="BL322" s="172"/>
      <c r="BM322" s="172"/>
      <c r="BN322" s="172"/>
      <c r="BO322" s="172"/>
      <c r="BP322" s="172"/>
      <c r="BQ322" s="162"/>
      <c r="BR322" s="162"/>
      <c r="BS322" s="162"/>
      <c r="BT322" s="162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157"/>
      <c r="CR322" s="157"/>
      <c r="CS322" s="157"/>
      <c r="CT322" s="157"/>
      <c r="CU322" s="157"/>
    </row>
    <row r="323" spans="1:99" s="159" customFormat="1" x14ac:dyDescent="0.25">
      <c r="A323" s="172"/>
      <c r="B323" s="172"/>
      <c r="Z323" s="157"/>
      <c r="AA323" s="172"/>
      <c r="AB323" s="172"/>
      <c r="AC323" s="172"/>
      <c r="AD323" s="172"/>
      <c r="AE323" s="172"/>
      <c r="AF323" s="172"/>
      <c r="AG323" s="172"/>
      <c r="AH323" s="172"/>
      <c r="AI323" s="172"/>
      <c r="AJ323" s="172"/>
      <c r="AK323" s="172"/>
      <c r="AL323" s="172"/>
      <c r="AM323" s="172"/>
      <c r="AN323" s="172"/>
      <c r="AO323" s="172"/>
      <c r="AP323" s="172"/>
      <c r="AQ323" s="172"/>
      <c r="AR323" s="172"/>
      <c r="AS323" s="172"/>
      <c r="AT323" s="172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72"/>
      <c r="BE323" s="172"/>
      <c r="BF323" s="172"/>
      <c r="BG323" s="172"/>
      <c r="BH323" s="172"/>
      <c r="BI323" s="172"/>
      <c r="BJ323" s="172"/>
      <c r="BK323" s="172"/>
      <c r="BL323" s="172"/>
      <c r="BM323" s="172"/>
      <c r="BN323" s="172"/>
      <c r="BO323" s="172"/>
      <c r="BP323" s="172"/>
      <c r="BQ323" s="162"/>
      <c r="BR323" s="162"/>
      <c r="BS323" s="162"/>
      <c r="BT323" s="162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157"/>
      <c r="CR323" s="157"/>
      <c r="CS323" s="157"/>
      <c r="CT323" s="157"/>
      <c r="CU323" s="157"/>
    </row>
    <row r="324" spans="1:99" s="159" customFormat="1" x14ac:dyDescent="0.25">
      <c r="A324" s="172"/>
      <c r="B324" s="172"/>
      <c r="Z324" s="157"/>
      <c r="AA324" s="172"/>
      <c r="AB324" s="172"/>
      <c r="AC324" s="172"/>
      <c r="AD324" s="172"/>
      <c r="AE324" s="172"/>
      <c r="AF324" s="172"/>
      <c r="AG324" s="172"/>
      <c r="AH324" s="172"/>
      <c r="AI324" s="172"/>
      <c r="AJ324" s="172"/>
      <c r="AK324" s="172"/>
      <c r="AL324" s="172"/>
      <c r="AM324" s="172"/>
      <c r="AN324" s="172"/>
      <c r="AO324" s="172"/>
      <c r="AP324" s="172"/>
      <c r="AQ324" s="172"/>
      <c r="AR324" s="172"/>
      <c r="AS324" s="172"/>
      <c r="AT324" s="172"/>
      <c r="AU324" s="172"/>
      <c r="AV324" s="172"/>
      <c r="AW324" s="172"/>
      <c r="AX324" s="172"/>
      <c r="AY324" s="172"/>
      <c r="AZ324" s="172"/>
      <c r="BA324" s="172"/>
      <c r="BB324" s="172"/>
      <c r="BC324" s="172"/>
      <c r="BD324" s="172"/>
      <c r="BE324" s="172"/>
      <c r="BF324" s="172"/>
      <c r="BG324" s="172"/>
      <c r="BH324" s="172"/>
      <c r="BI324" s="172"/>
      <c r="BJ324" s="172"/>
      <c r="BK324" s="172"/>
      <c r="BL324" s="172"/>
      <c r="BM324" s="172"/>
      <c r="BN324" s="172"/>
      <c r="BO324" s="172"/>
      <c r="BP324" s="172"/>
      <c r="BQ324" s="162"/>
      <c r="BR324" s="162"/>
      <c r="BS324" s="162"/>
      <c r="BT324" s="162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157"/>
      <c r="CR324" s="157"/>
      <c r="CS324" s="157"/>
      <c r="CT324" s="157"/>
      <c r="CU324" s="157"/>
    </row>
    <row r="325" spans="1:99" s="159" customFormat="1" x14ac:dyDescent="0.25">
      <c r="A325" s="172"/>
      <c r="B325" s="172"/>
      <c r="Z325" s="157"/>
      <c r="AA325" s="172"/>
      <c r="AB325" s="172"/>
      <c r="AC325" s="172"/>
      <c r="AD325" s="172"/>
      <c r="AE325" s="172"/>
      <c r="AF325" s="172"/>
      <c r="AG325" s="172"/>
      <c r="AH325" s="172"/>
      <c r="AI325" s="172"/>
      <c r="AJ325" s="172"/>
      <c r="AK325" s="172"/>
      <c r="AL325" s="172"/>
      <c r="AM325" s="172"/>
      <c r="AN325" s="172"/>
      <c r="AO325" s="172"/>
      <c r="AP325" s="172"/>
      <c r="AQ325" s="172"/>
      <c r="AR325" s="172"/>
      <c r="AS325" s="172"/>
      <c r="AT325" s="172"/>
      <c r="AU325" s="172"/>
      <c r="AV325" s="172"/>
      <c r="AW325" s="172"/>
      <c r="AX325" s="172"/>
      <c r="AY325" s="172"/>
      <c r="AZ325" s="172"/>
      <c r="BA325" s="172"/>
      <c r="BB325" s="172"/>
      <c r="BC325" s="172"/>
      <c r="BD325" s="172"/>
      <c r="BE325" s="172"/>
      <c r="BF325" s="172"/>
      <c r="BG325" s="172"/>
      <c r="BH325" s="172"/>
      <c r="BI325" s="172"/>
      <c r="BJ325" s="172"/>
      <c r="BK325" s="172"/>
      <c r="BL325" s="172"/>
      <c r="BM325" s="172"/>
      <c r="BN325" s="172"/>
      <c r="BO325" s="172"/>
      <c r="BP325" s="172"/>
      <c r="BQ325" s="162"/>
      <c r="BR325" s="162"/>
      <c r="BS325" s="162"/>
      <c r="BT325" s="162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157"/>
      <c r="CR325" s="157"/>
      <c r="CS325" s="157"/>
      <c r="CT325" s="157"/>
      <c r="CU325" s="157"/>
    </row>
    <row r="326" spans="1:99" s="159" customFormat="1" x14ac:dyDescent="0.25">
      <c r="A326" s="172"/>
      <c r="B326" s="172"/>
      <c r="Z326" s="157"/>
      <c r="AA326" s="172"/>
      <c r="AB326" s="172"/>
      <c r="AC326" s="172"/>
      <c r="AD326" s="172"/>
      <c r="AE326" s="172"/>
      <c r="AF326" s="172"/>
      <c r="AG326" s="172"/>
      <c r="AH326" s="172"/>
      <c r="AI326" s="172"/>
      <c r="AJ326" s="172"/>
      <c r="AK326" s="172"/>
      <c r="AL326" s="172"/>
      <c r="AM326" s="172"/>
      <c r="AN326" s="172"/>
      <c r="AO326" s="172"/>
      <c r="AP326" s="172"/>
      <c r="AQ326" s="172"/>
      <c r="AR326" s="172"/>
      <c r="AS326" s="172"/>
      <c r="AT326" s="172"/>
      <c r="AU326" s="172"/>
      <c r="AV326" s="172"/>
      <c r="AW326" s="172"/>
      <c r="AX326" s="172"/>
      <c r="AY326" s="172"/>
      <c r="AZ326" s="172"/>
      <c r="BA326" s="172"/>
      <c r="BB326" s="172"/>
      <c r="BC326" s="172"/>
      <c r="BD326" s="172"/>
      <c r="BE326" s="172"/>
      <c r="BF326" s="172"/>
      <c r="BG326" s="172"/>
      <c r="BH326" s="172"/>
      <c r="BI326" s="172"/>
      <c r="BJ326" s="172"/>
      <c r="BK326" s="172"/>
      <c r="BL326" s="172"/>
      <c r="BM326" s="172"/>
      <c r="BN326" s="172"/>
      <c r="BO326" s="172"/>
      <c r="BP326" s="172"/>
      <c r="BQ326" s="162"/>
      <c r="BR326" s="162"/>
      <c r="BS326" s="162"/>
      <c r="BT326" s="162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157"/>
      <c r="CR326" s="157"/>
      <c r="CS326" s="157"/>
      <c r="CT326" s="157"/>
      <c r="CU326" s="157"/>
    </row>
    <row r="327" spans="1:99" s="159" customFormat="1" x14ac:dyDescent="0.25">
      <c r="A327" s="172"/>
      <c r="B327" s="172"/>
      <c r="Z327" s="157"/>
      <c r="AA327" s="172"/>
      <c r="AB327" s="172"/>
      <c r="AC327" s="172"/>
      <c r="AD327" s="172"/>
      <c r="AE327" s="172"/>
      <c r="AF327" s="172"/>
      <c r="AG327" s="172"/>
      <c r="AH327" s="172"/>
      <c r="AI327" s="172"/>
      <c r="AJ327" s="172"/>
      <c r="AK327" s="172"/>
      <c r="AL327" s="172"/>
      <c r="AM327" s="172"/>
      <c r="AN327" s="172"/>
      <c r="AO327" s="172"/>
      <c r="AP327" s="172"/>
      <c r="AQ327" s="172"/>
      <c r="AR327" s="172"/>
      <c r="AS327" s="172"/>
      <c r="AT327" s="172"/>
      <c r="AU327" s="172"/>
      <c r="AV327" s="172"/>
      <c r="AW327" s="172"/>
      <c r="AX327" s="172"/>
      <c r="AY327" s="172"/>
      <c r="AZ327" s="172"/>
      <c r="BA327" s="172"/>
      <c r="BB327" s="172"/>
      <c r="BC327" s="172"/>
      <c r="BD327" s="172"/>
      <c r="BE327" s="172"/>
      <c r="BF327" s="172"/>
      <c r="BG327" s="172"/>
      <c r="BH327" s="172"/>
      <c r="BI327" s="172"/>
      <c r="BJ327" s="172"/>
      <c r="BK327" s="172"/>
      <c r="BL327" s="172"/>
      <c r="BM327" s="172"/>
      <c r="BN327" s="172"/>
      <c r="BO327" s="172"/>
      <c r="BP327" s="172"/>
      <c r="BQ327" s="162"/>
      <c r="BR327" s="162"/>
      <c r="BS327" s="162"/>
      <c r="BT327" s="162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157"/>
      <c r="CR327" s="157"/>
      <c r="CS327" s="157"/>
      <c r="CT327" s="157"/>
      <c r="CU327" s="157"/>
    </row>
    <row r="328" spans="1:99" s="159" customFormat="1" x14ac:dyDescent="0.25">
      <c r="A328" s="172"/>
      <c r="B328" s="172"/>
      <c r="Z328" s="157"/>
      <c r="AA328" s="172"/>
      <c r="AB328" s="172"/>
      <c r="AC328" s="172"/>
      <c r="AD328" s="172"/>
      <c r="AE328" s="172"/>
      <c r="AF328" s="172"/>
      <c r="AG328" s="172"/>
      <c r="AH328" s="172"/>
      <c r="AI328" s="172"/>
      <c r="AJ328" s="172"/>
      <c r="AK328" s="172"/>
      <c r="AL328" s="172"/>
      <c r="AM328" s="172"/>
      <c r="AN328" s="172"/>
      <c r="AO328" s="172"/>
      <c r="AP328" s="172"/>
      <c r="AQ328" s="172"/>
      <c r="AR328" s="172"/>
      <c r="AS328" s="172"/>
      <c r="AT328" s="172"/>
      <c r="AU328" s="172"/>
      <c r="AV328" s="172"/>
      <c r="AW328" s="172"/>
      <c r="AX328" s="172"/>
      <c r="AY328" s="172"/>
      <c r="AZ328" s="172"/>
      <c r="BA328" s="172"/>
      <c r="BB328" s="172"/>
      <c r="BC328" s="172"/>
      <c r="BD328" s="172"/>
      <c r="BE328" s="172"/>
      <c r="BF328" s="172"/>
      <c r="BG328" s="172"/>
      <c r="BH328" s="172"/>
      <c r="BI328" s="172"/>
      <c r="BJ328" s="172"/>
      <c r="BK328" s="172"/>
      <c r="BL328" s="172"/>
      <c r="BM328" s="172"/>
      <c r="BN328" s="172"/>
      <c r="BO328" s="172"/>
      <c r="BP328" s="172"/>
      <c r="BQ328" s="162"/>
      <c r="BR328" s="162"/>
      <c r="BS328" s="162"/>
      <c r="BT328" s="162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157"/>
      <c r="CR328" s="157"/>
      <c r="CS328" s="157"/>
      <c r="CT328" s="157"/>
      <c r="CU328" s="157"/>
    </row>
    <row r="329" spans="1:99" s="159" customFormat="1" x14ac:dyDescent="0.25">
      <c r="A329" s="172"/>
      <c r="B329" s="172"/>
      <c r="Z329" s="157"/>
      <c r="AA329" s="172"/>
      <c r="AB329" s="172"/>
      <c r="AC329" s="172"/>
      <c r="AD329" s="172"/>
      <c r="AE329" s="172"/>
      <c r="AF329" s="172"/>
      <c r="AG329" s="172"/>
      <c r="AH329" s="172"/>
      <c r="AI329" s="172"/>
      <c r="AJ329" s="172"/>
      <c r="AK329" s="172"/>
      <c r="AL329" s="172"/>
      <c r="AM329" s="172"/>
      <c r="AN329" s="172"/>
      <c r="AO329" s="172"/>
      <c r="AP329" s="172"/>
      <c r="AQ329" s="172"/>
      <c r="AR329" s="172"/>
      <c r="AS329" s="172"/>
      <c r="AT329" s="172"/>
      <c r="AU329" s="172"/>
      <c r="AV329" s="172"/>
      <c r="AW329" s="172"/>
      <c r="AX329" s="172"/>
      <c r="AY329" s="172"/>
      <c r="AZ329" s="172"/>
      <c r="BA329" s="172"/>
      <c r="BB329" s="172"/>
      <c r="BC329" s="172"/>
      <c r="BD329" s="172"/>
      <c r="BE329" s="172"/>
      <c r="BF329" s="172"/>
      <c r="BG329" s="172"/>
      <c r="BH329" s="172"/>
      <c r="BI329" s="172"/>
      <c r="BJ329" s="172"/>
      <c r="BK329" s="172"/>
      <c r="BL329" s="172"/>
      <c r="BM329" s="172"/>
      <c r="BN329" s="172"/>
      <c r="BO329" s="172"/>
      <c r="BP329" s="172"/>
      <c r="BQ329" s="162"/>
      <c r="BR329" s="162"/>
      <c r="BS329" s="162"/>
      <c r="BT329" s="162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157"/>
      <c r="CR329" s="157"/>
      <c r="CS329" s="157"/>
      <c r="CT329" s="157"/>
      <c r="CU329" s="157"/>
    </row>
    <row r="330" spans="1:99" s="159" customFormat="1" x14ac:dyDescent="0.25">
      <c r="A330" s="172"/>
      <c r="B330" s="172"/>
      <c r="Z330" s="157"/>
      <c r="AA330" s="172"/>
      <c r="AB330" s="172"/>
      <c r="AC330" s="172"/>
      <c r="AD330" s="172"/>
      <c r="AE330" s="172"/>
      <c r="AF330" s="172"/>
      <c r="AG330" s="172"/>
      <c r="AH330" s="172"/>
      <c r="AI330" s="172"/>
      <c r="AJ330" s="172"/>
      <c r="AK330" s="172"/>
      <c r="AL330" s="172"/>
      <c r="AM330" s="172"/>
      <c r="AN330" s="172"/>
      <c r="AO330" s="172"/>
      <c r="AP330" s="172"/>
      <c r="AQ330" s="172"/>
      <c r="AR330" s="172"/>
      <c r="AS330" s="172"/>
      <c r="AT330" s="172"/>
      <c r="AU330" s="172"/>
      <c r="AV330" s="172"/>
      <c r="AW330" s="172"/>
      <c r="AX330" s="172"/>
      <c r="AY330" s="172"/>
      <c r="AZ330" s="172"/>
      <c r="BA330" s="172"/>
      <c r="BB330" s="172"/>
      <c r="BC330" s="172"/>
      <c r="BD330" s="172"/>
      <c r="BE330" s="172"/>
      <c r="BF330" s="172"/>
      <c r="BG330" s="172"/>
      <c r="BH330" s="172"/>
      <c r="BI330" s="172"/>
      <c r="BJ330" s="172"/>
      <c r="BK330" s="172"/>
      <c r="BL330" s="172"/>
      <c r="BM330" s="172"/>
      <c r="BN330" s="172"/>
      <c r="BO330" s="172"/>
      <c r="BP330" s="172"/>
      <c r="BQ330" s="162"/>
      <c r="BR330" s="162"/>
      <c r="BS330" s="162"/>
      <c r="BT330" s="162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157"/>
      <c r="CR330" s="157"/>
      <c r="CS330" s="157"/>
      <c r="CT330" s="157"/>
      <c r="CU330" s="157"/>
    </row>
    <row r="331" spans="1:99" s="159" customFormat="1" x14ac:dyDescent="0.25">
      <c r="A331" s="172"/>
      <c r="B331" s="172"/>
      <c r="Z331" s="157"/>
      <c r="AA331" s="172"/>
      <c r="AB331" s="172"/>
      <c r="AC331" s="172"/>
      <c r="AD331" s="172"/>
      <c r="AE331" s="172"/>
      <c r="AF331" s="172"/>
      <c r="AG331" s="172"/>
      <c r="AH331" s="172"/>
      <c r="AI331" s="172"/>
      <c r="AJ331" s="172"/>
      <c r="AK331" s="172"/>
      <c r="AL331" s="172"/>
      <c r="AM331" s="172"/>
      <c r="AN331" s="172"/>
      <c r="AO331" s="172"/>
      <c r="AP331" s="172"/>
      <c r="AQ331" s="172"/>
      <c r="AR331" s="172"/>
      <c r="AS331" s="172"/>
      <c r="AT331" s="172"/>
      <c r="AU331" s="172"/>
      <c r="AV331" s="172"/>
      <c r="AW331" s="172"/>
      <c r="AX331" s="172"/>
      <c r="AY331" s="172"/>
      <c r="AZ331" s="172"/>
      <c r="BA331" s="172"/>
      <c r="BB331" s="172"/>
      <c r="BC331" s="172"/>
      <c r="BD331" s="172"/>
      <c r="BE331" s="172"/>
      <c r="BF331" s="172"/>
      <c r="BG331" s="172"/>
      <c r="BH331" s="172"/>
      <c r="BI331" s="172"/>
      <c r="BJ331" s="172"/>
      <c r="BK331" s="172"/>
      <c r="BL331" s="172"/>
      <c r="BM331" s="172"/>
      <c r="BN331" s="172"/>
      <c r="BO331" s="172"/>
      <c r="BP331" s="172"/>
      <c r="BQ331" s="162"/>
      <c r="BR331" s="162"/>
      <c r="BS331" s="162"/>
      <c r="BT331" s="162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157"/>
      <c r="CR331" s="157"/>
      <c r="CS331" s="157"/>
      <c r="CT331" s="157"/>
      <c r="CU331" s="157"/>
    </row>
    <row r="332" spans="1:99" s="159" customFormat="1" x14ac:dyDescent="0.25">
      <c r="A332" s="172"/>
      <c r="B332" s="172"/>
      <c r="Z332" s="157"/>
      <c r="AA332" s="172"/>
      <c r="AB332" s="172"/>
      <c r="AC332" s="172"/>
      <c r="AD332" s="172"/>
      <c r="AE332" s="172"/>
      <c r="AF332" s="172"/>
      <c r="AG332" s="172"/>
      <c r="AH332" s="172"/>
      <c r="AI332" s="172"/>
      <c r="AJ332" s="172"/>
      <c r="AK332" s="172"/>
      <c r="AL332" s="172"/>
      <c r="AM332" s="172"/>
      <c r="AN332" s="172"/>
      <c r="AO332" s="172"/>
      <c r="AP332" s="172"/>
      <c r="AQ332" s="172"/>
      <c r="AR332" s="172"/>
      <c r="AS332" s="172"/>
      <c r="AT332" s="172"/>
      <c r="AU332" s="172"/>
      <c r="AV332" s="172"/>
      <c r="AW332" s="172"/>
      <c r="AX332" s="172"/>
      <c r="AY332" s="172"/>
      <c r="AZ332" s="172"/>
      <c r="BA332" s="172"/>
      <c r="BB332" s="172"/>
      <c r="BC332" s="172"/>
      <c r="BD332" s="172"/>
      <c r="BE332" s="172"/>
      <c r="BF332" s="172"/>
      <c r="BG332" s="172"/>
      <c r="BH332" s="172"/>
      <c r="BI332" s="172"/>
      <c r="BJ332" s="172"/>
      <c r="BK332" s="172"/>
      <c r="BL332" s="172"/>
      <c r="BM332" s="172"/>
      <c r="BN332" s="172"/>
      <c r="BO332" s="172"/>
      <c r="BP332" s="172"/>
      <c r="BQ332" s="162"/>
      <c r="BR332" s="162"/>
      <c r="BS332" s="162"/>
      <c r="BT332" s="162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157"/>
      <c r="CR332" s="157"/>
      <c r="CS332" s="157"/>
      <c r="CT332" s="157"/>
      <c r="CU332" s="157"/>
    </row>
    <row r="333" spans="1:99" s="159" customFormat="1" x14ac:dyDescent="0.25">
      <c r="A333" s="172"/>
      <c r="B333" s="172"/>
      <c r="Z333" s="157"/>
      <c r="AA333" s="172"/>
      <c r="AB333" s="172"/>
      <c r="AC333" s="172"/>
      <c r="AD333" s="172"/>
      <c r="AE333" s="172"/>
      <c r="AF333" s="172"/>
      <c r="AG333" s="172"/>
      <c r="AH333" s="172"/>
      <c r="AI333" s="172"/>
      <c r="AJ333" s="172"/>
      <c r="AK333" s="172"/>
      <c r="AL333" s="172"/>
      <c r="AM333" s="172"/>
      <c r="AN333" s="172"/>
      <c r="AO333" s="172"/>
      <c r="AP333" s="172"/>
      <c r="AQ333" s="172"/>
      <c r="AR333" s="172"/>
      <c r="AS333" s="172"/>
      <c r="AT333" s="172"/>
      <c r="AU333" s="172"/>
      <c r="AV333" s="172"/>
      <c r="AW333" s="172"/>
      <c r="AX333" s="172"/>
      <c r="AY333" s="172"/>
      <c r="AZ333" s="172"/>
      <c r="BA333" s="172"/>
      <c r="BB333" s="172"/>
      <c r="BC333" s="172"/>
      <c r="BD333" s="172"/>
      <c r="BE333" s="172"/>
      <c r="BF333" s="172"/>
      <c r="BG333" s="172"/>
      <c r="BH333" s="172"/>
      <c r="BI333" s="172"/>
      <c r="BJ333" s="172"/>
      <c r="BK333" s="172"/>
      <c r="BL333" s="172"/>
      <c r="BM333" s="172"/>
      <c r="BN333" s="172"/>
      <c r="BO333" s="172"/>
      <c r="BP333" s="172"/>
      <c r="BQ333" s="162"/>
      <c r="BR333" s="162"/>
      <c r="BS333" s="162"/>
      <c r="BT333" s="162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157"/>
      <c r="CR333" s="157"/>
      <c r="CS333" s="157"/>
      <c r="CT333" s="157"/>
      <c r="CU333" s="157"/>
    </row>
    <row r="334" spans="1:99" s="159" customFormat="1" x14ac:dyDescent="0.25">
      <c r="A334" s="172"/>
      <c r="B334" s="172"/>
      <c r="Z334" s="157"/>
      <c r="AA334" s="172"/>
      <c r="AB334" s="172"/>
      <c r="AC334" s="172"/>
      <c r="AD334" s="172"/>
      <c r="AE334" s="172"/>
      <c r="AF334" s="172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  <c r="AS334" s="172"/>
      <c r="AT334" s="172"/>
      <c r="AU334" s="172"/>
      <c r="AV334" s="172"/>
      <c r="AW334" s="172"/>
      <c r="AX334" s="172"/>
      <c r="AY334" s="172"/>
      <c r="AZ334" s="172"/>
      <c r="BA334" s="172"/>
      <c r="BB334" s="172"/>
      <c r="BC334" s="172"/>
      <c r="BD334" s="172"/>
      <c r="BE334" s="172"/>
      <c r="BF334" s="172"/>
      <c r="BG334" s="172"/>
      <c r="BH334" s="172"/>
      <c r="BI334" s="172"/>
      <c r="BJ334" s="172"/>
      <c r="BK334" s="172"/>
      <c r="BL334" s="172"/>
      <c r="BM334" s="172"/>
      <c r="BN334" s="172"/>
      <c r="BO334" s="172"/>
      <c r="BP334" s="172"/>
      <c r="BQ334" s="162"/>
      <c r="BR334" s="162"/>
      <c r="BS334" s="162"/>
      <c r="BT334" s="162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157"/>
      <c r="CR334" s="157"/>
      <c r="CS334" s="157"/>
      <c r="CT334" s="157"/>
      <c r="CU334" s="157"/>
    </row>
    <row r="335" spans="1:99" s="159" customFormat="1" x14ac:dyDescent="0.25">
      <c r="A335" s="172"/>
      <c r="B335" s="172"/>
      <c r="Z335" s="157"/>
      <c r="AA335" s="172"/>
      <c r="AB335" s="172"/>
      <c r="AC335" s="172"/>
      <c r="AD335" s="172"/>
      <c r="AE335" s="172"/>
      <c r="AF335" s="172"/>
      <c r="AG335" s="172"/>
      <c r="AH335" s="172"/>
      <c r="AI335" s="172"/>
      <c r="AJ335" s="172"/>
      <c r="AK335" s="172"/>
      <c r="AL335" s="172"/>
      <c r="AM335" s="172"/>
      <c r="AN335" s="172"/>
      <c r="AO335" s="172"/>
      <c r="AP335" s="172"/>
      <c r="AQ335" s="172"/>
      <c r="AR335" s="172"/>
      <c r="AS335" s="172"/>
      <c r="AT335" s="172"/>
      <c r="AU335" s="172"/>
      <c r="AV335" s="172"/>
      <c r="AW335" s="172"/>
      <c r="AX335" s="172"/>
      <c r="AY335" s="172"/>
      <c r="AZ335" s="172"/>
      <c r="BA335" s="172"/>
      <c r="BB335" s="172"/>
      <c r="BC335" s="172"/>
      <c r="BD335" s="172"/>
      <c r="BE335" s="172"/>
      <c r="BF335" s="172"/>
      <c r="BG335" s="172"/>
      <c r="BH335" s="172"/>
      <c r="BI335" s="172"/>
      <c r="BJ335" s="172"/>
      <c r="BK335" s="172"/>
      <c r="BL335" s="172"/>
      <c r="BM335" s="172"/>
      <c r="BN335" s="172"/>
      <c r="BO335" s="172"/>
      <c r="BP335" s="172"/>
      <c r="BQ335" s="162"/>
      <c r="BR335" s="162"/>
      <c r="BS335" s="162"/>
      <c r="BT335" s="162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157"/>
      <c r="CR335" s="157"/>
      <c r="CS335" s="157"/>
      <c r="CT335" s="157"/>
      <c r="CU335" s="157"/>
    </row>
    <row r="336" spans="1:99" s="159" customFormat="1" x14ac:dyDescent="0.25">
      <c r="A336" s="172"/>
      <c r="B336" s="172"/>
      <c r="Z336" s="157"/>
      <c r="AA336" s="172"/>
      <c r="AB336" s="172"/>
      <c r="AC336" s="172"/>
      <c r="AD336" s="172"/>
      <c r="AE336" s="172"/>
      <c r="AF336" s="172"/>
      <c r="AG336" s="172"/>
      <c r="AH336" s="172"/>
      <c r="AI336" s="172"/>
      <c r="AJ336" s="172"/>
      <c r="AK336" s="172"/>
      <c r="AL336" s="172"/>
      <c r="AM336" s="172"/>
      <c r="AN336" s="172"/>
      <c r="AO336" s="172"/>
      <c r="AP336" s="172"/>
      <c r="AQ336" s="172"/>
      <c r="AR336" s="172"/>
      <c r="AS336" s="172"/>
      <c r="AT336" s="172"/>
      <c r="AU336" s="172"/>
      <c r="AV336" s="172"/>
      <c r="AW336" s="172"/>
      <c r="AX336" s="172"/>
      <c r="AY336" s="172"/>
      <c r="AZ336" s="172"/>
      <c r="BA336" s="172"/>
      <c r="BB336" s="172"/>
      <c r="BC336" s="172"/>
      <c r="BD336" s="172"/>
      <c r="BE336" s="172"/>
      <c r="BF336" s="172"/>
      <c r="BG336" s="172"/>
      <c r="BH336" s="172"/>
      <c r="BI336" s="172"/>
      <c r="BJ336" s="172"/>
      <c r="BK336" s="172"/>
      <c r="BL336" s="172"/>
      <c r="BM336" s="172"/>
      <c r="BN336" s="172"/>
      <c r="BO336" s="172"/>
      <c r="BP336" s="172"/>
      <c r="BQ336" s="162"/>
      <c r="BR336" s="162"/>
      <c r="BS336" s="162"/>
      <c r="BT336" s="162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157"/>
      <c r="CR336" s="157"/>
      <c r="CS336" s="157"/>
      <c r="CT336" s="157"/>
      <c r="CU336" s="157"/>
    </row>
    <row r="337" spans="1:99" s="159" customFormat="1" x14ac:dyDescent="0.25">
      <c r="A337" s="172"/>
      <c r="B337" s="172"/>
      <c r="Z337" s="157"/>
      <c r="AA337" s="172"/>
      <c r="AB337" s="172"/>
      <c r="AC337" s="172"/>
      <c r="AD337" s="172"/>
      <c r="AE337" s="172"/>
      <c r="AF337" s="172"/>
      <c r="AG337" s="172"/>
      <c r="AH337" s="172"/>
      <c r="AI337" s="172"/>
      <c r="AJ337" s="172"/>
      <c r="AK337" s="172"/>
      <c r="AL337" s="172"/>
      <c r="AM337" s="172"/>
      <c r="AN337" s="172"/>
      <c r="AO337" s="172"/>
      <c r="AP337" s="172"/>
      <c r="AQ337" s="172"/>
      <c r="AR337" s="172"/>
      <c r="AS337" s="172"/>
      <c r="AT337" s="172"/>
      <c r="AU337" s="172"/>
      <c r="AV337" s="172"/>
      <c r="AW337" s="172"/>
      <c r="AX337" s="172"/>
      <c r="AY337" s="172"/>
      <c r="AZ337" s="172"/>
      <c r="BA337" s="172"/>
      <c r="BB337" s="172"/>
      <c r="BC337" s="172"/>
      <c r="BD337" s="172"/>
      <c r="BE337" s="172"/>
      <c r="BF337" s="172"/>
      <c r="BG337" s="172"/>
      <c r="BH337" s="172"/>
      <c r="BI337" s="172"/>
      <c r="BJ337" s="172"/>
      <c r="BK337" s="172"/>
      <c r="BL337" s="172"/>
      <c r="BM337" s="172"/>
      <c r="BN337" s="172"/>
      <c r="BO337" s="172"/>
      <c r="BP337" s="172"/>
      <c r="BQ337" s="162"/>
      <c r="BR337" s="162"/>
      <c r="BS337" s="162"/>
      <c r="BT337" s="162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157"/>
      <c r="CR337" s="157"/>
      <c r="CS337" s="157"/>
      <c r="CT337" s="157"/>
      <c r="CU337" s="157"/>
    </row>
    <row r="338" spans="1:99" s="159" customFormat="1" x14ac:dyDescent="0.25">
      <c r="A338" s="172"/>
      <c r="B338" s="172"/>
      <c r="Z338" s="157"/>
      <c r="AA338" s="172"/>
      <c r="AB338" s="172"/>
      <c r="AC338" s="172"/>
      <c r="AD338" s="172"/>
      <c r="AE338" s="172"/>
      <c r="AF338" s="172"/>
      <c r="AG338" s="172"/>
      <c r="AH338" s="172"/>
      <c r="AI338" s="172"/>
      <c r="AJ338" s="172"/>
      <c r="AK338" s="172"/>
      <c r="AL338" s="172"/>
      <c r="AM338" s="172"/>
      <c r="AN338" s="172"/>
      <c r="AO338" s="172"/>
      <c r="AP338" s="172"/>
      <c r="AQ338" s="172"/>
      <c r="AR338" s="172"/>
      <c r="AS338" s="172"/>
      <c r="AT338" s="172"/>
      <c r="AU338" s="172"/>
      <c r="AV338" s="172"/>
      <c r="AW338" s="172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172"/>
      <c r="BJ338" s="172"/>
      <c r="BK338" s="172"/>
      <c r="BL338" s="172"/>
      <c r="BM338" s="172"/>
      <c r="BN338" s="172"/>
      <c r="BO338" s="172"/>
      <c r="BP338" s="172"/>
      <c r="BQ338" s="162"/>
      <c r="BR338" s="162"/>
      <c r="BS338" s="162"/>
      <c r="BT338" s="162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157"/>
      <c r="CR338" s="157"/>
      <c r="CS338" s="157"/>
      <c r="CT338" s="157"/>
      <c r="CU338" s="157"/>
    </row>
    <row r="339" spans="1:99" s="159" customFormat="1" x14ac:dyDescent="0.25">
      <c r="A339" s="172"/>
      <c r="B339" s="172"/>
      <c r="Z339" s="157"/>
      <c r="AA339" s="172"/>
      <c r="AB339" s="172"/>
      <c r="AC339" s="172"/>
      <c r="AD339" s="172"/>
      <c r="AE339" s="172"/>
      <c r="AF339" s="172"/>
      <c r="AG339" s="172"/>
      <c r="AH339" s="172"/>
      <c r="AI339" s="172"/>
      <c r="AJ339" s="172"/>
      <c r="AK339" s="172"/>
      <c r="AL339" s="172"/>
      <c r="AM339" s="172"/>
      <c r="AN339" s="172"/>
      <c r="AO339" s="172"/>
      <c r="AP339" s="172"/>
      <c r="AQ339" s="172"/>
      <c r="AR339" s="172"/>
      <c r="AS339" s="172"/>
      <c r="AT339" s="172"/>
      <c r="AU339" s="172"/>
      <c r="AV339" s="172"/>
      <c r="AW339" s="172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/>
      <c r="BH339" s="172"/>
      <c r="BI339" s="172"/>
      <c r="BJ339" s="172"/>
      <c r="BK339" s="172"/>
      <c r="BL339" s="172"/>
      <c r="BM339" s="172"/>
      <c r="BN339" s="172"/>
      <c r="BO339" s="172"/>
      <c r="BP339" s="172"/>
      <c r="BQ339" s="162"/>
      <c r="BR339" s="162"/>
      <c r="BS339" s="162"/>
      <c r="BT339" s="162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157"/>
      <c r="CR339" s="157"/>
      <c r="CS339" s="157"/>
      <c r="CT339" s="157"/>
      <c r="CU339" s="157"/>
    </row>
    <row r="340" spans="1:99" s="159" customFormat="1" x14ac:dyDescent="0.25">
      <c r="A340" s="172"/>
      <c r="B340" s="172"/>
      <c r="Z340" s="157"/>
      <c r="AA340" s="172"/>
      <c r="AB340" s="172"/>
      <c r="AC340" s="172"/>
      <c r="AD340" s="172"/>
      <c r="AE340" s="172"/>
      <c r="AF340" s="172"/>
      <c r="AG340" s="172"/>
      <c r="AH340" s="172"/>
      <c r="AI340" s="172"/>
      <c r="AJ340" s="172"/>
      <c r="AK340" s="172"/>
      <c r="AL340" s="172"/>
      <c r="AM340" s="172"/>
      <c r="AN340" s="172"/>
      <c r="AO340" s="172"/>
      <c r="AP340" s="172"/>
      <c r="AQ340" s="172"/>
      <c r="AR340" s="172"/>
      <c r="AS340" s="172"/>
      <c r="AT340" s="172"/>
      <c r="AU340" s="172"/>
      <c r="AV340" s="172"/>
      <c r="AW340" s="172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172"/>
      <c r="BJ340" s="172"/>
      <c r="BK340" s="172"/>
      <c r="BL340" s="172"/>
      <c r="BM340" s="172"/>
      <c r="BN340" s="172"/>
      <c r="BO340" s="172"/>
      <c r="BP340" s="172"/>
      <c r="BQ340" s="162"/>
      <c r="BR340" s="162"/>
      <c r="BS340" s="162"/>
      <c r="BT340" s="162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157"/>
      <c r="CR340" s="157"/>
      <c r="CS340" s="157"/>
      <c r="CT340" s="157"/>
      <c r="CU340" s="157"/>
    </row>
    <row r="341" spans="1:99" s="159" customFormat="1" x14ac:dyDescent="0.25">
      <c r="A341" s="172"/>
      <c r="B341" s="172"/>
      <c r="Z341" s="157"/>
      <c r="AA341" s="172"/>
      <c r="AB341" s="172"/>
      <c r="AC341" s="172"/>
      <c r="AD341" s="172"/>
      <c r="AE341" s="172"/>
      <c r="AF341" s="172"/>
      <c r="AG341" s="172"/>
      <c r="AH341" s="172"/>
      <c r="AI341" s="172"/>
      <c r="AJ341" s="172"/>
      <c r="AK341" s="172"/>
      <c r="AL341" s="172"/>
      <c r="AM341" s="172"/>
      <c r="AN341" s="172"/>
      <c r="AO341" s="172"/>
      <c r="AP341" s="172"/>
      <c r="AQ341" s="172"/>
      <c r="AR341" s="172"/>
      <c r="AS341" s="172"/>
      <c r="AT341" s="172"/>
      <c r="AU341" s="172"/>
      <c r="AV341" s="172"/>
      <c r="AW341" s="172"/>
      <c r="AX341" s="172"/>
      <c r="AY341" s="172"/>
      <c r="AZ341" s="172"/>
      <c r="BA341" s="172"/>
      <c r="BB341" s="172"/>
      <c r="BC341" s="172"/>
      <c r="BD341" s="172"/>
      <c r="BE341" s="172"/>
      <c r="BF341" s="172"/>
      <c r="BG341" s="172"/>
      <c r="BH341" s="172"/>
      <c r="BI341" s="172"/>
      <c r="BJ341" s="172"/>
      <c r="BK341" s="172"/>
      <c r="BL341" s="172"/>
      <c r="BM341" s="172"/>
      <c r="BN341" s="172"/>
      <c r="BO341" s="172"/>
      <c r="BP341" s="172"/>
      <c r="BQ341" s="162"/>
      <c r="BR341" s="162"/>
      <c r="BS341" s="162"/>
      <c r="BT341" s="162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157"/>
      <c r="CR341" s="157"/>
      <c r="CS341" s="157"/>
      <c r="CT341" s="157"/>
      <c r="CU341" s="157"/>
    </row>
    <row r="342" spans="1:99" s="159" customFormat="1" x14ac:dyDescent="0.25">
      <c r="A342" s="172"/>
      <c r="B342" s="172"/>
      <c r="Z342" s="157"/>
      <c r="AA342" s="172"/>
      <c r="AB342" s="172"/>
      <c r="AC342" s="172"/>
      <c r="AD342" s="172"/>
      <c r="AE342" s="172"/>
      <c r="AF342" s="172"/>
      <c r="AG342" s="172"/>
      <c r="AH342" s="172"/>
      <c r="AI342" s="172"/>
      <c r="AJ342" s="172"/>
      <c r="AK342" s="172"/>
      <c r="AL342" s="172"/>
      <c r="AM342" s="172"/>
      <c r="AN342" s="172"/>
      <c r="AO342" s="172"/>
      <c r="AP342" s="172"/>
      <c r="AQ342" s="172"/>
      <c r="AR342" s="172"/>
      <c r="AS342" s="172"/>
      <c r="AT342" s="172"/>
      <c r="AU342" s="172"/>
      <c r="AV342" s="172"/>
      <c r="AW342" s="172"/>
      <c r="AX342" s="172"/>
      <c r="AY342" s="172"/>
      <c r="AZ342" s="172"/>
      <c r="BA342" s="172"/>
      <c r="BB342" s="172"/>
      <c r="BC342" s="172"/>
      <c r="BD342" s="172"/>
      <c r="BE342" s="172"/>
      <c r="BF342" s="172"/>
      <c r="BG342" s="172"/>
      <c r="BH342" s="172"/>
      <c r="BI342" s="172"/>
      <c r="BJ342" s="172"/>
      <c r="BK342" s="172"/>
      <c r="BL342" s="172"/>
      <c r="BM342" s="172"/>
      <c r="BN342" s="172"/>
      <c r="BO342" s="172"/>
      <c r="BP342" s="172"/>
      <c r="BQ342" s="162"/>
      <c r="BR342" s="162"/>
      <c r="BS342" s="162"/>
      <c r="BT342" s="162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157"/>
      <c r="CR342" s="157"/>
      <c r="CS342" s="157"/>
      <c r="CT342" s="157"/>
      <c r="CU342" s="157"/>
    </row>
    <row r="343" spans="1:99" s="159" customFormat="1" x14ac:dyDescent="0.25">
      <c r="A343" s="172"/>
      <c r="B343" s="172"/>
      <c r="Z343" s="157"/>
      <c r="AA343" s="172"/>
      <c r="AB343" s="172"/>
      <c r="AC343" s="172"/>
      <c r="AD343" s="172"/>
      <c r="AE343" s="172"/>
      <c r="AF343" s="172"/>
      <c r="AG343" s="172"/>
      <c r="AH343" s="172"/>
      <c r="AI343" s="172"/>
      <c r="AJ343" s="172"/>
      <c r="AK343" s="172"/>
      <c r="AL343" s="172"/>
      <c r="AM343" s="172"/>
      <c r="AN343" s="172"/>
      <c r="AO343" s="172"/>
      <c r="AP343" s="172"/>
      <c r="AQ343" s="172"/>
      <c r="AR343" s="172"/>
      <c r="AS343" s="172"/>
      <c r="AT343" s="172"/>
      <c r="AU343" s="172"/>
      <c r="AV343" s="172"/>
      <c r="AW343" s="172"/>
      <c r="AX343" s="172"/>
      <c r="AY343" s="172"/>
      <c r="AZ343" s="172"/>
      <c r="BA343" s="172"/>
      <c r="BB343" s="172"/>
      <c r="BC343" s="172"/>
      <c r="BD343" s="172"/>
      <c r="BE343" s="172"/>
      <c r="BF343" s="172"/>
      <c r="BG343" s="172"/>
      <c r="BH343" s="172"/>
      <c r="BI343" s="172"/>
      <c r="BJ343" s="172"/>
      <c r="BK343" s="172"/>
      <c r="BL343" s="172"/>
      <c r="BM343" s="172"/>
      <c r="BN343" s="172"/>
      <c r="BO343" s="172"/>
      <c r="BP343" s="172"/>
      <c r="BQ343" s="162"/>
      <c r="BR343" s="162"/>
      <c r="BS343" s="162"/>
      <c r="BT343" s="162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157"/>
      <c r="CR343" s="157"/>
      <c r="CS343" s="157"/>
      <c r="CT343" s="157"/>
      <c r="CU343" s="157"/>
    </row>
    <row r="344" spans="1:99" s="159" customFormat="1" x14ac:dyDescent="0.25">
      <c r="A344" s="172"/>
      <c r="B344" s="172"/>
      <c r="Z344" s="157"/>
      <c r="AA344" s="172"/>
      <c r="AB344" s="172"/>
      <c r="AC344" s="172"/>
      <c r="AD344" s="172"/>
      <c r="AE344" s="172"/>
      <c r="AF344" s="172"/>
      <c r="AG344" s="172"/>
      <c r="AH344" s="172"/>
      <c r="AI344" s="172"/>
      <c r="AJ344" s="172"/>
      <c r="AK344" s="172"/>
      <c r="AL344" s="172"/>
      <c r="AM344" s="172"/>
      <c r="AN344" s="172"/>
      <c r="AO344" s="172"/>
      <c r="AP344" s="172"/>
      <c r="AQ344" s="172"/>
      <c r="AR344" s="172"/>
      <c r="AS344" s="172"/>
      <c r="AT344" s="172"/>
      <c r="AU344" s="172"/>
      <c r="AV344" s="172"/>
      <c r="AW344" s="172"/>
      <c r="AX344" s="172"/>
      <c r="AY344" s="172"/>
      <c r="AZ344" s="172"/>
      <c r="BA344" s="172"/>
      <c r="BB344" s="172"/>
      <c r="BC344" s="172"/>
      <c r="BD344" s="172"/>
      <c r="BE344" s="172"/>
      <c r="BF344" s="172"/>
      <c r="BG344" s="172"/>
      <c r="BH344" s="172"/>
      <c r="BI344" s="172"/>
      <c r="BJ344" s="172"/>
      <c r="BK344" s="172"/>
      <c r="BL344" s="172"/>
      <c r="BM344" s="172"/>
      <c r="BN344" s="172"/>
      <c r="BO344" s="172"/>
      <c r="BP344" s="172"/>
      <c r="BQ344" s="162"/>
      <c r="BR344" s="162"/>
      <c r="BS344" s="162"/>
      <c r="BT344" s="162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157"/>
      <c r="CR344" s="157"/>
      <c r="CS344" s="157"/>
      <c r="CT344" s="157"/>
      <c r="CU344" s="157"/>
    </row>
    <row r="345" spans="1:99" s="159" customFormat="1" x14ac:dyDescent="0.25">
      <c r="A345" s="172"/>
      <c r="B345" s="172"/>
      <c r="Z345" s="157"/>
      <c r="AA345" s="172"/>
      <c r="AB345" s="172"/>
      <c r="AC345" s="172"/>
      <c r="AD345" s="172"/>
      <c r="AE345" s="172"/>
      <c r="AF345" s="172"/>
      <c r="AG345" s="172"/>
      <c r="AH345" s="172"/>
      <c r="AI345" s="172"/>
      <c r="AJ345" s="172"/>
      <c r="AK345" s="172"/>
      <c r="AL345" s="172"/>
      <c r="AM345" s="172"/>
      <c r="AN345" s="172"/>
      <c r="AO345" s="172"/>
      <c r="AP345" s="172"/>
      <c r="AQ345" s="172"/>
      <c r="AR345" s="172"/>
      <c r="AS345" s="172"/>
      <c r="AT345" s="172"/>
      <c r="AU345" s="172"/>
      <c r="AV345" s="172"/>
      <c r="AW345" s="172"/>
      <c r="AX345" s="172"/>
      <c r="AY345" s="172"/>
      <c r="AZ345" s="172"/>
      <c r="BA345" s="172"/>
      <c r="BB345" s="172"/>
      <c r="BC345" s="172"/>
      <c r="BD345" s="172"/>
      <c r="BE345" s="172"/>
      <c r="BF345" s="172"/>
      <c r="BG345" s="172"/>
      <c r="BH345" s="172"/>
      <c r="BI345" s="172"/>
      <c r="BJ345" s="172"/>
      <c r="BK345" s="172"/>
      <c r="BL345" s="172"/>
      <c r="BM345" s="172"/>
      <c r="BN345" s="172"/>
      <c r="BO345" s="172"/>
      <c r="BP345" s="172"/>
      <c r="BQ345" s="162"/>
      <c r="BR345" s="162"/>
      <c r="BS345" s="162"/>
      <c r="BT345" s="162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157"/>
      <c r="CR345" s="157"/>
      <c r="CS345" s="157"/>
      <c r="CT345" s="157"/>
      <c r="CU345" s="157"/>
    </row>
    <row r="346" spans="1:99" s="159" customFormat="1" x14ac:dyDescent="0.25">
      <c r="A346" s="172"/>
      <c r="B346" s="172"/>
      <c r="Z346" s="157"/>
      <c r="AA346" s="172"/>
      <c r="AB346" s="172"/>
      <c r="AC346" s="172"/>
      <c r="AD346" s="172"/>
      <c r="AE346" s="172"/>
      <c r="AF346" s="172"/>
      <c r="AG346" s="172"/>
      <c r="AH346" s="172"/>
      <c r="AI346" s="172"/>
      <c r="AJ346" s="172"/>
      <c r="AK346" s="172"/>
      <c r="AL346" s="172"/>
      <c r="AM346" s="172"/>
      <c r="AN346" s="172"/>
      <c r="AO346" s="172"/>
      <c r="AP346" s="172"/>
      <c r="AQ346" s="172"/>
      <c r="AR346" s="172"/>
      <c r="AS346" s="172"/>
      <c r="AT346" s="172"/>
      <c r="AU346" s="172"/>
      <c r="AV346" s="172"/>
      <c r="AW346" s="172"/>
      <c r="AX346" s="172"/>
      <c r="AY346" s="172"/>
      <c r="AZ346" s="172"/>
      <c r="BA346" s="172"/>
      <c r="BB346" s="172"/>
      <c r="BC346" s="172"/>
      <c r="BD346" s="172"/>
      <c r="BE346" s="172"/>
      <c r="BF346" s="172"/>
      <c r="BG346" s="172"/>
      <c r="BH346" s="172"/>
      <c r="BI346" s="172"/>
      <c r="BJ346" s="172"/>
      <c r="BK346" s="172"/>
      <c r="BL346" s="172"/>
      <c r="BM346" s="172"/>
      <c r="BN346" s="172"/>
      <c r="BO346" s="172"/>
      <c r="BP346" s="172"/>
      <c r="BQ346" s="162"/>
      <c r="BR346" s="162"/>
      <c r="BS346" s="162"/>
      <c r="BT346" s="162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157"/>
      <c r="CR346" s="157"/>
      <c r="CS346" s="157"/>
      <c r="CT346" s="157"/>
      <c r="CU346" s="157"/>
    </row>
    <row r="347" spans="1:99" s="159" customFormat="1" x14ac:dyDescent="0.25">
      <c r="A347" s="172"/>
      <c r="B347" s="172"/>
      <c r="Z347" s="157"/>
      <c r="AA347" s="172"/>
      <c r="AB347" s="172"/>
      <c r="AC347" s="172"/>
      <c r="AD347" s="172"/>
      <c r="AE347" s="172"/>
      <c r="AF347" s="172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  <c r="AS347" s="172"/>
      <c r="AT347" s="172"/>
      <c r="AU347" s="172"/>
      <c r="AV347" s="172"/>
      <c r="AW347" s="172"/>
      <c r="AX347" s="172"/>
      <c r="AY347" s="172"/>
      <c r="AZ347" s="172"/>
      <c r="BA347" s="172"/>
      <c r="BB347" s="172"/>
      <c r="BC347" s="172"/>
      <c r="BD347" s="172"/>
      <c r="BE347" s="172"/>
      <c r="BF347" s="172"/>
      <c r="BG347" s="172"/>
      <c r="BH347" s="172"/>
      <c r="BI347" s="172"/>
      <c r="BJ347" s="172"/>
      <c r="BK347" s="172"/>
      <c r="BL347" s="172"/>
      <c r="BM347" s="172"/>
      <c r="BN347" s="172"/>
      <c r="BO347" s="172"/>
      <c r="BP347" s="172"/>
      <c r="BQ347" s="162"/>
      <c r="BR347" s="162"/>
      <c r="BS347" s="162"/>
      <c r="BT347" s="162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157"/>
      <c r="CR347" s="157"/>
      <c r="CS347" s="157"/>
      <c r="CT347" s="157"/>
      <c r="CU347" s="157"/>
    </row>
    <row r="348" spans="1:99" s="159" customFormat="1" x14ac:dyDescent="0.25">
      <c r="A348" s="172"/>
      <c r="B348" s="172"/>
      <c r="Z348" s="157"/>
      <c r="AA348" s="172"/>
      <c r="AB348" s="172"/>
      <c r="AC348" s="172"/>
      <c r="AD348" s="172"/>
      <c r="AE348" s="172"/>
      <c r="AF348" s="172"/>
      <c r="AG348" s="172"/>
      <c r="AH348" s="172"/>
      <c r="AI348" s="172"/>
      <c r="AJ348" s="172"/>
      <c r="AK348" s="172"/>
      <c r="AL348" s="172"/>
      <c r="AM348" s="172"/>
      <c r="AN348" s="172"/>
      <c r="AO348" s="172"/>
      <c r="AP348" s="172"/>
      <c r="AQ348" s="172"/>
      <c r="AR348" s="172"/>
      <c r="AS348" s="172"/>
      <c r="AT348" s="172"/>
      <c r="AU348" s="172"/>
      <c r="AV348" s="172"/>
      <c r="AW348" s="172"/>
      <c r="AX348" s="172"/>
      <c r="AY348" s="172"/>
      <c r="AZ348" s="172"/>
      <c r="BA348" s="172"/>
      <c r="BB348" s="172"/>
      <c r="BC348" s="172"/>
      <c r="BD348" s="172"/>
      <c r="BE348" s="172"/>
      <c r="BF348" s="172"/>
      <c r="BG348" s="172"/>
      <c r="BH348" s="172"/>
      <c r="BI348" s="172"/>
      <c r="BJ348" s="172"/>
      <c r="BK348" s="172"/>
      <c r="BL348" s="172"/>
      <c r="BM348" s="172"/>
      <c r="BN348" s="172"/>
      <c r="BO348" s="172"/>
      <c r="BP348" s="172"/>
      <c r="BQ348" s="162"/>
      <c r="BR348" s="162"/>
      <c r="BS348" s="162"/>
      <c r="BT348" s="162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157"/>
      <c r="CR348" s="157"/>
      <c r="CS348" s="157"/>
      <c r="CT348" s="157"/>
      <c r="CU348" s="157"/>
    </row>
    <row r="349" spans="1:99" s="159" customFormat="1" x14ac:dyDescent="0.25">
      <c r="A349" s="172"/>
      <c r="B349" s="172"/>
      <c r="Z349" s="157"/>
      <c r="AA349" s="172"/>
      <c r="AB349" s="172"/>
      <c r="AC349" s="172"/>
      <c r="AD349" s="172"/>
      <c r="AE349" s="172"/>
      <c r="AF349" s="172"/>
      <c r="AG349" s="172"/>
      <c r="AH349" s="172"/>
      <c r="AI349" s="172"/>
      <c r="AJ349" s="172"/>
      <c r="AK349" s="172"/>
      <c r="AL349" s="172"/>
      <c r="AM349" s="172"/>
      <c r="AN349" s="172"/>
      <c r="AO349" s="172"/>
      <c r="AP349" s="172"/>
      <c r="AQ349" s="172"/>
      <c r="AR349" s="172"/>
      <c r="AS349" s="172"/>
      <c r="AT349" s="172"/>
      <c r="AU349" s="172"/>
      <c r="AV349" s="172"/>
      <c r="AW349" s="172"/>
      <c r="AX349" s="172"/>
      <c r="AY349" s="172"/>
      <c r="AZ349" s="172"/>
      <c r="BA349" s="172"/>
      <c r="BB349" s="172"/>
      <c r="BC349" s="172"/>
      <c r="BD349" s="172"/>
      <c r="BE349" s="172"/>
      <c r="BF349" s="172"/>
      <c r="BG349" s="172"/>
      <c r="BH349" s="172"/>
      <c r="BI349" s="172"/>
      <c r="BJ349" s="172"/>
      <c r="BK349" s="172"/>
      <c r="BL349" s="172"/>
      <c r="BM349" s="172"/>
      <c r="BN349" s="172"/>
      <c r="BO349" s="172"/>
      <c r="BP349" s="172"/>
      <c r="BQ349" s="162"/>
      <c r="BR349" s="162"/>
      <c r="BS349" s="162"/>
      <c r="BT349" s="162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157"/>
      <c r="CR349" s="157"/>
      <c r="CS349" s="157"/>
      <c r="CT349" s="157"/>
      <c r="CU349" s="157"/>
    </row>
    <row r="350" spans="1:99" s="159" customFormat="1" x14ac:dyDescent="0.25">
      <c r="A350" s="172"/>
      <c r="B350" s="172"/>
      <c r="Z350" s="157"/>
      <c r="AA350" s="172"/>
      <c r="AB350" s="172"/>
      <c r="AC350" s="172"/>
      <c r="AD350" s="172"/>
      <c r="AE350" s="172"/>
      <c r="AF350" s="172"/>
      <c r="AG350" s="172"/>
      <c r="AH350" s="172"/>
      <c r="AI350" s="172"/>
      <c r="AJ350" s="172"/>
      <c r="AK350" s="172"/>
      <c r="AL350" s="172"/>
      <c r="AM350" s="172"/>
      <c r="AN350" s="172"/>
      <c r="AO350" s="172"/>
      <c r="AP350" s="172"/>
      <c r="AQ350" s="172"/>
      <c r="AR350" s="172"/>
      <c r="AS350" s="172"/>
      <c r="AT350" s="172"/>
      <c r="AU350" s="172"/>
      <c r="AV350" s="172"/>
      <c r="AW350" s="172"/>
      <c r="AX350" s="172"/>
      <c r="AY350" s="172"/>
      <c r="AZ350" s="172"/>
      <c r="BA350" s="172"/>
      <c r="BB350" s="172"/>
      <c r="BC350" s="172"/>
      <c r="BD350" s="172"/>
      <c r="BE350" s="172"/>
      <c r="BF350" s="172"/>
      <c r="BG350" s="172"/>
      <c r="BH350" s="172"/>
      <c r="BI350" s="172"/>
      <c r="BJ350" s="172"/>
      <c r="BK350" s="172"/>
      <c r="BL350" s="172"/>
      <c r="BM350" s="172"/>
      <c r="BN350" s="172"/>
      <c r="BO350" s="172"/>
      <c r="BP350" s="172"/>
      <c r="BQ350" s="162"/>
      <c r="BR350" s="162"/>
      <c r="BS350" s="162"/>
      <c r="BT350" s="162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157"/>
      <c r="CR350" s="157"/>
      <c r="CS350" s="157"/>
      <c r="CT350" s="157"/>
      <c r="CU350" s="157"/>
    </row>
    <row r="351" spans="1:99" s="159" customFormat="1" x14ac:dyDescent="0.25">
      <c r="A351" s="172"/>
      <c r="B351" s="172"/>
      <c r="Z351" s="157"/>
      <c r="AA351" s="172"/>
      <c r="AB351" s="172"/>
      <c r="AC351" s="172"/>
      <c r="AD351" s="172"/>
      <c r="AE351" s="172"/>
      <c r="AF351" s="172"/>
      <c r="AG351" s="172"/>
      <c r="AH351" s="172"/>
      <c r="AI351" s="172"/>
      <c r="AJ351" s="172"/>
      <c r="AK351" s="172"/>
      <c r="AL351" s="172"/>
      <c r="AM351" s="172"/>
      <c r="AN351" s="172"/>
      <c r="AO351" s="172"/>
      <c r="AP351" s="172"/>
      <c r="AQ351" s="172"/>
      <c r="AR351" s="172"/>
      <c r="AS351" s="172"/>
      <c r="AT351" s="172"/>
      <c r="AU351" s="172"/>
      <c r="AV351" s="172"/>
      <c r="AW351" s="172"/>
      <c r="AX351" s="172"/>
      <c r="AY351" s="172"/>
      <c r="AZ351" s="172"/>
      <c r="BA351" s="172"/>
      <c r="BB351" s="172"/>
      <c r="BC351" s="172"/>
      <c r="BD351" s="172"/>
      <c r="BE351" s="172"/>
      <c r="BF351" s="172"/>
      <c r="BG351" s="172"/>
      <c r="BH351" s="172"/>
      <c r="BI351" s="172"/>
      <c r="BJ351" s="172"/>
      <c r="BK351" s="172"/>
      <c r="BL351" s="172"/>
      <c r="BM351" s="172"/>
      <c r="BN351" s="172"/>
      <c r="BO351" s="172"/>
      <c r="BP351" s="172"/>
      <c r="BQ351" s="162"/>
      <c r="BR351" s="162"/>
      <c r="BS351" s="162"/>
      <c r="BT351" s="162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157"/>
      <c r="CR351" s="157"/>
      <c r="CS351" s="157"/>
      <c r="CT351" s="157"/>
      <c r="CU351" s="157"/>
    </row>
    <row r="352" spans="1:99" s="159" customFormat="1" x14ac:dyDescent="0.25">
      <c r="A352" s="172"/>
      <c r="B352" s="172"/>
      <c r="Z352" s="157"/>
      <c r="AA352" s="172"/>
      <c r="AB352" s="172"/>
      <c r="AC352" s="172"/>
      <c r="AD352" s="172"/>
      <c r="AE352" s="172"/>
      <c r="AF352" s="172"/>
      <c r="AG352" s="172"/>
      <c r="AH352" s="172"/>
      <c r="AI352" s="172"/>
      <c r="AJ352" s="172"/>
      <c r="AK352" s="172"/>
      <c r="AL352" s="172"/>
      <c r="AM352" s="172"/>
      <c r="AN352" s="172"/>
      <c r="AO352" s="172"/>
      <c r="AP352" s="172"/>
      <c r="AQ352" s="172"/>
      <c r="AR352" s="172"/>
      <c r="AS352" s="172"/>
      <c r="AT352" s="172"/>
      <c r="AU352" s="172"/>
      <c r="AV352" s="172"/>
      <c r="AW352" s="172"/>
      <c r="AX352" s="172"/>
      <c r="AY352" s="172"/>
      <c r="AZ352" s="172"/>
      <c r="BA352" s="172"/>
      <c r="BB352" s="172"/>
      <c r="BC352" s="172"/>
      <c r="BD352" s="172"/>
      <c r="BE352" s="172"/>
      <c r="BF352" s="172"/>
      <c r="BG352" s="172"/>
      <c r="BH352" s="172"/>
      <c r="BI352" s="172"/>
      <c r="BJ352" s="172"/>
      <c r="BK352" s="172"/>
      <c r="BL352" s="172"/>
      <c r="BM352" s="172"/>
      <c r="BN352" s="172"/>
      <c r="BO352" s="172"/>
      <c r="BP352" s="172"/>
      <c r="BQ352" s="162"/>
      <c r="BR352" s="162"/>
      <c r="BS352" s="162"/>
      <c r="BT352" s="162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157"/>
      <c r="CR352" s="157"/>
      <c r="CS352" s="157"/>
      <c r="CT352" s="157"/>
      <c r="CU352" s="157"/>
    </row>
    <row r="353" spans="1:99" s="159" customFormat="1" x14ac:dyDescent="0.25">
      <c r="A353" s="172"/>
      <c r="B353" s="172"/>
      <c r="Z353" s="157"/>
      <c r="AA353" s="172"/>
      <c r="AB353" s="172"/>
      <c r="AC353" s="172"/>
      <c r="AD353" s="172"/>
      <c r="AE353" s="172"/>
      <c r="AF353" s="172"/>
      <c r="AG353" s="172"/>
      <c r="AH353" s="172"/>
      <c r="AI353" s="172"/>
      <c r="AJ353" s="172"/>
      <c r="AK353" s="172"/>
      <c r="AL353" s="172"/>
      <c r="AM353" s="172"/>
      <c r="AN353" s="172"/>
      <c r="AO353" s="172"/>
      <c r="AP353" s="172"/>
      <c r="AQ353" s="172"/>
      <c r="AR353" s="172"/>
      <c r="AS353" s="172"/>
      <c r="AT353" s="172"/>
      <c r="AU353" s="172"/>
      <c r="AV353" s="172"/>
      <c r="AW353" s="172"/>
      <c r="AX353" s="172"/>
      <c r="AY353" s="172"/>
      <c r="AZ353" s="172"/>
      <c r="BA353" s="172"/>
      <c r="BB353" s="172"/>
      <c r="BC353" s="172"/>
      <c r="BD353" s="172"/>
      <c r="BE353" s="172"/>
      <c r="BF353" s="172"/>
      <c r="BG353" s="172"/>
      <c r="BH353" s="172"/>
      <c r="BI353" s="172"/>
      <c r="BJ353" s="172"/>
      <c r="BK353" s="172"/>
      <c r="BL353" s="172"/>
      <c r="BM353" s="172"/>
      <c r="BN353" s="172"/>
      <c r="BO353" s="172"/>
      <c r="BP353" s="172"/>
      <c r="BQ353" s="162"/>
      <c r="BR353" s="162"/>
      <c r="BS353" s="162"/>
      <c r="BT353" s="162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157"/>
      <c r="CR353" s="157"/>
      <c r="CS353" s="157"/>
      <c r="CT353" s="157"/>
      <c r="CU353" s="157"/>
    </row>
    <row r="354" spans="1:99" s="159" customFormat="1" x14ac:dyDescent="0.25">
      <c r="A354" s="172"/>
      <c r="B354" s="172"/>
      <c r="Z354" s="157"/>
      <c r="AA354" s="172"/>
      <c r="AB354" s="172"/>
      <c r="AC354" s="172"/>
      <c r="AD354" s="172"/>
      <c r="AE354" s="172"/>
      <c r="AF354" s="172"/>
      <c r="AG354" s="172"/>
      <c r="AH354" s="172"/>
      <c r="AI354" s="172"/>
      <c r="AJ354" s="172"/>
      <c r="AK354" s="172"/>
      <c r="AL354" s="172"/>
      <c r="AM354" s="172"/>
      <c r="AN354" s="172"/>
      <c r="AO354" s="172"/>
      <c r="AP354" s="172"/>
      <c r="AQ354" s="172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72"/>
      <c r="BE354" s="172"/>
      <c r="BF354" s="172"/>
      <c r="BG354" s="172"/>
      <c r="BH354" s="172"/>
      <c r="BI354" s="172"/>
      <c r="BJ354" s="172"/>
      <c r="BK354" s="172"/>
      <c r="BL354" s="172"/>
      <c r="BM354" s="172"/>
      <c r="BN354" s="172"/>
      <c r="BO354" s="172"/>
      <c r="BP354" s="172"/>
      <c r="BQ354" s="162"/>
      <c r="BR354" s="162"/>
      <c r="BS354" s="162"/>
      <c r="BT354" s="162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157"/>
      <c r="CR354" s="157"/>
      <c r="CS354" s="157"/>
      <c r="CT354" s="157"/>
      <c r="CU354" s="157"/>
    </row>
    <row r="355" spans="1:99" s="159" customFormat="1" x14ac:dyDescent="0.25">
      <c r="A355" s="172"/>
      <c r="B355" s="172"/>
      <c r="Z355" s="157"/>
      <c r="AA355" s="172"/>
      <c r="AB355" s="172"/>
      <c r="AC355" s="172"/>
      <c r="AD355" s="172"/>
      <c r="AE355" s="172"/>
      <c r="AF355" s="172"/>
      <c r="AG355" s="172"/>
      <c r="AH355" s="172"/>
      <c r="AI355" s="172"/>
      <c r="AJ355" s="172"/>
      <c r="AK355" s="172"/>
      <c r="AL355" s="172"/>
      <c r="AM355" s="172"/>
      <c r="AN355" s="172"/>
      <c r="AO355" s="172"/>
      <c r="AP355" s="172"/>
      <c r="AQ355" s="17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72"/>
      <c r="BE355" s="172"/>
      <c r="BF355" s="172"/>
      <c r="BG355" s="172"/>
      <c r="BH355" s="172"/>
      <c r="BI355" s="172"/>
      <c r="BJ355" s="172"/>
      <c r="BK355" s="172"/>
      <c r="BL355" s="172"/>
      <c r="BM355" s="172"/>
      <c r="BN355" s="172"/>
      <c r="BO355" s="172"/>
      <c r="BP355" s="172"/>
      <c r="BQ355" s="162"/>
      <c r="BR355" s="162"/>
      <c r="BS355" s="162"/>
      <c r="BT355" s="162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157"/>
      <c r="CR355" s="157"/>
      <c r="CS355" s="157"/>
      <c r="CT355" s="157"/>
      <c r="CU355" s="157"/>
    </row>
    <row r="356" spans="1:99" s="159" customFormat="1" x14ac:dyDescent="0.25">
      <c r="A356" s="172"/>
      <c r="B356" s="172"/>
      <c r="Z356" s="157"/>
      <c r="AA356" s="172"/>
      <c r="AB356" s="172"/>
      <c r="AC356" s="172"/>
      <c r="AD356" s="172"/>
      <c r="AE356" s="172"/>
      <c r="AF356" s="172"/>
      <c r="AG356" s="172"/>
      <c r="AH356" s="172"/>
      <c r="AI356" s="172"/>
      <c r="AJ356" s="172"/>
      <c r="AK356" s="172"/>
      <c r="AL356" s="172"/>
      <c r="AM356" s="172"/>
      <c r="AN356" s="172"/>
      <c r="AO356" s="172"/>
      <c r="AP356" s="172"/>
      <c r="AQ356" s="172"/>
      <c r="AR356" s="172"/>
      <c r="AS356" s="172"/>
      <c r="AT356" s="17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72"/>
      <c r="BE356" s="172"/>
      <c r="BF356" s="172"/>
      <c r="BG356" s="172"/>
      <c r="BH356" s="172"/>
      <c r="BI356" s="172"/>
      <c r="BJ356" s="172"/>
      <c r="BK356" s="172"/>
      <c r="BL356" s="172"/>
      <c r="BM356" s="172"/>
      <c r="BN356" s="172"/>
      <c r="BO356" s="172"/>
      <c r="BP356" s="172"/>
      <c r="BQ356" s="162"/>
      <c r="BR356" s="162"/>
      <c r="BS356" s="162"/>
      <c r="BT356" s="162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157"/>
      <c r="CR356" s="157"/>
      <c r="CS356" s="157"/>
      <c r="CT356" s="157"/>
      <c r="CU356" s="157"/>
    </row>
    <row r="357" spans="1:99" s="159" customFormat="1" x14ac:dyDescent="0.25">
      <c r="A357" s="172"/>
      <c r="B357" s="172"/>
      <c r="Z357" s="157"/>
      <c r="AA357" s="172"/>
      <c r="AB357" s="172"/>
      <c r="AC357" s="172"/>
      <c r="AD357" s="172"/>
      <c r="AE357" s="172"/>
      <c r="AF357" s="172"/>
      <c r="AG357" s="172"/>
      <c r="AH357" s="172"/>
      <c r="AI357" s="172"/>
      <c r="AJ357" s="172"/>
      <c r="AK357" s="172"/>
      <c r="AL357" s="172"/>
      <c r="AM357" s="172"/>
      <c r="AN357" s="172"/>
      <c r="AO357" s="172"/>
      <c r="AP357" s="172"/>
      <c r="AQ357" s="172"/>
      <c r="AR357" s="172"/>
      <c r="AS357" s="172"/>
      <c r="AT357" s="172"/>
      <c r="AU357" s="172"/>
      <c r="AV357" s="172"/>
      <c r="AW357" s="172"/>
      <c r="AX357" s="172"/>
      <c r="AY357" s="172"/>
      <c r="AZ357" s="172"/>
      <c r="BA357" s="172"/>
      <c r="BB357" s="172"/>
      <c r="BC357" s="172"/>
      <c r="BD357" s="172"/>
      <c r="BE357" s="172"/>
      <c r="BF357" s="172"/>
      <c r="BG357" s="172"/>
      <c r="BH357" s="172"/>
      <c r="BI357" s="172"/>
      <c r="BJ357" s="172"/>
      <c r="BK357" s="172"/>
      <c r="BL357" s="172"/>
      <c r="BM357" s="172"/>
      <c r="BN357" s="172"/>
      <c r="BO357" s="172"/>
      <c r="BP357" s="172"/>
      <c r="BQ357" s="162"/>
      <c r="BR357" s="162"/>
      <c r="BS357" s="162"/>
      <c r="BT357" s="162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157"/>
      <c r="CR357" s="157"/>
      <c r="CS357" s="157"/>
      <c r="CT357" s="157"/>
      <c r="CU357" s="157"/>
    </row>
    <row r="358" spans="1:99" s="159" customFormat="1" x14ac:dyDescent="0.25">
      <c r="A358" s="172"/>
      <c r="B358" s="172"/>
      <c r="Z358" s="157"/>
      <c r="AA358" s="172"/>
      <c r="AB358" s="172"/>
      <c r="AC358" s="172"/>
      <c r="AD358" s="172"/>
      <c r="AE358" s="172"/>
      <c r="AF358" s="172"/>
      <c r="AG358" s="172"/>
      <c r="AH358" s="172"/>
      <c r="AI358" s="172"/>
      <c r="AJ358" s="172"/>
      <c r="AK358" s="172"/>
      <c r="AL358" s="172"/>
      <c r="AM358" s="172"/>
      <c r="AN358" s="172"/>
      <c r="AO358" s="172"/>
      <c r="AP358" s="172"/>
      <c r="AQ358" s="172"/>
      <c r="AR358" s="172"/>
      <c r="AS358" s="172"/>
      <c r="AT358" s="172"/>
      <c r="AU358" s="172"/>
      <c r="AV358" s="172"/>
      <c r="AW358" s="172"/>
      <c r="AX358" s="172"/>
      <c r="AY358" s="172"/>
      <c r="AZ358" s="172"/>
      <c r="BA358" s="172"/>
      <c r="BB358" s="172"/>
      <c r="BC358" s="172"/>
      <c r="BD358" s="172"/>
      <c r="BE358" s="172"/>
      <c r="BF358" s="172"/>
      <c r="BG358" s="172"/>
      <c r="BH358" s="172"/>
      <c r="BI358" s="172"/>
      <c r="BJ358" s="172"/>
      <c r="BK358" s="172"/>
      <c r="BL358" s="172"/>
      <c r="BM358" s="172"/>
      <c r="BN358" s="172"/>
      <c r="BO358" s="172"/>
      <c r="BP358" s="172"/>
      <c r="BQ358" s="162"/>
      <c r="BR358" s="162"/>
      <c r="BS358" s="162"/>
      <c r="BT358" s="162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157"/>
      <c r="CR358" s="157"/>
      <c r="CS358" s="157"/>
      <c r="CT358" s="157"/>
      <c r="CU358" s="157"/>
    </row>
    <row r="359" spans="1:99" s="159" customFormat="1" x14ac:dyDescent="0.25">
      <c r="A359" s="172"/>
      <c r="B359" s="172"/>
      <c r="Z359" s="157"/>
      <c r="AA359" s="172"/>
      <c r="AB359" s="172"/>
      <c r="AC359" s="172"/>
      <c r="AD359" s="172"/>
      <c r="AE359" s="172"/>
      <c r="AF359" s="172"/>
      <c r="AG359" s="172"/>
      <c r="AH359" s="172"/>
      <c r="AI359" s="172"/>
      <c r="AJ359" s="172"/>
      <c r="AK359" s="172"/>
      <c r="AL359" s="172"/>
      <c r="AM359" s="172"/>
      <c r="AN359" s="172"/>
      <c r="AO359" s="172"/>
      <c r="AP359" s="172"/>
      <c r="AQ359" s="172"/>
      <c r="AR359" s="172"/>
      <c r="AS359" s="172"/>
      <c r="AT359" s="172"/>
      <c r="AU359" s="172"/>
      <c r="AV359" s="172"/>
      <c r="AW359" s="172"/>
      <c r="AX359" s="172"/>
      <c r="AY359" s="172"/>
      <c r="AZ359" s="172"/>
      <c r="BA359" s="172"/>
      <c r="BB359" s="172"/>
      <c r="BC359" s="172"/>
      <c r="BD359" s="172"/>
      <c r="BE359" s="172"/>
      <c r="BF359" s="172"/>
      <c r="BG359" s="172"/>
      <c r="BH359" s="172"/>
      <c r="BI359" s="172"/>
      <c r="BJ359" s="172"/>
      <c r="BK359" s="172"/>
      <c r="BL359" s="172"/>
      <c r="BM359" s="172"/>
      <c r="BN359" s="172"/>
      <c r="BO359" s="172"/>
      <c r="BP359" s="172"/>
      <c r="BQ359" s="162"/>
      <c r="BR359" s="162"/>
      <c r="BS359" s="162"/>
      <c r="BT359" s="162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157"/>
      <c r="CR359" s="157"/>
      <c r="CS359" s="157"/>
      <c r="CT359" s="157"/>
      <c r="CU359" s="157"/>
    </row>
    <row r="360" spans="1:99" s="159" customFormat="1" x14ac:dyDescent="0.25">
      <c r="A360" s="172"/>
      <c r="B360" s="172"/>
      <c r="Z360" s="157"/>
      <c r="AA360" s="172"/>
      <c r="AB360" s="172"/>
      <c r="AC360" s="172"/>
      <c r="AD360" s="172"/>
      <c r="AE360" s="172"/>
      <c r="AF360" s="172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  <c r="AS360" s="172"/>
      <c r="AT360" s="172"/>
      <c r="AU360" s="172"/>
      <c r="AV360" s="172"/>
      <c r="AW360" s="172"/>
      <c r="AX360" s="172"/>
      <c r="AY360" s="172"/>
      <c r="AZ360" s="172"/>
      <c r="BA360" s="172"/>
      <c r="BB360" s="172"/>
      <c r="BC360" s="172"/>
      <c r="BD360" s="172"/>
      <c r="BE360" s="172"/>
      <c r="BF360" s="172"/>
      <c r="BG360" s="172"/>
      <c r="BH360" s="172"/>
      <c r="BI360" s="172"/>
      <c r="BJ360" s="172"/>
      <c r="BK360" s="172"/>
      <c r="BL360" s="172"/>
      <c r="BM360" s="172"/>
      <c r="BN360" s="172"/>
      <c r="BO360" s="172"/>
      <c r="BP360" s="172"/>
      <c r="BQ360" s="162"/>
      <c r="BR360" s="162"/>
      <c r="BS360" s="162"/>
      <c r="BT360" s="162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157"/>
      <c r="CR360" s="157"/>
      <c r="CS360" s="157"/>
      <c r="CT360" s="157"/>
      <c r="CU360" s="157"/>
    </row>
    <row r="361" spans="1:99" s="159" customFormat="1" x14ac:dyDescent="0.25">
      <c r="A361" s="172"/>
      <c r="B361" s="172"/>
      <c r="Z361" s="157"/>
      <c r="AA361" s="172"/>
      <c r="AB361" s="172"/>
      <c r="AC361" s="172"/>
      <c r="AD361" s="172"/>
      <c r="AE361" s="172"/>
      <c r="AF361" s="172"/>
      <c r="AG361" s="172"/>
      <c r="AH361" s="172"/>
      <c r="AI361" s="172"/>
      <c r="AJ361" s="172"/>
      <c r="AK361" s="172"/>
      <c r="AL361" s="172"/>
      <c r="AM361" s="172"/>
      <c r="AN361" s="172"/>
      <c r="AO361" s="172"/>
      <c r="AP361" s="172"/>
      <c r="AQ361" s="172"/>
      <c r="AR361" s="172"/>
      <c r="AS361" s="172"/>
      <c r="AT361" s="172"/>
      <c r="AU361" s="172"/>
      <c r="AV361" s="172"/>
      <c r="AW361" s="172"/>
      <c r="AX361" s="172"/>
      <c r="AY361" s="172"/>
      <c r="AZ361" s="172"/>
      <c r="BA361" s="172"/>
      <c r="BB361" s="172"/>
      <c r="BC361" s="172"/>
      <c r="BD361" s="172"/>
      <c r="BE361" s="172"/>
      <c r="BF361" s="172"/>
      <c r="BG361" s="172"/>
      <c r="BH361" s="172"/>
      <c r="BI361" s="172"/>
      <c r="BJ361" s="172"/>
      <c r="BK361" s="172"/>
      <c r="BL361" s="172"/>
      <c r="BM361" s="172"/>
      <c r="BN361" s="172"/>
      <c r="BO361" s="172"/>
      <c r="BP361" s="172"/>
      <c r="BQ361" s="162"/>
      <c r="BR361" s="162"/>
      <c r="BS361" s="162"/>
      <c r="BT361" s="162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157"/>
      <c r="CR361" s="157"/>
      <c r="CS361" s="157"/>
      <c r="CT361" s="157"/>
      <c r="CU361" s="157"/>
    </row>
    <row r="362" spans="1:99" s="159" customFormat="1" x14ac:dyDescent="0.25">
      <c r="A362" s="172"/>
      <c r="B362" s="172"/>
      <c r="Z362" s="157"/>
      <c r="AA362" s="172"/>
      <c r="AB362" s="172"/>
      <c r="AC362" s="172"/>
      <c r="AD362" s="172"/>
      <c r="AE362" s="172"/>
      <c r="AF362" s="172"/>
      <c r="AG362" s="172"/>
      <c r="AH362" s="172"/>
      <c r="AI362" s="172"/>
      <c r="AJ362" s="172"/>
      <c r="AK362" s="172"/>
      <c r="AL362" s="172"/>
      <c r="AM362" s="172"/>
      <c r="AN362" s="172"/>
      <c r="AO362" s="172"/>
      <c r="AP362" s="172"/>
      <c r="AQ362" s="172"/>
      <c r="AR362" s="172"/>
      <c r="AS362" s="172"/>
      <c r="AT362" s="172"/>
      <c r="AU362" s="172"/>
      <c r="AV362" s="172"/>
      <c r="AW362" s="172"/>
      <c r="AX362" s="172"/>
      <c r="AY362" s="172"/>
      <c r="AZ362" s="172"/>
      <c r="BA362" s="172"/>
      <c r="BB362" s="172"/>
      <c r="BC362" s="172"/>
      <c r="BD362" s="172"/>
      <c r="BE362" s="172"/>
      <c r="BF362" s="172"/>
      <c r="BG362" s="172"/>
      <c r="BH362" s="172"/>
      <c r="BI362" s="172"/>
      <c r="BJ362" s="172"/>
      <c r="BK362" s="172"/>
      <c r="BL362" s="172"/>
      <c r="BM362" s="172"/>
      <c r="BN362" s="172"/>
      <c r="BO362" s="172"/>
      <c r="BP362" s="172"/>
      <c r="BQ362" s="162"/>
      <c r="BR362" s="162"/>
      <c r="BS362" s="162"/>
      <c r="BT362" s="162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157"/>
      <c r="CR362" s="157"/>
      <c r="CS362" s="157"/>
      <c r="CT362" s="157"/>
      <c r="CU362" s="157"/>
    </row>
    <row r="363" spans="1:99" s="159" customFormat="1" x14ac:dyDescent="0.25">
      <c r="A363" s="172"/>
      <c r="B363" s="172"/>
      <c r="Z363" s="157"/>
      <c r="AA363" s="172"/>
      <c r="AB363" s="172"/>
      <c r="AC363" s="172"/>
      <c r="AD363" s="172"/>
      <c r="AE363" s="172"/>
      <c r="AF363" s="172"/>
      <c r="AG363" s="172"/>
      <c r="AH363" s="172"/>
      <c r="AI363" s="172"/>
      <c r="AJ363" s="172"/>
      <c r="AK363" s="172"/>
      <c r="AL363" s="172"/>
      <c r="AM363" s="172"/>
      <c r="AN363" s="172"/>
      <c r="AO363" s="172"/>
      <c r="AP363" s="172"/>
      <c r="AQ363" s="172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172"/>
      <c r="BJ363" s="172"/>
      <c r="BK363" s="172"/>
      <c r="BL363" s="172"/>
      <c r="BM363" s="172"/>
      <c r="BN363" s="172"/>
      <c r="BO363" s="172"/>
      <c r="BP363" s="172"/>
      <c r="BQ363" s="162"/>
      <c r="BR363" s="162"/>
      <c r="BS363" s="162"/>
      <c r="BT363" s="162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157"/>
      <c r="CR363" s="157"/>
      <c r="CS363" s="157"/>
      <c r="CT363" s="157"/>
      <c r="CU363" s="157"/>
    </row>
    <row r="364" spans="1:99" s="159" customFormat="1" x14ac:dyDescent="0.25">
      <c r="A364" s="172"/>
      <c r="B364" s="172"/>
      <c r="Z364" s="157"/>
      <c r="AA364" s="172"/>
      <c r="AB364" s="172"/>
      <c r="AC364" s="172"/>
      <c r="AD364" s="172"/>
      <c r="AE364" s="172"/>
      <c r="AF364" s="172"/>
      <c r="AG364" s="172"/>
      <c r="AH364" s="172"/>
      <c r="AI364" s="172"/>
      <c r="AJ364" s="172"/>
      <c r="AK364" s="172"/>
      <c r="AL364" s="172"/>
      <c r="AM364" s="172"/>
      <c r="AN364" s="172"/>
      <c r="AO364" s="172"/>
      <c r="AP364" s="172"/>
      <c r="AQ364" s="172"/>
      <c r="AR364" s="172"/>
      <c r="AS364" s="172"/>
      <c r="AT364" s="172"/>
      <c r="AU364" s="172"/>
      <c r="AV364" s="172"/>
      <c r="AW364" s="172"/>
      <c r="AX364" s="172"/>
      <c r="AY364" s="172"/>
      <c r="AZ364" s="172"/>
      <c r="BA364" s="172"/>
      <c r="BB364" s="172"/>
      <c r="BC364" s="172"/>
      <c r="BD364" s="172"/>
      <c r="BE364" s="172"/>
      <c r="BF364" s="172"/>
      <c r="BG364" s="172"/>
      <c r="BH364" s="172"/>
      <c r="BI364" s="172"/>
      <c r="BJ364" s="172"/>
      <c r="BK364" s="172"/>
      <c r="BL364" s="172"/>
      <c r="BM364" s="172"/>
      <c r="BN364" s="172"/>
      <c r="BO364" s="172"/>
      <c r="BP364" s="172"/>
      <c r="BQ364" s="162"/>
      <c r="BR364" s="162"/>
      <c r="BS364" s="162"/>
      <c r="BT364" s="162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157"/>
      <c r="CR364" s="157"/>
      <c r="CS364" s="157"/>
      <c r="CT364" s="157"/>
      <c r="CU364" s="157"/>
    </row>
    <row r="365" spans="1:99" s="159" customFormat="1" x14ac:dyDescent="0.25">
      <c r="A365" s="172"/>
      <c r="B365" s="172"/>
      <c r="Z365" s="157"/>
      <c r="AA365" s="172"/>
      <c r="AB365" s="172"/>
      <c r="AC365" s="172"/>
      <c r="AD365" s="172"/>
      <c r="AE365" s="172"/>
      <c r="AF365" s="172"/>
      <c r="AG365" s="172"/>
      <c r="AH365" s="172"/>
      <c r="AI365" s="172"/>
      <c r="AJ365" s="172"/>
      <c r="AK365" s="172"/>
      <c r="AL365" s="172"/>
      <c r="AM365" s="172"/>
      <c r="AN365" s="172"/>
      <c r="AO365" s="172"/>
      <c r="AP365" s="172"/>
      <c r="AQ365" s="172"/>
      <c r="AR365" s="172"/>
      <c r="AS365" s="172"/>
      <c r="AT365" s="172"/>
      <c r="AU365" s="172"/>
      <c r="AV365" s="172"/>
      <c r="AW365" s="172"/>
      <c r="AX365" s="172"/>
      <c r="AY365" s="172"/>
      <c r="AZ365" s="172"/>
      <c r="BA365" s="172"/>
      <c r="BB365" s="172"/>
      <c r="BC365" s="172"/>
      <c r="BD365" s="172"/>
      <c r="BE365" s="172"/>
      <c r="BF365" s="172"/>
      <c r="BG365" s="172"/>
      <c r="BH365" s="172"/>
      <c r="BI365" s="172"/>
      <c r="BJ365" s="172"/>
      <c r="BK365" s="172"/>
      <c r="BL365" s="172"/>
      <c r="BM365" s="172"/>
      <c r="BN365" s="172"/>
      <c r="BO365" s="172"/>
      <c r="BP365" s="172"/>
      <c r="BQ365" s="162"/>
      <c r="BR365" s="162"/>
      <c r="BS365" s="162"/>
      <c r="BT365" s="162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157"/>
      <c r="CR365" s="157"/>
      <c r="CS365" s="157"/>
      <c r="CT365" s="157"/>
      <c r="CU365" s="157"/>
    </row>
    <row r="366" spans="1:99" s="159" customFormat="1" x14ac:dyDescent="0.25">
      <c r="A366" s="172"/>
      <c r="B366" s="172"/>
      <c r="Z366" s="157"/>
      <c r="AA366" s="172"/>
      <c r="AB366" s="172"/>
      <c r="AC366" s="172"/>
      <c r="AD366" s="172"/>
      <c r="AE366" s="172"/>
      <c r="AF366" s="172"/>
      <c r="AG366" s="172"/>
      <c r="AH366" s="172"/>
      <c r="AI366" s="172"/>
      <c r="AJ366" s="172"/>
      <c r="AK366" s="172"/>
      <c r="AL366" s="172"/>
      <c r="AM366" s="172"/>
      <c r="AN366" s="172"/>
      <c r="AO366" s="172"/>
      <c r="AP366" s="172"/>
      <c r="AQ366" s="172"/>
      <c r="AR366" s="172"/>
      <c r="AS366" s="172"/>
      <c r="AT366" s="172"/>
      <c r="AU366" s="172"/>
      <c r="AV366" s="172"/>
      <c r="AW366" s="172"/>
      <c r="AX366" s="172"/>
      <c r="AY366" s="172"/>
      <c r="AZ366" s="172"/>
      <c r="BA366" s="172"/>
      <c r="BB366" s="172"/>
      <c r="BC366" s="172"/>
      <c r="BD366" s="172"/>
      <c r="BE366" s="172"/>
      <c r="BF366" s="172"/>
      <c r="BG366" s="172"/>
      <c r="BH366" s="172"/>
      <c r="BI366" s="172"/>
      <c r="BJ366" s="172"/>
      <c r="BK366" s="172"/>
      <c r="BL366" s="172"/>
      <c r="BM366" s="172"/>
      <c r="BN366" s="172"/>
      <c r="BO366" s="172"/>
      <c r="BP366" s="172"/>
      <c r="BQ366" s="162"/>
      <c r="BR366" s="162"/>
      <c r="BS366" s="162"/>
      <c r="BT366" s="162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157"/>
      <c r="CR366" s="157"/>
      <c r="CS366" s="157"/>
      <c r="CT366" s="157"/>
      <c r="CU366" s="157"/>
    </row>
    <row r="367" spans="1:99" s="159" customFormat="1" x14ac:dyDescent="0.25">
      <c r="A367" s="172"/>
      <c r="B367" s="172"/>
      <c r="Z367" s="157"/>
      <c r="AA367" s="172"/>
      <c r="AB367" s="172"/>
      <c r="AC367" s="172"/>
      <c r="AD367" s="172"/>
      <c r="AE367" s="172"/>
      <c r="AF367" s="172"/>
      <c r="AG367" s="172"/>
      <c r="AH367" s="172"/>
      <c r="AI367" s="172"/>
      <c r="AJ367" s="172"/>
      <c r="AK367" s="172"/>
      <c r="AL367" s="172"/>
      <c r="AM367" s="172"/>
      <c r="AN367" s="172"/>
      <c r="AO367" s="172"/>
      <c r="AP367" s="172"/>
      <c r="AQ367" s="172"/>
      <c r="AR367" s="172"/>
      <c r="AS367" s="172"/>
      <c r="AT367" s="172"/>
      <c r="AU367" s="172"/>
      <c r="AV367" s="172"/>
      <c r="AW367" s="172"/>
      <c r="AX367" s="172"/>
      <c r="AY367" s="172"/>
      <c r="AZ367" s="172"/>
      <c r="BA367" s="172"/>
      <c r="BB367" s="172"/>
      <c r="BC367" s="172"/>
      <c r="BD367" s="172"/>
      <c r="BE367" s="172"/>
      <c r="BF367" s="172"/>
      <c r="BG367" s="172"/>
      <c r="BH367" s="172"/>
      <c r="BI367" s="172"/>
      <c r="BJ367" s="172"/>
      <c r="BK367" s="172"/>
      <c r="BL367" s="172"/>
      <c r="BM367" s="172"/>
      <c r="BN367" s="172"/>
      <c r="BO367" s="172"/>
      <c r="BP367" s="172"/>
      <c r="BQ367" s="162"/>
      <c r="BR367" s="162"/>
      <c r="BS367" s="162"/>
      <c r="BT367" s="162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157"/>
      <c r="CR367" s="157"/>
      <c r="CS367" s="157"/>
      <c r="CT367" s="157"/>
      <c r="CU367" s="157"/>
    </row>
    <row r="368" spans="1:99" s="159" customFormat="1" x14ac:dyDescent="0.25">
      <c r="A368" s="172"/>
      <c r="B368" s="172"/>
      <c r="Z368" s="157"/>
      <c r="AA368" s="172"/>
      <c r="AB368" s="172"/>
      <c r="AC368" s="172"/>
      <c r="AD368" s="172"/>
      <c r="AE368" s="172"/>
      <c r="AF368" s="172"/>
      <c r="AG368" s="172"/>
      <c r="AH368" s="172"/>
      <c r="AI368" s="172"/>
      <c r="AJ368" s="172"/>
      <c r="AK368" s="172"/>
      <c r="AL368" s="172"/>
      <c r="AM368" s="172"/>
      <c r="AN368" s="172"/>
      <c r="AO368" s="172"/>
      <c r="AP368" s="172"/>
      <c r="AQ368" s="172"/>
      <c r="AR368" s="172"/>
      <c r="AS368" s="172"/>
      <c r="AT368" s="172"/>
      <c r="AU368" s="172"/>
      <c r="AV368" s="172"/>
      <c r="AW368" s="172"/>
      <c r="AX368" s="172"/>
      <c r="AY368" s="172"/>
      <c r="AZ368" s="172"/>
      <c r="BA368" s="172"/>
      <c r="BB368" s="172"/>
      <c r="BC368" s="172"/>
      <c r="BD368" s="172"/>
      <c r="BE368" s="172"/>
      <c r="BF368" s="172"/>
      <c r="BG368" s="172"/>
      <c r="BH368" s="172"/>
      <c r="BI368" s="172"/>
      <c r="BJ368" s="172"/>
      <c r="BK368" s="172"/>
      <c r="BL368" s="172"/>
      <c r="BM368" s="172"/>
      <c r="BN368" s="172"/>
      <c r="BO368" s="172"/>
      <c r="BP368" s="172"/>
      <c r="BQ368" s="162"/>
      <c r="BR368" s="162"/>
      <c r="BS368" s="162"/>
      <c r="BT368" s="162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157"/>
      <c r="CR368" s="157"/>
      <c r="CS368" s="157"/>
      <c r="CT368" s="157"/>
      <c r="CU368" s="157"/>
    </row>
    <row r="369" spans="1:99" s="159" customFormat="1" x14ac:dyDescent="0.25">
      <c r="A369" s="172"/>
      <c r="B369" s="172"/>
      <c r="Z369" s="157"/>
      <c r="AA369" s="172"/>
      <c r="AB369" s="172"/>
      <c r="AC369" s="172"/>
      <c r="AD369" s="172"/>
      <c r="AE369" s="172"/>
      <c r="AF369" s="172"/>
      <c r="AG369" s="172"/>
      <c r="AH369" s="172"/>
      <c r="AI369" s="172"/>
      <c r="AJ369" s="172"/>
      <c r="AK369" s="172"/>
      <c r="AL369" s="172"/>
      <c r="AM369" s="172"/>
      <c r="AN369" s="172"/>
      <c r="AO369" s="172"/>
      <c r="AP369" s="172"/>
      <c r="AQ369" s="172"/>
      <c r="AR369" s="172"/>
      <c r="AS369" s="172"/>
      <c r="AT369" s="172"/>
      <c r="AU369" s="172"/>
      <c r="AV369" s="172"/>
      <c r="AW369" s="172"/>
      <c r="AX369" s="172"/>
      <c r="AY369" s="172"/>
      <c r="AZ369" s="172"/>
      <c r="BA369" s="172"/>
      <c r="BB369" s="172"/>
      <c r="BC369" s="172"/>
      <c r="BD369" s="172"/>
      <c r="BE369" s="172"/>
      <c r="BF369" s="172"/>
      <c r="BG369" s="172"/>
      <c r="BH369" s="172"/>
      <c r="BI369" s="172"/>
      <c r="BJ369" s="172"/>
      <c r="BK369" s="172"/>
      <c r="BL369" s="172"/>
      <c r="BM369" s="172"/>
      <c r="BN369" s="172"/>
      <c r="BO369" s="172"/>
      <c r="BP369" s="172"/>
      <c r="BQ369" s="162"/>
      <c r="BR369" s="162"/>
      <c r="BS369" s="162"/>
      <c r="BT369" s="162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157"/>
      <c r="CR369" s="157"/>
      <c r="CS369" s="157"/>
      <c r="CT369" s="157"/>
      <c r="CU369" s="157"/>
    </row>
    <row r="370" spans="1:99" s="159" customFormat="1" x14ac:dyDescent="0.25">
      <c r="A370" s="172"/>
      <c r="B370" s="172"/>
      <c r="Z370" s="157"/>
      <c r="AA370" s="172"/>
      <c r="AB370" s="172"/>
      <c r="AC370" s="172"/>
      <c r="AD370" s="172"/>
      <c r="AE370" s="172"/>
      <c r="AF370" s="172"/>
      <c r="AG370" s="172"/>
      <c r="AH370" s="172"/>
      <c r="AI370" s="172"/>
      <c r="AJ370" s="172"/>
      <c r="AK370" s="172"/>
      <c r="AL370" s="172"/>
      <c r="AM370" s="172"/>
      <c r="AN370" s="172"/>
      <c r="AO370" s="172"/>
      <c r="AP370" s="172"/>
      <c r="AQ370" s="172"/>
      <c r="AR370" s="172"/>
      <c r="AS370" s="172"/>
      <c r="AT370" s="172"/>
      <c r="AU370" s="172"/>
      <c r="AV370" s="172"/>
      <c r="AW370" s="172"/>
      <c r="AX370" s="172"/>
      <c r="AY370" s="172"/>
      <c r="AZ370" s="172"/>
      <c r="BA370" s="172"/>
      <c r="BB370" s="172"/>
      <c r="BC370" s="172"/>
      <c r="BD370" s="172"/>
      <c r="BE370" s="172"/>
      <c r="BF370" s="172"/>
      <c r="BG370" s="172"/>
      <c r="BH370" s="172"/>
      <c r="BI370" s="172"/>
      <c r="BJ370" s="172"/>
      <c r="BK370" s="172"/>
      <c r="BL370" s="172"/>
      <c r="BM370" s="172"/>
      <c r="BN370" s="172"/>
      <c r="BO370" s="172"/>
      <c r="BP370" s="172"/>
      <c r="BQ370" s="162"/>
      <c r="BR370" s="162"/>
      <c r="BS370" s="162"/>
      <c r="BT370" s="162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157"/>
      <c r="CR370" s="157"/>
      <c r="CS370" s="157"/>
      <c r="CT370" s="157"/>
      <c r="CU370" s="157"/>
    </row>
    <row r="371" spans="1:99" s="159" customFormat="1" x14ac:dyDescent="0.25">
      <c r="A371" s="172"/>
      <c r="B371" s="172"/>
      <c r="Z371" s="157"/>
      <c r="AA371" s="172"/>
      <c r="AB371" s="172"/>
      <c r="AC371" s="172"/>
      <c r="AD371" s="172"/>
      <c r="AE371" s="172"/>
      <c r="AF371" s="172"/>
      <c r="AG371" s="172"/>
      <c r="AH371" s="172"/>
      <c r="AI371" s="172"/>
      <c r="AJ371" s="172"/>
      <c r="AK371" s="172"/>
      <c r="AL371" s="172"/>
      <c r="AM371" s="172"/>
      <c r="AN371" s="172"/>
      <c r="AO371" s="172"/>
      <c r="AP371" s="172"/>
      <c r="AQ371" s="172"/>
      <c r="AR371" s="172"/>
      <c r="AS371" s="172"/>
      <c r="AT371" s="172"/>
      <c r="AU371" s="172"/>
      <c r="AV371" s="172"/>
      <c r="AW371" s="172"/>
      <c r="AX371" s="172"/>
      <c r="AY371" s="172"/>
      <c r="AZ371" s="172"/>
      <c r="BA371" s="172"/>
      <c r="BB371" s="172"/>
      <c r="BC371" s="172"/>
      <c r="BD371" s="172"/>
      <c r="BE371" s="172"/>
      <c r="BF371" s="172"/>
      <c r="BG371" s="172"/>
      <c r="BH371" s="172"/>
      <c r="BI371" s="172"/>
      <c r="BJ371" s="172"/>
      <c r="BK371" s="172"/>
      <c r="BL371" s="172"/>
      <c r="BM371" s="172"/>
      <c r="BN371" s="172"/>
      <c r="BO371" s="172"/>
      <c r="BP371" s="172"/>
      <c r="BQ371" s="162"/>
      <c r="BR371" s="162"/>
      <c r="BS371" s="162"/>
      <c r="BT371" s="162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157"/>
      <c r="CR371" s="157"/>
      <c r="CS371" s="157"/>
      <c r="CT371" s="157"/>
      <c r="CU371" s="157"/>
    </row>
    <row r="372" spans="1:99" s="159" customFormat="1" x14ac:dyDescent="0.25">
      <c r="A372" s="172"/>
      <c r="B372" s="172"/>
      <c r="Z372" s="157"/>
      <c r="AA372" s="172"/>
      <c r="AB372" s="172"/>
      <c r="AC372" s="172"/>
      <c r="AD372" s="172"/>
      <c r="AE372" s="172"/>
      <c r="AF372" s="172"/>
      <c r="AG372" s="172"/>
      <c r="AH372" s="172"/>
      <c r="AI372" s="172"/>
      <c r="AJ372" s="172"/>
      <c r="AK372" s="172"/>
      <c r="AL372" s="172"/>
      <c r="AM372" s="172"/>
      <c r="AN372" s="172"/>
      <c r="AO372" s="172"/>
      <c r="AP372" s="172"/>
      <c r="AQ372" s="172"/>
      <c r="AR372" s="172"/>
      <c r="AS372" s="172"/>
      <c r="AT372" s="172"/>
      <c r="AU372" s="172"/>
      <c r="AV372" s="172"/>
      <c r="AW372" s="172"/>
      <c r="AX372" s="172"/>
      <c r="AY372" s="172"/>
      <c r="AZ372" s="172"/>
      <c r="BA372" s="172"/>
      <c r="BB372" s="172"/>
      <c r="BC372" s="172"/>
      <c r="BD372" s="172"/>
      <c r="BE372" s="172"/>
      <c r="BF372" s="172"/>
      <c r="BG372" s="172"/>
      <c r="BH372" s="172"/>
      <c r="BI372" s="172"/>
      <c r="BJ372" s="172"/>
      <c r="BK372" s="172"/>
      <c r="BL372" s="172"/>
      <c r="BM372" s="172"/>
      <c r="BN372" s="172"/>
      <c r="BO372" s="172"/>
      <c r="BP372" s="172"/>
      <c r="BQ372" s="162"/>
      <c r="BR372" s="162"/>
      <c r="BS372" s="162"/>
      <c r="BT372" s="162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157"/>
      <c r="CR372" s="157"/>
      <c r="CS372" s="157"/>
      <c r="CT372" s="157"/>
      <c r="CU372" s="157"/>
    </row>
    <row r="373" spans="1:99" s="159" customFormat="1" x14ac:dyDescent="0.25">
      <c r="A373" s="172"/>
      <c r="B373" s="172"/>
      <c r="Z373" s="157"/>
      <c r="AA373" s="172"/>
      <c r="AB373" s="172"/>
      <c r="AC373" s="172"/>
      <c r="AD373" s="172"/>
      <c r="AE373" s="172"/>
      <c r="AF373" s="172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  <c r="AS373" s="172"/>
      <c r="AT373" s="172"/>
      <c r="AU373" s="172"/>
      <c r="AV373" s="172"/>
      <c r="AW373" s="172"/>
      <c r="AX373" s="172"/>
      <c r="AY373" s="172"/>
      <c r="AZ373" s="172"/>
      <c r="BA373" s="172"/>
      <c r="BB373" s="172"/>
      <c r="BC373" s="172"/>
      <c r="BD373" s="172"/>
      <c r="BE373" s="172"/>
      <c r="BF373" s="172"/>
      <c r="BG373" s="172"/>
      <c r="BH373" s="172"/>
      <c r="BI373" s="172"/>
      <c r="BJ373" s="172"/>
      <c r="BK373" s="172"/>
      <c r="BL373" s="172"/>
      <c r="BM373" s="172"/>
      <c r="BN373" s="172"/>
      <c r="BO373" s="172"/>
      <c r="BP373" s="172"/>
      <c r="BQ373" s="162"/>
      <c r="BR373" s="162"/>
      <c r="BS373" s="162"/>
      <c r="BT373" s="162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157"/>
      <c r="CR373" s="157"/>
      <c r="CS373" s="157"/>
      <c r="CT373" s="157"/>
      <c r="CU373" s="157"/>
    </row>
    <row r="374" spans="1:99" s="159" customFormat="1" x14ac:dyDescent="0.25">
      <c r="A374" s="172"/>
      <c r="B374" s="172"/>
      <c r="Z374" s="157"/>
      <c r="AA374" s="172"/>
      <c r="AB374" s="172"/>
      <c r="AC374" s="172"/>
      <c r="AD374" s="172"/>
      <c r="AE374" s="172"/>
      <c r="AF374" s="172"/>
      <c r="AG374" s="172"/>
      <c r="AH374" s="172"/>
      <c r="AI374" s="172"/>
      <c r="AJ374" s="172"/>
      <c r="AK374" s="172"/>
      <c r="AL374" s="172"/>
      <c r="AM374" s="172"/>
      <c r="AN374" s="172"/>
      <c r="AO374" s="172"/>
      <c r="AP374" s="172"/>
      <c r="AQ374" s="172"/>
      <c r="AR374" s="172"/>
      <c r="AS374" s="172"/>
      <c r="AT374" s="172"/>
      <c r="AU374" s="172"/>
      <c r="AV374" s="172"/>
      <c r="AW374" s="172"/>
      <c r="AX374" s="172"/>
      <c r="AY374" s="172"/>
      <c r="AZ374" s="172"/>
      <c r="BA374" s="172"/>
      <c r="BB374" s="172"/>
      <c r="BC374" s="172"/>
      <c r="BD374" s="172"/>
      <c r="BE374" s="172"/>
      <c r="BF374" s="172"/>
      <c r="BG374" s="172"/>
      <c r="BH374" s="172"/>
      <c r="BI374" s="172"/>
      <c r="BJ374" s="172"/>
      <c r="BK374" s="172"/>
      <c r="BL374" s="172"/>
      <c r="BM374" s="172"/>
      <c r="BN374" s="172"/>
      <c r="BO374" s="172"/>
      <c r="BP374" s="172"/>
      <c r="BQ374" s="162"/>
      <c r="BR374" s="162"/>
      <c r="BS374" s="162"/>
      <c r="BT374" s="162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157"/>
      <c r="CR374" s="157"/>
      <c r="CS374" s="157"/>
      <c r="CT374" s="157"/>
      <c r="CU374" s="157"/>
    </row>
    <row r="375" spans="1:99" s="159" customFormat="1" x14ac:dyDescent="0.25">
      <c r="A375" s="172"/>
      <c r="B375" s="172"/>
      <c r="Z375" s="157"/>
      <c r="AA375" s="172"/>
      <c r="AB375" s="172"/>
      <c r="AC375" s="172"/>
      <c r="AD375" s="172"/>
      <c r="AE375" s="172"/>
      <c r="AF375" s="172"/>
      <c r="AG375" s="172"/>
      <c r="AH375" s="172"/>
      <c r="AI375" s="172"/>
      <c r="AJ375" s="172"/>
      <c r="AK375" s="172"/>
      <c r="AL375" s="172"/>
      <c r="AM375" s="172"/>
      <c r="AN375" s="172"/>
      <c r="AO375" s="172"/>
      <c r="AP375" s="172"/>
      <c r="AQ375" s="172"/>
      <c r="AR375" s="172"/>
      <c r="AS375" s="172"/>
      <c r="AT375" s="172"/>
      <c r="AU375" s="172"/>
      <c r="AV375" s="172"/>
      <c r="AW375" s="172"/>
      <c r="AX375" s="172"/>
      <c r="AY375" s="172"/>
      <c r="AZ375" s="172"/>
      <c r="BA375" s="172"/>
      <c r="BB375" s="172"/>
      <c r="BC375" s="172"/>
      <c r="BD375" s="172"/>
      <c r="BE375" s="172"/>
      <c r="BF375" s="172"/>
      <c r="BG375" s="172"/>
      <c r="BH375" s="172"/>
      <c r="BI375" s="172"/>
      <c r="BJ375" s="172"/>
      <c r="BK375" s="172"/>
      <c r="BL375" s="172"/>
      <c r="BM375" s="172"/>
      <c r="BN375" s="172"/>
      <c r="BO375" s="172"/>
      <c r="BP375" s="172"/>
      <c r="BQ375" s="162"/>
      <c r="BR375" s="162"/>
      <c r="BS375" s="162"/>
      <c r="BT375" s="162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157"/>
      <c r="CR375" s="157"/>
      <c r="CS375" s="157"/>
      <c r="CT375" s="157"/>
      <c r="CU375" s="157"/>
    </row>
    <row r="376" spans="1:99" s="159" customFormat="1" x14ac:dyDescent="0.25">
      <c r="A376" s="172"/>
      <c r="B376" s="172"/>
      <c r="Z376" s="157"/>
      <c r="AA376" s="172"/>
      <c r="AB376" s="172"/>
      <c r="AC376" s="172"/>
      <c r="AD376" s="172"/>
      <c r="AE376" s="172"/>
      <c r="AF376" s="172"/>
      <c r="AG376" s="172"/>
      <c r="AH376" s="172"/>
      <c r="AI376" s="172"/>
      <c r="AJ376" s="172"/>
      <c r="AK376" s="172"/>
      <c r="AL376" s="172"/>
      <c r="AM376" s="172"/>
      <c r="AN376" s="172"/>
      <c r="AO376" s="172"/>
      <c r="AP376" s="172"/>
      <c r="AQ376" s="172"/>
      <c r="AR376" s="172"/>
      <c r="AS376" s="172"/>
      <c r="AT376" s="172"/>
      <c r="AU376" s="172"/>
      <c r="AV376" s="172"/>
      <c r="AW376" s="172"/>
      <c r="AX376" s="172"/>
      <c r="AY376" s="172"/>
      <c r="AZ376" s="172"/>
      <c r="BA376" s="172"/>
      <c r="BB376" s="172"/>
      <c r="BC376" s="172"/>
      <c r="BD376" s="172"/>
      <c r="BE376" s="172"/>
      <c r="BF376" s="172"/>
      <c r="BG376" s="172"/>
      <c r="BH376" s="172"/>
      <c r="BI376" s="172"/>
      <c r="BJ376" s="172"/>
      <c r="BK376" s="172"/>
      <c r="BL376" s="172"/>
      <c r="BM376" s="172"/>
      <c r="BN376" s="172"/>
      <c r="BO376" s="172"/>
      <c r="BP376" s="172"/>
      <c r="BQ376" s="162"/>
      <c r="BR376" s="162"/>
      <c r="BS376" s="162"/>
      <c r="BT376" s="162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157"/>
      <c r="CR376" s="157"/>
      <c r="CS376" s="157"/>
      <c r="CT376" s="157"/>
      <c r="CU376" s="157"/>
    </row>
    <row r="377" spans="1:99" s="159" customFormat="1" x14ac:dyDescent="0.25">
      <c r="A377" s="172"/>
      <c r="B377" s="172"/>
      <c r="Z377" s="157"/>
      <c r="AA377" s="172"/>
      <c r="AB377" s="172"/>
      <c r="AC377" s="172"/>
      <c r="AD377" s="172"/>
      <c r="AE377" s="172"/>
      <c r="AF377" s="172"/>
      <c r="AG377" s="172"/>
      <c r="AH377" s="172"/>
      <c r="AI377" s="172"/>
      <c r="AJ377" s="172"/>
      <c r="AK377" s="172"/>
      <c r="AL377" s="172"/>
      <c r="AM377" s="172"/>
      <c r="AN377" s="172"/>
      <c r="AO377" s="172"/>
      <c r="AP377" s="172"/>
      <c r="AQ377" s="172"/>
      <c r="AR377" s="172"/>
      <c r="AS377" s="172"/>
      <c r="AT377" s="172"/>
      <c r="AU377" s="172"/>
      <c r="AV377" s="172"/>
      <c r="AW377" s="172"/>
      <c r="AX377" s="172"/>
      <c r="AY377" s="172"/>
      <c r="AZ377" s="172"/>
      <c r="BA377" s="172"/>
      <c r="BB377" s="172"/>
      <c r="BC377" s="172"/>
      <c r="BD377" s="172"/>
      <c r="BE377" s="172"/>
      <c r="BF377" s="172"/>
      <c r="BG377" s="172"/>
      <c r="BH377" s="172"/>
      <c r="BI377" s="172"/>
      <c r="BJ377" s="172"/>
      <c r="BK377" s="172"/>
      <c r="BL377" s="172"/>
      <c r="BM377" s="172"/>
      <c r="BN377" s="172"/>
      <c r="BO377" s="172"/>
      <c r="BP377" s="172"/>
      <c r="BQ377" s="162"/>
      <c r="BR377" s="162"/>
      <c r="BS377" s="162"/>
      <c r="BT377" s="162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157"/>
      <c r="CR377" s="157"/>
      <c r="CS377" s="157"/>
      <c r="CT377" s="157"/>
      <c r="CU377" s="157"/>
    </row>
    <row r="378" spans="1:99" s="159" customFormat="1" x14ac:dyDescent="0.25">
      <c r="A378" s="172"/>
      <c r="B378" s="172"/>
      <c r="Z378" s="157"/>
      <c r="AA378" s="172"/>
      <c r="AB378" s="172"/>
      <c r="AC378" s="172"/>
      <c r="AD378" s="172"/>
      <c r="AE378" s="172"/>
      <c r="AF378" s="172"/>
      <c r="AG378" s="172"/>
      <c r="AH378" s="172"/>
      <c r="AI378" s="172"/>
      <c r="AJ378" s="172"/>
      <c r="AK378" s="172"/>
      <c r="AL378" s="172"/>
      <c r="AM378" s="172"/>
      <c r="AN378" s="172"/>
      <c r="AO378" s="172"/>
      <c r="AP378" s="172"/>
      <c r="AQ378" s="172"/>
      <c r="AR378" s="172"/>
      <c r="AS378" s="172"/>
      <c r="AT378" s="172"/>
      <c r="AU378" s="172"/>
      <c r="AV378" s="172"/>
      <c r="AW378" s="172"/>
      <c r="AX378" s="172"/>
      <c r="AY378" s="172"/>
      <c r="AZ378" s="172"/>
      <c r="BA378" s="172"/>
      <c r="BB378" s="172"/>
      <c r="BC378" s="172"/>
      <c r="BD378" s="172"/>
      <c r="BE378" s="172"/>
      <c r="BF378" s="172"/>
      <c r="BG378" s="172"/>
      <c r="BH378" s="172"/>
      <c r="BI378" s="172"/>
      <c r="BJ378" s="172"/>
      <c r="BK378" s="172"/>
      <c r="BL378" s="172"/>
      <c r="BM378" s="172"/>
      <c r="BN378" s="172"/>
      <c r="BO378" s="172"/>
      <c r="BP378" s="172"/>
      <c r="BQ378" s="162"/>
      <c r="BR378" s="162"/>
      <c r="BS378" s="162"/>
      <c r="BT378" s="162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157"/>
      <c r="CR378" s="157"/>
      <c r="CS378" s="157"/>
      <c r="CT378" s="157"/>
      <c r="CU378" s="157"/>
    </row>
    <row r="379" spans="1:99" s="159" customFormat="1" x14ac:dyDescent="0.25">
      <c r="A379" s="172"/>
      <c r="B379" s="172"/>
      <c r="Z379" s="157"/>
      <c r="AA379" s="172"/>
      <c r="AB379" s="172"/>
      <c r="AC379" s="172"/>
      <c r="AD379" s="172"/>
      <c r="AE379" s="172"/>
      <c r="AF379" s="172"/>
      <c r="AG379" s="172"/>
      <c r="AH379" s="172"/>
      <c r="AI379" s="172"/>
      <c r="AJ379" s="172"/>
      <c r="AK379" s="172"/>
      <c r="AL379" s="172"/>
      <c r="AM379" s="172"/>
      <c r="AN379" s="172"/>
      <c r="AO379" s="172"/>
      <c r="AP379" s="172"/>
      <c r="AQ379" s="172"/>
      <c r="AR379" s="172"/>
      <c r="AS379" s="172"/>
      <c r="AT379" s="172"/>
      <c r="AU379" s="172"/>
      <c r="AV379" s="172"/>
      <c r="AW379" s="172"/>
      <c r="AX379" s="172"/>
      <c r="AY379" s="172"/>
      <c r="AZ379" s="172"/>
      <c r="BA379" s="172"/>
      <c r="BB379" s="172"/>
      <c r="BC379" s="172"/>
      <c r="BD379" s="172"/>
      <c r="BE379" s="172"/>
      <c r="BF379" s="172"/>
      <c r="BG379" s="172"/>
      <c r="BH379" s="172"/>
      <c r="BI379" s="172"/>
      <c r="BJ379" s="172"/>
      <c r="BK379" s="172"/>
      <c r="BL379" s="172"/>
      <c r="BM379" s="172"/>
      <c r="BN379" s="172"/>
      <c r="BO379" s="172"/>
      <c r="BP379" s="172"/>
      <c r="BQ379" s="162"/>
      <c r="BR379" s="162"/>
      <c r="BS379" s="162"/>
      <c r="BT379" s="162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157"/>
      <c r="CR379" s="157"/>
      <c r="CS379" s="157"/>
      <c r="CT379" s="157"/>
      <c r="CU379" s="157"/>
    </row>
    <row r="380" spans="1:99" s="159" customFormat="1" x14ac:dyDescent="0.25">
      <c r="A380" s="172"/>
      <c r="B380" s="172"/>
      <c r="Z380" s="157"/>
      <c r="AA380" s="172"/>
      <c r="AB380" s="172"/>
      <c r="AC380" s="172"/>
      <c r="AD380" s="172"/>
      <c r="AE380" s="172"/>
      <c r="AF380" s="172"/>
      <c r="AG380" s="172"/>
      <c r="AH380" s="172"/>
      <c r="AI380" s="172"/>
      <c r="AJ380" s="172"/>
      <c r="AK380" s="172"/>
      <c r="AL380" s="172"/>
      <c r="AM380" s="172"/>
      <c r="AN380" s="172"/>
      <c r="AO380" s="172"/>
      <c r="AP380" s="172"/>
      <c r="AQ380" s="172"/>
      <c r="AR380" s="172"/>
      <c r="AS380" s="172"/>
      <c r="AT380" s="172"/>
      <c r="AU380" s="172"/>
      <c r="AV380" s="172"/>
      <c r="AW380" s="172"/>
      <c r="AX380" s="172"/>
      <c r="AY380" s="172"/>
      <c r="AZ380" s="172"/>
      <c r="BA380" s="172"/>
      <c r="BB380" s="172"/>
      <c r="BC380" s="172"/>
      <c r="BD380" s="172"/>
      <c r="BE380" s="172"/>
      <c r="BF380" s="172"/>
      <c r="BG380" s="172"/>
      <c r="BH380" s="172"/>
      <c r="BI380" s="172"/>
      <c r="BJ380" s="172"/>
      <c r="BK380" s="172"/>
      <c r="BL380" s="172"/>
      <c r="BM380" s="172"/>
      <c r="BN380" s="172"/>
      <c r="BO380" s="172"/>
      <c r="BP380" s="172"/>
      <c r="BQ380" s="162"/>
      <c r="BR380" s="162"/>
      <c r="BS380" s="162"/>
      <c r="BT380" s="162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157"/>
      <c r="CR380" s="157"/>
      <c r="CS380" s="157"/>
      <c r="CT380" s="157"/>
      <c r="CU380" s="157"/>
    </row>
    <row r="381" spans="1:99" s="159" customFormat="1" x14ac:dyDescent="0.25">
      <c r="A381" s="172"/>
      <c r="B381" s="172"/>
      <c r="Z381" s="157"/>
      <c r="AA381" s="172"/>
      <c r="AB381" s="172"/>
      <c r="AC381" s="172"/>
      <c r="AD381" s="172"/>
      <c r="AE381" s="172"/>
      <c r="AF381" s="172"/>
      <c r="AG381" s="172"/>
      <c r="AH381" s="172"/>
      <c r="AI381" s="172"/>
      <c r="AJ381" s="172"/>
      <c r="AK381" s="172"/>
      <c r="AL381" s="172"/>
      <c r="AM381" s="172"/>
      <c r="AN381" s="172"/>
      <c r="AO381" s="172"/>
      <c r="AP381" s="172"/>
      <c r="AQ381" s="172"/>
      <c r="AR381" s="172"/>
      <c r="AS381" s="172"/>
      <c r="AT381" s="172"/>
      <c r="AU381" s="172"/>
      <c r="AV381" s="172"/>
      <c r="AW381" s="172"/>
      <c r="AX381" s="172"/>
      <c r="AY381" s="172"/>
      <c r="AZ381" s="172"/>
      <c r="BA381" s="172"/>
      <c r="BB381" s="172"/>
      <c r="BC381" s="172"/>
      <c r="BD381" s="172"/>
      <c r="BE381" s="172"/>
      <c r="BF381" s="172"/>
      <c r="BG381" s="172"/>
      <c r="BH381" s="172"/>
      <c r="BI381" s="172"/>
      <c r="BJ381" s="172"/>
      <c r="BK381" s="172"/>
      <c r="BL381" s="172"/>
      <c r="BM381" s="172"/>
      <c r="BN381" s="172"/>
      <c r="BO381" s="172"/>
      <c r="BP381" s="172"/>
      <c r="BQ381" s="162"/>
      <c r="BR381" s="162"/>
      <c r="BS381" s="162"/>
      <c r="BT381" s="162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157"/>
      <c r="CR381" s="157"/>
      <c r="CS381" s="157"/>
      <c r="CT381" s="157"/>
      <c r="CU381" s="157"/>
    </row>
    <row r="382" spans="1:99" s="159" customFormat="1" x14ac:dyDescent="0.25">
      <c r="A382" s="172"/>
      <c r="B382" s="172"/>
      <c r="Z382" s="157"/>
      <c r="AA382" s="172"/>
      <c r="AB382" s="172"/>
      <c r="AC382" s="172"/>
      <c r="AD382" s="172"/>
      <c r="AE382" s="172"/>
      <c r="AF382" s="172"/>
      <c r="AG382" s="172"/>
      <c r="AH382" s="172"/>
      <c r="AI382" s="172"/>
      <c r="AJ382" s="172"/>
      <c r="AK382" s="172"/>
      <c r="AL382" s="172"/>
      <c r="AM382" s="172"/>
      <c r="AN382" s="172"/>
      <c r="AO382" s="172"/>
      <c r="AP382" s="172"/>
      <c r="AQ382" s="172"/>
      <c r="AR382" s="172"/>
      <c r="AS382" s="172"/>
      <c r="AT382" s="172"/>
      <c r="AU382" s="172"/>
      <c r="AV382" s="172"/>
      <c r="AW382" s="172"/>
      <c r="AX382" s="172"/>
      <c r="AY382" s="172"/>
      <c r="AZ382" s="172"/>
      <c r="BA382" s="172"/>
      <c r="BB382" s="172"/>
      <c r="BC382" s="172"/>
      <c r="BD382" s="172"/>
      <c r="BE382" s="172"/>
      <c r="BF382" s="172"/>
      <c r="BG382" s="172"/>
      <c r="BH382" s="172"/>
      <c r="BI382" s="172"/>
      <c r="BJ382" s="172"/>
      <c r="BK382" s="172"/>
      <c r="BL382" s="172"/>
      <c r="BM382" s="172"/>
      <c r="BN382" s="172"/>
      <c r="BO382" s="172"/>
      <c r="BP382" s="172"/>
      <c r="BQ382" s="162"/>
      <c r="BR382" s="162"/>
      <c r="BS382" s="162"/>
      <c r="BT382" s="162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157"/>
      <c r="CR382" s="157"/>
      <c r="CS382" s="157"/>
      <c r="CT382" s="157"/>
      <c r="CU382" s="157"/>
    </row>
    <row r="383" spans="1:99" s="159" customFormat="1" x14ac:dyDescent="0.25">
      <c r="A383" s="172"/>
      <c r="B383" s="172"/>
      <c r="Z383" s="157"/>
      <c r="AA383" s="172"/>
      <c r="AB383" s="172"/>
      <c r="AC383" s="172"/>
      <c r="AD383" s="172"/>
      <c r="AE383" s="172"/>
      <c r="AF383" s="172"/>
      <c r="AG383" s="172"/>
      <c r="AH383" s="172"/>
      <c r="AI383" s="172"/>
      <c r="AJ383" s="172"/>
      <c r="AK383" s="172"/>
      <c r="AL383" s="172"/>
      <c r="AM383" s="172"/>
      <c r="AN383" s="172"/>
      <c r="AO383" s="172"/>
      <c r="AP383" s="172"/>
      <c r="AQ383" s="172"/>
      <c r="AR383" s="172"/>
      <c r="AS383" s="172"/>
      <c r="AT383" s="172"/>
      <c r="AU383" s="172"/>
      <c r="AV383" s="172"/>
      <c r="AW383" s="172"/>
      <c r="AX383" s="172"/>
      <c r="AY383" s="172"/>
      <c r="AZ383" s="172"/>
      <c r="BA383" s="172"/>
      <c r="BB383" s="172"/>
      <c r="BC383" s="172"/>
      <c r="BD383" s="172"/>
      <c r="BE383" s="172"/>
      <c r="BF383" s="172"/>
      <c r="BG383" s="172"/>
      <c r="BH383" s="172"/>
      <c r="BI383" s="172"/>
      <c r="BJ383" s="172"/>
      <c r="BK383" s="172"/>
      <c r="BL383" s="172"/>
      <c r="BM383" s="172"/>
      <c r="BN383" s="172"/>
      <c r="BO383" s="172"/>
      <c r="BP383" s="172"/>
      <c r="BQ383" s="162"/>
      <c r="BR383" s="162"/>
      <c r="BS383" s="162"/>
      <c r="BT383" s="162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157"/>
      <c r="CR383" s="157"/>
      <c r="CS383" s="157"/>
      <c r="CT383" s="157"/>
      <c r="CU383" s="157"/>
    </row>
    <row r="384" spans="1:99" s="159" customFormat="1" x14ac:dyDescent="0.25">
      <c r="A384" s="172"/>
      <c r="B384" s="172"/>
      <c r="Z384" s="157"/>
      <c r="AA384" s="172"/>
      <c r="AB384" s="172"/>
      <c r="AC384" s="172"/>
      <c r="AD384" s="172"/>
      <c r="AE384" s="172"/>
      <c r="AF384" s="172"/>
      <c r="AG384" s="172"/>
      <c r="AH384" s="172"/>
      <c r="AI384" s="172"/>
      <c r="AJ384" s="172"/>
      <c r="AK384" s="172"/>
      <c r="AL384" s="172"/>
      <c r="AM384" s="172"/>
      <c r="AN384" s="172"/>
      <c r="AO384" s="172"/>
      <c r="AP384" s="172"/>
      <c r="AQ384" s="172"/>
      <c r="AR384" s="172"/>
      <c r="AS384" s="172"/>
      <c r="AT384" s="172"/>
      <c r="AU384" s="172"/>
      <c r="AV384" s="172"/>
      <c r="AW384" s="172"/>
      <c r="AX384" s="172"/>
      <c r="AY384" s="172"/>
      <c r="AZ384" s="172"/>
      <c r="BA384" s="172"/>
      <c r="BB384" s="172"/>
      <c r="BC384" s="172"/>
      <c r="BD384" s="172"/>
      <c r="BE384" s="172"/>
      <c r="BF384" s="172"/>
      <c r="BG384" s="172"/>
      <c r="BH384" s="172"/>
      <c r="BI384" s="172"/>
      <c r="BJ384" s="172"/>
      <c r="BK384" s="172"/>
      <c r="BL384" s="172"/>
      <c r="BM384" s="172"/>
      <c r="BN384" s="172"/>
      <c r="BO384" s="172"/>
      <c r="BP384" s="172"/>
      <c r="BQ384" s="162"/>
      <c r="BR384" s="162"/>
      <c r="BS384" s="162"/>
      <c r="BT384" s="162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157"/>
      <c r="CR384" s="157"/>
      <c r="CS384" s="157"/>
      <c r="CT384" s="157"/>
      <c r="CU384" s="157"/>
    </row>
    <row r="385" spans="1:99" s="159" customFormat="1" x14ac:dyDescent="0.25">
      <c r="A385" s="172"/>
      <c r="B385" s="172"/>
      <c r="Z385" s="157"/>
      <c r="AA385" s="172"/>
      <c r="AB385" s="172"/>
      <c r="AC385" s="172"/>
      <c r="AD385" s="172"/>
      <c r="AE385" s="172"/>
      <c r="AF385" s="172"/>
      <c r="AG385" s="172"/>
      <c r="AH385" s="172"/>
      <c r="AI385" s="172"/>
      <c r="AJ385" s="172"/>
      <c r="AK385" s="172"/>
      <c r="AL385" s="172"/>
      <c r="AM385" s="172"/>
      <c r="AN385" s="172"/>
      <c r="AO385" s="172"/>
      <c r="AP385" s="172"/>
      <c r="AQ385" s="172"/>
      <c r="AR385" s="172"/>
      <c r="AS385" s="172"/>
      <c r="AT385" s="172"/>
      <c r="AU385" s="172"/>
      <c r="AV385" s="172"/>
      <c r="AW385" s="172"/>
      <c r="AX385" s="172"/>
      <c r="AY385" s="172"/>
      <c r="AZ385" s="172"/>
      <c r="BA385" s="172"/>
      <c r="BB385" s="172"/>
      <c r="BC385" s="172"/>
      <c r="BD385" s="172"/>
      <c r="BE385" s="172"/>
      <c r="BF385" s="172"/>
      <c r="BG385" s="172"/>
      <c r="BH385" s="172"/>
      <c r="BI385" s="172"/>
      <c r="BJ385" s="172"/>
      <c r="BK385" s="172"/>
      <c r="BL385" s="172"/>
      <c r="BM385" s="172"/>
      <c r="BN385" s="172"/>
      <c r="BO385" s="172"/>
      <c r="BP385" s="172"/>
      <c r="BQ385" s="162"/>
      <c r="BR385" s="162"/>
      <c r="BS385" s="162"/>
      <c r="BT385" s="162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157"/>
      <c r="CR385" s="157"/>
      <c r="CS385" s="157"/>
      <c r="CT385" s="157"/>
      <c r="CU385" s="157"/>
    </row>
    <row r="386" spans="1:99" s="159" customFormat="1" x14ac:dyDescent="0.25">
      <c r="A386" s="172"/>
      <c r="B386" s="172"/>
      <c r="Z386" s="157"/>
      <c r="AA386" s="172"/>
      <c r="AB386" s="172"/>
      <c r="AC386" s="172"/>
      <c r="AD386" s="172"/>
      <c r="AE386" s="172"/>
      <c r="AF386" s="172"/>
      <c r="AG386" s="172"/>
      <c r="AH386" s="172"/>
      <c r="AI386" s="172"/>
      <c r="AJ386" s="172"/>
      <c r="AK386" s="172"/>
      <c r="AL386" s="172"/>
      <c r="AM386" s="172"/>
      <c r="AN386" s="172"/>
      <c r="AO386" s="172"/>
      <c r="AP386" s="172"/>
      <c r="AQ386" s="172"/>
      <c r="AR386" s="172"/>
      <c r="AS386" s="172"/>
      <c r="AT386" s="172"/>
      <c r="AU386" s="172"/>
      <c r="AV386" s="172"/>
      <c r="AW386" s="172"/>
      <c r="AX386" s="172"/>
      <c r="AY386" s="172"/>
      <c r="AZ386" s="172"/>
      <c r="BA386" s="172"/>
      <c r="BB386" s="172"/>
      <c r="BC386" s="172"/>
      <c r="BD386" s="172"/>
      <c r="BE386" s="172"/>
      <c r="BF386" s="172"/>
      <c r="BG386" s="172"/>
      <c r="BH386" s="172"/>
      <c r="BI386" s="172"/>
      <c r="BJ386" s="172"/>
      <c r="BK386" s="172"/>
      <c r="BL386" s="172"/>
      <c r="BM386" s="172"/>
      <c r="BN386" s="172"/>
      <c r="BO386" s="172"/>
      <c r="BP386" s="172"/>
      <c r="BQ386" s="162"/>
      <c r="BR386" s="162"/>
      <c r="BS386" s="162"/>
      <c r="BT386" s="162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157"/>
      <c r="CR386" s="157"/>
      <c r="CS386" s="157"/>
      <c r="CT386" s="157"/>
      <c r="CU386" s="157"/>
    </row>
    <row r="387" spans="1:99" s="159" customFormat="1" x14ac:dyDescent="0.25">
      <c r="A387" s="172"/>
      <c r="B387" s="172"/>
      <c r="Z387" s="157"/>
      <c r="AA387" s="172"/>
      <c r="AB387" s="172"/>
      <c r="AC387" s="172"/>
      <c r="AD387" s="172"/>
      <c r="AE387" s="172"/>
      <c r="AF387" s="172"/>
      <c r="AG387" s="172"/>
      <c r="AH387" s="172"/>
      <c r="AI387" s="172"/>
      <c r="AJ387" s="172"/>
      <c r="AK387" s="172"/>
      <c r="AL387" s="172"/>
      <c r="AM387" s="172"/>
      <c r="AN387" s="172"/>
      <c r="AO387" s="172"/>
      <c r="AP387" s="172"/>
      <c r="AQ387" s="172"/>
      <c r="AR387" s="172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/>
      <c r="BD387" s="172"/>
      <c r="BE387" s="172"/>
      <c r="BF387" s="172"/>
      <c r="BG387" s="172"/>
      <c r="BH387" s="172"/>
      <c r="BI387" s="172"/>
      <c r="BJ387" s="172"/>
      <c r="BK387" s="172"/>
      <c r="BL387" s="172"/>
      <c r="BM387" s="172"/>
      <c r="BN387" s="172"/>
      <c r="BO387" s="172"/>
      <c r="BP387" s="172"/>
      <c r="BQ387" s="162"/>
      <c r="BR387" s="162"/>
      <c r="BS387" s="162"/>
      <c r="BT387" s="162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157"/>
      <c r="CR387" s="157"/>
      <c r="CS387" s="157"/>
      <c r="CT387" s="157"/>
      <c r="CU387" s="157"/>
    </row>
    <row r="388" spans="1:99" s="159" customFormat="1" x14ac:dyDescent="0.25">
      <c r="A388" s="172"/>
      <c r="B388" s="172"/>
      <c r="Z388" s="157"/>
      <c r="AA388" s="172"/>
      <c r="AB388" s="172"/>
      <c r="AC388" s="172"/>
      <c r="AD388" s="172"/>
      <c r="AE388" s="172"/>
      <c r="AF388" s="172"/>
      <c r="AG388" s="172"/>
      <c r="AH388" s="172"/>
      <c r="AI388" s="172"/>
      <c r="AJ388" s="172"/>
      <c r="AK388" s="172"/>
      <c r="AL388" s="172"/>
      <c r="AM388" s="172"/>
      <c r="AN388" s="172"/>
      <c r="AO388" s="172"/>
      <c r="AP388" s="172"/>
      <c r="AQ388" s="172"/>
      <c r="AR388" s="172"/>
      <c r="AS388" s="172"/>
      <c r="AT388" s="172"/>
      <c r="AU388" s="172"/>
      <c r="AV388" s="172"/>
      <c r="AW388" s="172"/>
      <c r="AX388" s="172"/>
      <c r="AY388" s="172"/>
      <c r="AZ388" s="172"/>
      <c r="BA388" s="172"/>
      <c r="BB388" s="172"/>
      <c r="BC388" s="172"/>
      <c r="BD388" s="172"/>
      <c r="BE388" s="172"/>
      <c r="BF388" s="172"/>
      <c r="BG388" s="172"/>
      <c r="BH388" s="172"/>
      <c r="BI388" s="172"/>
      <c r="BJ388" s="172"/>
      <c r="BK388" s="172"/>
      <c r="BL388" s="172"/>
      <c r="BM388" s="172"/>
      <c r="BN388" s="172"/>
      <c r="BO388" s="172"/>
      <c r="BP388" s="172"/>
      <c r="BQ388" s="162"/>
      <c r="BR388" s="162"/>
      <c r="BS388" s="162"/>
      <c r="BT388" s="162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157"/>
      <c r="CR388" s="157"/>
      <c r="CS388" s="157"/>
      <c r="CT388" s="157"/>
      <c r="CU388" s="157"/>
    </row>
    <row r="389" spans="1:99" s="159" customFormat="1" x14ac:dyDescent="0.25">
      <c r="A389" s="172"/>
      <c r="B389" s="172"/>
      <c r="Z389" s="157"/>
      <c r="AA389" s="172"/>
      <c r="AB389" s="172"/>
      <c r="AC389" s="172"/>
      <c r="AD389" s="172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172"/>
      <c r="AT389" s="172"/>
      <c r="AU389" s="172"/>
      <c r="AV389" s="172"/>
      <c r="AW389" s="172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172"/>
      <c r="BJ389" s="172"/>
      <c r="BK389" s="172"/>
      <c r="BL389" s="172"/>
      <c r="BM389" s="172"/>
      <c r="BN389" s="172"/>
      <c r="BO389" s="172"/>
      <c r="BP389" s="172"/>
      <c r="BQ389" s="162"/>
      <c r="BR389" s="162"/>
      <c r="BS389" s="162"/>
      <c r="BT389" s="162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157"/>
      <c r="CR389" s="157"/>
      <c r="CS389" s="157"/>
      <c r="CT389" s="157"/>
      <c r="CU389" s="157"/>
    </row>
    <row r="390" spans="1:99" s="159" customFormat="1" x14ac:dyDescent="0.25">
      <c r="A390" s="172"/>
      <c r="B390" s="172"/>
      <c r="Z390" s="157"/>
      <c r="AA390" s="172"/>
      <c r="AB390" s="172"/>
      <c r="AC390" s="172"/>
      <c r="AD390" s="172"/>
      <c r="AE390" s="172"/>
      <c r="AF390" s="172"/>
      <c r="AG390" s="172"/>
      <c r="AH390" s="172"/>
      <c r="AI390" s="172"/>
      <c r="AJ390" s="172"/>
      <c r="AK390" s="172"/>
      <c r="AL390" s="172"/>
      <c r="AM390" s="172"/>
      <c r="AN390" s="172"/>
      <c r="AO390" s="172"/>
      <c r="AP390" s="172"/>
      <c r="AQ390" s="172"/>
      <c r="AR390" s="172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/>
      <c r="BF390" s="172"/>
      <c r="BG390" s="172"/>
      <c r="BH390" s="172"/>
      <c r="BI390" s="172"/>
      <c r="BJ390" s="172"/>
      <c r="BK390" s="172"/>
      <c r="BL390" s="172"/>
      <c r="BM390" s="172"/>
      <c r="BN390" s="172"/>
      <c r="BO390" s="172"/>
      <c r="BP390" s="172"/>
      <c r="BQ390" s="162"/>
      <c r="BR390" s="162"/>
      <c r="BS390" s="162"/>
      <c r="BT390" s="162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157"/>
      <c r="CR390" s="157"/>
      <c r="CS390" s="157"/>
      <c r="CT390" s="157"/>
      <c r="CU390" s="157"/>
    </row>
    <row r="391" spans="1:99" s="159" customFormat="1" x14ac:dyDescent="0.25">
      <c r="A391" s="172"/>
      <c r="B391" s="172"/>
      <c r="Z391" s="157"/>
      <c r="AA391" s="172"/>
      <c r="AB391" s="172"/>
      <c r="AC391" s="172"/>
      <c r="AD391" s="172"/>
      <c r="AE391" s="172"/>
      <c r="AF391" s="172"/>
      <c r="AG391" s="172"/>
      <c r="AH391" s="172"/>
      <c r="AI391" s="172"/>
      <c r="AJ391" s="172"/>
      <c r="AK391" s="172"/>
      <c r="AL391" s="172"/>
      <c r="AM391" s="172"/>
      <c r="AN391" s="172"/>
      <c r="AO391" s="172"/>
      <c r="AP391" s="172"/>
      <c r="AQ391" s="172"/>
      <c r="AR391" s="172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/>
      <c r="BD391" s="172"/>
      <c r="BE391" s="172"/>
      <c r="BF391" s="172"/>
      <c r="BG391" s="172"/>
      <c r="BH391" s="172"/>
      <c r="BI391" s="172"/>
      <c r="BJ391" s="172"/>
      <c r="BK391" s="172"/>
      <c r="BL391" s="172"/>
      <c r="BM391" s="172"/>
      <c r="BN391" s="172"/>
      <c r="BO391" s="172"/>
      <c r="BP391" s="172"/>
      <c r="BQ391" s="162"/>
      <c r="BR391" s="162"/>
      <c r="BS391" s="162"/>
      <c r="BT391" s="162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157"/>
      <c r="CR391" s="157"/>
      <c r="CS391" s="157"/>
      <c r="CT391" s="157"/>
      <c r="CU391" s="157"/>
    </row>
    <row r="392" spans="1:99" s="159" customFormat="1" x14ac:dyDescent="0.25">
      <c r="A392" s="172"/>
      <c r="B392" s="172"/>
      <c r="Z392" s="157"/>
      <c r="AA392" s="172"/>
      <c r="AB392" s="172"/>
      <c r="AC392" s="172"/>
      <c r="AD392" s="172"/>
      <c r="AE392" s="172"/>
      <c r="AF392" s="172"/>
      <c r="AG392" s="172"/>
      <c r="AH392" s="172"/>
      <c r="AI392" s="172"/>
      <c r="AJ392" s="172"/>
      <c r="AK392" s="172"/>
      <c r="AL392" s="172"/>
      <c r="AM392" s="172"/>
      <c r="AN392" s="172"/>
      <c r="AO392" s="172"/>
      <c r="AP392" s="172"/>
      <c r="AQ392" s="172"/>
      <c r="AR392" s="172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172"/>
      <c r="BJ392" s="172"/>
      <c r="BK392" s="172"/>
      <c r="BL392" s="172"/>
      <c r="BM392" s="172"/>
      <c r="BN392" s="172"/>
      <c r="BO392" s="172"/>
      <c r="BP392" s="172"/>
      <c r="BQ392" s="162"/>
      <c r="BR392" s="162"/>
      <c r="BS392" s="162"/>
      <c r="BT392" s="162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157"/>
      <c r="CR392" s="157"/>
      <c r="CS392" s="157"/>
      <c r="CT392" s="157"/>
      <c r="CU392" s="157"/>
    </row>
    <row r="393" spans="1:99" s="159" customFormat="1" x14ac:dyDescent="0.25">
      <c r="A393" s="172"/>
      <c r="B393" s="172"/>
      <c r="Z393" s="157"/>
      <c r="AA393" s="172"/>
      <c r="AB393" s="172"/>
      <c r="AC393" s="172"/>
      <c r="AD393" s="172"/>
      <c r="AE393" s="172"/>
      <c r="AF393" s="172"/>
      <c r="AG393" s="172"/>
      <c r="AH393" s="172"/>
      <c r="AI393" s="172"/>
      <c r="AJ393" s="172"/>
      <c r="AK393" s="172"/>
      <c r="AL393" s="172"/>
      <c r="AM393" s="172"/>
      <c r="AN393" s="172"/>
      <c r="AO393" s="172"/>
      <c r="AP393" s="172"/>
      <c r="AQ393" s="172"/>
      <c r="AR393" s="172"/>
      <c r="AS393" s="172"/>
      <c r="AT393" s="172"/>
      <c r="AU393" s="172"/>
      <c r="AV393" s="172"/>
      <c r="AW393" s="172"/>
      <c r="AX393" s="172"/>
      <c r="AY393" s="172"/>
      <c r="AZ393" s="172"/>
      <c r="BA393" s="172"/>
      <c r="BB393" s="172"/>
      <c r="BC393" s="172"/>
      <c r="BD393" s="172"/>
      <c r="BE393" s="172"/>
      <c r="BF393" s="172"/>
      <c r="BG393" s="172"/>
      <c r="BH393" s="172"/>
      <c r="BI393" s="172"/>
      <c r="BJ393" s="172"/>
      <c r="BK393" s="172"/>
      <c r="BL393" s="172"/>
      <c r="BM393" s="172"/>
      <c r="BN393" s="172"/>
      <c r="BO393" s="172"/>
      <c r="BP393" s="172"/>
      <c r="BQ393" s="162"/>
      <c r="BR393" s="162"/>
      <c r="BS393" s="162"/>
      <c r="BT393" s="162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157"/>
      <c r="CR393" s="157"/>
      <c r="CS393" s="157"/>
      <c r="CT393" s="157"/>
      <c r="CU393" s="157"/>
    </row>
    <row r="394" spans="1:99" s="159" customFormat="1" x14ac:dyDescent="0.25">
      <c r="A394" s="172"/>
      <c r="B394" s="172"/>
      <c r="Z394" s="157"/>
      <c r="AA394" s="172"/>
      <c r="AB394" s="172"/>
      <c r="AC394" s="172"/>
      <c r="AD394" s="172"/>
      <c r="AE394" s="172"/>
      <c r="AF394" s="172"/>
      <c r="AG394" s="172"/>
      <c r="AH394" s="172"/>
      <c r="AI394" s="172"/>
      <c r="AJ394" s="172"/>
      <c r="AK394" s="172"/>
      <c r="AL394" s="172"/>
      <c r="AM394" s="172"/>
      <c r="AN394" s="172"/>
      <c r="AO394" s="172"/>
      <c r="AP394" s="172"/>
      <c r="AQ394" s="172"/>
      <c r="AR394" s="172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/>
      <c r="BH394" s="172"/>
      <c r="BI394" s="172"/>
      <c r="BJ394" s="172"/>
      <c r="BK394" s="172"/>
      <c r="BL394" s="172"/>
      <c r="BM394" s="172"/>
      <c r="BN394" s="172"/>
      <c r="BO394" s="172"/>
      <c r="BP394" s="172"/>
      <c r="BQ394" s="162"/>
      <c r="BR394" s="162"/>
      <c r="BS394" s="162"/>
      <c r="BT394" s="162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157"/>
      <c r="CR394" s="157"/>
      <c r="CS394" s="157"/>
      <c r="CT394" s="157"/>
      <c r="CU394" s="157"/>
    </row>
    <row r="395" spans="1:99" s="159" customFormat="1" x14ac:dyDescent="0.25">
      <c r="A395" s="172"/>
      <c r="B395" s="172"/>
      <c r="Z395" s="157"/>
      <c r="AA395" s="172"/>
      <c r="AB395" s="172"/>
      <c r="AC395" s="172"/>
      <c r="AD395" s="172"/>
      <c r="AE395" s="172"/>
      <c r="AF395" s="172"/>
      <c r="AG395" s="172"/>
      <c r="AH395" s="172"/>
      <c r="AI395" s="172"/>
      <c r="AJ395" s="172"/>
      <c r="AK395" s="172"/>
      <c r="AL395" s="172"/>
      <c r="AM395" s="172"/>
      <c r="AN395" s="172"/>
      <c r="AO395" s="172"/>
      <c r="AP395" s="172"/>
      <c r="AQ395" s="172"/>
      <c r="AR395" s="172"/>
      <c r="AS395" s="172"/>
      <c r="AT395" s="172"/>
      <c r="AU395" s="172"/>
      <c r="AV395" s="172"/>
      <c r="AW395" s="172"/>
      <c r="AX395" s="172"/>
      <c r="AY395" s="172"/>
      <c r="AZ395" s="172"/>
      <c r="BA395" s="172"/>
      <c r="BB395" s="172"/>
      <c r="BC395" s="172"/>
      <c r="BD395" s="172"/>
      <c r="BE395" s="172"/>
      <c r="BF395" s="172"/>
      <c r="BG395" s="172"/>
      <c r="BH395" s="172"/>
      <c r="BI395" s="172"/>
      <c r="BJ395" s="172"/>
      <c r="BK395" s="172"/>
      <c r="BL395" s="172"/>
      <c r="BM395" s="172"/>
      <c r="BN395" s="172"/>
      <c r="BO395" s="172"/>
      <c r="BP395" s="172"/>
      <c r="BQ395" s="162"/>
      <c r="BR395" s="162"/>
      <c r="BS395" s="162"/>
      <c r="BT395" s="162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157"/>
      <c r="CR395" s="157"/>
      <c r="CS395" s="157"/>
      <c r="CT395" s="157"/>
      <c r="CU395" s="157"/>
    </row>
    <row r="396" spans="1:99" s="159" customFormat="1" x14ac:dyDescent="0.25">
      <c r="A396" s="172"/>
      <c r="B396" s="172"/>
      <c r="Z396" s="157"/>
      <c r="AA396" s="172"/>
      <c r="AB396" s="172"/>
      <c r="AC396" s="172"/>
      <c r="AD396" s="172"/>
      <c r="AE396" s="172"/>
      <c r="AF396" s="172"/>
      <c r="AG396" s="172"/>
      <c r="AH396" s="172"/>
      <c r="AI396" s="172"/>
      <c r="AJ396" s="172"/>
      <c r="AK396" s="172"/>
      <c r="AL396" s="172"/>
      <c r="AM396" s="172"/>
      <c r="AN396" s="172"/>
      <c r="AO396" s="172"/>
      <c r="AP396" s="172"/>
      <c r="AQ396" s="172"/>
      <c r="AR396" s="172"/>
      <c r="AS396" s="172"/>
      <c r="AT396" s="172"/>
      <c r="AU396" s="172"/>
      <c r="AV396" s="172"/>
      <c r="AW396" s="172"/>
      <c r="AX396" s="172"/>
      <c r="AY396" s="172"/>
      <c r="AZ396" s="172"/>
      <c r="BA396" s="172"/>
      <c r="BB396" s="172"/>
      <c r="BC396" s="172"/>
      <c r="BD396" s="172"/>
      <c r="BE396" s="172"/>
      <c r="BF396" s="172"/>
      <c r="BG396" s="172"/>
      <c r="BH396" s="172"/>
      <c r="BI396" s="172"/>
      <c r="BJ396" s="172"/>
      <c r="BK396" s="172"/>
      <c r="BL396" s="172"/>
      <c r="BM396" s="172"/>
      <c r="BN396" s="172"/>
      <c r="BO396" s="172"/>
      <c r="BP396" s="172"/>
      <c r="BQ396" s="162"/>
      <c r="BR396" s="162"/>
      <c r="BS396" s="162"/>
      <c r="BT396" s="162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157"/>
      <c r="CR396" s="157"/>
      <c r="CS396" s="157"/>
      <c r="CT396" s="157"/>
      <c r="CU396" s="157"/>
    </row>
    <row r="397" spans="1:99" s="159" customFormat="1" x14ac:dyDescent="0.25">
      <c r="A397" s="172"/>
      <c r="B397" s="172"/>
      <c r="Z397" s="157"/>
      <c r="AA397" s="172"/>
      <c r="AB397" s="172"/>
      <c r="AC397" s="172"/>
      <c r="AD397" s="172"/>
      <c r="AE397" s="172"/>
      <c r="AF397" s="172"/>
      <c r="AG397" s="172"/>
      <c r="AH397" s="172"/>
      <c r="AI397" s="172"/>
      <c r="AJ397" s="172"/>
      <c r="AK397" s="172"/>
      <c r="AL397" s="172"/>
      <c r="AM397" s="172"/>
      <c r="AN397" s="172"/>
      <c r="AO397" s="172"/>
      <c r="AP397" s="172"/>
      <c r="AQ397" s="172"/>
      <c r="AR397" s="172"/>
      <c r="AS397" s="172"/>
      <c r="AT397" s="172"/>
      <c r="AU397" s="172"/>
      <c r="AV397" s="172"/>
      <c r="AW397" s="172"/>
      <c r="AX397" s="172"/>
      <c r="AY397" s="172"/>
      <c r="AZ397" s="172"/>
      <c r="BA397" s="172"/>
      <c r="BB397" s="172"/>
      <c r="BC397" s="172"/>
      <c r="BD397" s="172"/>
      <c r="BE397" s="172"/>
      <c r="BF397" s="172"/>
      <c r="BG397" s="172"/>
      <c r="BH397" s="172"/>
      <c r="BI397" s="172"/>
      <c r="BJ397" s="172"/>
      <c r="BK397" s="172"/>
      <c r="BL397" s="172"/>
      <c r="BM397" s="172"/>
      <c r="BN397" s="172"/>
      <c r="BO397" s="172"/>
      <c r="BP397" s="172"/>
      <c r="BQ397" s="162"/>
      <c r="BR397" s="162"/>
      <c r="BS397" s="162"/>
      <c r="BT397" s="162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157"/>
      <c r="CR397" s="157"/>
      <c r="CS397" s="157"/>
      <c r="CT397" s="157"/>
      <c r="CU397" s="157"/>
    </row>
    <row r="398" spans="1:99" s="159" customFormat="1" x14ac:dyDescent="0.25">
      <c r="A398" s="172"/>
      <c r="B398" s="172"/>
      <c r="Z398" s="157"/>
      <c r="AA398" s="172"/>
      <c r="AB398" s="172"/>
      <c r="AC398" s="172"/>
      <c r="AD398" s="172"/>
      <c r="AE398" s="172"/>
      <c r="AF398" s="172"/>
      <c r="AG398" s="172"/>
      <c r="AH398" s="172"/>
      <c r="AI398" s="172"/>
      <c r="AJ398" s="172"/>
      <c r="AK398" s="172"/>
      <c r="AL398" s="172"/>
      <c r="AM398" s="172"/>
      <c r="AN398" s="172"/>
      <c r="AO398" s="172"/>
      <c r="AP398" s="172"/>
      <c r="AQ398" s="172"/>
      <c r="AR398" s="172"/>
      <c r="AS398" s="172"/>
      <c r="AT398" s="172"/>
      <c r="AU398" s="172"/>
      <c r="AV398" s="172"/>
      <c r="AW398" s="172"/>
      <c r="AX398" s="172"/>
      <c r="AY398" s="172"/>
      <c r="AZ398" s="172"/>
      <c r="BA398" s="172"/>
      <c r="BB398" s="172"/>
      <c r="BC398" s="172"/>
      <c r="BD398" s="172"/>
      <c r="BE398" s="172"/>
      <c r="BF398" s="172"/>
      <c r="BG398" s="172"/>
      <c r="BH398" s="172"/>
      <c r="BI398" s="172"/>
      <c r="BJ398" s="172"/>
      <c r="BK398" s="172"/>
      <c r="BL398" s="172"/>
      <c r="BM398" s="172"/>
      <c r="BN398" s="172"/>
      <c r="BO398" s="172"/>
      <c r="BP398" s="172"/>
      <c r="BQ398" s="162"/>
      <c r="BR398" s="162"/>
      <c r="BS398" s="162"/>
      <c r="BT398" s="162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157"/>
      <c r="CR398" s="157"/>
      <c r="CS398" s="157"/>
      <c r="CT398" s="157"/>
      <c r="CU398" s="157"/>
    </row>
    <row r="399" spans="1:99" s="159" customFormat="1" x14ac:dyDescent="0.25">
      <c r="A399" s="172"/>
      <c r="B399" s="172"/>
      <c r="Z399" s="157"/>
      <c r="AA399" s="172"/>
      <c r="AB399" s="172"/>
      <c r="AC399" s="172"/>
      <c r="AD399" s="172"/>
      <c r="AE399" s="172"/>
      <c r="AF399" s="172"/>
      <c r="AG399" s="172"/>
      <c r="AH399" s="172"/>
      <c r="AI399" s="172"/>
      <c r="AJ399" s="172"/>
      <c r="AK399" s="172"/>
      <c r="AL399" s="172"/>
      <c r="AM399" s="172"/>
      <c r="AN399" s="172"/>
      <c r="AO399" s="172"/>
      <c r="AP399" s="172"/>
      <c r="AQ399" s="172"/>
      <c r="AR399" s="172"/>
      <c r="AS399" s="172"/>
      <c r="AT399" s="172"/>
      <c r="AU399" s="172"/>
      <c r="AV399" s="172"/>
      <c r="AW399" s="172"/>
      <c r="AX399" s="172"/>
      <c r="AY399" s="172"/>
      <c r="AZ399" s="172"/>
      <c r="BA399" s="172"/>
      <c r="BB399" s="172"/>
      <c r="BC399" s="172"/>
      <c r="BD399" s="172"/>
      <c r="BE399" s="172"/>
      <c r="BF399" s="172"/>
      <c r="BG399" s="172"/>
      <c r="BH399" s="172"/>
      <c r="BI399" s="172"/>
      <c r="BJ399" s="172"/>
      <c r="BK399" s="172"/>
      <c r="BL399" s="172"/>
      <c r="BM399" s="172"/>
      <c r="BN399" s="172"/>
      <c r="BO399" s="172"/>
      <c r="BP399" s="172"/>
      <c r="BQ399" s="162"/>
      <c r="BR399" s="162"/>
      <c r="BS399" s="162"/>
      <c r="BT399" s="162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157"/>
      <c r="CR399" s="157"/>
      <c r="CS399" s="157"/>
      <c r="CT399" s="157"/>
      <c r="CU399" s="157"/>
    </row>
    <row r="400" spans="1:99" s="159" customFormat="1" x14ac:dyDescent="0.25">
      <c r="A400" s="172"/>
      <c r="B400" s="172"/>
      <c r="Z400" s="157"/>
      <c r="AA400" s="172"/>
      <c r="AB400" s="172"/>
      <c r="AC400" s="172"/>
      <c r="AD400" s="172"/>
      <c r="AE400" s="172"/>
      <c r="AF400" s="172"/>
      <c r="AG400" s="172"/>
      <c r="AH400" s="172"/>
      <c r="AI400" s="172"/>
      <c r="AJ400" s="172"/>
      <c r="AK400" s="172"/>
      <c r="AL400" s="172"/>
      <c r="AM400" s="172"/>
      <c r="AN400" s="172"/>
      <c r="AO400" s="172"/>
      <c r="AP400" s="172"/>
      <c r="AQ400" s="172"/>
      <c r="AR400" s="172"/>
      <c r="AS400" s="172"/>
      <c r="AT400" s="172"/>
      <c r="AU400" s="172"/>
      <c r="AV400" s="172"/>
      <c r="AW400" s="172"/>
      <c r="AX400" s="172"/>
      <c r="AY400" s="172"/>
      <c r="AZ400" s="172"/>
      <c r="BA400" s="172"/>
      <c r="BB400" s="172"/>
      <c r="BC400" s="172"/>
      <c r="BD400" s="172"/>
      <c r="BE400" s="172"/>
      <c r="BF400" s="172"/>
      <c r="BG400" s="172"/>
      <c r="BH400" s="172"/>
      <c r="BI400" s="172"/>
      <c r="BJ400" s="172"/>
      <c r="BK400" s="172"/>
      <c r="BL400" s="172"/>
      <c r="BM400" s="172"/>
      <c r="BN400" s="172"/>
      <c r="BO400" s="172"/>
      <c r="BP400" s="172"/>
      <c r="BQ400" s="162"/>
      <c r="BR400" s="162"/>
      <c r="BS400" s="162"/>
      <c r="BT400" s="162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157"/>
      <c r="CR400" s="157"/>
      <c r="CS400" s="157"/>
      <c r="CT400" s="157"/>
      <c r="CU400" s="157"/>
    </row>
    <row r="401" spans="1:99" s="159" customFormat="1" x14ac:dyDescent="0.25">
      <c r="A401" s="172"/>
      <c r="B401" s="172"/>
      <c r="Z401" s="157"/>
      <c r="AA401" s="172"/>
      <c r="AB401" s="172"/>
      <c r="AC401" s="172"/>
      <c r="AD401" s="172"/>
      <c r="AE401" s="172"/>
      <c r="AF401" s="172"/>
      <c r="AG401" s="172"/>
      <c r="AH401" s="172"/>
      <c r="AI401" s="172"/>
      <c r="AJ401" s="172"/>
      <c r="AK401" s="172"/>
      <c r="AL401" s="172"/>
      <c r="AM401" s="172"/>
      <c r="AN401" s="172"/>
      <c r="AO401" s="172"/>
      <c r="AP401" s="172"/>
      <c r="AQ401" s="172"/>
      <c r="AR401" s="172"/>
      <c r="AS401" s="172"/>
      <c r="AT401" s="172"/>
      <c r="AU401" s="172"/>
      <c r="AV401" s="172"/>
      <c r="AW401" s="172"/>
      <c r="AX401" s="172"/>
      <c r="AY401" s="172"/>
      <c r="AZ401" s="172"/>
      <c r="BA401" s="172"/>
      <c r="BB401" s="172"/>
      <c r="BC401" s="172"/>
      <c r="BD401" s="172"/>
      <c r="BE401" s="172"/>
      <c r="BF401" s="172"/>
      <c r="BG401" s="172"/>
      <c r="BH401" s="172"/>
      <c r="BI401" s="172"/>
      <c r="BJ401" s="172"/>
      <c r="BK401" s="172"/>
      <c r="BL401" s="172"/>
      <c r="BM401" s="172"/>
      <c r="BN401" s="172"/>
      <c r="BO401" s="172"/>
      <c r="BP401" s="172"/>
      <c r="BQ401" s="162"/>
      <c r="BR401" s="162"/>
      <c r="BS401" s="162"/>
      <c r="BT401" s="162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157"/>
      <c r="CR401" s="157"/>
      <c r="CS401" s="157"/>
      <c r="CT401" s="157"/>
      <c r="CU401" s="157"/>
    </row>
    <row r="402" spans="1:99" s="159" customFormat="1" x14ac:dyDescent="0.25">
      <c r="A402" s="172"/>
      <c r="B402" s="172"/>
      <c r="Z402" s="157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  <c r="AS402" s="172"/>
      <c r="AT402" s="172"/>
      <c r="AU402" s="172"/>
      <c r="AV402" s="172"/>
      <c r="AW402" s="172"/>
      <c r="AX402" s="172"/>
      <c r="AY402" s="172"/>
      <c r="AZ402" s="172"/>
      <c r="BA402" s="172"/>
      <c r="BB402" s="172"/>
      <c r="BC402" s="172"/>
      <c r="BD402" s="172"/>
      <c r="BE402" s="172"/>
      <c r="BF402" s="172"/>
      <c r="BG402" s="172"/>
      <c r="BH402" s="172"/>
      <c r="BI402" s="172"/>
      <c r="BJ402" s="172"/>
      <c r="BK402" s="172"/>
      <c r="BL402" s="172"/>
      <c r="BM402" s="172"/>
      <c r="BN402" s="172"/>
      <c r="BO402" s="172"/>
      <c r="BP402" s="172"/>
      <c r="BQ402" s="162"/>
      <c r="BR402" s="162"/>
      <c r="BS402" s="162"/>
      <c r="BT402" s="162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157"/>
      <c r="CR402" s="157"/>
      <c r="CS402" s="157"/>
      <c r="CT402" s="157"/>
      <c r="CU402" s="157"/>
    </row>
    <row r="403" spans="1:99" s="159" customFormat="1" x14ac:dyDescent="0.25">
      <c r="A403" s="172"/>
      <c r="B403" s="172"/>
      <c r="Z403" s="157"/>
      <c r="AA403" s="172"/>
      <c r="AB403" s="172"/>
      <c r="AC403" s="172"/>
      <c r="AD403" s="172"/>
      <c r="AE403" s="172"/>
      <c r="AF403" s="172"/>
      <c r="AG403" s="172"/>
      <c r="AH403" s="172"/>
      <c r="AI403" s="172"/>
      <c r="AJ403" s="172"/>
      <c r="AK403" s="172"/>
      <c r="AL403" s="172"/>
      <c r="AM403" s="172"/>
      <c r="AN403" s="172"/>
      <c r="AO403" s="172"/>
      <c r="AP403" s="172"/>
      <c r="AQ403" s="172"/>
      <c r="AR403" s="172"/>
      <c r="AS403" s="172"/>
      <c r="AT403" s="172"/>
      <c r="AU403" s="172"/>
      <c r="AV403" s="172"/>
      <c r="AW403" s="172"/>
      <c r="AX403" s="172"/>
      <c r="AY403" s="172"/>
      <c r="AZ403" s="172"/>
      <c r="BA403" s="172"/>
      <c r="BB403" s="172"/>
      <c r="BC403" s="172"/>
      <c r="BD403" s="172"/>
      <c r="BE403" s="172"/>
      <c r="BF403" s="172"/>
      <c r="BG403" s="172"/>
      <c r="BH403" s="172"/>
      <c r="BI403" s="172"/>
      <c r="BJ403" s="172"/>
      <c r="BK403" s="172"/>
      <c r="BL403" s="172"/>
      <c r="BM403" s="172"/>
      <c r="BN403" s="172"/>
      <c r="BO403" s="172"/>
      <c r="BP403" s="172"/>
      <c r="BQ403" s="162"/>
      <c r="BR403" s="162"/>
      <c r="BS403" s="162"/>
      <c r="BT403" s="162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157"/>
      <c r="CR403" s="157"/>
      <c r="CS403" s="157"/>
      <c r="CT403" s="157"/>
      <c r="CU403" s="157"/>
    </row>
    <row r="404" spans="1:99" s="159" customFormat="1" x14ac:dyDescent="0.25">
      <c r="A404" s="172"/>
      <c r="B404" s="172"/>
      <c r="Z404" s="157"/>
      <c r="AA404" s="172"/>
      <c r="AB404" s="172"/>
      <c r="AC404" s="172"/>
      <c r="AD404" s="172"/>
      <c r="AE404" s="172"/>
      <c r="AF404" s="172"/>
      <c r="AG404" s="172"/>
      <c r="AH404" s="172"/>
      <c r="AI404" s="172"/>
      <c r="AJ404" s="172"/>
      <c r="AK404" s="172"/>
      <c r="AL404" s="172"/>
      <c r="AM404" s="172"/>
      <c r="AN404" s="172"/>
      <c r="AO404" s="172"/>
      <c r="AP404" s="172"/>
      <c r="AQ404" s="172"/>
      <c r="AR404" s="172"/>
      <c r="AS404" s="172"/>
      <c r="AT404" s="172"/>
      <c r="AU404" s="172"/>
      <c r="AV404" s="172"/>
      <c r="AW404" s="172"/>
      <c r="AX404" s="172"/>
      <c r="AY404" s="172"/>
      <c r="AZ404" s="172"/>
      <c r="BA404" s="172"/>
      <c r="BB404" s="172"/>
      <c r="BC404" s="172"/>
      <c r="BD404" s="172"/>
      <c r="BE404" s="172"/>
      <c r="BF404" s="172"/>
      <c r="BG404" s="172"/>
      <c r="BH404" s="172"/>
      <c r="BI404" s="172"/>
      <c r="BJ404" s="172"/>
      <c r="BK404" s="172"/>
      <c r="BL404" s="172"/>
      <c r="BM404" s="172"/>
      <c r="BN404" s="172"/>
      <c r="BO404" s="172"/>
      <c r="BP404" s="172"/>
      <c r="BQ404" s="162"/>
      <c r="BR404" s="162"/>
      <c r="BS404" s="162"/>
      <c r="BT404" s="162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157"/>
      <c r="CR404" s="157"/>
      <c r="CS404" s="157"/>
      <c r="CT404" s="157"/>
      <c r="CU404" s="157"/>
    </row>
    <row r="405" spans="1:99" s="159" customFormat="1" x14ac:dyDescent="0.25">
      <c r="A405" s="172"/>
      <c r="B405" s="172"/>
      <c r="Z405" s="157"/>
      <c r="AA405" s="172"/>
      <c r="AB405" s="172"/>
      <c r="AC405" s="172"/>
      <c r="AD405" s="172"/>
      <c r="AE405" s="172"/>
      <c r="AF405" s="172"/>
      <c r="AG405" s="172"/>
      <c r="AH405" s="172"/>
      <c r="AI405" s="172"/>
      <c r="AJ405" s="172"/>
      <c r="AK405" s="172"/>
      <c r="AL405" s="172"/>
      <c r="AM405" s="172"/>
      <c r="AN405" s="172"/>
      <c r="AO405" s="172"/>
      <c r="AP405" s="172"/>
      <c r="AQ405" s="172"/>
      <c r="AR405" s="172"/>
      <c r="AS405" s="172"/>
      <c r="AT405" s="172"/>
      <c r="AU405" s="172"/>
      <c r="AV405" s="172"/>
      <c r="AW405" s="172"/>
      <c r="AX405" s="172"/>
      <c r="AY405" s="172"/>
      <c r="AZ405" s="172"/>
      <c r="BA405" s="172"/>
      <c r="BB405" s="172"/>
      <c r="BC405" s="172"/>
      <c r="BD405" s="172"/>
      <c r="BE405" s="172"/>
      <c r="BF405" s="172"/>
      <c r="BG405" s="172"/>
      <c r="BH405" s="172"/>
      <c r="BI405" s="172"/>
      <c r="BJ405" s="172"/>
      <c r="BK405" s="172"/>
      <c r="BL405" s="172"/>
      <c r="BM405" s="172"/>
      <c r="BN405" s="172"/>
      <c r="BO405" s="172"/>
      <c r="BP405" s="172"/>
      <c r="BQ405" s="162"/>
      <c r="BR405" s="162"/>
      <c r="BS405" s="162"/>
      <c r="BT405" s="162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157"/>
      <c r="CR405" s="157"/>
      <c r="CS405" s="157"/>
      <c r="CT405" s="157"/>
      <c r="CU405" s="157"/>
    </row>
    <row r="406" spans="1:99" s="159" customFormat="1" x14ac:dyDescent="0.25">
      <c r="A406" s="172"/>
      <c r="B406" s="172"/>
      <c r="Z406" s="157"/>
      <c r="AA406" s="172"/>
      <c r="AB406" s="172"/>
      <c r="AC406" s="172"/>
      <c r="AD406" s="172"/>
      <c r="AE406" s="172"/>
      <c r="AF406" s="172"/>
      <c r="AG406" s="172"/>
      <c r="AH406" s="172"/>
      <c r="AI406" s="172"/>
      <c r="AJ406" s="172"/>
      <c r="AK406" s="172"/>
      <c r="AL406" s="172"/>
      <c r="AM406" s="172"/>
      <c r="AN406" s="172"/>
      <c r="AO406" s="172"/>
      <c r="AP406" s="172"/>
      <c r="AQ406" s="172"/>
      <c r="AR406" s="172"/>
      <c r="AS406" s="172"/>
      <c r="AT406" s="172"/>
      <c r="AU406" s="172"/>
      <c r="AV406" s="172"/>
      <c r="AW406" s="172"/>
      <c r="AX406" s="172"/>
      <c r="AY406" s="172"/>
      <c r="AZ406" s="172"/>
      <c r="BA406" s="172"/>
      <c r="BB406" s="172"/>
      <c r="BC406" s="172"/>
      <c r="BD406" s="172"/>
      <c r="BE406" s="172"/>
      <c r="BF406" s="172"/>
      <c r="BG406" s="172"/>
      <c r="BH406" s="172"/>
      <c r="BI406" s="172"/>
      <c r="BJ406" s="172"/>
      <c r="BK406" s="172"/>
      <c r="BL406" s="172"/>
      <c r="BM406" s="172"/>
      <c r="BN406" s="172"/>
      <c r="BO406" s="172"/>
      <c r="BP406" s="172"/>
      <c r="BQ406" s="162"/>
      <c r="BR406" s="162"/>
      <c r="BS406" s="162"/>
      <c r="BT406" s="162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157"/>
      <c r="CR406" s="157"/>
      <c r="CS406" s="157"/>
      <c r="CT406" s="157"/>
      <c r="CU406" s="157"/>
    </row>
    <row r="407" spans="1:99" s="159" customFormat="1" x14ac:dyDescent="0.25">
      <c r="A407" s="172"/>
      <c r="B407" s="172"/>
      <c r="Z407" s="157"/>
      <c r="AA407" s="172"/>
      <c r="AB407" s="172"/>
      <c r="AC407" s="172"/>
      <c r="AD407" s="172"/>
      <c r="AE407" s="172"/>
      <c r="AF407" s="172"/>
      <c r="AG407" s="172"/>
      <c r="AH407" s="172"/>
      <c r="AI407" s="172"/>
      <c r="AJ407" s="172"/>
      <c r="AK407" s="172"/>
      <c r="AL407" s="172"/>
      <c r="AM407" s="172"/>
      <c r="AN407" s="172"/>
      <c r="AO407" s="172"/>
      <c r="AP407" s="172"/>
      <c r="AQ407" s="172"/>
      <c r="AR407" s="172"/>
      <c r="AS407" s="172"/>
      <c r="AT407" s="172"/>
      <c r="AU407" s="172"/>
      <c r="AV407" s="172"/>
      <c r="AW407" s="172"/>
      <c r="AX407" s="172"/>
      <c r="AY407" s="172"/>
      <c r="AZ407" s="172"/>
      <c r="BA407" s="172"/>
      <c r="BB407" s="172"/>
      <c r="BC407" s="172"/>
      <c r="BD407" s="172"/>
      <c r="BE407" s="172"/>
      <c r="BF407" s="172"/>
      <c r="BG407" s="172"/>
      <c r="BH407" s="172"/>
      <c r="BI407" s="172"/>
      <c r="BJ407" s="172"/>
      <c r="BK407" s="172"/>
      <c r="BL407" s="172"/>
      <c r="BM407" s="172"/>
      <c r="BN407" s="172"/>
      <c r="BO407" s="172"/>
      <c r="BP407" s="172"/>
      <c r="BQ407" s="162"/>
      <c r="BR407" s="162"/>
      <c r="BS407" s="162"/>
      <c r="BT407" s="162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157"/>
      <c r="CR407" s="157"/>
      <c r="CS407" s="157"/>
      <c r="CT407" s="157"/>
      <c r="CU407" s="157"/>
    </row>
    <row r="408" spans="1:99" s="159" customFormat="1" x14ac:dyDescent="0.25">
      <c r="A408" s="172"/>
      <c r="B408" s="172"/>
      <c r="Z408" s="157"/>
      <c r="AA408" s="172"/>
      <c r="AB408" s="172"/>
      <c r="AC408" s="172"/>
      <c r="AD408" s="172"/>
      <c r="AE408" s="172"/>
      <c r="AF408" s="172"/>
      <c r="AG408" s="172"/>
      <c r="AH408" s="172"/>
      <c r="AI408" s="172"/>
      <c r="AJ408" s="172"/>
      <c r="AK408" s="172"/>
      <c r="AL408" s="172"/>
      <c r="AM408" s="172"/>
      <c r="AN408" s="172"/>
      <c r="AO408" s="172"/>
      <c r="AP408" s="172"/>
      <c r="AQ408" s="172"/>
      <c r="AR408" s="172"/>
      <c r="AS408" s="172"/>
      <c r="AT408" s="172"/>
      <c r="AU408" s="172"/>
      <c r="AV408" s="172"/>
      <c r="AW408" s="172"/>
      <c r="AX408" s="172"/>
      <c r="AY408" s="172"/>
      <c r="AZ408" s="172"/>
      <c r="BA408" s="172"/>
      <c r="BB408" s="172"/>
      <c r="BC408" s="172"/>
      <c r="BD408" s="172"/>
      <c r="BE408" s="172"/>
      <c r="BF408" s="172"/>
      <c r="BG408" s="172"/>
      <c r="BH408" s="172"/>
      <c r="BI408" s="172"/>
      <c r="BJ408" s="172"/>
      <c r="BK408" s="172"/>
      <c r="BL408" s="172"/>
      <c r="BM408" s="172"/>
      <c r="BN408" s="172"/>
      <c r="BO408" s="172"/>
      <c r="BP408" s="172"/>
      <c r="BQ408" s="162"/>
      <c r="BR408" s="162"/>
      <c r="BS408" s="162"/>
      <c r="BT408" s="162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157"/>
      <c r="CR408" s="157"/>
      <c r="CS408" s="157"/>
      <c r="CT408" s="157"/>
      <c r="CU408" s="157"/>
    </row>
    <row r="409" spans="1:99" s="159" customFormat="1" x14ac:dyDescent="0.25">
      <c r="A409" s="172"/>
      <c r="B409" s="172"/>
      <c r="Z409" s="157"/>
      <c r="AA409" s="172"/>
      <c r="AB409" s="172"/>
      <c r="AC409" s="172"/>
      <c r="AD409" s="172"/>
      <c r="AE409" s="172"/>
      <c r="AF409" s="172"/>
      <c r="AG409" s="172"/>
      <c r="AH409" s="172"/>
      <c r="AI409" s="172"/>
      <c r="AJ409" s="172"/>
      <c r="AK409" s="172"/>
      <c r="AL409" s="172"/>
      <c r="AM409" s="172"/>
      <c r="AN409" s="172"/>
      <c r="AO409" s="172"/>
      <c r="AP409" s="172"/>
      <c r="AQ409" s="172"/>
      <c r="AR409" s="172"/>
      <c r="AS409" s="172"/>
      <c r="AT409" s="172"/>
      <c r="AU409" s="172"/>
      <c r="AV409" s="172"/>
      <c r="AW409" s="172"/>
      <c r="AX409" s="172"/>
      <c r="AY409" s="172"/>
      <c r="AZ409" s="172"/>
      <c r="BA409" s="172"/>
      <c r="BB409" s="172"/>
      <c r="BC409" s="172"/>
      <c r="BD409" s="172"/>
      <c r="BE409" s="172"/>
      <c r="BF409" s="172"/>
      <c r="BG409" s="172"/>
      <c r="BH409" s="172"/>
      <c r="BI409" s="172"/>
      <c r="BJ409" s="172"/>
      <c r="BK409" s="172"/>
      <c r="BL409" s="172"/>
      <c r="BM409" s="172"/>
      <c r="BN409" s="172"/>
      <c r="BO409" s="172"/>
      <c r="BP409" s="172"/>
      <c r="BQ409" s="162"/>
      <c r="BR409" s="162"/>
      <c r="BS409" s="162"/>
      <c r="BT409" s="162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157"/>
      <c r="CR409" s="157"/>
      <c r="CS409" s="157"/>
      <c r="CT409" s="157"/>
      <c r="CU409" s="157"/>
    </row>
    <row r="410" spans="1:99" s="159" customFormat="1" x14ac:dyDescent="0.25">
      <c r="A410" s="172"/>
      <c r="B410" s="172"/>
      <c r="Z410" s="157"/>
      <c r="AA410" s="172"/>
      <c r="AB410" s="172"/>
      <c r="AC410" s="172"/>
      <c r="AD410" s="172"/>
      <c r="AE410" s="172"/>
      <c r="AF410" s="172"/>
      <c r="AG410" s="172"/>
      <c r="AH410" s="172"/>
      <c r="AI410" s="172"/>
      <c r="AJ410" s="172"/>
      <c r="AK410" s="172"/>
      <c r="AL410" s="172"/>
      <c r="AM410" s="172"/>
      <c r="AN410" s="172"/>
      <c r="AO410" s="172"/>
      <c r="AP410" s="172"/>
      <c r="AQ410" s="172"/>
      <c r="AR410" s="172"/>
      <c r="AS410" s="172"/>
      <c r="AT410" s="172"/>
      <c r="AU410" s="172"/>
      <c r="AV410" s="172"/>
      <c r="AW410" s="172"/>
      <c r="AX410" s="172"/>
      <c r="AY410" s="172"/>
      <c r="AZ410" s="172"/>
      <c r="BA410" s="172"/>
      <c r="BB410" s="172"/>
      <c r="BC410" s="172"/>
      <c r="BD410" s="172"/>
      <c r="BE410" s="172"/>
      <c r="BF410" s="172"/>
      <c r="BG410" s="172"/>
      <c r="BH410" s="172"/>
      <c r="BI410" s="172"/>
      <c r="BJ410" s="172"/>
      <c r="BK410" s="172"/>
      <c r="BL410" s="172"/>
      <c r="BM410" s="172"/>
      <c r="BN410" s="172"/>
      <c r="BO410" s="172"/>
      <c r="BP410" s="172"/>
      <c r="BQ410" s="162"/>
      <c r="BR410" s="162"/>
      <c r="BS410" s="162"/>
      <c r="BT410" s="162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157"/>
      <c r="CR410" s="157"/>
      <c r="CS410" s="157"/>
      <c r="CT410" s="157"/>
      <c r="CU410" s="157"/>
    </row>
    <row r="411" spans="1:99" s="159" customFormat="1" x14ac:dyDescent="0.25">
      <c r="A411" s="172"/>
      <c r="B411" s="172"/>
      <c r="Z411" s="157"/>
      <c r="AA411" s="172"/>
      <c r="AB411" s="172"/>
      <c r="AC411" s="172"/>
      <c r="AD411" s="172"/>
      <c r="AE411" s="172"/>
      <c r="AF411" s="172"/>
      <c r="AG411" s="172"/>
      <c r="AH411" s="172"/>
      <c r="AI411" s="172"/>
      <c r="AJ411" s="172"/>
      <c r="AK411" s="172"/>
      <c r="AL411" s="172"/>
      <c r="AM411" s="172"/>
      <c r="AN411" s="172"/>
      <c r="AO411" s="172"/>
      <c r="AP411" s="172"/>
      <c r="AQ411" s="172"/>
      <c r="AR411" s="172"/>
      <c r="AS411" s="172"/>
      <c r="AT411" s="172"/>
      <c r="AU411" s="172"/>
      <c r="AV411" s="172"/>
      <c r="AW411" s="172"/>
      <c r="AX411" s="172"/>
      <c r="AY411" s="172"/>
      <c r="AZ411" s="172"/>
      <c r="BA411" s="172"/>
      <c r="BB411" s="172"/>
      <c r="BC411" s="172"/>
      <c r="BD411" s="172"/>
      <c r="BE411" s="172"/>
      <c r="BF411" s="172"/>
      <c r="BG411" s="172"/>
      <c r="BH411" s="172"/>
      <c r="BI411" s="172"/>
      <c r="BJ411" s="172"/>
      <c r="BK411" s="172"/>
      <c r="BL411" s="172"/>
      <c r="BM411" s="172"/>
      <c r="BN411" s="172"/>
      <c r="BO411" s="172"/>
      <c r="BP411" s="172"/>
      <c r="BQ411" s="162"/>
      <c r="BR411" s="162"/>
      <c r="BS411" s="162"/>
      <c r="BT411" s="162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157"/>
      <c r="CR411" s="157"/>
      <c r="CS411" s="157"/>
      <c r="CT411" s="157"/>
      <c r="CU411" s="157"/>
    </row>
    <row r="412" spans="1:99" s="159" customFormat="1" x14ac:dyDescent="0.25">
      <c r="A412" s="172"/>
      <c r="B412" s="172"/>
      <c r="Z412" s="157"/>
      <c r="AA412" s="172"/>
      <c r="AB412" s="172"/>
      <c r="AC412" s="172"/>
      <c r="AD412" s="172"/>
      <c r="AE412" s="172"/>
      <c r="AF412" s="172"/>
      <c r="AG412" s="172"/>
      <c r="AH412" s="172"/>
      <c r="AI412" s="172"/>
      <c r="AJ412" s="172"/>
      <c r="AK412" s="172"/>
      <c r="AL412" s="172"/>
      <c r="AM412" s="172"/>
      <c r="AN412" s="172"/>
      <c r="AO412" s="172"/>
      <c r="AP412" s="172"/>
      <c r="AQ412" s="172"/>
      <c r="AR412" s="172"/>
      <c r="AS412" s="172"/>
      <c r="AT412" s="172"/>
      <c r="AU412" s="172"/>
      <c r="AV412" s="172"/>
      <c r="AW412" s="172"/>
      <c r="AX412" s="172"/>
      <c r="AY412" s="172"/>
      <c r="AZ412" s="172"/>
      <c r="BA412" s="172"/>
      <c r="BB412" s="172"/>
      <c r="BC412" s="172"/>
      <c r="BD412" s="172"/>
      <c r="BE412" s="172"/>
      <c r="BF412" s="172"/>
      <c r="BG412" s="172"/>
      <c r="BH412" s="172"/>
      <c r="BI412" s="172"/>
      <c r="BJ412" s="172"/>
      <c r="BK412" s="172"/>
      <c r="BL412" s="172"/>
      <c r="BM412" s="172"/>
      <c r="BN412" s="172"/>
      <c r="BO412" s="172"/>
      <c r="BP412" s="172"/>
      <c r="BQ412" s="162"/>
      <c r="BR412" s="162"/>
      <c r="BS412" s="162"/>
      <c r="BT412" s="162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157"/>
      <c r="CR412" s="157"/>
      <c r="CS412" s="157"/>
      <c r="CT412" s="157"/>
      <c r="CU412" s="157"/>
    </row>
    <row r="413" spans="1:99" s="159" customFormat="1" x14ac:dyDescent="0.25">
      <c r="A413" s="172"/>
      <c r="B413" s="172"/>
      <c r="Z413" s="157"/>
      <c r="AA413" s="172"/>
      <c r="AB413" s="172"/>
      <c r="AC413" s="172"/>
      <c r="AD413" s="172"/>
      <c r="AE413" s="172"/>
      <c r="AF413" s="172"/>
      <c r="AG413" s="172"/>
      <c r="AH413" s="172"/>
      <c r="AI413" s="172"/>
      <c r="AJ413" s="172"/>
      <c r="AK413" s="172"/>
      <c r="AL413" s="172"/>
      <c r="AM413" s="172"/>
      <c r="AN413" s="172"/>
      <c r="AO413" s="172"/>
      <c r="AP413" s="172"/>
      <c r="AQ413" s="172"/>
      <c r="AR413" s="172"/>
      <c r="AS413" s="172"/>
      <c r="AT413" s="172"/>
      <c r="AU413" s="172"/>
      <c r="AV413" s="172"/>
      <c r="AW413" s="172"/>
      <c r="AX413" s="172"/>
      <c r="AY413" s="172"/>
      <c r="AZ413" s="172"/>
      <c r="BA413" s="172"/>
      <c r="BB413" s="172"/>
      <c r="BC413" s="172"/>
      <c r="BD413" s="172"/>
      <c r="BE413" s="172"/>
      <c r="BF413" s="172"/>
      <c r="BG413" s="172"/>
      <c r="BH413" s="172"/>
      <c r="BI413" s="172"/>
      <c r="BJ413" s="172"/>
      <c r="BK413" s="172"/>
      <c r="BL413" s="172"/>
      <c r="BM413" s="172"/>
      <c r="BN413" s="172"/>
      <c r="BO413" s="172"/>
      <c r="BP413" s="172"/>
      <c r="BQ413" s="162"/>
      <c r="BR413" s="162"/>
      <c r="BS413" s="162"/>
      <c r="BT413" s="162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157"/>
      <c r="CR413" s="157"/>
      <c r="CS413" s="157"/>
      <c r="CT413" s="157"/>
      <c r="CU413" s="157"/>
    </row>
    <row r="414" spans="1:99" s="159" customFormat="1" x14ac:dyDescent="0.25">
      <c r="A414" s="172"/>
      <c r="B414" s="172"/>
      <c r="Z414" s="157"/>
      <c r="AA414" s="172"/>
      <c r="AB414" s="172"/>
      <c r="AC414" s="172"/>
      <c r="AD414" s="172"/>
      <c r="AE414" s="172"/>
      <c r="AF414" s="172"/>
      <c r="AG414" s="172"/>
      <c r="AH414" s="172"/>
      <c r="AI414" s="172"/>
      <c r="AJ414" s="172"/>
      <c r="AK414" s="172"/>
      <c r="AL414" s="172"/>
      <c r="AM414" s="172"/>
      <c r="AN414" s="172"/>
      <c r="AO414" s="172"/>
      <c r="AP414" s="172"/>
      <c r="AQ414" s="172"/>
      <c r="AR414" s="172"/>
      <c r="AS414" s="172"/>
      <c r="AT414" s="172"/>
      <c r="AU414" s="172"/>
      <c r="AV414" s="172"/>
      <c r="AW414" s="172"/>
      <c r="AX414" s="172"/>
      <c r="AY414" s="172"/>
      <c r="AZ414" s="172"/>
      <c r="BA414" s="172"/>
      <c r="BB414" s="172"/>
      <c r="BC414" s="172"/>
      <c r="BD414" s="172"/>
      <c r="BE414" s="172"/>
      <c r="BF414" s="172"/>
      <c r="BG414" s="172"/>
      <c r="BH414" s="172"/>
      <c r="BI414" s="172"/>
      <c r="BJ414" s="172"/>
      <c r="BK414" s="172"/>
      <c r="BL414" s="172"/>
      <c r="BM414" s="172"/>
      <c r="BN414" s="172"/>
      <c r="BO414" s="172"/>
      <c r="BP414" s="172"/>
      <c r="BQ414" s="162"/>
      <c r="BR414" s="162"/>
      <c r="BS414" s="162"/>
      <c r="BT414" s="162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157"/>
      <c r="CR414" s="157"/>
      <c r="CS414" s="157"/>
      <c r="CT414" s="157"/>
      <c r="CU414" s="157"/>
    </row>
    <row r="415" spans="1:99" s="159" customFormat="1" x14ac:dyDescent="0.25">
      <c r="A415" s="172"/>
      <c r="B415" s="172"/>
      <c r="Z415" s="157"/>
      <c r="AA415" s="172"/>
      <c r="AB415" s="172"/>
      <c r="AC415" s="172"/>
      <c r="AD415" s="172"/>
      <c r="AE415" s="172"/>
      <c r="AF415" s="172"/>
      <c r="AG415" s="172"/>
      <c r="AH415" s="172"/>
      <c r="AI415" s="172"/>
      <c r="AJ415" s="172"/>
      <c r="AK415" s="172"/>
      <c r="AL415" s="172"/>
      <c r="AM415" s="172"/>
      <c r="AN415" s="172"/>
      <c r="AO415" s="172"/>
      <c r="AP415" s="172"/>
      <c r="AQ415" s="172"/>
      <c r="AR415" s="172"/>
      <c r="AS415" s="172"/>
      <c r="AT415" s="172"/>
      <c r="AU415" s="172"/>
      <c r="AV415" s="172"/>
      <c r="AW415" s="172"/>
      <c r="AX415" s="172"/>
      <c r="AY415" s="172"/>
      <c r="AZ415" s="172"/>
      <c r="BA415" s="172"/>
      <c r="BB415" s="172"/>
      <c r="BC415" s="172"/>
      <c r="BD415" s="172"/>
      <c r="BE415" s="172"/>
      <c r="BF415" s="172"/>
      <c r="BG415" s="172"/>
      <c r="BH415" s="172"/>
      <c r="BI415" s="172"/>
      <c r="BJ415" s="172"/>
      <c r="BK415" s="172"/>
      <c r="BL415" s="172"/>
      <c r="BM415" s="172"/>
      <c r="BN415" s="172"/>
      <c r="BO415" s="172"/>
      <c r="BP415" s="172"/>
      <c r="BQ415" s="162"/>
      <c r="BR415" s="162"/>
      <c r="BS415" s="162"/>
      <c r="BT415" s="162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157"/>
      <c r="CR415" s="157"/>
      <c r="CS415" s="157"/>
      <c r="CT415" s="157"/>
      <c r="CU415" s="157"/>
    </row>
    <row r="416" spans="1:99" s="159" customFormat="1" x14ac:dyDescent="0.25">
      <c r="A416" s="172"/>
      <c r="B416" s="172"/>
      <c r="Z416" s="157"/>
      <c r="AA416" s="172"/>
      <c r="AB416" s="172"/>
      <c r="AC416" s="172"/>
      <c r="AD416" s="172"/>
      <c r="AE416" s="172"/>
      <c r="AF416" s="172"/>
      <c r="AG416" s="172"/>
      <c r="AH416" s="172"/>
      <c r="AI416" s="172"/>
      <c r="AJ416" s="172"/>
      <c r="AK416" s="172"/>
      <c r="AL416" s="172"/>
      <c r="AM416" s="172"/>
      <c r="AN416" s="172"/>
      <c r="AO416" s="172"/>
      <c r="AP416" s="172"/>
      <c r="AQ416" s="172"/>
      <c r="AR416" s="172"/>
      <c r="AS416" s="172"/>
      <c r="AT416" s="172"/>
      <c r="AU416" s="172"/>
      <c r="AV416" s="172"/>
      <c r="AW416" s="172"/>
      <c r="AX416" s="172"/>
      <c r="AY416" s="172"/>
      <c r="AZ416" s="172"/>
      <c r="BA416" s="172"/>
      <c r="BB416" s="172"/>
      <c r="BC416" s="172"/>
      <c r="BD416" s="172"/>
      <c r="BE416" s="172"/>
      <c r="BF416" s="172"/>
      <c r="BG416" s="172"/>
      <c r="BH416" s="172"/>
      <c r="BI416" s="172"/>
      <c r="BJ416" s="172"/>
      <c r="BK416" s="172"/>
      <c r="BL416" s="172"/>
      <c r="BM416" s="172"/>
      <c r="BN416" s="172"/>
      <c r="BO416" s="172"/>
      <c r="BP416" s="172"/>
      <c r="BQ416" s="162"/>
      <c r="BR416" s="162"/>
      <c r="BS416" s="162"/>
      <c r="BT416" s="162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157"/>
      <c r="CR416" s="157"/>
      <c r="CS416" s="157"/>
      <c r="CT416" s="157"/>
      <c r="CU416" s="157"/>
    </row>
    <row r="417" spans="1:99" s="159" customFormat="1" x14ac:dyDescent="0.25">
      <c r="A417" s="172"/>
      <c r="B417" s="172"/>
      <c r="Z417" s="157"/>
      <c r="AA417" s="172"/>
      <c r="AB417" s="172"/>
      <c r="AC417" s="172"/>
      <c r="AD417" s="172"/>
      <c r="AE417" s="172"/>
      <c r="AF417" s="172"/>
      <c r="AG417" s="172"/>
      <c r="AH417" s="172"/>
      <c r="AI417" s="172"/>
      <c r="AJ417" s="172"/>
      <c r="AK417" s="172"/>
      <c r="AL417" s="172"/>
      <c r="AM417" s="172"/>
      <c r="AN417" s="172"/>
      <c r="AO417" s="172"/>
      <c r="AP417" s="172"/>
      <c r="AQ417" s="172"/>
      <c r="AR417" s="172"/>
      <c r="AS417" s="172"/>
      <c r="AT417" s="172"/>
      <c r="AU417" s="172"/>
      <c r="AV417" s="172"/>
      <c r="AW417" s="172"/>
      <c r="AX417" s="172"/>
      <c r="AY417" s="172"/>
      <c r="AZ417" s="172"/>
      <c r="BA417" s="172"/>
      <c r="BB417" s="172"/>
      <c r="BC417" s="172"/>
      <c r="BD417" s="172"/>
      <c r="BE417" s="172"/>
      <c r="BF417" s="172"/>
      <c r="BG417" s="172"/>
      <c r="BH417" s="172"/>
      <c r="BI417" s="172"/>
      <c r="BJ417" s="172"/>
      <c r="BK417" s="172"/>
      <c r="BL417" s="172"/>
      <c r="BM417" s="172"/>
      <c r="BN417" s="172"/>
      <c r="BO417" s="172"/>
      <c r="BP417" s="172"/>
      <c r="BQ417" s="162"/>
      <c r="BR417" s="162"/>
      <c r="BS417" s="162"/>
      <c r="BT417" s="162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157"/>
      <c r="CR417" s="157"/>
      <c r="CS417" s="157"/>
      <c r="CT417" s="157"/>
      <c r="CU417" s="157"/>
    </row>
    <row r="418" spans="1:99" s="159" customFormat="1" x14ac:dyDescent="0.25">
      <c r="A418" s="172"/>
      <c r="B418" s="172"/>
      <c r="Z418" s="157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  <c r="AL418" s="172"/>
      <c r="AM418" s="172"/>
      <c r="AN418" s="172"/>
      <c r="AO418" s="172"/>
      <c r="AP418" s="172"/>
      <c r="AQ418" s="172"/>
      <c r="AR418" s="172"/>
      <c r="AS418" s="172"/>
      <c r="AT418" s="172"/>
      <c r="AU418" s="172"/>
      <c r="AV418" s="172"/>
      <c r="AW418" s="172"/>
      <c r="AX418" s="172"/>
      <c r="AY418" s="172"/>
      <c r="AZ418" s="172"/>
      <c r="BA418" s="172"/>
      <c r="BB418" s="172"/>
      <c r="BC418" s="172"/>
      <c r="BD418" s="172"/>
      <c r="BE418" s="172"/>
      <c r="BF418" s="172"/>
      <c r="BG418" s="172"/>
      <c r="BH418" s="172"/>
      <c r="BI418" s="172"/>
      <c r="BJ418" s="172"/>
      <c r="BK418" s="172"/>
      <c r="BL418" s="172"/>
      <c r="BM418" s="172"/>
      <c r="BN418" s="172"/>
      <c r="BO418" s="172"/>
      <c r="BP418" s="172"/>
      <c r="BQ418" s="162"/>
      <c r="BR418" s="162"/>
      <c r="BS418" s="162"/>
      <c r="BT418" s="162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157"/>
      <c r="CR418" s="157"/>
      <c r="CS418" s="157"/>
      <c r="CT418" s="157"/>
      <c r="CU418" s="157"/>
    </row>
    <row r="419" spans="1:99" s="159" customFormat="1" x14ac:dyDescent="0.25">
      <c r="A419" s="172"/>
      <c r="B419" s="172"/>
      <c r="Z419" s="157"/>
      <c r="AA419" s="172"/>
      <c r="AB419" s="172"/>
      <c r="AC419" s="172"/>
      <c r="AD419" s="172"/>
      <c r="AE419" s="172"/>
      <c r="AF419" s="172"/>
      <c r="AG419" s="172"/>
      <c r="AH419" s="172"/>
      <c r="AI419" s="172"/>
      <c r="AJ419" s="172"/>
      <c r="AK419" s="172"/>
      <c r="AL419" s="172"/>
      <c r="AM419" s="172"/>
      <c r="AN419" s="172"/>
      <c r="AO419" s="172"/>
      <c r="AP419" s="172"/>
      <c r="AQ419" s="172"/>
      <c r="AR419" s="172"/>
      <c r="AS419" s="172"/>
      <c r="AT419" s="172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72"/>
      <c r="BE419" s="172"/>
      <c r="BF419" s="172"/>
      <c r="BG419" s="172"/>
      <c r="BH419" s="172"/>
      <c r="BI419" s="172"/>
      <c r="BJ419" s="172"/>
      <c r="BK419" s="172"/>
      <c r="BL419" s="172"/>
      <c r="BM419" s="172"/>
      <c r="BN419" s="172"/>
      <c r="BO419" s="172"/>
      <c r="BP419" s="172"/>
      <c r="BQ419" s="162"/>
      <c r="BR419" s="162"/>
      <c r="BS419" s="162"/>
      <c r="BT419" s="162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157"/>
      <c r="CR419" s="157"/>
      <c r="CS419" s="157"/>
      <c r="CT419" s="157"/>
      <c r="CU419" s="157"/>
    </row>
    <row r="420" spans="1:99" s="159" customFormat="1" x14ac:dyDescent="0.25">
      <c r="A420" s="172"/>
      <c r="B420" s="172"/>
      <c r="Z420" s="157"/>
      <c r="AA420" s="172"/>
      <c r="AB420" s="172"/>
      <c r="AC420" s="172"/>
      <c r="AD420" s="172"/>
      <c r="AE420" s="172"/>
      <c r="AF420" s="172"/>
      <c r="AG420" s="172"/>
      <c r="AH420" s="172"/>
      <c r="AI420" s="172"/>
      <c r="AJ420" s="172"/>
      <c r="AK420" s="172"/>
      <c r="AL420" s="172"/>
      <c r="AM420" s="172"/>
      <c r="AN420" s="172"/>
      <c r="AO420" s="172"/>
      <c r="AP420" s="172"/>
      <c r="AQ420" s="172"/>
      <c r="AR420" s="172"/>
      <c r="AS420" s="172"/>
      <c r="AT420" s="172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72"/>
      <c r="BE420" s="172"/>
      <c r="BF420" s="172"/>
      <c r="BG420" s="172"/>
      <c r="BH420" s="172"/>
      <c r="BI420" s="172"/>
      <c r="BJ420" s="172"/>
      <c r="BK420" s="172"/>
      <c r="BL420" s="172"/>
      <c r="BM420" s="172"/>
      <c r="BN420" s="172"/>
      <c r="BO420" s="172"/>
      <c r="BP420" s="172"/>
      <c r="BQ420" s="162"/>
      <c r="BR420" s="162"/>
      <c r="BS420" s="162"/>
      <c r="BT420" s="162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157"/>
      <c r="CR420" s="157"/>
      <c r="CS420" s="157"/>
      <c r="CT420" s="157"/>
      <c r="CU420" s="157"/>
    </row>
    <row r="421" spans="1:99" s="159" customFormat="1" x14ac:dyDescent="0.25">
      <c r="A421" s="172"/>
      <c r="B421" s="172"/>
      <c r="Z421" s="157"/>
      <c r="AA421" s="172"/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  <c r="AL421" s="172"/>
      <c r="AM421" s="172"/>
      <c r="AN421" s="172"/>
      <c r="AO421" s="172"/>
      <c r="AP421" s="172"/>
      <c r="AQ421" s="172"/>
      <c r="AR421" s="172"/>
      <c r="AS421" s="172"/>
      <c r="AT421" s="172"/>
      <c r="AU421" s="172"/>
      <c r="AV421" s="172"/>
      <c r="AW421" s="172"/>
      <c r="AX421" s="172"/>
      <c r="AY421" s="172"/>
      <c r="AZ421" s="172"/>
      <c r="BA421" s="172"/>
      <c r="BB421" s="172"/>
      <c r="BC421" s="172"/>
      <c r="BD421" s="172"/>
      <c r="BE421" s="172"/>
      <c r="BF421" s="172"/>
      <c r="BG421" s="172"/>
      <c r="BH421" s="172"/>
      <c r="BI421" s="172"/>
      <c r="BJ421" s="172"/>
      <c r="BK421" s="172"/>
      <c r="BL421" s="172"/>
      <c r="BM421" s="172"/>
      <c r="BN421" s="172"/>
      <c r="BO421" s="172"/>
      <c r="BP421" s="172"/>
      <c r="BQ421" s="162"/>
      <c r="BR421" s="162"/>
      <c r="BS421" s="162"/>
      <c r="BT421" s="162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157"/>
      <c r="CR421" s="157"/>
      <c r="CS421" s="157"/>
      <c r="CT421" s="157"/>
      <c r="CU421" s="157"/>
    </row>
    <row r="422" spans="1:99" s="159" customFormat="1" x14ac:dyDescent="0.25">
      <c r="A422" s="172"/>
      <c r="B422" s="172"/>
      <c r="Z422" s="157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  <c r="AL422" s="172"/>
      <c r="AM422" s="172"/>
      <c r="AN422" s="172"/>
      <c r="AO422" s="172"/>
      <c r="AP422" s="172"/>
      <c r="AQ422" s="172"/>
      <c r="AR422" s="172"/>
      <c r="AS422" s="172"/>
      <c r="AT422" s="172"/>
      <c r="AU422" s="172"/>
      <c r="AV422" s="172"/>
      <c r="AW422" s="172"/>
      <c r="AX422" s="172"/>
      <c r="AY422" s="172"/>
      <c r="AZ422" s="172"/>
      <c r="BA422" s="172"/>
      <c r="BB422" s="172"/>
      <c r="BC422" s="172"/>
      <c r="BD422" s="172"/>
      <c r="BE422" s="172"/>
      <c r="BF422" s="172"/>
      <c r="BG422" s="172"/>
      <c r="BH422" s="172"/>
      <c r="BI422" s="172"/>
      <c r="BJ422" s="172"/>
      <c r="BK422" s="172"/>
      <c r="BL422" s="172"/>
      <c r="BM422" s="172"/>
      <c r="BN422" s="172"/>
      <c r="BO422" s="172"/>
      <c r="BP422" s="172"/>
      <c r="BQ422" s="162"/>
      <c r="BR422" s="162"/>
      <c r="BS422" s="162"/>
      <c r="BT422" s="162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157"/>
      <c r="CR422" s="157"/>
      <c r="CS422" s="157"/>
      <c r="CT422" s="157"/>
      <c r="CU422" s="157"/>
    </row>
    <row r="423" spans="1:99" s="159" customFormat="1" x14ac:dyDescent="0.25">
      <c r="A423" s="172"/>
      <c r="B423" s="172"/>
      <c r="Z423" s="157"/>
      <c r="AA423" s="172"/>
      <c r="AB423" s="172"/>
      <c r="AC423" s="172"/>
      <c r="AD423" s="172"/>
      <c r="AE423" s="172"/>
      <c r="AF423" s="172"/>
      <c r="AG423" s="172"/>
      <c r="AH423" s="172"/>
      <c r="AI423" s="172"/>
      <c r="AJ423" s="172"/>
      <c r="AK423" s="172"/>
      <c r="AL423" s="172"/>
      <c r="AM423" s="172"/>
      <c r="AN423" s="172"/>
      <c r="AO423" s="172"/>
      <c r="AP423" s="172"/>
      <c r="AQ423" s="172"/>
      <c r="AR423" s="172"/>
      <c r="AS423" s="172"/>
      <c r="AT423" s="172"/>
      <c r="AU423" s="172"/>
      <c r="AV423" s="172"/>
      <c r="AW423" s="172"/>
      <c r="AX423" s="172"/>
      <c r="AY423" s="172"/>
      <c r="AZ423" s="172"/>
      <c r="BA423" s="172"/>
      <c r="BB423" s="172"/>
      <c r="BC423" s="172"/>
      <c r="BD423" s="172"/>
      <c r="BE423" s="172"/>
      <c r="BF423" s="172"/>
      <c r="BG423" s="172"/>
      <c r="BH423" s="172"/>
      <c r="BI423" s="172"/>
      <c r="BJ423" s="172"/>
      <c r="BK423" s="172"/>
      <c r="BL423" s="172"/>
      <c r="BM423" s="172"/>
      <c r="BN423" s="172"/>
      <c r="BO423" s="172"/>
      <c r="BP423" s="172"/>
      <c r="BQ423" s="162"/>
      <c r="BR423" s="162"/>
      <c r="BS423" s="162"/>
      <c r="BT423" s="162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  <c r="CK423" s="23"/>
      <c r="CL423" s="23"/>
      <c r="CM423" s="23"/>
      <c r="CN423" s="23"/>
      <c r="CO423" s="23"/>
      <c r="CP423" s="23"/>
      <c r="CQ423" s="157"/>
      <c r="CR423" s="157"/>
      <c r="CS423" s="157"/>
      <c r="CT423" s="157"/>
      <c r="CU423" s="157"/>
    </row>
    <row r="424" spans="1:99" s="159" customFormat="1" x14ac:dyDescent="0.25">
      <c r="A424" s="172"/>
      <c r="B424" s="172"/>
      <c r="Z424" s="157"/>
      <c r="AA424" s="172"/>
      <c r="AB424" s="172"/>
      <c r="AC424" s="172"/>
      <c r="AD424" s="172"/>
      <c r="AE424" s="172"/>
      <c r="AF424" s="172"/>
      <c r="AG424" s="172"/>
      <c r="AH424" s="172"/>
      <c r="AI424" s="172"/>
      <c r="AJ424" s="172"/>
      <c r="AK424" s="172"/>
      <c r="AL424" s="172"/>
      <c r="AM424" s="172"/>
      <c r="AN424" s="172"/>
      <c r="AO424" s="172"/>
      <c r="AP424" s="172"/>
      <c r="AQ424" s="172"/>
      <c r="AR424" s="172"/>
      <c r="AS424" s="172"/>
      <c r="AT424" s="172"/>
      <c r="AU424" s="172"/>
      <c r="AV424" s="172"/>
      <c r="AW424" s="172"/>
      <c r="AX424" s="172"/>
      <c r="AY424" s="172"/>
      <c r="AZ424" s="172"/>
      <c r="BA424" s="172"/>
      <c r="BB424" s="172"/>
      <c r="BC424" s="172"/>
      <c r="BD424" s="172"/>
      <c r="BE424" s="172"/>
      <c r="BF424" s="172"/>
      <c r="BG424" s="172"/>
      <c r="BH424" s="172"/>
      <c r="BI424" s="172"/>
      <c r="BJ424" s="172"/>
      <c r="BK424" s="172"/>
      <c r="BL424" s="172"/>
      <c r="BM424" s="172"/>
      <c r="BN424" s="172"/>
      <c r="BO424" s="172"/>
      <c r="BP424" s="172"/>
      <c r="BQ424" s="162"/>
      <c r="BR424" s="162"/>
      <c r="BS424" s="162"/>
      <c r="BT424" s="162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  <c r="CH424" s="23"/>
      <c r="CI424" s="23"/>
      <c r="CJ424" s="23"/>
      <c r="CK424" s="23"/>
      <c r="CL424" s="23"/>
      <c r="CM424" s="23"/>
      <c r="CN424" s="23"/>
      <c r="CO424" s="23"/>
      <c r="CP424" s="23"/>
      <c r="CQ424" s="157"/>
      <c r="CR424" s="157"/>
      <c r="CS424" s="157"/>
      <c r="CT424" s="157"/>
      <c r="CU424" s="157"/>
    </row>
    <row r="425" spans="1:99" s="159" customFormat="1" x14ac:dyDescent="0.25">
      <c r="A425" s="172"/>
      <c r="B425" s="172"/>
      <c r="Z425" s="157"/>
      <c r="AA425" s="172"/>
      <c r="AB425" s="172"/>
      <c r="AC425" s="172"/>
      <c r="AD425" s="172"/>
      <c r="AE425" s="172"/>
      <c r="AF425" s="172"/>
      <c r="AG425" s="172"/>
      <c r="AH425" s="172"/>
      <c r="AI425" s="172"/>
      <c r="AJ425" s="172"/>
      <c r="AK425" s="172"/>
      <c r="AL425" s="172"/>
      <c r="AM425" s="172"/>
      <c r="AN425" s="172"/>
      <c r="AO425" s="17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72"/>
      <c r="BE425" s="172"/>
      <c r="BF425" s="172"/>
      <c r="BG425" s="172"/>
      <c r="BH425" s="172"/>
      <c r="BI425" s="172"/>
      <c r="BJ425" s="172"/>
      <c r="BK425" s="172"/>
      <c r="BL425" s="172"/>
      <c r="BM425" s="172"/>
      <c r="BN425" s="172"/>
      <c r="BO425" s="172"/>
      <c r="BP425" s="172"/>
      <c r="BQ425" s="162"/>
      <c r="BR425" s="162"/>
      <c r="BS425" s="162"/>
      <c r="BT425" s="162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  <c r="CH425" s="23"/>
      <c r="CI425" s="23"/>
      <c r="CJ425" s="23"/>
      <c r="CK425" s="23"/>
      <c r="CL425" s="23"/>
      <c r="CM425" s="23"/>
      <c r="CN425" s="23"/>
      <c r="CO425" s="23"/>
      <c r="CP425" s="23"/>
      <c r="CQ425" s="157"/>
      <c r="CR425" s="157"/>
      <c r="CS425" s="157"/>
      <c r="CT425" s="157"/>
      <c r="CU425" s="157"/>
    </row>
    <row r="426" spans="1:99" s="159" customFormat="1" x14ac:dyDescent="0.25">
      <c r="A426" s="172"/>
      <c r="B426" s="172"/>
      <c r="Z426" s="157"/>
      <c r="AA426" s="172"/>
      <c r="AB426" s="172"/>
      <c r="AC426" s="172"/>
      <c r="AD426" s="172"/>
      <c r="AE426" s="172"/>
      <c r="AF426" s="172"/>
      <c r="AG426" s="172"/>
      <c r="AH426" s="172"/>
      <c r="AI426" s="172"/>
      <c r="AJ426" s="172"/>
      <c r="AK426" s="172"/>
      <c r="AL426" s="172"/>
      <c r="AM426" s="172"/>
      <c r="AN426" s="172"/>
      <c r="AO426" s="172"/>
      <c r="AP426" s="172"/>
      <c r="AQ426" s="172"/>
      <c r="AR426" s="172"/>
      <c r="AS426" s="172"/>
      <c r="AT426" s="172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72"/>
      <c r="BE426" s="172"/>
      <c r="BF426" s="172"/>
      <c r="BG426" s="172"/>
      <c r="BH426" s="172"/>
      <c r="BI426" s="172"/>
      <c r="BJ426" s="172"/>
      <c r="BK426" s="172"/>
      <c r="BL426" s="172"/>
      <c r="BM426" s="172"/>
      <c r="BN426" s="172"/>
      <c r="BO426" s="172"/>
      <c r="BP426" s="172"/>
      <c r="BQ426" s="162"/>
      <c r="BR426" s="162"/>
      <c r="BS426" s="162"/>
      <c r="BT426" s="162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157"/>
      <c r="CR426" s="157"/>
      <c r="CS426" s="157"/>
      <c r="CT426" s="157"/>
      <c r="CU426" s="157"/>
    </row>
    <row r="427" spans="1:99" s="159" customFormat="1" x14ac:dyDescent="0.25">
      <c r="A427" s="172"/>
      <c r="B427" s="172"/>
      <c r="Z427" s="157"/>
      <c r="AA427" s="172"/>
      <c r="AB427" s="172"/>
      <c r="AC427" s="172"/>
      <c r="AD427" s="172"/>
      <c r="AE427" s="172"/>
      <c r="AF427" s="172"/>
      <c r="AG427" s="172"/>
      <c r="AH427" s="172"/>
      <c r="AI427" s="172"/>
      <c r="AJ427" s="172"/>
      <c r="AK427" s="172"/>
      <c r="AL427" s="172"/>
      <c r="AM427" s="172"/>
      <c r="AN427" s="172"/>
      <c r="AO427" s="172"/>
      <c r="AP427" s="172"/>
      <c r="AQ427" s="172"/>
      <c r="AR427" s="172"/>
      <c r="AS427" s="172"/>
      <c r="AT427" s="172"/>
      <c r="AU427" s="172"/>
      <c r="AV427" s="172"/>
      <c r="AW427" s="172"/>
      <c r="AX427" s="172"/>
      <c r="AY427" s="172"/>
      <c r="AZ427" s="172"/>
      <c r="BA427" s="172"/>
      <c r="BB427" s="172"/>
      <c r="BC427" s="172"/>
      <c r="BD427" s="172"/>
      <c r="BE427" s="172"/>
      <c r="BF427" s="172"/>
      <c r="BG427" s="172"/>
      <c r="BH427" s="172"/>
      <c r="BI427" s="172"/>
      <c r="BJ427" s="172"/>
      <c r="BK427" s="172"/>
      <c r="BL427" s="172"/>
      <c r="BM427" s="172"/>
      <c r="BN427" s="172"/>
      <c r="BO427" s="172"/>
      <c r="BP427" s="172"/>
      <c r="BQ427" s="162"/>
      <c r="BR427" s="162"/>
      <c r="BS427" s="162"/>
      <c r="BT427" s="162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  <c r="CK427" s="23"/>
      <c r="CL427" s="23"/>
      <c r="CM427" s="23"/>
      <c r="CN427" s="23"/>
      <c r="CO427" s="23"/>
      <c r="CP427" s="23"/>
      <c r="CQ427" s="157"/>
      <c r="CR427" s="157"/>
      <c r="CS427" s="157"/>
      <c r="CT427" s="157"/>
      <c r="CU427" s="157"/>
    </row>
    <row r="428" spans="1:99" s="159" customFormat="1" x14ac:dyDescent="0.25">
      <c r="A428" s="172"/>
      <c r="B428" s="172"/>
      <c r="Z428" s="157"/>
      <c r="AA428" s="172"/>
      <c r="AB428" s="172"/>
      <c r="AC428" s="172"/>
      <c r="AD428" s="172"/>
      <c r="AE428" s="172"/>
      <c r="AF428" s="172"/>
      <c r="AG428" s="172"/>
      <c r="AH428" s="172"/>
      <c r="AI428" s="172"/>
      <c r="AJ428" s="172"/>
      <c r="AK428" s="172"/>
      <c r="AL428" s="172"/>
      <c r="AM428" s="172"/>
      <c r="AN428" s="172"/>
      <c r="AO428" s="172"/>
      <c r="AP428" s="172"/>
      <c r="AQ428" s="172"/>
      <c r="AR428" s="172"/>
      <c r="AS428" s="172"/>
      <c r="AT428" s="172"/>
      <c r="AU428" s="172"/>
      <c r="AV428" s="172"/>
      <c r="AW428" s="172"/>
      <c r="AX428" s="172"/>
      <c r="AY428" s="172"/>
      <c r="AZ428" s="172"/>
      <c r="BA428" s="172"/>
      <c r="BB428" s="172"/>
      <c r="BC428" s="172"/>
      <c r="BD428" s="172"/>
      <c r="BE428" s="172"/>
      <c r="BF428" s="172"/>
      <c r="BG428" s="172"/>
      <c r="BH428" s="172"/>
      <c r="BI428" s="172"/>
      <c r="BJ428" s="172"/>
      <c r="BK428" s="172"/>
      <c r="BL428" s="172"/>
      <c r="BM428" s="172"/>
      <c r="BN428" s="172"/>
      <c r="BO428" s="172"/>
      <c r="BP428" s="172"/>
      <c r="BQ428" s="162"/>
      <c r="BR428" s="162"/>
      <c r="BS428" s="162"/>
      <c r="BT428" s="162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  <c r="CH428" s="23"/>
      <c r="CI428" s="23"/>
      <c r="CJ428" s="23"/>
      <c r="CK428" s="23"/>
      <c r="CL428" s="23"/>
      <c r="CM428" s="23"/>
      <c r="CN428" s="23"/>
      <c r="CO428" s="23"/>
      <c r="CP428" s="23"/>
      <c r="CQ428" s="157"/>
      <c r="CR428" s="157"/>
      <c r="CS428" s="157"/>
      <c r="CT428" s="157"/>
      <c r="CU428" s="157"/>
    </row>
    <row r="429" spans="1:99" s="159" customFormat="1" x14ac:dyDescent="0.25">
      <c r="A429" s="172"/>
      <c r="B429" s="172"/>
      <c r="Z429" s="157"/>
      <c r="AA429" s="172"/>
      <c r="AB429" s="172"/>
      <c r="AC429" s="172"/>
      <c r="AD429" s="172"/>
      <c r="AE429" s="172"/>
      <c r="AF429" s="172"/>
      <c r="AG429" s="172"/>
      <c r="AH429" s="172"/>
      <c r="AI429" s="172"/>
      <c r="AJ429" s="172"/>
      <c r="AK429" s="172"/>
      <c r="AL429" s="172"/>
      <c r="AM429" s="172"/>
      <c r="AN429" s="172"/>
      <c r="AO429" s="172"/>
      <c r="AP429" s="172"/>
      <c r="AQ429" s="172"/>
      <c r="AR429" s="172"/>
      <c r="AS429" s="172"/>
      <c r="AT429" s="172"/>
      <c r="AU429" s="172"/>
      <c r="AV429" s="172"/>
      <c r="AW429" s="172"/>
      <c r="AX429" s="172"/>
      <c r="AY429" s="172"/>
      <c r="AZ429" s="172"/>
      <c r="BA429" s="172"/>
      <c r="BB429" s="172"/>
      <c r="BC429" s="172"/>
      <c r="BD429" s="172"/>
      <c r="BE429" s="172"/>
      <c r="BF429" s="172"/>
      <c r="BG429" s="172"/>
      <c r="BH429" s="172"/>
      <c r="BI429" s="172"/>
      <c r="BJ429" s="172"/>
      <c r="BK429" s="172"/>
      <c r="BL429" s="172"/>
      <c r="BM429" s="172"/>
      <c r="BN429" s="172"/>
      <c r="BO429" s="172"/>
      <c r="BP429" s="172"/>
      <c r="BQ429" s="162"/>
      <c r="BR429" s="162"/>
      <c r="BS429" s="162"/>
      <c r="BT429" s="162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  <c r="CH429" s="23"/>
      <c r="CI429" s="23"/>
      <c r="CJ429" s="23"/>
      <c r="CK429" s="23"/>
      <c r="CL429" s="23"/>
      <c r="CM429" s="23"/>
      <c r="CN429" s="23"/>
      <c r="CO429" s="23"/>
      <c r="CP429" s="23"/>
      <c r="CQ429" s="157"/>
      <c r="CR429" s="157"/>
      <c r="CS429" s="157"/>
      <c r="CT429" s="157"/>
      <c r="CU429" s="157"/>
    </row>
    <row r="430" spans="1:99" s="159" customFormat="1" x14ac:dyDescent="0.25">
      <c r="A430" s="172"/>
      <c r="B430" s="172"/>
      <c r="Z430" s="157"/>
      <c r="AA430" s="172"/>
      <c r="AB430" s="172"/>
      <c r="AC430" s="172"/>
      <c r="AD430" s="172"/>
      <c r="AE430" s="172"/>
      <c r="AF430" s="172"/>
      <c r="AG430" s="172"/>
      <c r="AH430" s="172"/>
      <c r="AI430" s="172"/>
      <c r="AJ430" s="172"/>
      <c r="AK430" s="172"/>
      <c r="AL430" s="172"/>
      <c r="AM430" s="172"/>
      <c r="AN430" s="172"/>
      <c r="AO430" s="172"/>
      <c r="AP430" s="172"/>
      <c r="AQ430" s="172"/>
      <c r="AR430" s="172"/>
      <c r="AS430" s="172"/>
      <c r="AT430" s="172"/>
      <c r="AU430" s="172"/>
      <c r="AV430" s="172"/>
      <c r="AW430" s="172"/>
      <c r="AX430" s="172"/>
      <c r="AY430" s="172"/>
      <c r="AZ430" s="172"/>
      <c r="BA430" s="172"/>
      <c r="BB430" s="172"/>
      <c r="BC430" s="172"/>
      <c r="BD430" s="172"/>
      <c r="BE430" s="172"/>
      <c r="BF430" s="172"/>
      <c r="BG430" s="172"/>
      <c r="BH430" s="172"/>
      <c r="BI430" s="172"/>
      <c r="BJ430" s="172"/>
      <c r="BK430" s="172"/>
      <c r="BL430" s="172"/>
      <c r="BM430" s="172"/>
      <c r="BN430" s="172"/>
      <c r="BO430" s="172"/>
      <c r="BP430" s="172"/>
      <c r="BQ430" s="162"/>
      <c r="BR430" s="162"/>
      <c r="BS430" s="162"/>
      <c r="BT430" s="162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  <c r="CH430" s="23"/>
      <c r="CI430" s="23"/>
      <c r="CJ430" s="23"/>
      <c r="CK430" s="23"/>
      <c r="CL430" s="23"/>
      <c r="CM430" s="23"/>
      <c r="CN430" s="23"/>
      <c r="CO430" s="23"/>
      <c r="CP430" s="23"/>
      <c r="CQ430" s="157"/>
      <c r="CR430" s="157"/>
      <c r="CS430" s="157"/>
      <c r="CT430" s="157"/>
      <c r="CU430" s="157"/>
    </row>
    <row r="431" spans="1:99" s="159" customFormat="1" x14ac:dyDescent="0.25">
      <c r="A431" s="172"/>
      <c r="B431" s="172"/>
      <c r="Z431" s="157"/>
      <c r="AA431" s="172"/>
      <c r="AB431" s="172"/>
      <c r="AC431" s="172"/>
      <c r="AD431" s="172"/>
      <c r="AE431" s="172"/>
      <c r="AF431" s="172"/>
      <c r="AG431" s="172"/>
      <c r="AH431" s="172"/>
      <c r="AI431" s="172"/>
      <c r="AJ431" s="172"/>
      <c r="AK431" s="172"/>
      <c r="AL431" s="172"/>
      <c r="AM431" s="172"/>
      <c r="AN431" s="172"/>
      <c r="AO431" s="172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72"/>
      <c r="BE431" s="172"/>
      <c r="BF431" s="172"/>
      <c r="BG431" s="172"/>
      <c r="BH431" s="172"/>
      <c r="BI431" s="172"/>
      <c r="BJ431" s="172"/>
      <c r="BK431" s="172"/>
      <c r="BL431" s="172"/>
      <c r="BM431" s="172"/>
      <c r="BN431" s="172"/>
      <c r="BO431" s="172"/>
      <c r="BP431" s="172"/>
      <c r="BQ431" s="162"/>
      <c r="BR431" s="162"/>
      <c r="BS431" s="162"/>
      <c r="BT431" s="162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157"/>
      <c r="CR431" s="157"/>
      <c r="CS431" s="157"/>
      <c r="CT431" s="157"/>
      <c r="CU431" s="157"/>
    </row>
    <row r="432" spans="1:99" s="159" customFormat="1" x14ac:dyDescent="0.25">
      <c r="A432" s="172"/>
      <c r="B432" s="172"/>
      <c r="Z432" s="157"/>
      <c r="AA432" s="172"/>
      <c r="AB432" s="172"/>
      <c r="AC432" s="172"/>
      <c r="AD432" s="172"/>
      <c r="AE432" s="172"/>
      <c r="AF432" s="172"/>
      <c r="AG432" s="172"/>
      <c r="AH432" s="172"/>
      <c r="AI432" s="172"/>
      <c r="AJ432" s="172"/>
      <c r="AK432" s="172"/>
      <c r="AL432" s="172"/>
      <c r="AM432" s="172"/>
      <c r="AN432" s="172"/>
      <c r="AO432" s="172"/>
      <c r="AP432" s="172"/>
      <c r="AQ432" s="172"/>
      <c r="AR432" s="172"/>
      <c r="AS432" s="172"/>
      <c r="AT432" s="172"/>
      <c r="AU432" s="172"/>
      <c r="AV432" s="172"/>
      <c r="AW432" s="172"/>
      <c r="AX432" s="172"/>
      <c r="AY432" s="172"/>
      <c r="AZ432" s="172"/>
      <c r="BA432" s="172"/>
      <c r="BB432" s="172"/>
      <c r="BC432" s="172"/>
      <c r="BD432" s="172"/>
      <c r="BE432" s="172"/>
      <c r="BF432" s="172"/>
      <c r="BG432" s="172"/>
      <c r="BH432" s="172"/>
      <c r="BI432" s="172"/>
      <c r="BJ432" s="172"/>
      <c r="BK432" s="172"/>
      <c r="BL432" s="172"/>
      <c r="BM432" s="172"/>
      <c r="BN432" s="172"/>
      <c r="BO432" s="172"/>
      <c r="BP432" s="172"/>
      <c r="BQ432" s="162"/>
      <c r="BR432" s="162"/>
      <c r="BS432" s="162"/>
      <c r="BT432" s="162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/>
      <c r="CI432" s="23"/>
      <c r="CJ432" s="23"/>
      <c r="CK432" s="23"/>
      <c r="CL432" s="23"/>
      <c r="CM432" s="23"/>
      <c r="CN432" s="23"/>
      <c r="CO432" s="23"/>
      <c r="CP432" s="23"/>
      <c r="CQ432" s="157"/>
      <c r="CR432" s="157"/>
      <c r="CS432" s="157"/>
      <c r="CT432" s="157"/>
      <c r="CU432" s="157"/>
    </row>
    <row r="433" spans="1:99" s="159" customFormat="1" x14ac:dyDescent="0.25">
      <c r="A433" s="172"/>
      <c r="B433" s="172"/>
      <c r="Z433" s="157"/>
      <c r="AA433" s="172"/>
      <c r="AB433" s="172"/>
      <c r="AC433" s="172"/>
      <c r="AD433" s="172"/>
      <c r="AE433" s="172"/>
      <c r="AF433" s="172"/>
      <c r="AG433" s="172"/>
      <c r="AH433" s="172"/>
      <c r="AI433" s="172"/>
      <c r="AJ433" s="172"/>
      <c r="AK433" s="172"/>
      <c r="AL433" s="172"/>
      <c r="AM433" s="172"/>
      <c r="AN433" s="172"/>
      <c r="AO433" s="172"/>
      <c r="AP433" s="172"/>
      <c r="AQ433" s="172"/>
      <c r="AR433" s="172"/>
      <c r="AS433" s="172"/>
      <c r="AT433" s="172"/>
      <c r="AU433" s="172"/>
      <c r="AV433" s="172"/>
      <c r="AW433" s="172"/>
      <c r="AX433" s="172"/>
      <c r="AY433" s="172"/>
      <c r="AZ433" s="172"/>
      <c r="BA433" s="172"/>
      <c r="BB433" s="172"/>
      <c r="BC433" s="172"/>
      <c r="BD433" s="172"/>
      <c r="BE433" s="172"/>
      <c r="BF433" s="172"/>
      <c r="BG433" s="172"/>
      <c r="BH433" s="172"/>
      <c r="BI433" s="172"/>
      <c r="BJ433" s="172"/>
      <c r="BK433" s="172"/>
      <c r="BL433" s="172"/>
      <c r="BM433" s="172"/>
      <c r="BN433" s="172"/>
      <c r="BO433" s="172"/>
      <c r="BP433" s="172"/>
      <c r="BQ433" s="162"/>
      <c r="BR433" s="162"/>
      <c r="BS433" s="162"/>
      <c r="BT433" s="162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  <c r="CH433" s="23"/>
      <c r="CI433" s="23"/>
      <c r="CJ433" s="23"/>
      <c r="CK433" s="23"/>
      <c r="CL433" s="23"/>
      <c r="CM433" s="23"/>
      <c r="CN433" s="23"/>
      <c r="CO433" s="23"/>
      <c r="CP433" s="23"/>
      <c r="CQ433" s="157"/>
      <c r="CR433" s="157"/>
      <c r="CS433" s="157"/>
      <c r="CT433" s="157"/>
      <c r="CU433" s="157"/>
    </row>
    <row r="434" spans="1:99" s="159" customFormat="1" x14ac:dyDescent="0.25">
      <c r="A434" s="172"/>
      <c r="B434" s="172"/>
      <c r="Z434" s="157"/>
      <c r="AA434" s="172"/>
      <c r="AB434" s="172"/>
      <c r="AC434" s="172"/>
      <c r="AD434" s="172"/>
      <c r="AE434" s="172"/>
      <c r="AF434" s="172"/>
      <c r="AG434" s="172"/>
      <c r="AH434" s="172"/>
      <c r="AI434" s="172"/>
      <c r="AJ434" s="172"/>
      <c r="AK434" s="172"/>
      <c r="AL434" s="172"/>
      <c r="AM434" s="172"/>
      <c r="AN434" s="172"/>
      <c r="AO434" s="172"/>
      <c r="AP434" s="172"/>
      <c r="AQ434" s="172"/>
      <c r="AR434" s="172"/>
      <c r="AS434" s="172"/>
      <c r="AT434" s="172"/>
      <c r="AU434" s="172"/>
      <c r="AV434" s="172"/>
      <c r="AW434" s="172"/>
      <c r="AX434" s="172"/>
      <c r="AY434" s="172"/>
      <c r="AZ434" s="172"/>
      <c r="BA434" s="172"/>
      <c r="BB434" s="172"/>
      <c r="BC434" s="172"/>
      <c r="BD434" s="172"/>
      <c r="BE434" s="172"/>
      <c r="BF434" s="172"/>
      <c r="BG434" s="172"/>
      <c r="BH434" s="172"/>
      <c r="BI434" s="172"/>
      <c r="BJ434" s="172"/>
      <c r="BK434" s="172"/>
      <c r="BL434" s="172"/>
      <c r="BM434" s="172"/>
      <c r="BN434" s="172"/>
      <c r="BO434" s="172"/>
      <c r="BP434" s="172"/>
      <c r="BQ434" s="162"/>
      <c r="BR434" s="162"/>
      <c r="BS434" s="162"/>
      <c r="BT434" s="162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  <c r="CH434" s="23"/>
      <c r="CI434" s="23"/>
      <c r="CJ434" s="23"/>
      <c r="CK434" s="23"/>
      <c r="CL434" s="23"/>
      <c r="CM434" s="23"/>
      <c r="CN434" s="23"/>
      <c r="CO434" s="23"/>
      <c r="CP434" s="23"/>
      <c r="CQ434" s="157"/>
      <c r="CR434" s="157"/>
      <c r="CS434" s="157"/>
      <c r="CT434" s="157"/>
      <c r="CU434" s="157"/>
    </row>
    <row r="435" spans="1:99" s="159" customFormat="1" x14ac:dyDescent="0.25">
      <c r="A435" s="172"/>
      <c r="B435" s="172"/>
      <c r="Z435" s="157"/>
      <c r="AA435" s="172"/>
      <c r="AB435" s="172"/>
      <c r="AC435" s="172"/>
      <c r="AD435" s="172"/>
      <c r="AE435" s="172"/>
      <c r="AF435" s="172"/>
      <c r="AG435" s="172"/>
      <c r="AH435" s="172"/>
      <c r="AI435" s="172"/>
      <c r="AJ435" s="172"/>
      <c r="AK435" s="172"/>
      <c r="AL435" s="172"/>
      <c r="AM435" s="172"/>
      <c r="AN435" s="172"/>
      <c r="AO435" s="172"/>
      <c r="AP435" s="172"/>
      <c r="AQ435" s="172"/>
      <c r="AR435" s="172"/>
      <c r="AS435" s="172"/>
      <c r="AT435" s="172"/>
      <c r="AU435" s="172"/>
      <c r="AV435" s="172"/>
      <c r="AW435" s="172"/>
      <c r="AX435" s="172"/>
      <c r="AY435" s="172"/>
      <c r="AZ435" s="172"/>
      <c r="BA435" s="172"/>
      <c r="BB435" s="172"/>
      <c r="BC435" s="172"/>
      <c r="BD435" s="172"/>
      <c r="BE435" s="172"/>
      <c r="BF435" s="172"/>
      <c r="BG435" s="172"/>
      <c r="BH435" s="172"/>
      <c r="BI435" s="172"/>
      <c r="BJ435" s="172"/>
      <c r="BK435" s="172"/>
      <c r="BL435" s="172"/>
      <c r="BM435" s="172"/>
      <c r="BN435" s="172"/>
      <c r="BO435" s="172"/>
      <c r="BP435" s="172"/>
      <c r="BQ435" s="162"/>
      <c r="BR435" s="162"/>
      <c r="BS435" s="162"/>
      <c r="BT435" s="162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157"/>
      <c r="CR435" s="157"/>
      <c r="CS435" s="157"/>
      <c r="CT435" s="157"/>
      <c r="CU435" s="157"/>
    </row>
    <row r="436" spans="1:99" s="159" customFormat="1" x14ac:dyDescent="0.25">
      <c r="A436" s="172"/>
      <c r="B436" s="172"/>
      <c r="Z436" s="157"/>
      <c r="AA436" s="172"/>
      <c r="AB436" s="172"/>
      <c r="AC436" s="172"/>
      <c r="AD436" s="172"/>
      <c r="AE436" s="172"/>
      <c r="AF436" s="172"/>
      <c r="AG436" s="172"/>
      <c r="AH436" s="172"/>
      <c r="AI436" s="172"/>
      <c r="AJ436" s="172"/>
      <c r="AK436" s="172"/>
      <c r="AL436" s="172"/>
      <c r="AM436" s="172"/>
      <c r="AN436" s="172"/>
      <c r="AO436" s="172"/>
      <c r="AP436" s="172"/>
      <c r="AQ436" s="172"/>
      <c r="AR436" s="172"/>
      <c r="AS436" s="172"/>
      <c r="AT436" s="172"/>
      <c r="AU436" s="172"/>
      <c r="AV436" s="172"/>
      <c r="AW436" s="172"/>
      <c r="AX436" s="172"/>
      <c r="AY436" s="172"/>
      <c r="AZ436" s="172"/>
      <c r="BA436" s="172"/>
      <c r="BB436" s="172"/>
      <c r="BC436" s="172"/>
      <c r="BD436" s="172"/>
      <c r="BE436" s="172"/>
      <c r="BF436" s="172"/>
      <c r="BG436" s="172"/>
      <c r="BH436" s="172"/>
      <c r="BI436" s="172"/>
      <c r="BJ436" s="172"/>
      <c r="BK436" s="172"/>
      <c r="BL436" s="172"/>
      <c r="BM436" s="172"/>
      <c r="BN436" s="172"/>
      <c r="BO436" s="172"/>
      <c r="BP436" s="172"/>
      <c r="BQ436" s="162"/>
      <c r="BR436" s="162"/>
      <c r="BS436" s="162"/>
      <c r="BT436" s="162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157"/>
      <c r="CR436" s="157"/>
      <c r="CS436" s="157"/>
      <c r="CT436" s="157"/>
      <c r="CU436" s="157"/>
    </row>
    <row r="437" spans="1:99" s="159" customFormat="1" x14ac:dyDescent="0.25">
      <c r="A437" s="172"/>
      <c r="B437" s="172"/>
      <c r="Z437" s="157"/>
      <c r="AA437" s="172"/>
      <c r="AB437" s="172"/>
      <c r="AC437" s="172"/>
      <c r="AD437" s="172"/>
      <c r="AE437" s="172"/>
      <c r="AF437" s="172"/>
      <c r="AG437" s="172"/>
      <c r="AH437" s="172"/>
      <c r="AI437" s="172"/>
      <c r="AJ437" s="172"/>
      <c r="AK437" s="172"/>
      <c r="AL437" s="172"/>
      <c r="AM437" s="172"/>
      <c r="AN437" s="172"/>
      <c r="AO437" s="172"/>
      <c r="AP437" s="172"/>
      <c r="AQ437" s="172"/>
      <c r="AR437" s="172"/>
      <c r="AS437" s="172"/>
      <c r="AT437" s="172"/>
      <c r="AU437" s="172"/>
      <c r="AV437" s="172"/>
      <c r="AW437" s="172"/>
      <c r="AX437" s="172"/>
      <c r="AY437" s="172"/>
      <c r="AZ437" s="172"/>
      <c r="BA437" s="172"/>
      <c r="BB437" s="172"/>
      <c r="BC437" s="172"/>
      <c r="BD437" s="172"/>
      <c r="BE437" s="172"/>
      <c r="BF437" s="172"/>
      <c r="BG437" s="172"/>
      <c r="BH437" s="172"/>
      <c r="BI437" s="172"/>
      <c r="BJ437" s="172"/>
      <c r="BK437" s="172"/>
      <c r="BL437" s="172"/>
      <c r="BM437" s="172"/>
      <c r="BN437" s="172"/>
      <c r="BO437" s="172"/>
      <c r="BP437" s="172"/>
      <c r="BQ437" s="162"/>
      <c r="BR437" s="162"/>
      <c r="BS437" s="162"/>
      <c r="BT437" s="162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157"/>
      <c r="CR437" s="157"/>
      <c r="CS437" s="157"/>
      <c r="CT437" s="157"/>
      <c r="CU437" s="157"/>
    </row>
    <row r="438" spans="1:99" s="159" customFormat="1" x14ac:dyDescent="0.25">
      <c r="A438" s="172"/>
      <c r="B438" s="172"/>
      <c r="Z438" s="157"/>
      <c r="AA438" s="172"/>
      <c r="AB438" s="172"/>
      <c r="AC438" s="172"/>
      <c r="AD438" s="172"/>
      <c r="AE438" s="172"/>
      <c r="AF438" s="172"/>
      <c r="AG438" s="172"/>
      <c r="AH438" s="172"/>
      <c r="AI438" s="172"/>
      <c r="AJ438" s="172"/>
      <c r="AK438" s="172"/>
      <c r="AL438" s="172"/>
      <c r="AM438" s="172"/>
      <c r="AN438" s="172"/>
      <c r="AO438" s="172"/>
      <c r="AP438" s="172"/>
      <c r="AQ438" s="172"/>
      <c r="AR438" s="172"/>
      <c r="AS438" s="172"/>
      <c r="AT438" s="172"/>
      <c r="AU438" s="172"/>
      <c r="AV438" s="172"/>
      <c r="AW438" s="172"/>
      <c r="AX438" s="172"/>
      <c r="AY438" s="172"/>
      <c r="AZ438" s="172"/>
      <c r="BA438" s="172"/>
      <c r="BB438" s="172"/>
      <c r="BC438" s="172"/>
      <c r="BD438" s="172"/>
      <c r="BE438" s="172"/>
      <c r="BF438" s="172"/>
      <c r="BG438" s="172"/>
      <c r="BH438" s="172"/>
      <c r="BI438" s="172"/>
      <c r="BJ438" s="172"/>
      <c r="BK438" s="172"/>
      <c r="BL438" s="172"/>
      <c r="BM438" s="172"/>
      <c r="BN438" s="172"/>
      <c r="BO438" s="172"/>
      <c r="BP438" s="172"/>
      <c r="BQ438" s="162"/>
      <c r="BR438" s="162"/>
      <c r="BS438" s="162"/>
      <c r="BT438" s="162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  <c r="CH438" s="23"/>
      <c r="CI438" s="23"/>
      <c r="CJ438" s="23"/>
      <c r="CK438" s="23"/>
      <c r="CL438" s="23"/>
      <c r="CM438" s="23"/>
      <c r="CN438" s="23"/>
      <c r="CO438" s="23"/>
      <c r="CP438" s="23"/>
      <c r="CQ438" s="157"/>
      <c r="CR438" s="157"/>
      <c r="CS438" s="157"/>
      <c r="CT438" s="157"/>
      <c r="CU438" s="157"/>
    </row>
    <row r="439" spans="1:99" s="159" customFormat="1" x14ac:dyDescent="0.25">
      <c r="A439" s="172"/>
      <c r="B439" s="172"/>
      <c r="Z439" s="157"/>
      <c r="AA439" s="172"/>
      <c r="AB439" s="172"/>
      <c r="AC439" s="172"/>
      <c r="AD439" s="172"/>
      <c r="AE439" s="172"/>
      <c r="AF439" s="172"/>
      <c r="AG439" s="172"/>
      <c r="AH439" s="172"/>
      <c r="AI439" s="172"/>
      <c r="AJ439" s="172"/>
      <c r="AK439" s="172"/>
      <c r="AL439" s="172"/>
      <c r="AM439" s="172"/>
      <c r="AN439" s="172"/>
      <c r="AO439" s="172"/>
      <c r="AP439" s="172"/>
      <c r="AQ439" s="172"/>
      <c r="AR439" s="172"/>
      <c r="AS439" s="172"/>
      <c r="AT439" s="172"/>
      <c r="AU439" s="172"/>
      <c r="AV439" s="172"/>
      <c r="AW439" s="172"/>
      <c r="AX439" s="172"/>
      <c r="AY439" s="172"/>
      <c r="AZ439" s="172"/>
      <c r="BA439" s="172"/>
      <c r="BB439" s="172"/>
      <c r="BC439" s="172"/>
      <c r="BD439" s="172"/>
      <c r="BE439" s="172"/>
      <c r="BF439" s="172"/>
      <c r="BG439" s="172"/>
      <c r="BH439" s="172"/>
      <c r="BI439" s="172"/>
      <c r="BJ439" s="172"/>
      <c r="BK439" s="172"/>
      <c r="BL439" s="172"/>
      <c r="BM439" s="172"/>
      <c r="BN439" s="172"/>
      <c r="BO439" s="172"/>
      <c r="BP439" s="172"/>
      <c r="BQ439" s="162"/>
      <c r="BR439" s="162"/>
      <c r="BS439" s="162"/>
      <c r="BT439" s="162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  <c r="CH439" s="23"/>
      <c r="CI439" s="23"/>
      <c r="CJ439" s="23"/>
      <c r="CK439" s="23"/>
      <c r="CL439" s="23"/>
      <c r="CM439" s="23"/>
      <c r="CN439" s="23"/>
      <c r="CO439" s="23"/>
      <c r="CP439" s="23"/>
      <c r="CQ439" s="157"/>
      <c r="CR439" s="157"/>
      <c r="CS439" s="157"/>
      <c r="CT439" s="157"/>
      <c r="CU439" s="157"/>
    </row>
    <row r="440" spans="1:99" s="159" customFormat="1" x14ac:dyDescent="0.25">
      <c r="A440" s="172"/>
      <c r="B440" s="172"/>
      <c r="Z440" s="157"/>
      <c r="AA440" s="172"/>
      <c r="AB440" s="172"/>
      <c r="AC440" s="172"/>
      <c r="AD440" s="172"/>
      <c r="AE440" s="172"/>
      <c r="AF440" s="172"/>
      <c r="AG440" s="172"/>
      <c r="AH440" s="172"/>
      <c r="AI440" s="172"/>
      <c r="AJ440" s="172"/>
      <c r="AK440" s="172"/>
      <c r="AL440" s="172"/>
      <c r="AM440" s="172"/>
      <c r="AN440" s="172"/>
      <c r="AO440" s="172"/>
      <c r="AP440" s="172"/>
      <c r="AQ440" s="172"/>
      <c r="AR440" s="172"/>
      <c r="AS440" s="172"/>
      <c r="AT440" s="172"/>
      <c r="AU440" s="172"/>
      <c r="AV440" s="172"/>
      <c r="AW440" s="172"/>
      <c r="AX440" s="172"/>
      <c r="AY440" s="172"/>
      <c r="AZ440" s="172"/>
      <c r="BA440" s="172"/>
      <c r="BB440" s="172"/>
      <c r="BC440" s="172"/>
      <c r="BD440" s="172"/>
      <c r="BE440" s="172"/>
      <c r="BF440" s="172"/>
      <c r="BG440" s="172"/>
      <c r="BH440" s="172"/>
      <c r="BI440" s="172"/>
      <c r="BJ440" s="172"/>
      <c r="BK440" s="172"/>
      <c r="BL440" s="172"/>
      <c r="BM440" s="172"/>
      <c r="BN440" s="172"/>
      <c r="BO440" s="172"/>
      <c r="BP440" s="172"/>
      <c r="BQ440" s="162"/>
      <c r="BR440" s="162"/>
      <c r="BS440" s="162"/>
      <c r="BT440" s="162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  <c r="CN440" s="23"/>
      <c r="CO440" s="23"/>
      <c r="CP440" s="23"/>
      <c r="CQ440" s="157"/>
      <c r="CR440" s="157"/>
      <c r="CS440" s="157"/>
      <c r="CT440" s="157"/>
      <c r="CU440" s="157"/>
    </row>
    <row r="441" spans="1:99" s="159" customFormat="1" x14ac:dyDescent="0.25">
      <c r="A441" s="172"/>
      <c r="B441" s="172"/>
      <c r="Z441" s="157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  <c r="AS441" s="172"/>
      <c r="AT441" s="172"/>
      <c r="AU441" s="172"/>
      <c r="AV441" s="172"/>
      <c r="AW441" s="172"/>
      <c r="AX441" s="172"/>
      <c r="AY441" s="172"/>
      <c r="AZ441" s="172"/>
      <c r="BA441" s="172"/>
      <c r="BB441" s="172"/>
      <c r="BC441" s="172"/>
      <c r="BD441" s="172"/>
      <c r="BE441" s="172"/>
      <c r="BF441" s="172"/>
      <c r="BG441" s="172"/>
      <c r="BH441" s="172"/>
      <c r="BI441" s="172"/>
      <c r="BJ441" s="172"/>
      <c r="BK441" s="172"/>
      <c r="BL441" s="172"/>
      <c r="BM441" s="172"/>
      <c r="BN441" s="172"/>
      <c r="BO441" s="172"/>
      <c r="BP441" s="172"/>
      <c r="BQ441" s="162"/>
      <c r="BR441" s="162"/>
      <c r="BS441" s="162"/>
      <c r="BT441" s="162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  <c r="CH441" s="23"/>
      <c r="CI441" s="23"/>
      <c r="CJ441" s="23"/>
      <c r="CK441" s="23"/>
      <c r="CL441" s="23"/>
      <c r="CM441" s="23"/>
      <c r="CN441" s="23"/>
      <c r="CO441" s="23"/>
      <c r="CP441" s="23"/>
      <c r="CQ441" s="157"/>
      <c r="CR441" s="157"/>
      <c r="CS441" s="157"/>
      <c r="CT441" s="157"/>
      <c r="CU441" s="157"/>
    </row>
    <row r="442" spans="1:99" s="159" customFormat="1" x14ac:dyDescent="0.25">
      <c r="A442" s="172"/>
      <c r="B442" s="172"/>
      <c r="Z442" s="157"/>
      <c r="AA442" s="172"/>
      <c r="AB442" s="172"/>
      <c r="AC442" s="172"/>
      <c r="AD442" s="172"/>
      <c r="AE442" s="172"/>
      <c r="AF442" s="172"/>
      <c r="AG442" s="172"/>
      <c r="AH442" s="172"/>
      <c r="AI442" s="172"/>
      <c r="AJ442" s="172"/>
      <c r="AK442" s="172"/>
      <c r="AL442" s="172"/>
      <c r="AM442" s="172"/>
      <c r="AN442" s="172"/>
      <c r="AO442" s="172"/>
      <c r="AP442" s="172"/>
      <c r="AQ442" s="172"/>
      <c r="AR442" s="172"/>
      <c r="AS442" s="172"/>
      <c r="AT442" s="172"/>
      <c r="AU442" s="172"/>
      <c r="AV442" s="172"/>
      <c r="AW442" s="172"/>
      <c r="AX442" s="172"/>
      <c r="AY442" s="172"/>
      <c r="AZ442" s="172"/>
      <c r="BA442" s="172"/>
      <c r="BB442" s="172"/>
      <c r="BC442" s="172"/>
      <c r="BD442" s="172"/>
      <c r="BE442" s="172"/>
      <c r="BF442" s="172"/>
      <c r="BG442" s="172"/>
      <c r="BH442" s="172"/>
      <c r="BI442" s="172"/>
      <c r="BJ442" s="172"/>
      <c r="BK442" s="172"/>
      <c r="BL442" s="172"/>
      <c r="BM442" s="172"/>
      <c r="BN442" s="172"/>
      <c r="BO442" s="172"/>
      <c r="BP442" s="172"/>
      <c r="BQ442" s="162"/>
      <c r="BR442" s="162"/>
      <c r="BS442" s="162"/>
      <c r="BT442" s="162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157"/>
      <c r="CR442" s="157"/>
      <c r="CS442" s="157"/>
      <c r="CT442" s="157"/>
      <c r="CU442" s="157"/>
    </row>
    <row r="443" spans="1:99" s="159" customFormat="1" x14ac:dyDescent="0.25">
      <c r="A443" s="172"/>
      <c r="B443" s="172"/>
      <c r="Z443" s="157"/>
      <c r="AA443" s="172"/>
      <c r="AB443" s="172"/>
      <c r="AC443" s="172"/>
      <c r="AD443" s="172"/>
      <c r="AE443" s="172"/>
      <c r="AF443" s="172"/>
      <c r="AG443" s="172"/>
      <c r="AH443" s="172"/>
      <c r="AI443" s="172"/>
      <c r="AJ443" s="172"/>
      <c r="AK443" s="172"/>
      <c r="AL443" s="172"/>
      <c r="AM443" s="172"/>
      <c r="AN443" s="172"/>
      <c r="AO443" s="172"/>
      <c r="AP443" s="172"/>
      <c r="AQ443" s="172"/>
      <c r="AR443" s="172"/>
      <c r="AS443" s="172"/>
      <c r="AT443" s="172"/>
      <c r="AU443" s="172"/>
      <c r="AV443" s="172"/>
      <c r="AW443" s="172"/>
      <c r="AX443" s="172"/>
      <c r="AY443" s="172"/>
      <c r="AZ443" s="172"/>
      <c r="BA443" s="172"/>
      <c r="BB443" s="172"/>
      <c r="BC443" s="172"/>
      <c r="BD443" s="172"/>
      <c r="BE443" s="172"/>
      <c r="BF443" s="172"/>
      <c r="BG443" s="172"/>
      <c r="BH443" s="172"/>
      <c r="BI443" s="172"/>
      <c r="BJ443" s="172"/>
      <c r="BK443" s="172"/>
      <c r="BL443" s="172"/>
      <c r="BM443" s="172"/>
      <c r="BN443" s="172"/>
      <c r="BO443" s="172"/>
      <c r="BP443" s="172"/>
      <c r="BQ443" s="162"/>
      <c r="BR443" s="162"/>
      <c r="BS443" s="162"/>
      <c r="BT443" s="162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  <c r="CH443" s="23"/>
      <c r="CI443" s="23"/>
      <c r="CJ443" s="23"/>
      <c r="CK443" s="23"/>
      <c r="CL443" s="23"/>
      <c r="CM443" s="23"/>
      <c r="CN443" s="23"/>
      <c r="CO443" s="23"/>
      <c r="CP443" s="23"/>
      <c r="CQ443" s="157"/>
      <c r="CR443" s="157"/>
      <c r="CS443" s="157"/>
      <c r="CT443" s="157"/>
      <c r="CU443" s="157"/>
    </row>
    <row r="444" spans="1:99" s="159" customFormat="1" x14ac:dyDescent="0.25">
      <c r="A444" s="172"/>
      <c r="B444" s="172"/>
      <c r="Z444" s="157"/>
      <c r="AA444" s="172"/>
      <c r="AB444" s="172"/>
      <c r="AC444" s="172"/>
      <c r="AD444" s="172"/>
      <c r="AE444" s="172"/>
      <c r="AF444" s="172"/>
      <c r="AG444" s="172"/>
      <c r="AH444" s="172"/>
      <c r="AI444" s="172"/>
      <c r="AJ444" s="172"/>
      <c r="AK444" s="172"/>
      <c r="AL444" s="172"/>
      <c r="AM444" s="172"/>
      <c r="AN444" s="172"/>
      <c r="AO444" s="172"/>
      <c r="AP444" s="172"/>
      <c r="AQ444" s="172"/>
      <c r="AR444" s="172"/>
      <c r="AS444" s="172"/>
      <c r="AT444" s="172"/>
      <c r="AU444" s="172"/>
      <c r="AV444" s="172"/>
      <c r="AW444" s="172"/>
      <c r="AX444" s="172"/>
      <c r="AY444" s="172"/>
      <c r="AZ444" s="172"/>
      <c r="BA444" s="172"/>
      <c r="BB444" s="172"/>
      <c r="BC444" s="172"/>
      <c r="BD444" s="172"/>
      <c r="BE444" s="172"/>
      <c r="BF444" s="172"/>
      <c r="BG444" s="172"/>
      <c r="BH444" s="172"/>
      <c r="BI444" s="172"/>
      <c r="BJ444" s="172"/>
      <c r="BK444" s="172"/>
      <c r="BL444" s="172"/>
      <c r="BM444" s="172"/>
      <c r="BN444" s="172"/>
      <c r="BO444" s="172"/>
      <c r="BP444" s="172"/>
      <c r="BQ444" s="162"/>
      <c r="BR444" s="162"/>
      <c r="BS444" s="162"/>
      <c r="BT444" s="162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157"/>
      <c r="CR444" s="157"/>
      <c r="CS444" s="157"/>
      <c r="CT444" s="157"/>
      <c r="CU444" s="157"/>
    </row>
    <row r="445" spans="1:99" s="159" customFormat="1" x14ac:dyDescent="0.25">
      <c r="A445" s="172"/>
      <c r="B445" s="172"/>
      <c r="Z445" s="157"/>
      <c r="AA445" s="172"/>
      <c r="AB445" s="172"/>
      <c r="AC445" s="172"/>
      <c r="AD445" s="172"/>
      <c r="AE445" s="172"/>
      <c r="AF445" s="172"/>
      <c r="AG445" s="172"/>
      <c r="AH445" s="172"/>
      <c r="AI445" s="172"/>
      <c r="AJ445" s="172"/>
      <c r="AK445" s="172"/>
      <c r="AL445" s="172"/>
      <c r="AM445" s="172"/>
      <c r="AN445" s="172"/>
      <c r="AO445" s="172"/>
      <c r="AP445" s="172"/>
      <c r="AQ445" s="172"/>
      <c r="AR445" s="172"/>
      <c r="AS445" s="172"/>
      <c r="AT445" s="172"/>
      <c r="AU445" s="172"/>
      <c r="AV445" s="172"/>
      <c r="AW445" s="172"/>
      <c r="AX445" s="172"/>
      <c r="AY445" s="172"/>
      <c r="AZ445" s="172"/>
      <c r="BA445" s="172"/>
      <c r="BB445" s="172"/>
      <c r="BC445" s="172"/>
      <c r="BD445" s="172"/>
      <c r="BE445" s="172"/>
      <c r="BF445" s="172"/>
      <c r="BG445" s="172"/>
      <c r="BH445" s="172"/>
      <c r="BI445" s="172"/>
      <c r="BJ445" s="172"/>
      <c r="BK445" s="172"/>
      <c r="BL445" s="172"/>
      <c r="BM445" s="172"/>
      <c r="BN445" s="172"/>
      <c r="BO445" s="172"/>
      <c r="BP445" s="172"/>
      <c r="BQ445" s="162"/>
      <c r="BR445" s="162"/>
      <c r="BS445" s="162"/>
      <c r="BT445" s="162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157"/>
      <c r="CR445" s="157"/>
      <c r="CS445" s="157"/>
      <c r="CT445" s="157"/>
      <c r="CU445" s="157"/>
    </row>
    <row r="446" spans="1:99" s="159" customFormat="1" x14ac:dyDescent="0.25">
      <c r="A446" s="172"/>
      <c r="B446" s="172"/>
      <c r="Z446" s="157"/>
      <c r="AA446" s="172"/>
      <c r="AB446" s="172"/>
      <c r="AC446" s="172"/>
      <c r="AD446" s="172"/>
      <c r="AE446" s="172"/>
      <c r="AF446" s="172"/>
      <c r="AG446" s="172"/>
      <c r="AH446" s="172"/>
      <c r="AI446" s="172"/>
      <c r="AJ446" s="172"/>
      <c r="AK446" s="172"/>
      <c r="AL446" s="172"/>
      <c r="AM446" s="172"/>
      <c r="AN446" s="172"/>
      <c r="AO446" s="172"/>
      <c r="AP446" s="172"/>
      <c r="AQ446" s="172"/>
      <c r="AR446" s="172"/>
      <c r="AS446" s="172"/>
      <c r="AT446" s="172"/>
      <c r="AU446" s="172"/>
      <c r="AV446" s="172"/>
      <c r="AW446" s="172"/>
      <c r="AX446" s="172"/>
      <c r="AY446" s="172"/>
      <c r="AZ446" s="172"/>
      <c r="BA446" s="172"/>
      <c r="BB446" s="172"/>
      <c r="BC446" s="172"/>
      <c r="BD446" s="172"/>
      <c r="BE446" s="172"/>
      <c r="BF446" s="172"/>
      <c r="BG446" s="172"/>
      <c r="BH446" s="172"/>
      <c r="BI446" s="172"/>
      <c r="BJ446" s="172"/>
      <c r="BK446" s="172"/>
      <c r="BL446" s="172"/>
      <c r="BM446" s="172"/>
      <c r="BN446" s="172"/>
      <c r="BO446" s="172"/>
      <c r="BP446" s="172"/>
      <c r="BQ446" s="162"/>
      <c r="BR446" s="162"/>
      <c r="BS446" s="162"/>
      <c r="BT446" s="162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157"/>
      <c r="CR446" s="157"/>
      <c r="CS446" s="157"/>
      <c r="CT446" s="157"/>
      <c r="CU446" s="157"/>
    </row>
    <row r="447" spans="1:99" s="159" customFormat="1" x14ac:dyDescent="0.25">
      <c r="A447" s="172"/>
      <c r="B447" s="172"/>
      <c r="Z447" s="157"/>
      <c r="AA447" s="172"/>
      <c r="AB447" s="172"/>
      <c r="AC447" s="172"/>
      <c r="AD447" s="172"/>
      <c r="AE447" s="172"/>
      <c r="AF447" s="172"/>
      <c r="AG447" s="172"/>
      <c r="AH447" s="172"/>
      <c r="AI447" s="172"/>
      <c r="AJ447" s="172"/>
      <c r="AK447" s="172"/>
      <c r="AL447" s="172"/>
      <c r="AM447" s="172"/>
      <c r="AN447" s="172"/>
      <c r="AO447" s="172"/>
      <c r="AP447" s="172"/>
      <c r="AQ447" s="172"/>
      <c r="AR447" s="172"/>
      <c r="AS447" s="172"/>
      <c r="AT447" s="172"/>
      <c r="AU447" s="172"/>
      <c r="AV447" s="172"/>
      <c r="AW447" s="172"/>
      <c r="AX447" s="172"/>
      <c r="AY447" s="172"/>
      <c r="AZ447" s="172"/>
      <c r="BA447" s="172"/>
      <c r="BB447" s="172"/>
      <c r="BC447" s="172"/>
      <c r="BD447" s="172"/>
      <c r="BE447" s="172"/>
      <c r="BF447" s="172"/>
      <c r="BG447" s="172"/>
      <c r="BH447" s="172"/>
      <c r="BI447" s="172"/>
      <c r="BJ447" s="172"/>
      <c r="BK447" s="172"/>
      <c r="BL447" s="172"/>
      <c r="BM447" s="172"/>
      <c r="BN447" s="172"/>
      <c r="BO447" s="172"/>
      <c r="BP447" s="172"/>
      <c r="BQ447" s="162"/>
      <c r="BR447" s="162"/>
      <c r="BS447" s="162"/>
      <c r="BT447" s="162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  <c r="CH447" s="23"/>
      <c r="CI447" s="23"/>
      <c r="CJ447" s="23"/>
      <c r="CK447" s="23"/>
      <c r="CL447" s="23"/>
      <c r="CM447" s="23"/>
      <c r="CN447" s="23"/>
      <c r="CO447" s="23"/>
      <c r="CP447" s="23"/>
      <c r="CQ447" s="157"/>
      <c r="CR447" s="157"/>
      <c r="CS447" s="157"/>
      <c r="CT447" s="157"/>
      <c r="CU447" s="157"/>
    </row>
    <row r="448" spans="1:99" s="159" customFormat="1" x14ac:dyDescent="0.25">
      <c r="A448" s="172"/>
      <c r="B448" s="172"/>
      <c r="Z448" s="157"/>
      <c r="AA448" s="172"/>
      <c r="AB448" s="172"/>
      <c r="AC448" s="172"/>
      <c r="AD448" s="172"/>
      <c r="AE448" s="172"/>
      <c r="AF448" s="172"/>
      <c r="AG448" s="172"/>
      <c r="AH448" s="172"/>
      <c r="AI448" s="172"/>
      <c r="AJ448" s="172"/>
      <c r="AK448" s="172"/>
      <c r="AL448" s="172"/>
      <c r="AM448" s="172"/>
      <c r="AN448" s="172"/>
      <c r="AO448" s="172"/>
      <c r="AP448" s="172"/>
      <c r="AQ448" s="172"/>
      <c r="AR448" s="172"/>
      <c r="AS448" s="172"/>
      <c r="AT448" s="172"/>
      <c r="AU448" s="172"/>
      <c r="AV448" s="172"/>
      <c r="AW448" s="172"/>
      <c r="AX448" s="172"/>
      <c r="AY448" s="172"/>
      <c r="AZ448" s="172"/>
      <c r="BA448" s="172"/>
      <c r="BB448" s="172"/>
      <c r="BC448" s="172"/>
      <c r="BD448" s="172"/>
      <c r="BE448" s="172"/>
      <c r="BF448" s="172"/>
      <c r="BG448" s="172"/>
      <c r="BH448" s="172"/>
      <c r="BI448" s="172"/>
      <c r="BJ448" s="172"/>
      <c r="BK448" s="172"/>
      <c r="BL448" s="172"/>
      <c r="BM448" s="172"/>
      <c r="BN448" s="172"/>
      <c r="BO448" s="172"/>
      <c r="BP448" s="172"/>
      <c r="BQ448" s="162"/>
      <c r="BR448" s="162"/>
      <c r="BS448" s="162"/>
      <c r="BT448" s="162"/>
      <c r="BU448" s="23"/>
      <c r="BV448" s="23"/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  <c r="CH448" s="23"/>
      <c r="CI448" s="23"/>
      <c r="CJ448" s="23"/>
      <c r="CK448" s="23"/>
      <c r="CL448" s="23"/>
      <c r="CM448" s="23"/>
      <c r="CN448" s="23"/>
      <c r="CO448" s="23"/>
      <c r="CP448" s="23"/>
      <c r="CQ448" s="157"/>
      <c r="CR448" s="157"/>
      <c r="CS448" s="157"/>
      <c r="CT448" s="157"/>
      <c r="CU448" s="157"/>
    </row>
    <row r="449" spans="1:99" s="159" customFormat="1" x14ac:dyDescent="0.25">
      <c r="A449" s="172"/>
      <c r="B449" s="172"/>
      <c r="Z449" s="157"/>
      <c r="AA449" s="172"/>
      <c r="AB449" s="172"/>
      <c r="AC449" s="172"/>
      <c r="AD449" s="172"/>
      <c r="AE449" s="172"/>
      <c r="AF449" s="172"/>
      <c r="AG449" s="172"/>
      <c r="AH449" s="172"/>
      <c r="AI449" s="172"/>
      <c r="AJ449" s="172"/>
      <c r="AK449" s="172"/>
      <c r="AL449" s="172"/>
      <c r="AM449" s="172"/>
      <c r="AN449" s="172"/>
      <c r="AO449" s="172"/>
      <c r="AP449" s="172"/>
      <c r="AQ449" s="172"/>
      <c r="AR449" s="172"/>
      <c r="AS449" s="172"/>
      <c r="AT449" s="172"/>
      <c r="AU449" s="172"/>
      <c r="AV449" s="172"/>
      <c r="AW449" s="172"/>
      <c r="AX449" s="172"/>
      <c r="AY449" s="172"/>
      <c r="AZ449" s="172"/>
      <c r="BA449" s="172"/>
      <c r="BB449" s="172"/>
      <c r="BC449" s="172"/>
      <c r="BD449" s="172"/>
      <c r="BE449" s="172"/>
      <c r="BF449" s="172"/>
      <c r="BG449" s="172"/>
      <c r="BH449" s="172"/>
      <c r="BI449" s="172"/>
      <c r="BJ449" s="172"/>
      <c r="BK449" s="172"/>
      <c r="BL449" s="172"/>
      <c r="BM449" s="172"/>
      <c r="BN449" s="172"/>
      <c r="BO449" s="172"/>
      <c r="BP449" s="172"/>
      <c r="BQ449" s="162"/>
      <c r="BR449" s="162"/>
      <c r="BS449" s="162"/>
      <c r="BT449" s="162"/>
      <c r="BU449" s="23"/>
      <c r="BV449" s="23"/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  <c r="CH449" s="23"/>
      <c r="CI449" s="23"/>
      <c r="CJ449" s="23"/>
      <c r="CK449" s="23"/>
      <c r="CL449" s="23"/>
      <c r="CM449" s="23"/>
      <c r="CN449" s="23"/>
      <c r="CO449" s="23"/>
      <c r="CP449" s="23"/>
      <c r="CQ449" s="157"/>
      <c r="CR449" s="157"/>
      <c r="CS449" s="157"/>
      <c r="CT449" s="157"/>
      <c r="CU449" s="157"/>
    </row>
    <row r="450" spans="1:99" s="159" customFormat="1" x14ac:dyDescent="0.25">
      <c r="A450" s="172"/>
      <c r="B450" s="172"/>
      <c r="Z450" s="157"/>
      <c r="AA450" s="172"/>
      <c r="AB450" s="172"/>
      <c r="AC450" s="172"/>
      <c r="AD450" s="172"/>
      <c r="AE450" s="172"/>
      <c r="AF450" s="172"/>
      <c r="AG450" s="172"/>
      <c r="AH450" s="172"/>
      <c r="AI450" s="172"/>
      <c r="AJ450" s="172"/>
      <c r="AK450" s="172"/>
      <c r="AL450" s="172"/>
      <c r="AM450" s="172"/>
      <c r="AN450" s="172"/>
      <c r="AO450" s="172"/>
      <c r="AP450" s="172"/>
      <c r="AQ450" s="172"/>
      <c r="AR450" s="172"/>
      <c r="AS450" s="172"/>
      <c r="AT450" s="172"/>
      <c r="AU450" s="172"/>
      <c r="AV450" s="172"/>
      <c r="AW450" s="172"/>
      <c r="AX450" s="172"/>
      <c r="AY450" s="172"/>
      <c r="AZ450" s="172"/>
      <c r="BA450" s="172"/>
      <c r="BB450" s="172"/>
      <c r="BC450" s="172"/>
      <c r="BD450" s="172"/>
      <c r="BE450" s="172"/>
      <c r="BF450" s="172"/>
      <c r="BG450" s="172"/>
      <c r="BH450" s="172"/>
      <c r="BI450" s="172"/>
      <c r="BJ450" s="172"/>
      <c r="BK450" s="172"/>
      <c r="BL450" s="172"/>
      <c r="BM450" s="172"/>
      <c r="BN450" s="172"/>
      <c r="BO450" s="172"/>
      <c r="BP450" s="172"/>
      <c r="BQ450" s="162"/>
      <c r="BR450" s="162"/>
      <c r="BS450" s="162"/>
      <c r="BT450" s="162"/>
      <c r="BU450" s="23"/>
      <c r="BV450" s="23"/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  <c r="CH450" s="23"/>
      <c r="CI450" s="23"/>
      <c r="CJ450" s="23"/>
      <c r="CK450" s="23"/>
      <c r="CL450" s="23"/>
      <c r="CM450" s="23"/>
      <c r="CN450" s="23"/>
      <c r="CO450" s="23"/>
      <c r="CP450" s="23"/>
      <c r="CQ450" s="157"/>
      <c r="CR450" s="157"/>
      <c r="CS450" s="157"/>
      <c r="CT450" s="157"/>
      <c r="CU450" s="157"/>
    </row>
    <row r="451" spans="1:99" s="159" customFormat="1" x14ac:dyDescent="0.25">
      <c r="A451" s="172"/>
      <c r="B451" s="172"/>
      <c r="Z451" s="157"/>
      <c r="AA451" s="172"/>
      <c r="AB451" s="172"/>
      <c r="AC451" s="172"/>
      <c r="AD451" s="172"/>
      <c r="AE451" s="172"/>
      <c r="AF451" s="172"/>
      <c r="AG451" s="172"/>
      <c r="AH451" s="172"/>
      <c r="AI451" s="172"/>
      <c r="AJ451" s="172"/>
      <c r="AK451" s="172"/>
      <c r="AL451" s="172"/>
      <c r="AM451" s="172"/>
      <c r="AN451" s="172"/>
      <c r="AO451" s="172"/>
      <c r="AP451" s="172"/>
      <c r="AQ451" s="172"/>
      <c r="AR451" s="172"/>
      <c r="AS451" s="172"/>
      <c r="AT451" s="172"/>
      <c r="AU451" s="172"/>
      <c r="AV451" s="172"/>
      <c r="AW451" s="172"/>
      <c r="AX451" s="172"/>
      <c r="AY451" s="172"/>
      <c r="AZ451" s="172"/>
      <c r="BA451" s="172"/>
      <c r="BB451" s="172"/>
      <c r="BC451" s="172"/>
      <c r="BD451" s="172"/>
      <c r="BE451" s="172"/>
      <c r="BF451" s="172"/>
      <c r="BG451" s="172"/>
      <c r="BH451" s="172"/>
      <c r="BI451" s="172"/>
      <c r="BJ451" s="172"/>
      <c r="BK451" s="172"/>
      <c r="BL451" s="172"/>
      <c r="BM451" s="172"/>
      <c r="BN451" s="172"/>
      <c r="BO451" s="172"/>
      <c r="BP451" s="172"/>
      <c r="BQ451" s="162"/>
      <c r="BR451" s="162"/>
      <c r="BS451" s="162"/>
      <c r="BT451" s="162"/>
      <c r="BU451" s="23"/>
      <c r="BV451" s="23"/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  <c r="CH451" s="23"/>
      <c r="CI451" s="23"/>
      <c r="CJ451" s="23"/>
      <c r="CK451" s="23"/>
      <c r="CL451" s="23"/>
      <c r="CM451" s="23"/>
      <c r="CN451" s="23"/>
      <c r="CO451" s="23"/>
      <c r="CP451" s="23"/>
      <c r="CQ451" s="157"/>
      <c r="CR451" s="157"/>
      <c r="CS451" s="157"/>
      <c r="CT451" s="157"/>
      <c r="CU451" s="157"/>
    </row>
    <row r="452" spans="1:99" s="159" customFormat="1" x14ac:dyDescent="0.25">
      <c r="A452" s="172"/>
      <c r="B452" s="172"/>
      <c r="Z452" s="157"/>
      <c r="AA452" s="172"/>
      <c r="AB452" s="172"/>
      <c r="AC452" s="172"/>
      <c r="AD452" s="172"/>
      <c r="AE452" s="172"/>
      <c r="AF452" s="172"/>
      <c r="AG452" s="172"/>
      <c r="AH452" s="172"/>
      <c r="AI452" s="172"/>
      <c r="AJ452" s="172"/>
      <c r="AK452" s="172"/>
      <c r="AL452" s="172"/>
      <c r="AM452" s="172"/>
      <c r="AN452" s="172"/>
      <c r="AO452" s="172"/>
      <c r="AP452" s="172"/>
      <c r="AQ452" s="172"/>
      <c r="AR452" s="172"/>
      <c r="AS452" s="172"/>
      <c r="AT452" s="172"/>
      <c r="AU452" s="172"/>
      <c r="AV452" s="172"/>
      <c r="AW452" s="172"/>
      <c r="AX452" s="172"/>
      <c r="AY452" s="172"/>
      <c r="AZ452" s="172"/>
      <c r="BA452" s="172"/>
      <c r="BB452" s="172"/>
      <c r="BC452" s="172"/>
      <c r="BD452" s="172"/>
      <c r="BE452" s="172"/>
      <c r="BF452" s="172"/>
      <c r="BG452" s="172"/>
      <c r="BH452" s="172"/>
      <c r="BI452" s="172"/>
      <c r="BJ452" s="172"/>
      <c r="BK452" s="172"/>
      <c r="BL452" s="172"/>
      <c r="BM452" s="172"/>
      <c r="BN452" s="172"/>
      <c r="BO452" s="172"/>
      <c r="BP452" s="172"/>
      <c r="BQ452" s="162"/>
      <c r="BR452" s="162"/>
      <c r="BS452" s="162"/>
      <c r="BT452" s="162"/>
      <c r="BU452" s="23"/>
      <c r="BV452" s="23"/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  <c r="CH452" s="23"/>
      <c r="CI452" s="23"/>
      <c r="CJ452" s="23"/>
      <c r="CK452" s="23"/>
      <c r="CL452" s="23"/>
      <c r="CM452" s="23"/>
      <c r="CN452" s="23"/>
      <c r="CO452" s="23"/>
      <c r="CP452" s="23"/>
      <c r="CQ452" s="157"/>
      <c r="CR452" s="157"/>
      <c r="CS452" s="157"/>
      <c r="CT452" s="157"/>
      <c r="CU452" s="157"/>
    </row>
    <row r="453" spans="1:99" s="159" customFormat="1" x14ac:dyDescent="0.25">
      <c r="A453" s="172"/>
      <c r="B453" s="172"/>
      <c r="Z453" s="157"/>
      <c r="AA453" s="172"/>
      <c r="AB453" s="172"/>
      <c r="AC453" s="172"/>
      <c r="AD453" s="172"/>
      <c r="AE453" s="172"/>
      <c r="AF453" s="172"/>
      <c r="AG453" s="172"/>
      <c r="AH453" s="172"/>
      <c r="AI453" s="172"/>
      <c r="AJ453" s="172"/>
      <c r="AK453" s="172"/>
      <c r="AL453" s="172"/>
      <c r="AM453" s="172"/>
      <c r="AN453" s="172"/>
      <c r="AO453" s="172"/>
      <c r="AP453" s="172"/>
      <c r="AQ453" s="172"/>
      <c r="AR453" s="172"/>
      <c r="AS453" s="172"/>
      <c r="AT453" s="172"/>
      <c r="AU453" s="172"/>
      <c r="AV453" s="172"/>
      <c r="AW453" s="172"/>
      <c r="AX453" s="172"/>
      <c r="AY453" s="172"/>
      <c r="AZ453" s="172"/>
      <c r="BA453" s="172"/>
      <c r="BB453" s="172"/>
      <c r="BC453" s="172"/>
      <c r="BD453" s="172"/>
      <c r="BE453" s="172"/>
      <c r="BF453" s="172"/>
      <c r="BG453" s="172"/>
      <c r="BH453" s="172"/>
      <c r="BI453" s="172"/>
      <c r="BJ453" s="172"/>
      <c r="BK453" s="172"/>
      <c r="BL453" s="172"/>
      <c r="BM453" s="172"/>
      <c r="BN453" s="172"/>
      <c r="BO453" s="172"/>
      <c r="BP453" s="172"/>
      <c r="BQ453" s="162"/>
      <c r="BR453" s="162"/>
      <c r="BS453" s="162"/>
      <c r="BT453" s="162"/>
      <c r="BU453" s="23"/>
      <c r="BV453" s="23"/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157"/>
      <c r="CR453" s="157"/>
      <c r="CS453" s="157"/>
      <c r="CT453" s="157"/>
      <c r="CU453" s="157"/>
    </row>
    <row r="454" spans="1:99" s="159" customFormat="1" x14ac:dyDescent="0.25">
      <c r="A454" s="172"/>
      <c r="B454" s="172"/>
      <c r="Z454" s="157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  <c r="AS454" s="172"/>
      <c r="AT454" s="172"/>
      <c r="AU454" s="172"/>
      <c r="AV454" s="172"/>
      <c r="AW454" s="172"/>
      <c r="AX454" s="172"/>
      <c r="AY454" s="172"/>
      <c r="AZ454" s="172"/>
      <c r="BA454" s="172"/>
      <c r="BB454" s="172"/>
      <c r="BC454" s="172"/>
      <c r="BD454" s="172"/>
      <c r="BE454" s="172"/>
      <c r="BF454" s="172"/>
      <c r="BG454" s="172"/>
      <c r="BH454" s="172"/>
      <c r="BI454" s="172"/>
      <c r="BJ454" s="172"/>
      <c r="BK454" s="172"/>
      <c r="BL454" s="172"/>
      <c r="BM454" s="172"/>
      <c r="BN454" s="172"/>
      <c r="BO454" s="172"/>
      <c r="BP454" s="172"/>
      <c r="BQ454" s="162"/>
      <c r="BR454" s="162"/>
      <c r="BS454" s="162"/>
      <c r="BT454" s="162"/>
      <c r="BU454" s="23"/>
      <c r="BV454" s="23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  <c r="CN454" s="23"/>
      <c r="CO454" s="23"/>
      <c r="CP454" s="23"/>
      <c r="CQ454" s="157"/>
      <c r="CR454" s="157"/>
      <c r="CS454" s="157"/>
      <c r="CT454" s="157"/>
      <c r="CU454" s="157"/>
    </row>
    <row r="455" spans="1:99" s="159" customFormat="1" x14ac:dyDescent="0.25">
      <c r="A455" s="172"/>
      <c r="B455" s="172"/>
      <c r="Z455" s="157"/>
      <c r="AA455" s="172"/>
      <c r="AB455" s="172"/>
      <c r="AC455" s="172"/>
      <c r="AD455" s="172"/>
      <c r="AE455" s="172"/>
      <c r="AF455" s="172"/>
      <c r="AG455" s="172"/>
      <c r="AH455" s="172"/>
      <c r="AI455" s="172"/>
      <c r="AJ455" s="172"/>
      <c r="AK455" s="172"/>
      <c r="AL455" s="172"/>
      <c r="AM455" s="172"/>
      <c r="AN455" s="172"/>
      <c r="AO455" s="172"/>
      <c r="AP455" s="172"/>
      <c r="AQ455" s="172"/>
      <c r="AR455" s="172"/>
      <c r="AS455" s="172"/>
      <c r="AT455" s="172"/>
      <c r="AU455" s="172"/>
      <c r="AV455" s="172"/>
      <c r="AW455" s="172"/>
      <c r="AX455" s="172"/>
      <c r="AY455" s="172"/>
      <c r="AZ455" s="172"/>
      <c r="BA455" s="172"/>
      <c r="BB455" s="172"/>
      <c r="BC455" s="172"/>
      <c r="BD455" s="172"/>
      <c r="BE455" s="172"/>
      <c r="BF455" s="172"/>
      <c r="BG455" s="172"/>
      <c r="BH455" s="172"/>
      <c r="BI455" s="172"/>
      <c r="BJ455" s="172"/>
      <c r="BK455" s="172"/>
      <c r="BL455" s="172"/>
      <c r="BM455" s="172"/>
      <c r="BN455" s="172"/>
      <c r="BO455" s="172"/>
      <c r="BP455" s="172"/>
      <c r="BQ455" s="162"/>
      <c r="BR455" s="162"/>
      <c r="BS455" s="162"/>
      <c r="BT455" s="162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157"/>
      <c r="CR455" s="157"/>
      <c r="CS455" s="157"/>
      <c r="CT455" s="157"/>
      <c r="CU455" s="157"/>
    </row>
    <row r="456" spans="1:99" s="159" customFormat="1" x14ac:dyDescent="0.25">
      <c r="A456" s="172"/>
      <c r="B456" s="172"/>
      <c r="Z456" s="157"/>
      <c r="AA456" s="172"/>
      <c r="AB456" s="172"/>
      <c r="AC456" s="172"/>
      <c r="AD456" s="172"/>
      <c r="AE456" s="172"/>
      <c r="AF456" s="172"/>
      <c r="AG456" s="172"/>
      <c r="AH456" s="172"/>
      <c r="AI456" s="172"/>
      <c r="AJ456" s="172"/>
      <c r="AK456" s="172"/>
      <c r="AL456" s="172"/>
      <c r="AM456" s="172"/>
      <c r="AN456" s="172"/>
      <c r="AO456" s="172"/>
      <c r="AP456" s="172"/>
      <c r="AQ456" s="172"/>
      <c r="AR456" s="172"/>
      <c r="AS456" s="172"/>
      <c r="AT456" s="172"/>
      <c r="AU456" s="172"/>
      <c r="AV456" s="172"/>
      <c r="AW456" s="172"/>
      <c r="AX456" s="172"/>
      <c r="AY456" s="172"/>
      <c r="AZ456" s="172"/>
      <c r="BA456" s="172"/>
      <c r="BB456" s="172"/>
      <c r="BC456" s="172"/>
      <c r="BD456" s="172"/>
      <c r="BE456" s="172"/>
      <c r="BF456" s="172"/>
      <c r="BG456" s="172"/>
      <c r="BH456" s="172"/>
      <c r="BI456" s="172"/>
      <c r="BJ456" s="172"/>
      <c r="BK456" s="172"/>
      <c r="BL456" s="172"/>
      <c r="BM456" s="172"/>
      <c r="BN456" s="172"/>
      <c r="BO456" s="172"/>
      <c r="BP456" s="172"/>
      <c r="BQ456" s="162"/>
      <c r="BR456" s="162"/>
      <c r="BS456" s="162"/>
      <c r="BT456" s="162"/>
      <c r="BU456" s="23"/>
      <c r="BV456" s="23"/>
      <c r="BW456" s="23"/>
      <c r="BX456" s="23"/>
      <c r="BY456" s="23"/>
      <c r="BZ456" s="23"/>
      <c r="CA456" s="23"/>
      <c r="CB456" s="23"/>
      <c r="CC456" s="23"/>
      <c r="CD456" s="23"/>
      <c r="CE456" s="23"/>
      <c r="CF456" s="23"/>
      <c r="CG456" s="23"/>
      <c r="CH456" s="23"/>
      <c r="CI456" s="23"/>
      <c r="CJ456" s="23"/>
      <c r="CK456" s="23"/>
      <c r="CL456" s="23"/>
      <c r="CM456" s="23"/>
      <c r="CN456" s="23"/>
      <c r="CO456" s="23"/>
      <c r="CP456" s="23"/>
      <c r="CQ456" s="157"/>
      <c r="CR456" s="157"/>
      <c r="CS456" s="157"/>
      <c r="CT456" s="157"/>
      <c r="CU456" s="157"/>
    </row>
    <row r="457" spans="1:99" s="159" customFormat="1" x14ac:dyDescent="0.25">
      <c r="A457" s="172"/>
      <c r="B457" s="172"/>
      <c r="Z457" s="157"/>
      <c r="AA457" s="172"/>
      <c r="AB457" s="172"/>
      <c r="AC457" s="172"/>
      <c r="AD457" s="172"/>
      <c r="AE457" s="172"/>
      <c r="AF457" s="172"/>
      <c r="AG457" s="172"/>
      <c r="AH457" s="172"/>
      <c r="AI457" s="172"/>
      <c r="AJ457" s="172"/>
      <c r="AK457" s="172"/>
      <c r="AL457" s="172"/>
      <c r="AM457" s="172"/>
      <c r="AN457" s="172"/>
      <c r="AO457" s="172"/>
      <c r="AP457" s="172"/>
      <c r="AQ457" s="172"/>
      <c r="AR457" s="172"/>
      <c r="AS457" s="172"/>
      <c r="AT457" s="172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72"/>
      <c r="BE457" s="172"/>
      <c r="BF457" s="172"/>
      <c r="BG457" s="172"/>
      <c r="BH457" s="172"/>
      <c r="BI457" s="172"/>
      <c r="BJ457" s="172"/>
      <c r="BK457" s="172"/>
      <c r="BL457" s="172"/>
      <c r="BM457" s="172"/>
      <c r="BN457" s="172"/>
      <c r="BO457" s="172"/>
      <c r="BP457" s="172"/>
      <c r="BQ457" s="162"/>
      <c r="BR457" s="162"/>
      <c r="BS457" s="162"/>
      <c r="BT457" s="162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/>
      <c r="CM457" s="23"/>
      <c r="CN457" s="23"/>
      <c r="CO457" s="23"/>
      <c r="CP457" s="23"/>
      <c r="CQ457" s="157"/>
      <c r="CR457" s="157"/>
      <c r="CS457" s="157"/>
      <c r="CT457" s="157"/>
      <c r="CU457" s="157"/>
    </row>
    <row r="458" spans="1:99" s="159" customFormat="1" x14ac:dyDescent="0.25">
      <c r="A458" s="172"/>
      <c r="B458" s="172"/>
      <c r="Z458" s="157"/>
      <c r="AA458" s="172"/>
      <c r="AB458" s="172"/>
      <c r="AC458" s="172"/>
      <c r="AD458" s="172"/>
      <c r="AE458" s="172"/>
      <c r="AF458" s="172"/>
      <c r="AG458" s="172"/>
      <c r="AH458" s="172"/>
      <c r="AI458" s="172"/>
      <c r="AJ458" s="172"/>
      <c r="AK458" s="172"/>
      <c r="AL458" s="172"/>
      <c r="AM458" s="172"/>
      <c r="AN458" s="172"/>
      <c r="AO458" s="172"/>
      <c r="AP458" s="172"/>
      <c r="AQ458" s="172"/>
      <c r="AR458" s="172"/>
      <c r="AS458" s="172"/>
      <c r="AT458" s="172"/>
      <c r="AU458" s="172"/>
      <c r="AV458" s="172"/>
      <c r="AW458" s="172"/>
      <c r="AX458" s="172"/>
      <c r="AY458" s="172"/>
      <c r="AZ458" s="172"/>
      <c r="BA458" s="172"/>
      <c r="BB458" s="172"/>
      <c r="BC458" s="172"/>
      <c r="BD458" s="172"/>
      <c r="BE458" s="172"/>
      <c r="BF458" s="172"/>
      <c r="BG458" s="172"/>
      <c r="BH458" s="172"/>
      <c r="BI458" s="172"/>
      <c r="BJ458" s="172"/>
      <c r="BK458" s="172"/>
      <c r="BL458" s="172"/>
      <c r="BM458" s="172"/>
      <c r="BN458" s="172"/>
      <c r="BO458" s="172"/>
      <c r="BP458" s="172"/>
      <c r="BQ458" s="162"/>
      <c r="BR458" s="162"/>
      <c r="BS458" s="162"/>
      <c r="BT458" s="162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/>
      <c r="CE458" s="23"/>
      <c r="CF458" s="23"/>
      <c r="CG458" s="23"/>
      <c r="CH458" s="23"/>
      <c r="CI458" s="23"/>
      <c r="CJ458" s="23"/>
      <c r="CK458" s="23"/>
      <c r="CL458" s="23"/>
      <c r="CM458" s="23"/>
      <c r="CN458" s="23"/>
      <c r="CO458" s="23"/>
      <c r="CP458" s="23"/>
      <c r="CQ458" s="157"/>
      <c r="CR458" s="157"/>
      <c r="CS458" s="157"/>
      <c r="CT458" s="157"/>
      <c r="CU458" s="157"/>
    </row>
    <row r="459" spans="1:99" s="159" customFormat="1" x14ac:dyDescent="0.25">
      <c r="A459" s="172"/>
      <c r="B459" s="172"/>
      <c r="Z459" s="157"/>
      <c r="AA459" s="172"/>
      <c r="AB459" s="172"/>
      <c r="AC459" s="172"/>
      <c r="AD459" s="172"/>
      <c r="AE459" s="172"/>
      <c r="AF459" s="172"/>
      <c r="AG459" s="172"/>
      <c r="AH459" s="172"/>
      <c r="AI459" s="172"/>
      <c r="AJ459" s="172"/>
      <c r="AK459" s="172"/>
      <c r="AL459" s="172"/>
      <c r="AM459" s="172"/>
      <c r="AN459" s="172"/>
      <c r="AO459" s="172"/>
      <c r="AP459" s="172"/>
      <c r="AQ459" s="172"/>
      <c r="AR459" s="172"/>
      <c r="AS459" s="172"/>
      <c r="AT459" s="172"/>
      <c r="AU459" s="172"/>
      <c r="AV459" s="172"/>
      <c r="AW459" s="172"/>
      <c r="AX459" s="172"/>
      <c r="AY459" s="172"/>
      <c r="AZ459" s="172"/>
      <c r="BA459" s="172"/>
      <c r="BB459" s="172"/>
      <c r="BC459" s="172"/>
      <c r="BD459" s="172"/>
      <c r="BE459" s="172"/>
      <c r="BF459" s="172"/>
      <c r="BG459" s="172"/>
      <c r="BH459" s="172"/>
      <c r="BI459" s="172"/>
      <c r="BJ459" s="172"/>
      <c r="BK459" s="172"/>
      <c r="BL459" s="172"/>
      <c r="BM459" s="172"/>
      <c r="BN459" s="172"/>
      <c r="BO459" s="172"/>
      <c r="BP459" s="172"/>
      <c r="BQ459" s="162"/>
      <c r="BR459" s="162"/>
      <c r="BS459" s="162"/>
      <c r="BT459" s="162"/>
      <c r="BU459" s="23"/>
      <c r="BV459" s="23"/>
      <c r="BW459" s="23"/>
      <c r="BX459" s="23"/>
      <c r="BY459" s="23"/>
      <c r="BZ459" s="23"/>
      <c r="CA459" s="23"/>
      <c r="CB459" s="23"/>
      <c r="CC459" s="23"/>
      <c r="CD459" s="23"/>
      <c r="CE459" s="23"/>
      <c r="CF459" s="23"/>
      <c r="CG459" s="23"/>
      <c r="CH459" s="23"/>
      <c r="CI459" s="23"/>
      <c r="CJ459" s="23"/>
      <c r="CK459" s="23"/>
      <c r="CL459" s="23"/>
      <c r="CM459" s="23"/>
      <c r="CN459" s="23"/>
      <c r="CO459" s="23"/>
      <c r="CP459" s="23"/>
      <c r="CQ459" s="157"/>
      <c r="CR459" s="157"/>
      <c r="CS459" s="157"/>
      <c r="CT459" s="157"/>
      <c r="CU459" s="157"/>
    </row>
    <row r="460" spans="1:99" s="159" customFormat="1" x14ac:dyDescent="0.25">
      <c r="A460" s="172"/>
      <c r="B460" s="172"/>
      <c r="Z460" s="157"/>
      <c r="AA460" s="172"/>
      <c r="AB460" s="172"/>
      <c r="AC460" s="172"/>
      <c r="AD460" s="172"/>
      <c r="AE460" s="172"/>
      <c r="AF460" s="172"/>
      <c r="AG460" s="172"/>
      <c r="AH460" s="172"/>
      <c r="AI460" s="172"/>
      <c r="AJ460" s="172"/>
      <c r="AK460" s="172"/>
      <c r="AL460" s="172"/>
      <c r="AM460" s="172"/>
      <c r="AN460" s="172"/>
      <c r="AO460" s="172"/>
      <c r="AP460" s="172"/>
      <c r="AQ460" s="172"/>
      <c r="AR460" s="172"/>
      <c r="AS460" s="172"/>
      <c r="AT460" s="172"/>
      <c r="AU460" s="172"/>
      <c r="AV460" s="172"/>
      <c r="AW460" s="172"/>
      <c r="AX460" s="172"/>
      <c r="AY460" s="172"/>
      <c r="AZ460" s="172"/>
      <c r="BA460" s="172"/>
      <c r="BB460" s="172"/>
      <c r="BC460" s="172"/>
      <c r="BD460" s="172"/>
      <c r="BE460" s="172"/>
      <c r="BF460" s="172"/>
      <c r="BG460" s="172"/>
      <c r="BH460" s="172"/>
      <c r="BI460" s="172"/>
      <c r="BJ460" s="172"/>
      <c r="BK460" s="172"/>
      <c r="BL460" s="172"/>
      <c r="BM460" s="172"/>
      <c r="BN460" s="172"/>
      <c r="BO460" s="172"/>
      <c r="BP460" s="172"/>
      <c r="BQ460" s="162"/>
      <c r="BR460" s="162"/>
      <c r="BS460" s="162"/>
      <c r="BT460" s="162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157"/>
      <c r="CR460" s="157"/>
      <c r="CS460" s="157"/>
      <c r="CT460" s="157"/>
      <c r="CU460" s="157"/>
    </row>
    <row r="461" spans="1:99" s="159" customFormat="1" x14ac:dyDescent="0.25">
      <c r="A461" s="172"/>
      <c r="B461" s="172"/>
      <c r="Z461" s="157"/>
      <c r="AA461" s="172"/>
      <c r="AB461" s="172"/>
      <c r="AC461" s="172"/>
      <c r="AD461" s="172"/>
      <c r="AE461" s="172"/>
      <c r="AF461" s="172"/>
      <c r="AG461" s="172"/>
      <c r="AH461" s="172"/>
      <c r="AI461" s="172"/>
      <c r="AJ461" s="172"/>
      <c r="AK461" s="172"/>
      <c r="AL461" s="172"/>
      <c r="AM461" s="172"/>
      <c r="AN461" s="172"/>
      <c r="AO461" s="172"/>
      <c r="AP461" s="172"/>
      <c r="AQ461" s="172"/>
      <c r="AR461" s="172"/>
      <c r="AS461" s="172"/>
      <c r="AT461" s="172"/>
      <c r="AU461" s="172"/>
      <c r="AV461" s="172"/>
      <c r="AW461" s="172"/>
      <c r="AX461" s="172"/>
      <c r="AY461" s="172"/>
      <c r="AZ461" s="172"/>
      <c r="BA461" s="172"/>
      <c r="BB461" s="172"/>
      <c r="BC461" s="172"/>
      <c r="BD461" s="172"/>
      <c r="BE461" s="172"/>
      <c r="BF461" s="172"/>
      <c r="BG461" s="172"/>
      <c r="BH461" s="172"/>
      <c r="BI461" s="172"/>
      <c r="BJ461" s="172"/>
      <c r="BK461" s="172"/>
      <c r="BL461" s="172"/>
      <c r="BM461" s="172"/>
      <c r="BN461" s="172"/>
      <c r="BO461" s="172"/>
      <c r="BP461" s="172"/>
      <c r="BQ461" s="162"/>
      <c r="BR461" s="162"/>
      <c r="BS461" s="162"/>
      <c r="BT461" s="162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157"/>
      <c r="CR461" s="157"/>
      <c r="CS461" s="157"/>
      <c r="CT461" s="157"/>
      <c r="CU461" s="157"/>
    </row>
    <row r="462" spans="1:99" s="159" customFormat="1" x14ac:dyDescent="0.25">
      <c r="A462" s="172"/>
      <c r="B462" s="172"/>
      <c r="Z462" s="157"/>
      <c r="AA462" s="172"/>
      <c r="AB462" s="172"/>
      <c r="AC462" s="172"/>
      <c r="AD462" s="172"/>
      <c r="AE462" s="172"/>
      <c r="AF462" s="172"/>
      <c r="AG462" s="172"/>
      <c r="AH462" s="172"/>
      <c r="AI462" s="172"/>
      <c r="AJ462" s="172"/>
      <c r="AK462" s="172"/>
      <c r="AL462" s="172"/>
      <c r="AM462" s="172"/>
      <c r="AN462" s="172"/>
      <c r="AO462" s="172"/>
      <c r="AP462" s="172"/>
      <c r="AQ462" s="172"/>
      <c r="AR462" s="172"/>
      <c r="AS462" s="172"/>
      <c r="AT462" s="172"/>
      <c r="AU462" s="172"/>
      <c r="AV462" s="172"/>
      <c r="AW462" s="172"/>
      <c r="AX462" s="172"/>
      <c r="AY462" s="172"/>
      <c r="AZ462" s="172"/>
      <c r="BA462" s="172"/>
      <c r="BB462" s="172"/>
      <c r="BC462" s="172"/>
      <c r="BD462" s="172"/>
      <c r="BE462" s="172"/>
      <c r="BF462" s="172"/>
      <c r="BG462" s="172"/>
      <c r="BH462" s="172"/>
      <c r="BI462" s="172"/>
      <c r="BJ462" s="172"/>
      <c r="BK462" s="172"/>
      <c r="BL462" s="172"/>
      <c r="BM462" s="172"/>
      <c r="BN462" s="172"/>
      <c r="BO462" s="172"/>
      <c r="BP462" s="172"/>
      <c r="BQ462" s="162"/>
      <c r="BR462" s="162"/>
      <c r="BS462" s="162"/>
      <c r="BT462" s="162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  <c r="CH462" s="23"/>
      <c r="CI462" s="23"/>
      <c r="CJ462" s="23"/>
      <c r="CK462" s="23"/>
      <c r="CL462" s="23"/>
      <c r="CM462" s="23"/>
      <c r="CN462" s="23"/>
      <c r="CO462" s="23"/>
      <c r="CP462" s="23"/>
      <c r="CQ462" s="157"/>
      <c r="CR462" s="157"/>
      <c r="CS462" s="157"/>
      <c r="CT462" s="157"/>
      <c r="CU462" s="157"/>
    </row>
    <row r="463" spans="1:99" s="155" customFormat="1" x14ac:dyDescent="0.25">
      <c r="A463" s="172"/>
      <c r="B463" s="172"/>
      <c r="Z463" s="154"/>
      <c r="AA463" s="172"/>
      <c r="AB463" s="172"/>
      <c r="AC463" s="172"/>
      <c r="AD463" s="172"/>
      <c r="AE463" s="172"/>
      <c r="AF463" s="172"/>
      <c r="AG463" s="172"/>
      <c r="AH463" s="172"/>
      <c r="AI463" s="172"/>
      <c r="AJ463" s="172"/>
      <c r="AK463" s="172"/>
      <c r="AL463" s="172"/>
      <c r="AM463" s="172"/>
      <c r="AN463" s="172"/>
      <c r="AO463" s="172"/>
      <c r="AP463" s="172"/>
      <c r="AQ463" s="172"/>
      <c r="AR463" s="172"/>
      <c r="AS463" s="172"/>
      <c r="AT463" s="172"/>
      <c r="AU463" s="172"/>
      <c r="AV463" s="172"/>
      <c r="AW463" s="172"/>
      <c r="AX463" s="172"/>
      <c r="AY463" s="172"/>
      <c r="AZ463" s="172"/>
      <c r="BA463" s="172"/>
      <c r="BB463" s="172"/>
      <c r="BC463" s="172"/>
      <c r="BD463" s="172"/>
      <c r="BE463" s="172"/>
      <c r="BF463" s="172"/>
      <c r="BG463" s="172"/>
      <c r="BH463" s="172"/>
      <c r="BI463" s="172"/>
      <c r="BJ463" s="172"/>
      <c r="BK463" s="172"/>
      <c r="BL463" s="172"/>
      <c r="BM463" s="172"/>
      <c r="BN463" s="172"/>
      <c r="BO463" s="172"/>
      <c r="BP463" s="172"/>
      <c r="BQ463" s="162"/>
      <c r="BR463" s="162"/>
      <c r="BS463" s="162"/>
      <c r="BT463" s="162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/>
      <c r="CM463" s="23"/>
      <c r="CN463" s="23"/>
      <c r="CO463" s="23"/>
      <c r="CP463" s="23"/>
      <c r="CQ463" s="154"/>
      <c r="CR463" s="154"/>
      <c r="CS463" s="154"/>
      <c r="CT463" s="154"/>
      <c r="CU463" s="154"/>
    </row>
    <row r="464" spans="1:99" s="155" customFormat="1" x14ac:dyDescent="0.25">
      <c r="A464" s="172"/>
      <c r="B464" s="172"/>
      <c r="Z464" s="154"/>
      <c r="AA464" s="172"/>
      <c r="AB464" s="172"/>
      <c r="AC464" s="172"/>
      <c r="AD464" s="172"/>
      <c r="AE464" s="172"/>
      <c r="AF464" s="172"/>
      <c r="AG464" s="172"/>
      <c r="AH464" s="172"/>
      <c r="AI464" s="172"/>
      <c r="AJ464" s="172"/>
      <c r="AK464" s="172"/>
      <c r="AL464" s="172"/>
      <c r="AM464" s="172"/>
      <c r="AN464" s="172"/>
      <c r="AO464" s="172"/>
      <c r="AP464" s="172"/>
      <c r="AQ464" s="172"/>
      <c r="AR464" s="172"/>
      <c r="AS464" s="172"/>
      <c r="AT464" s="172"/>
      <c r="AU464" s="172"/>
      <c r="AV464" s="172"/>
      <c r="AW464" s="172"/>
      <c r="AX464" s="172"/>
      <c r="AY464" s="172"/>
      <c r="AZ464" s="172"/>
      <c r="BA464" s="172"/>
      <c r="BB464" s="172"/>
      <c r="BC464" s="172"/>
      <c r="BD464" s="172"/>
      <c r="BE464" s="172"/>
      <c r="BF464" s="172"/>
      <c r="BG464" s="172"/>
      <c r="BH464" s="172"/>
      <c r="BI464" s="172"/>
      <c r="BJ464" s="172"/>
      <c r="BK464" s="172"/>
      <c r="BL464" s="172"/>
      <c r="BM464" s="172"/>
      <c r="BN464" s="172"/>
      <c r="BO464" s="172"/>
      <c r="BP464" s="172"/>
      <c r="BQ464" s="162"/>
      <c r="BR464" s="162"/>
      <c r="BS464" s="162"/>
      <c r="BT464" s="162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/>
      <c r="CM464" s="23"/>
      <c r="CN464" s="23"/>
      <c r="CO464" s="23"/>
      <c r="CP464" s="23"/>
      <c r="CQ464" s="154"/>
      <c r="CR464" s="154"/>
      <c r="CS464" s="154"/>
      <c r="CT464" s="154"/>
      <c r="CU464" s="154"/>
    </row>
    <row r="465" spans="1:99" s="155" customFormat="1" x14ac:dyDescent="0.25">
      <c r="A465" s="172"/>
      <c r="B465" s="172"/>
      <c r="Z465" s="154"/>
      <c r="AA465" s="172"/>
      <c r="AB465" s="172"/>
      <c r="AC465" s="172"/>
      <c r="AD465" s="172"/>
      <c r="AE465" s="172"/>
      <c r="AF465" s="172"/>
      <c r="AG465" s="172"/>
      <c r="AH465" s="172"/>
      <c r="AI465" s="172"/>
      <c r="AJ465" s="172"/>
      <c r="AK465" s="172"/>
      <c r="AL465" s="172"/>
      <c r="AM465" s="172"/>
      <c r="AN465" s="172"/>
      <c r="AO465" s="172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72"/>
      <c r="BE465" s="172"/>
      <c r="BF465" s="172"/>
      <c r="BG465" s="172"/>
      <c r="BH465" s="172"/>
      <c r="BI465" s="172"/>
      <c r="BJ465" s="172"/>
      <c r="BK465" s="172"/>
      <c r="BL465" s="172"/>
      <c r="BM465" s="172"/>
      <c r="BN465" s="172"/>
      <c r="BO465" s="172"/>
      <c r="BP465" s="172"/>
      <c r="BQ465" s="162"/>
      <c r="BR465" s="162"/>
      <c r="BS465" s="162"/>
      <c r="BT465" s="162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154"/>
      <c r="CR465" s="154"/>
      <c r="CS465" s="154"/>
      <c r="CT465" s="154"/>
      <c r="CU465" s="154"/>
    </row>
    <row r="466" spans="1:99" s="155" customFormat="1" x14ac:dyDescent="0.25">
      <c r="A466" s="172"/>
      <c r="B466" s="172"/>
      <c r="Z466" s="154"/>
      <c r="AA466" s="172"/>
      <c r="AB466" s="172"/>
      <c r="AC466" s="172"/>
      <c r="AD466" s="172"/>
      <c r="AE466" s="172"/>
      <c r="AF466" s="172"/>
      <c r="AG466" s="172"/>
      <c r="AH466" s="172"/>
      <c r="AI466" s="172"/>
      <c r="AJ466" s="172"/>
      <c r="AK466" s="172"/>
      <c r="AL466" s="172"/>
      <c r="AM466" s="172"/>
      <c r="AN466" s="172"/>
      <c r="AO466" s="172"/>
      <c r="AP466" s="172"/>
      <c r="AQ466" s="172"/>
      <c r="AR466" s="172"/>
      <c r="AS466" s="172"/>
      <c r="AT466" s="172"/>
      <c r="AU466" s="172"/>
      <c r="AV466" s="172"/>
      <c r="AW466" s="172"/>
      <c r="AX466" s="172"/>
      <c r="AY466" s="172"/>
      <c r="AZ466" s="172"/>
      <c r="BA466" s="172"/>
      <c r="BB466" s="172"/>
      <c r="BC466" s="172"/>
      <c r="BD466" s="172"/>
      <c r="BE466" s="172"/>
      <c r="BF466" s="172"/>
      <c r="BG466" s="172"/>
      <c r="BH466" s="172"/>
      <c r="BI466" s="172"/>
      <c r="BJ466" s="172"/>
      <c r="BK466" s="172"/>
      <c r="BL466" s="172"/>
      <c r="BM466" s="172"/>
      <c r="BN466" s="172"/>
      <c r="BO466" s="172"/>
      <c r="BP466" s="172"/>
      <c r="BQ466" s="162"/>
      <c r="BR466" s="162"/>
      <c r="BS466" s="162"/>
      <c r="BT466" s="162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154"/>
      <c r="CR466" s="154"/>
      <c r="CS466" s="154"/>
      <c r="CT466" s="154"/>
      <c r="CU466" s="154"/>
    </row>
    <row r="467" spans="1:99" s="155" customFormat="1" x14ac:dyDescent="0.25">
      <c r="A467" s="172"/>
      <c r="B467" s="172"/>
      <c r="Z467" s="154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  <c r="AS467" s="172"/>
      <c r="AT467" s="172"/>
      <c r="AU467" s="172"/>
      <c r="AV467" s="172"/>
      <c r="AW467" s="172"/>
      <c r="AX467" s="172"/>
      <c r="AY467" s="172"/>
      <c r="AZ467" s="172"/>
      <c r="BA467" s="172"/>
      <c r="BB467" s="172"/>
      <c r="BC467" s="172"/>
      <c r="BD467" s="172"/>
      <c r="BE467" s="172"/>
      <c r="BF467" s="172"/>
      <c r="BG467" s="172"/>
      <c r="BH467" s="172"/>
      <c r="BI467" s="172"/>
      <c r="BJ467" s="172"/>
      <c r="BK467" s="172"/>
      <c r="BL467" s="172"/>
      <c r="BM467" s="172"/>
      <c r="BN467" s="172"/>
      <c r="BO467" s="172"/>
      <c r="BP467" s="172"/>
      <c r="BQ467" s="162"/>
      <c r="BR467" s="162"/>
      <c r="BS467" s="162"/>
      <c r="BT467" s="162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154"/>
      <c r="CR467" s="154"/>
      <c r="CS467" s="154"/>
      <c r="CT467" s="154"/>
      <c r="CU467" s="154"/>
    </row>
    <row r="468" spans="1:99" s="155" customFormat="1" x14ac:dyDescent="0.25">
      <c r="A468" s="172"/>
      <c r="B468" s="172"/>
      <c r="Z468" s="154"/>
      <c r="AA468" s="172"/>
      <c r="AB468" s="172"/>
      <c r="AC468" s="172"/>
      <c r="AD468" s="172"/>
      <c r="AE468" s="172"/>
      <c r="AF468" s="172"/>
      <c r="AG468" s="172"/>
      <c r="AH468" s="172"/>
      <c r="AI468" s="172"/>
      <c r="AJ468" s="172"/>
      <c r="AK468" s="172"/>
      <c r="AL468" s="172"/>
      <c r="AM468" s="172"/>
      <c r="AN468" s="172"/>
      <c r="AO468" s="172"/>
      <c r="AP468" s="172"/>
      <c r="AQ468" s="172"/>
      <c r="AR468" s="172"/>
      <c r="AS468" s="172"/>
      <c r="AT468" s="172"/>
      <c r="AU468" s="172"/>
      <c r="AV468" s="172"/>
      <c r="AW468" s="172"/>
      <c r="AX468" s="172"/>
      <c r="AY468" s="172"/>
      <c r="AZ468" s="172"/>
      <c r="BA468" s="172"/>
      <c r="BB468" s="172"/>
      <c r="BC468" s="172"/>
      <c r="BD468" s="172"/>
      <c r="BE468" s="172"/>
      <c r="BF468" s="172"/>
      <c r="BG468" s="172"/>
      <c r="BH468" s="172"/>
      <c r="BI468" s="172"/>
      <c r="BJ468" s="172"/>
      <c r="BK468" s="172"/>
      <c r="BL468" s="172"/>
      <c r="BM468" s="172"/>
      <c r="BN468" s="172"/>
      <c r="BO468" s="172"/>
      <c r="BP468" s="172"/>
      <c r="BQ468" s="162"/>
      <c r="BR468" s="162"/>
      <c r="BS468" s="162"/>
      <c r="BT468" s="162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  <c r="CH468" s="23"/>
      <c r="CI468" s="23"/>
      <c r="CJ468" s="23"/>
      <c r="CK468" s="23"/>
      <c r="CL468" s="23"/>
      <c r="CM468" s="23"/>
      <c r="CN468" s="23"/>
      <c r="CO468" s="23"/>
      <c r="CP468" s="23"/>
      <c r="CQ468" s="154"/>
      <c r="CR468" s="154"/>
      <c r="CS468" s="154"/>
      <c r="CT468" s="154"/>
      <c r="CU468" s="154"/>
    </row>
    <row r="469" spans="1:99" s="150" customFormat="1" x14ac:dyDescent="0.25">
      <c r="A469" s="172"/>
      <c r="B469" s="172"/>
      <c r="Z469" s="149"/>
      <c r="AA469" s="172"/>
      <c r="AB469" s="172"/>
      <c r="AC469" s="172"/>
      <c r="AD469" s="172"/>
      <c r="AE469" s="172"/>
      <c r="AF469" s="172"/>
      <c r="AG469" s="172"/>
      <c r="AH469" s="172"/>
      <c r="AI469" s="172"/>
      <c r="AJ469" s="172"/>
      <c r="AK469" s="172"/>
      <c r="AL469" s="172"/>
      <c r="AM469" s="172"/>
      <c r="AN469" s="172"/>
      <c r="AO469" s="172"/>
      <c r="AP469" s="172"/>
      <c r="AQ469" s="172"/>
      <c r="AR469" s="172"/>
      <c r="AS469" s="172"/>
      <c r="AT469" s="172"/>
      <c r="AU469" s="172"/>
      <c r="AV469" s="172"/>
      <c r="AW469" s="172"/>
      <c r="AX469" s="172"/>
      <c r="AY469" s="172"/>
      <c r="AZ469" s="172"/>
      <c r="BA469" s="172"/>
      <c r="BB469" s="172"/>
      <c r="BC469" s="172"/>
      <c r="BD469" s="172"/>
      <c r="BE469" s="172"/>
      <c r="BF469" s="172"/>
      <c r="BG469" s="172"/>
      <c r="BH469" s="172"/>
      <c r="BI469" s="172"/>
      <c r="BJ469" s="172"/>
      <c r="BK469" s="172"/>
      <c r="BL469" s="172"/>
      <c r="BM469" s="172"/>
      <c r="BN469" s="172"/>
      <c r="BO469" s="172"/>
      <c r="BP469" s="172"/>
      <c r="BQ469" s="162"/>
      <c r="BR469" s="162"/>
      <c r="BS469" s="162"/>
      <c r="BT469" s="162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  <c r="CH469" s="23"/>
      <c r="CI469" s="23"/>
      <c r="CJ469" s="23"/>
      <c r="CK469" s="23"/>
      <c r="CL469" s="23"/>
      <c r="CM469" s="23"/>
      <c r="CN469" s="23"/>
      <c r="CO469" s="23"/>
      <c r="CP469" s="23"/>
      <c r="CQ469" s="149"/>
      <c r="CR469" s="149"/>
      <c r="CS469" s="149"/>
      <c r="CT469" s="149"/>
      <c r="CU469" s="149"/>
    </row>
    <row r="470" spans="1:99" s="150" customFormat="1" x14ac:dyDescent="0.25">
      <c r="A470" s="172"/>
      <c r="B470" s="172"/>
      <c r="Z470" s="149"/>
      <c r="AA470" s="172"/>
      <c r="AB470" s="172"/>
      <c r="AC470" s="172"/>
      <c r="AD470" s="172"/>
      <c r="AE470" s="172"/>
      <c r="AF470" s="172"/>
      <c r="AG470" s="172"/>
      <c r="AH470" s="172"/>
      <c r="AI470" s="172"/>
      <c r="AJ470" s="172"/>
      <c r="AK470" s="172"/>
      <c r="AL470" s="172"/>
      <c r="AM470" s="172"/>
      <c r="AN470" s="172"/>
      <c r="AO470" s="172"/>
      <c r="AP470" s="172"/>
      <c r="AQ470" s="172"/>
      <c r="AR470" s="172"/>
      <c r="AS470" s="172"/>
      <c r="AT470" s="172"/>
      <c r="AU470" s="172"/>
      <c r="AV470" s="172"/>
      <c r="AW470" s="172"/>
      <c r="AX470" s="172"/>
      <c r="AY470" s="172"/>
      <c r="AZ470" s="172"/>
      <c r="BA470" s="172"/>
      <c r="BB470" s="172"/>
      <c r="BC470" s="172"/>
      <c r="BD470" s="172"/>
      <c r="BE470" s="172"/>
      <c r="BF470" s="172"/>
      <c r="BG470" s="172"/>
      <c r="BH470" s="172"/>
      <c r="BI470" s="172"/>
      <c r="BJ470" s="172"/>
      <c r="BK470" s="172"/>
      <c r="BL470" s="172"/>
      <c r="BM470" s="172"/>
      <c r="BN470" s="172"/>
      <c r="BO470" s="172"/>
      <c r="BP470" s="172"/>
      <c r="BQ470" s="162"/>
      <c r="BR470" s="162"/>
      <c r="BS470" s="162"/>
      <c r="BT470" s="162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  <c r="CH470" s="23"/>
      <c r="CI470" s="23"/>
      <c r="CJ470" s="23"/>
      <c r="CK470" s="23"/>
      <c r="CL470" s="23"/>
      <c r="CM470" s="23"/>
      <c r="CN470" s="23"/>
      <c r="CO470" s="23"/>
      <c r="CP470" s="23"/>
      <c r="CQ470" s="149"/>
      <c r="CR470" s="149"/>
      <c r="CS470" s="149"/>
      <c r="CT470" s="149"/>
      <c r="CU470" s="149"/>
    </row>
  </sheetData>
  <sheetProtection algorithmName="SHA-512" hashValue="nUiBsFt5b06FFib4qJ5xVWY5G5JFiu92Nm80KRvTQeL4ixxqe2funs8fwIPVxBBSvouVp6ISKZ3uHuBwEHN+2g==" saltValue="lkhFUvz96zy0hphE7kItlw==" spinCount="100000" sheet="1" selectLockedCells="1"/>
  <protectedRanges>
    <protectedRange algorithmName="SHA-512" hashValue="xMFfV8eooflJxdK4jt9DFNvQEwbdE+CWWMQGwa8l7vng3o97fkK2AmTfSOx9jgewHApcFuMOFUC5WZFMCiM/0g==" saltValue="4+ae1/VGo15ALQLp9G0seA==" spinCount="100000" sqref="D88:Y114 D2:Y87" name="INVOICE"/>
  </protectedRanges>
  <mergeCells count="266">
    <mergeCell ref="N56:O56"/>
    <mergeCell ref="Q56:T56"/>
    <mergeCell ref="V56:X56"/>
    <mergeCell ref="Q78:T78"/>
    <mergeCell ref="V78:X78"/>
    <mergeCell ref="N80:O80"/>
    <mergeCell ref="N78:O78"/>
    <mergeCell ref="E78:L78"/>
    <mergeCell ref="E59:L59"/>
    <mergeCell ref="N59:O59"/>
    <mergeCell ref="Q59:T59"/>
    <mergeCell ref="V59:X59"/>
    <mergeCell ref="E61:L61"/>
    <mergeCell ref="N61:O61"/>
    <mergeCell ref="V61:X61"/>
    <mergeCell ref="V66:X66"/>
    <mergeCell ref="Q68:T68"/>
    <mergeCell ref="V68:X68"/>
    <mergeCell ref="E63:L63"/>
    <mergeCell ref="N63:O63"/>
    <mergeCell ref="Q63:T63"/>
    <mergeCell ref="V63:X63"/>
    <mergeCell ref="Q66:T66"/>
    <mergeCell ref="N73:O73"/>
    <mergeCell ref="V89:X89"/>
    <mergeCell ref="Q96:S96"/>
    <mergeCell ref="Q83:T83"/>
    <mergeCell ref="V83:X83"/>
    <mergeCell ref="E79:L79"/>
    <mergeCell ref="N79:O79"/>
    <mergeCell ref="Q79:T79"/>
    <mergeCell ref="V79:X79"/>
    <mergeCell ref="Q81:T81"/>
    <mergeCell ref="Q89:T89"/>
    <mergeCell ref="E87:L87"/>
    <mergeCell ref="N87:O87"/>
    <mergeCell ref="Q87:T87"/>
    <mergeCell ref="V87:X87"/>
    <mergeCell ref="Q73:T73"/>
    <mergeCell ref="V73:X73"/>
    <mergeCell ref="E74:L74"/>
    <mergeCell ref="Q74:T74"/>
    <mergeCell ref="V74:X74"/>
    <mergeCell ref="S10:U10"/>
    <mergeCell ref="E11:H11"/>
    <mergeCell ref="I11:K11"/>
    <mergeCell ref="O11:R11"/>
    <mergeCell ref="S11:U11"/>
    <mergeCell ref="V11:X11"/>
    <mergeCell ref="E17:H17"/>
    <mergeCell ref="E13:H13"/>
    <mergeCell ref="I13:K13"/>
    <mergeCell ref="E15:H15"/>
    <mergeCell ref="N13:O13"/>
    <mergeCell ref="Q13:R13"/>
    <mergeCell ref="S13:V13"/>
    <mergeCell ref="W13:X13"/>
    <mergeCell ref="I15:L15"/>
    <mergeCell ref="O15:X15"/>
    <mergeCell ref="Q61:T61"/>
    <mergeCell ref="E56:L56"/>
    <mergeCell ref="I17:K17"/>
    <mergeCell ref="N17:O17"/>
    <mergeCell ref="Q17:W17"/>
    <mergeCell ref="E3:X3"/>
    <mergeCell ref="E7:G7"/>
    <mergeCell ref="H7:L7"/>
    <mergeCell ref="O7:R7"/>
    <mergeCell ref="S7:U7"/>
    <mergeCell ref="V7:X7"/>
    <mergeCell ref="I9:K9"/>
    <mergeCell ref="O9:R9"/>
    <mergeCell ref="S9:U9"/>
    <mergeCell ref="V9:X9"/>
    <mergeCell ref="E19:L19"/>
    <mergeCell ref="N19:P19"/>
    <mergeCell ref="Q19:U19"/>
    <mergeCell ref="V19:X19"/>
    <mergeCell ref="E27:L27"/>
    <mergeCell ref="N27:O27"/>
    <mergeCell ref="Q27:T27"/>
    <mergeCell ref="V27:X27"/>
    <mergeCell ref="N21:O21"/>
    <mergeCell ref="Q21:T21"/>
    <mergeCell ref="E23:L23"/>
    <mergeCell ref="N23:O23"/>
    <mergeCell ref="Q23:T23"/>
    <mergeCell ref="V23:X23"/>
    <mergeCell ref="E24:L24"/>
    <mergeCell ref="N24:O24"/>
    <mergeCell ref="Q24:T24"/>
    <mergeCell ref="V24:X24"/>
    <mergeCell ref="E21:L21"/>
    <mergeCell ref="V21:X21"/>
    <mergeCell ref="E22:L22"/>
    <mergeCell ref="N22:O22"/>
    <mergeCell ref="Q22:T22"/>
    <mergeCell ref="V22:X22"/>
    <mergeCell ref="E28:L28"/>
    <mergeCell ref="N28:O28"/>
    <mergeCell ref="Q28:T28"/>
    <mergeCell ref="V28:X28"/>
    <mergeCell ref="E25:L25"/>
    <mergeCell ref="N25:O25"/>
    <mergeCell ref="Q25:T25"/>
    <mergeCell ref="V25:X25"/>
    <mergeCell ref="E26:L26"/>
    <mergeCell ref="N26:O26"/>
    <mergeCell ref="Q26:T26"/>
    <mergeCell ref="V26:X26"/>
    <mergeCell ref="E31:L31"/>
    <mergeCell ref="N31:O31"/>
    <mergeCell ref="Q31:T31"/>
    <mergeCell ref="V31:X31"/>
    <mergeCell ref="E32:L32"/>
    <mergeCell ref="N32:O32"/>
    <mergeCell ref="Q32:T32"/>
    <mergeCell ref="V32:X32"/>
    <mergeCell ref="E29:L29"/>
    <mergeCell ref="N29:O29"/>
    <mergeCell ref="Q29:T29"/>
    <mergeCell ref="V29:X29"/>
    <mergeCell ref="E30:L30"/>
    <mergeCell ref="N30:O30"/>
    <mergeCell ref="Q30:T30"/>
    <mergeCell ref="V30:X30"/>
    <mergeCell ref="E35:L35"/>
    <mergeCell ref="N35:O35"/>
    <mergeCell ref="Q35:T35"/>
    <mergeCell ref="V35:X35"/>
    <mergeCell ref="E36:L36"/>
    <mergeCell ref="N36:O36"/>
    <mergeCell ref="Q36:T36"/>
    <mergeCell ref="V36:X36"/>
    <mergeCell ref="E33:L33"/>
    <mergeCell ref="N33:O33"/>
    <mergeCell ref="Q33:T33"/>
    <mergeCell ref="V33:X33"/>
    <mergeCell ref="E34:L34"/>
    <mergeCell ref="N34:O34"/>
    <mergeCell ref="Q34:T34"/>
    <mergeCell ref="V34:X34"/>
    <mergeCell ref="E39:L39"/>
    <mergeCell ref="N39:O39"/>
    <mergeCell ref="Q39:T39"/>
    <mergeCell ref="V39:X39"/>
    <mergeCell ref="E40:L40"/>
    <mergeCell ref="N40:O40"/>
    <mergeCell ref="Q40:T40"/>
    <mergeCell ref="V40:X40"/>
    <mergeCell ref="E37:L37"/>
    <mergeCell ref="N37:O37"/>
    <mergeCell ref="Q37:T37"/>
    <mergeCell ref="V37:X37"/>
    <mergeCell ref="E38:L38"/>
    <mergeCell ref="N38:O38"/>
    <mergeCell ref="Q38:T38"/>
    <mergeCell ref="V38:X38"/>
    <mergeCell ref="E43:L43"/>
    <mergeCell ref="N43:O43"/>
    <mergeCell ref="Q43:T43"/>
    <mergeCell ref="V43:X43"/>
    <mergeCell ref="E45:L45"/>
    <mergeCell ref="N45:O45"/>
    <mergeCell ref="Q45:T45"/>
    <mergeCell ref="V45:X45"/>
    <mergeCell ref="E41:L41"/>
    <mergeCell ref="N41:O41"/>
    <mergeCell ref="Q41:T41"/>
    <mergeCell ref="V41:X41"/>
    <mergeCell ref="E42:L42"/>
    <mergeCell ref="N42:O42"/>
    <mergeCell ref="Q42:T42"/>
    <mergeCell ref="V42:X42"/>
    <mergeCell ref="E49:L49"/>
    <mergeCell ref="N49:O49"/>
    <mergeCell ref="Q49:T49"/>
    <mergeCell ref="V49:X49"/>
    <mergeCell ref="E50:L50"/>
    <mergeCell ref="N50:O50"/>
    <mergeCell ref="Q50:T50"/>
    <mergeCell ref="V50:X50"/>
    <mergeCell ref="E47:L47"/>
    <mergeCell ref="N47:O47"/>
    <mergeCell ref="Q47:T47"/>
    <mergeCell ref="V47:X47"/>
    <mergeCell ref="E48:L48"/>
    <mergeCell ref="N48:O48"/>
    <mergeCell ref="Q48:T48"/>
    <mergeCell ref="V48:X48"/>
    <mergeCell ref="E51:L51"/>
    <mergeCell ref="N51:O51"/>
    <mergeCell ref="Q51:T51"/>
    <mergeCell ref="V51:X51"/>
    <mergeCell ref="E52:L52"/>
    <mergeCell ref="N52:O52"/>
    <mergeCell ref="Q52:T52"/>
    <mergeCell ref="V52:X52"/>
    <mergeCell ref="E57:L57"/>
    <mergeCell ref="N57:O57"/>
    <mergeCell ref="Q57:T57"/>
    <mergeCell ref="V57:X57"/>
    <mergeCell ref="E53:L53"/>
    <mergeCell ref="N53:O53"/>
    <mergeCell ref="Q53:T53"/>
    <mergeCell ref="V53:X53"/>
    <mergeCell ref="E54:L54"/>
    <mergeCell ref="N54:O54"/>
    <mergeCell ref="Q54:T54"/>
    <mergeCell ref="V54:X54"/>
    <mergeCell ref="E55:L55"/>
    <mergeCell ref="N55:O55"/>
    <mergeCell ref="Q55:T55"/>
    <mergeCell ref="V55:X55"/>
    <mergeCell ref="N74:O74"/>
    <mergeCell ref="E75:L75"/>
    <mergeCell ref="N75:O75"/>
    <mergeCell ref="Q75:T75"/>
    <mergeCell ref="V75:X75"/>
    <mergeCell ref="E64:L64"/>
    <mergeCell ref="N64:O64"/>
    <mergeCell ref="Q64:T64"/>
    <mergeCell ref="V64:X64"/>
    <mergeCell ref="E68:L68"/>
    <mergeCell ref="N68:O68"/>
    <mergeCell ref="E71:L71"/>
    <mergeCell ref="N71:O71"/>
    <mergeCell ref="Q71:T71"/>
    <mergeCell ref="V71:X71"/>
    <mergeCell ref="E72:L72"/>
    <mergeCell ref="N72:O72"/>
    <mergeCell ref="Q72:T72"/>
    <mergeCell ref="V72:X72"/>
    <mergeCell ref="E73:L73"/>
    <mergeCell ref="E70:L70"/>
    <mergeCell ref="N70:O70"/>
    <mergeCell ref="Q70:T70"/>
    <mergeCell ref="V70:X70"/>
    <mergeCell ref="E76:L76"/>
    <mergeCell ref="N76:O76"/>
    <mergeCell ref="Q76:T76"/>
    <mergeCell ref="V76:X76"/>
    <mergeCell ref="E77:L77"/>
    <mergeCell ref="N77:O77"/>
    <mergeCell ref="N85:O85"/>
    <mergeCell ref="V81:X81"/>
    <mergeCell ref="Q85:T85"/>
    <mergeCell ref="V85:X85"/>
    <mergeCell ref="E81:L81"/>
    <mergeCell ref="N81:O81"/>
    <mergeCell ref="E83:O83"/>
    <mergeCell ref="E85:L85"/>
    <mergeCell ref="Q77:T77"/>
    <mergeCell ref="V77:X77"/>
    <mergeCell ref="H107:V107"/>
    <mergeCell ref="E112:X112"/>
    <mergeCell ref="H91:K91"/>
    <mergeCell ref="N91:O91"/>
    <mergeCell ref="Q91:S91"/>
    <mergeCell ref="V92:X92"/>
    <mergeCell ref="Q95:S95"/>
    <mergeCell ref="Q97:S97"/>
    <mergeCell ref="Q98:S98"/>
    <mergeCell ref="Q99:S99"/>
    <mergeCell ref="Q100:S100"/>
    <mergeCell ref="Q101:S101"/>
  </mergeCells>
  <conditionalFormatting sqref="I9:K9">
    <cfRule type="cellIs" dxfId="4" priority="1" stopIfTrue="1" operator="between">
      <formula>111111111</formula>
      <formula>150000000</formula>
    </cfRule>
    <cfRule type="cellIs" priority="2" operator="between">
      <formula>111111111</formula>
      <formula>150000000</formula>
    </cfRule>
  </conditionalFormatting>
  <dataValidations count="1">
    <dataValidation type="whole" allowBlank="1" showInputMessage="1" showErrorMessage="1" sqref="H9" xr:uid="{5E996CD4-AB60-4B23-8A86-9C30801146B3}">
      <formula1>140000000</formula1>
      <formula2>150000000</formula2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3">
        <x14:dataValidation type="list" allowBlank="1" showInputMessage="1" showErrorMessage="1" xr:uid="{A210E36A-1F70-4D4B-8FAD-49377D032854}">
          <x14:formula1>
            <xm:f>DATA!$B$7:$B$11</xm:f>
          </x14:formula1>
          <xm:sqref>E3:X3</xm:sqref>
        </x14:dataValidation>
        <x14:dataValidation type="list" allowBlank="1" showInputMessage="1" showErrorMessage="1" xr:uid="{002B23FA-A94B-4B41-87E8-F1284A7F4D08}">
          <x14:formula1>
            <xm:f>'C:\Users\dah47\OneDrive - Sky\Desktop\excel\[June (1).xlsx]Sheet2'!#REF!</xm:f>
          </x14:formula1>
          <xm:sqref>V8:X8 V10:X10</xm:sqref>
        </x14:dataValidation>
        <x14:dataValidation type="list" allowBlank="1" showInputMessage="1" showErrorMessage="1" xr:uid="{18372D3F-3867-4763-BF1C-56D2BA9165B3}">
          <x14:formula1>
            <xm:f>DATA!$J$19:$J$32</xm:f>
          </x14:formula1>
          <xm:sqref>E70:L81</xm:sqref>
        </x14:dataValidation>
        <x14:dataValidation type="list" allowBlank="1" showInputMessage="1" showErrorMessage="1" xr:uid="{B1932514-4868-4C78-A565-133D8F1F483E}">
          <x14:formula1>
            <xm:f>DATA!$K$17:$K$18</xm:f>
          </x14:formula1>
          <xm:sqref>E63:L64</xm:sqref>
        </x14:dataValidation>
        <x14:dataValidation type="list" allowBlank="1" showInputMessage="1" showErrorMessage="1" xr:uid="{01D8D8A5-EF5C-4706-A75C-D3A055660740}">
          <x14:formula1>
            <xm:f>DATA!$U$21:$U$52</xm:f>
          </x14:formula1>
          <xm:sqref>I17:K17</xm:sqref>
        </x14:dataValidation>
        <x14:dataValidation type="list" allowBlank="1" showInputMessage="1" showErrorMessage="1" xr:uid="{B3B3223F-2AA6-46D6-BA6A-05BBD6C8A02D}">
          <x14:formula1>
            <xm:f>DATA!$U$4:$U$12</xm:f>
          </x14:formula1>
          <xm:sqref>I11:K11</xm:sqref>
        </x14:dataValidation>
        <x14:dataValidation type="list" allowBlank="1" showInputMessage="1" showErrorMessage="1" xr:uid="{81631AC6-8980-4826-8A3A-A2449B65444A}">
          <x14:formula1>
            <xm:f>DATA!$B$47:$B$54</xm:f>
          </x14:formula1>
          <xm:sqref>M15</xm:sqref>
        </x14:dataValidation>
        <x14:dataValidation type="list" allowBlank="1" showInputMessage="1" showErrorMessage="1" xr:uid="{787C0A36-FB44-4E21-8013-4A46C02A465A}">
          <x14:formula1>
            <xm:f>DATA!$B$47:$B$56</xm:f>
          </x14:formula1>
          <xm:sqref>I15:L15</xm:sqref>
        </x14:dataValidation>
        <x14:dataValidation type="list" allowBlank="1" showInputMessage="1" showErrorMessage="1" xr:uid="{636CF4AA-6845-46AE-B87B-A78AF1B6D871}">
          <x14:formula1>
            <xm:f>DATA!$B$14:$B$41</xm:f>
          </x14:formula1>
          <xm:sqref>V11:X11 V7:X7 V9:X9</xm:sqref>
        </x14:dataValidation>
        <x14:dataValidation type="list" allowBlank="1" showInputMessage="1" showErrorMessage="1" xr:uid="{0EAB748B-321D-45F3-A6F5-46303B0EDE4E}">
          <x14:formula1>
            <xm:f>DATA!$B$14:$B$46</xm:f>
          </x14:formula1>
          <xm:sqref>I13:K13</xm:sqref>
        </x14:dataValidation>
        <x14:dataValidation type="list" allowBlank="1" showInputMessage="1" showErrorMessage="1" xr:uid="{E0F74F85-96ED-4487-BDD5-60E562C026F8}">
          <x14:formula1>
            <xm:f>DATA!$I$4:$I$34</xm:f>
          </x14:formula1>
          <xm:sqref>O11:R11</xm:sqref>
        </x14:dataValidation>
        <x14:dataValidation type="list" allowBlank="1" showInputMessage="1" showErrorMessage="1" xr:uid="{E0CFDAA2-7491-4B29-8CE7-477A9487BED9}">
          <x14:formula1>
            <xm:f>DATA!$I$4:$I$38</xm:f>
          </x14:formula1>
          <xm:sqref>Q13:R13</xm:sqref>
        </x14:dataValidation>
        <x14:dataValidation type="list" allowBlank="1" showInputMessage="1" showErrorMessage="1" xr:uid="{31DEDF7B-4553-4204-81E5-49AA90CC3590}">
          <x14:formula1>
            <xm:f>DATA!$D$8:$D$176</xm:f>
          </x14:formula1>
          <xm:sqref>E21:L43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BF9EF-3E04-429D-B1E8-79E093E36138}">
  <sheetPr>
    <tabColor rgb="FFFF0000"/>
  </sheetPr>
  <dimension ref="A1:DA470"/>
  <sheetViews>
    <sheetView topLeftCell="A3" workbookViewId="0">
      <selection activeCell="E3" sqref="E3:X3"/>
    </sheetView>
  </sheetViews>
  <sheetFormatPr defaultColWidth="8.5703125" defaultRowHeight="15" x14ac:dyDescent="0.25"/>
  <cols>
    <col min="1" max="1" width="0.85546875" style="172" customWidth="1"/>
    <col min="2" max="2" width="2.140625" style="172" customWidth="1"/>
    <col min="3" max="3" width="0.42578125" style="1" customWidth="1"/>
    <col min="4" max="4" width="1.42578125" style="1" customWidth="1"/>
    <col min="5" max="5" width="8.5703125" style="1"/>
    <col min="6" max="6" width="0.85546875" style="1" customWidth="1"/>
    <col min="7" max="7" width="8.5703125" style="1"/>
    <col min="8" max="8" width="9.28515625" style="1" customWidth="1"/>
    <col min="9" max="9" width="8.5703125" style="1"/>
    <col min="10" max="10" width="3.42578125" style="1" customWidth="1"/>
    <col min="11" max="12" width="11.42578125" style="1" customWidth="1"/>
    <col min="13" max="13" width="0.42578125" style="1" customWidth="1"/>
    <col min="14" max="14" width="10.5703125" style="1" customWidth="1"/>
    <col min="15" max="15" width="11.7109375" style="1" customWidth="1"/>
    <col min="16" max="16" width="0.42578125" style="1" customWidth="1"/>
    <col min="17" max="17" width="12.5703125" style="1" customWidth="1"/>
    <col min="18" max="19" width="8.5703125" style="1"/>
    <col min="20" max="20" width="8.140625" style="1" customWidth="1"/>
    <col min="21" max="21" width="0.42578125" style="1" customWidth="1"/>
    <col min="22" max="24" width="8.5703125" style="1"/>
    <col min="25" max="25" width="1.42578125" style="1" customWidth="1"/>
    <col min="26" max="26" width="0.42578125" style="9" customWidth="1"/>
    <col min="27" max="27" width="9.140625" style="149" customWidth="1"/>
    <col min="28" max="68" width="8.5703125" style="149"/>
    <col min="69" max="99" width="8.5703125" style="23"/>
    <col min="100" max="105" width="8.5703125" style="10"/>
    <col min="106" max="16384" width="8.5703125" style="1"/>
  </cols>
  <sheetData>
    <row r="1" spans="1:72" s="149" customFormat="1" ht="15.75" thickBot="1" x14ac:dyDescent="0.3">
      <c r="A1" s="172"/>
      <c r="B1" s="172"/>
      <c r="C1" s="172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2"/>
      <c r="AB1" s="172"/>
      <c r="AC1" s="172"/>
      <c r="AD1" s="172"/>
      <c r="AE1" s="172"/>
      <c r="AF1" s="172"/>
      <c r="AG1" s="172"/>
      <c r="AH1" s="172"/>
      <c r="AI1" s="172"/>
      <c r="AJ1" s="172"/>
      <c r="AK1" s="172"/>
      <c r="AL1" s="172"/>
      <c r="AM1" s="172"/>
      <c r="AN1" s="172"/>
      <c r="AO1" s="172"/>
      <c r="AP1" s="172"/>
      <c r="AQ1" s="172"/>
      <c r="AR1" s="172"/>
      <c r="AS1" s="172"/>
      <c r="AT1" s="172"/>
      <c r="AU1" s="172"/>
      <c r="AV1" s="172"/>
      <c r="AW1" s="172"/>
      <c r="AX1" s="172"/>
      <c r="AY1" s="172"/>
      <c r="AZ1" s="172"/>
      <c r="BA1" s="172"/>
      <c r="BB1" s="172"/>
      <c r="BC1" s="172"/>
      <c r="BD1" s="172"/>
      <c r="BE1" s="172"/>
      <c r="BF1" s="172"/>
      <c r="BG1" s="172"/>
      <c r="BH1" s="172"/>
      <c r="BI1" s="172"/>
      <c r="BJ1" s="172"/>
      <c r="BK1" s="172"/>
    </row>
    <row r="2" spans="1:72" ht="2.4500000000000002" customHeight="1" thickBot="1" x14ac:dyDescent="0.3">
      <c r="C2" s="83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13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2"/>
      <c r="AZ2" s="172"/>
      <c r="BA2" s="172"/>
      <c r="BB2" s="172"/>
      <c r="BC2" s="172"/>
      <c r="BD2" s="172"/>
      <c r="BE2" s="172"/>
      <c r="BF2" s="172"/>
      <c r="BG2" s="172"/>
      <c r="BH2" s="172"/>
      <c r="BI2" s="172"/>
      <c r="BJ2" s="172"/>
      <c r="BK2" s="172"/>
    </row>
    <row r="3" spans="1:72" ht="42.6" customHeight="1" thickBot="1" x14ac:dyDescent="0.3">
      <c r="C3" s="78"/>
      <c r="D3" s="2"/>
      <c r="E3" s="258" t="s">
        <v>0</v>
      </c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3"/>
      <c r="Z3" s="133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172"/>
      <c r="BA3" s="172"/>
      <c r="BB3" s="172"/>
      <c r="BC3" s="172"/>
      <c r="BD3" s="172"/>
      <c r="BE3" s="172"/>
      <c r="BF3" s="172"/>
      <c r="BG3" s="172"/>
      <c r="BH3" s="172"/>
      <c r="BI3" s="172"/>
      <c r="BJ3" s="172"/>
      <c r="BK3" s="172"/>
      <c r="BL3" s="172"/>
      <c r="BM3" s="172"/>
      <c r="BN3" s="172"/>
      <c r="BO3" s="172"/>
      <c r="BP3" s="172"/>
      <c r="BQ3" s="162"/>
      <c r="BR3" s="162"/>
      <c r="BS3" s="162"/>
      <c r="BT3" s="162"/>
    </row>
    <row r="4" spans="1:72" ht="2.4500000000000002" customHeight="1" thickBot="1" x14ac:dyDescent="0.3">
      <c r="C4" s="79"/>
      <c r="E4" s="28"/>
      <c r="F4" s="28"/>
      <c r="G4" s="69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1"/>
      <c r="X4" s="28"/>
      <c r="Y4" s="28"/>
      <c r="Z4" s="80"/>
      <c r="AA4" s="172"/>
      <c r="AB4" s="172"/>
      <c r="AC4" s="172"/>
      <c r="AD4" s="172"/>
      <c r="AE4" s="172"/>
      <c r="AF4" s="172"/>
      <c r="AG4" s="172"/>
      <c r="AH4" s="172"/>
      <c r="AI4" s="172"/>
      <c r="AJ4" s="172"/>
      <c r="AK4" s="172"/>
      <c r="AL4" s="172"/>
      <c r="AM4" s="172"/>
      <c r="AN4" s="172"/>
      <c r="AO4" s="172"/>
      <c r="AP4" s="172"/>
      <c r="AQ4" s="172"/>
      <c r="AR4" s="172"/>
      <c r="AS4" s="172"/>
      <c r="AT4" s="172"/>
      <c r="AU4" s="172"/>
      <c r="AV4" s="172"/>
      <c r="AW4" s="172"/>
      <c r="AX4" s="172"/>
      <c r="AY4" s="172"/>
      <c r="AZ4" s="172"/>
      <c r="BA4" s="172"/>
      <c r="BB4" s="172"/>
      <c r="BC4" s="172"/>
      <c r="BD4" s="172"/>
      <c r="BE4" s="172"/>
      <c r="BF4" s="172"/>
      <c r="BG4" s="172"/>
      <c r="BH4" s="172"/>
      <c r="BI4" s="172"/>
      <c r="BJ4" s="172"/>
      <c r="BK4" s="172"/>
      <c r="BL4" s="172"/>
      <c r="BM4" s="172"/>
      <c r="BN4" s="172"/>
      <c r="BO4" s="172"/>
      <c r="BP4" s="172"/>
      <c r="BQ4" s="162"/>
      <c r="BR4" s="162"/>
      <c r="BS4" s="162"/>
      <c r="BT4" s="162"/>
    </row>
    <row r="5" spans="1:72" ht="15.75" thickBot="1" x14ac:dyDescent="0.3">
      <c r="C5" s="80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80"/>
      <c r="AA5" s="172"/>
      <c r="AB5" s="172"/>
      <c r="AC5" s="172"/>
      <c r="AD5" s="172"/>
      <c r="AE5" s="172"/>
      <c r="AF5" s="172"/>
      <c r="AG5" s="172"/>
      <c r="AH5" s="172"/>
      <c r="AI5" s="172"/>
      <c r="AJ5" s="172"/>
      <c r="AK5" s="172"/>
      <c r="AL5" s="172"/>
      <c r="AM5" s="172"/>
      <c r="AN5" s="172"/>
      <c r="AO5" s="172"/>
      <c r="AP5" s="172"/>
      <c r="AQ5" s="172"/>
      <c r="AR5" s="172"/>
      <c r="AS5" s="172"/>
      <c r="AT5" s="172"/>
      <c r="AU5" s="172"/>
      <c r="AV5" s="172"/>
      <c r="AW5" s="172"/>
      <c r="AX5" s="172"/>
      <c r="AY5" s="172"/>
      <c r="AZ5" s="172"/>
      <c r="BA5" s="172"/>
      <c r="BB5" s="172"/>
      <c r="BC5" s="172"/>
      <c r="BD5" s="172"/>
      <c r="BE5" s="172"/>
      <c r="BF5" s="172"/>
      <c r="BG5" s="172"/>
      <c r="BH5" s="172"/>
      <c r="BI5" s="172"/>
      <c r="BJ5" s="172"/>
      <c r="BK5" s="172"/>
      <c r="BL5" s="172"/>
      <c r="BM5" s="172"/>
      <c r="BN5" s="172"/>
      <c r="BO5" s="172"/>
      <c r="BP5" s="172"/>
      <c r="BQ5" s="162"/>
      <c r="BR5" s="162"/>
      <c r="BS5" s="162"/>
      <c r="BT5" s="162"/>
    </row>
    <row r="6" spans="1:72" ht="2.4500000000000002" customHeight="1" thickBot="1" x14ac:dyDescent="0.3">
      <c r="C6" s="79"/>
      <c r="E6" s="69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1"/>
      <c r="Y6" s="28"/>
      <c r="Z6" s="80"/>
      <c r="AA6" s="172"/>
      <c r="AB6" s="172"/>
      <c r="AC6" s="172"/>
      <c r="AD6" s="172"/>
      <c r="AE6" s="172"/>
      <c r="AF6" s="172"/>
      <c r="AG6" s="172"/>
      <c r="AH6" s="172"/>
      <c r="AI6" s="172"/>
      <c r="AJ6" s="172"/>
      <c r="AK6" s="172"/>
      <c r="AL6" s="172"/>
      <c r="AM6" s="172"/>
      <c r="AN6" s="172"/>
      <c r="AO6" s="172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2"/>
      <c r="BI6" s="172"/>
      <c r="BJ6" s="172"/>
      <c r="BK6" s="172"/>
      <c r="BL6" s="172"/>
      <c r="BM6" s="172"/>
      <c r="BN6" s="172"/>
      <c r="BO6" s="172"/>
      <c r="BP6" s="172"/>
      <c r="BQ6" s="162"/>
      <c r="BR6" s="162"/>
      <c r="BS6" s="162"/>
      <c r="BT6" s="162"/>
    </row>
    <row r="7" spans="1:72" ht="15.75" thickBot="1" x14ac:dyDescent="0.3">
      <c r="C7" s="79"/>
      <c r="D7" s="28"/>
      <c r="E7" s="243" t="s">
        <v>1</v>
      </c>
      <c r="F7" s="243"/>
      <c r="G7" s="243"/>
      <c r="H7" s="252"/>
      <c r="I7" s="252"/>
      <c r="J7" s="252"/>
      <c r="K7" s="252"/>
      <c r="L7" s="252"/>
      <c r="M7" s="30"/>
      <c r="N7" s="31" t="s">
        <v>2</v>
      </c>
      <c r="O7" s="252"/>
      <c r="P7" s="252"/>
      <c r="Q7" s="252"/>
      <c r="R7" s="252"/>
      <c r="S7" s="243" t="s">
        <v>3</v>
      </c>
      <c r="T7" s="243"/>
      <c r="U7" s="243"/>
      <c r="V7" s="253"/>
      <c r="W7" s="253"/>
      <c r="X7" s="253"/>
      <c r="Y7" s="28"/>
      <c r="Z7" s="80"/>
      <c r="AA7" s="172"/>
      <c r="AB7" s="172"/>
      <c r="AC7" s="172"/>
      <c r="AD7" s="172"/>
      <c r="AE7" s="172"/>
      <c r="AF7" s="172"/>
      <c r="AG7" s="172"/>
      <c r="AH7" s="172"/>
      <c r="AI7" s="172"/>
      <c r="AJ7" s="172"/>
      <c r="AK7" s="172"/>
      <c r="AL7" s="172"/>
      <c r="AM7" s="172"/>
      <c r="AN7" s="172"/>
      <c r="AO7" s="172"/>
      <c r="AP7" s="172"/>
      <c r="AQ7" s="172"/>
      <c r="AR7" s="172"/>
      <c r="AS7" s="172"/>
      <c r="AT7" s="172"/>
      <c r="AU7" s="172"/>
      <c r="AV7" s="172"/>
      <c r="AW7" s="172"/>
      <c r="AX7" s="172"/>
      <c r="AY7" s="172"/>
      <c r="AZ7" s="172"/>
      <c r="BA7" s="172"/>
      <c r="BB7" s="172"/>
      <c r="BC7" s="172"/>
      <c r="BD7" s="172"/>
      <c r="BE7" s="172"/>
      <c r="BF7" s="172"/>
      <c r="BG7" s="172"/>
      <c r="BH7" s="172"/>
      <c r="BI7" s="172"/>
      <c r="BJ7" s="172"/>
      <c r="BK7" s="172"/>
      <c r="BL7" s="172"/>
      <c r="BM7" s="172"/>
      <c r="BN7" s="172"/>
      <c r="BO7" s="172"/>
      <c r="BP7" s="172"/>
      <c r="BQ7" s="162"/>
      <c r="BR7" s="162"/>
      <c r="BS7" s="162"/>
      <c r="BT7" s="162"/>
    </row>
    <row r="8" spans="1:72" ht="2.4500000000000002" customHeight="1" thickBot="1" x14ac:dyDescent="0.3">
      <c r="C8" s="79"/>
      <c r="D8" s="28"/>
      <c r="E8" s="86"/>
      <c r="F8" s="169"/>
      <c r="G8" s="169"/>
      <c r="H8" s="169"/>
      <c r="I8" s="87"/>
      <c r="J8" s="87"/>
      <c r="K8" s="87"/>
      <c r="L8" s="87"/>
      <c r="M8" s="88"/>
      <c r="N8" s="87"/>
      <c r="O8" s="88"/>
      <c r="P8" s="88"/>
      <c r="Q8" s="88"/>
      <c r="R8" s="164"/>
      <c r="S8" s="169"/>
      <c r="T8" s="169"/>
      <c r="U8" s="169"/>
      <c r="V8" s="87"/>
      <c r="W8" s="87"/>
      <c r="X8" s="89"/>
      <c r="Y8" s="28"/>
      <c r="Z8" s="80"/>
      <c r="AA8" s="172"/>
      <c r="AB8" s="172"/>
      <c r="AC8" s="172"/>
      <c r="AD8" s="172"/>
      <c r="AE8" s="172"/>
      <c r="AF8" s="172"/>
      <c r="AG8" s="172"/>
      <c r="AH8" s="172"/>
      <c r="AI8" s="172"/>
      <c r="AJ8" s="172"/>
      <c r="AK8" s="172"/>
      <c r="AL8" s="172"/>
      <c r="AM8" s="172"/>
      <c r="AN8" s="172"/>
      <c r="AO8" s="172"/>
      <c r="AP8" s="172"/>
      <c r="AQ8" s="172"/>
      <c r="AR8" s="172"/>
      <c r="AS8" s="172"/>
      <c r="AT8" s="172"/>
      <c r="AU8" s="172"/>
      <c r="AV8" s="172"/>
      <c r="AW8" s="172"/>
      <c r="AX8" s="172"/>
      <c r="AY8" s="172"/>
      <c r="AZ8" s="172"/>
      <c r="BA8" s="172"/>
      <c r="BB8" s="172"/>
      <c r="BC8" s="172"/>
      <c r="BD8" s="172"/>
      <c r="BE8" s="172"/>
      <c r="BF8" s="172"/>
      <c r="BG8" s="172"/>
      <c r="BH8" s="172"/>
      <c r="BI8" s="172"/>
      <c r="BJ8" s="172"/>
      <c r="BK8" s="172"/>
      <c r="BL8" s="172"/>
      <c r="BM8" s="172"/>
      <c r="BN8" s="172"/>
      <c r="BO8" s="172"/>
      <c r="BP8" s="172"/>
      <c r="BQ8" s="162"/>
      <c r="BR8" s="162"/>
      <c r="BS8" s="162"/>
      <c r="BT8" s="162"/>
    </row>
    <row r="9" spans="1:72" ht="15.75" thickBot="1" x14ac:dyDescent="0.3">
      <c r="C9" s="79"/>
      <c r="D9" s="28"/>
      <c r="E9" s="167" t="s">
        <v>5</v>
      </c>
      <c r="F9" s="167"/>
      <c r="G9" s="167"/>
      <c r="H9" s="167"/>
      <c r="I9" s="259"/>
      <c r="J9" s="259"/>
      <c r="K9" s="259"/>
      <c r="L9" s="31"/>
      <c r="M9" s="30"/>
      <c r="N9" s="31" t="s">
        <v>6</v>
      </c>
      <c r="O9" s="260"/>
      <c r="P9" s="260"/>
      <c r="Q9" s="260"/>
      <c r="R9" s="260"/>
      <c r="S9" s="243" t="s">
        <v>7</v>
      </c>
      <c r="T9" s="243"/>
      <c r="U9" s="243"/>
      <c r="V9" s="253"/>
      <c r="W9" s="253"/>
      <c r="X9" s="253"/>
      <c r="Y9" s="28"/>
      <c r="Z9" s="80"/>
      <c r="AA9" s="172"/>
      <c r="AB9" s="172"/>
      <c r="AC9" s="172"/>
      <c r="AD9" s="172"/>
      <c r="AE9" s="172"/>
      <c r="AF9" s="172"/>
      <c r="AG9" s="172"/>
      <c r="AH9" s="172"/>
      <c r="AI9" s="172"/>
      <c r="AJ9" s="172"/>
      <c r="AK9" s="172"/>
      <c r="AL9" s="172"/>
      <c r="AM9" s="172"/>
      <c r="AN9" s="172"/>
      <c r="AO9" s="172"/>
      <c r="AP9" s="172"/>
      <c r="AQ9" s="172"/>
      <c r="AR9" s="172"/>
      <c r="AS9" s="172"/>
      <c r="AT9" s="172"/>
      <c r="AU9" s="172"/>
      <c r="AV9" s="172"/>
      <c r="AW9" s="172"/>
      <c r="AX9" s="172"/>
      <c r="AY9" s="172"/>
      <c r="AZ9" s="172"/>
      <c r="BA9" s="172"/>
      <c r="BB9" s="172"/>
      <c r="BC9" s="172"/>
      <c r="BD9" s="172"/>
      <c r="BE9" s="172"/>
      <c r="BF9" s="172"/>
      <c r="BG9" s="172"/>
      <c r="BH9" s="172"/>
      <c r="BI9" s="172"/>
      <c r="BJ9" s="172"/>
      <c r="BK9" s="172"/>
      <c r="BL9" s="172"/>
      <c r="BM9" s="172"/>
      <c r="BN9" s="172"/>
      <c r="BO9" s="172"/>
      <c r="BP9" s="172"/>
      <c r="BQ9" s="162"/>
      <c r="BR9" s="162"/>
      <c r="BS9" s="162"/>
      <c r="BT9" s="162"/>
    </row>
    <row r="10" spans="1:72" ht="2.4500000000000002" customHeight="1" thickBot="1" x14ac:dyDescent="0.3">
      <c r="C10" s="79"/>
      <c r="D10" s="28"/>
      <c r="E10" s="86"/>
      <c r="F10" s="169"/>
      <c r="G10" s="169"/>
      <c r="H10" s="169"/>
      <c r="I10" s="87"/>
      <c r="J10" s="87"/>
      <c r="K10" s="87"/>
      <c r="L10" s="87"/>
      <c r="M10" s="88"/>
      <c r="N10" s="87"/>
      <c r="O10" s="88"/>
      <c r="P10" s="88"/>
      <c r="Q10" s="88"/>
      <c r="R10" s="164"/>
      <c r="S10" s="250"/>
      <c r="T10" s="250"/>
      <c r="U10" s="250"/>
      <c r="V10" s="87"/>
      <c r="W10" s="87"/>
      <c r="X10" s="89"/>
      <c r="Y10" s="28"/>
      <c r="Z10" s="80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172"/>
      <c r="BC10" s="172"/>
      <c r="BD10" s="172"/>
      <c r="BE10" s="172"/>
      <c r="BF10" s="172"/>
      <c r="BG10" s="172"/>
      <c r="BH10" s="172"/>
      <c r="BI10" s="172"/>
      <c r="BJ10" s="172"/>
      <c r="BK10" s="172"/>
      <c r="BL10" s="172"/>
      <c r="BM10" s="172"/>
      <c r="BN10" s="172"/>
      <c r="BO10" s="172"/>
      <c r="BP10" s="172"/>
      <c r="BQ10" s="162"/>
      <c r="BR10" s="162"/>
      <c r="BS10" s="162"/>
      <c r="BT10" s="162"/>
    </row>
    <row r="11" spans="1:72" ht="15.75" thickBot="1" x14ac:dyDescent="0.3">
      <c r="C11" s="81"/>
      <c r="D11" s="28"/>
      <c r="E11" s="243" t="s">
        <v>8</v>
      </c>
      <c r="F11" s="243"/>
      <c r="G11" s="243"/>
      <c r="H11" s="243"/>
      <c r="I11" s="251"/>
      <c r="J11" s="251"/>
      <c r="K11" s="251"/>
      <c r="L11" s="100"/>
      <c r="M11" s="30"/>
      <c r="N11" s="31" t="s">
        <v>10</v>
      </c>
      <c r="O11" s="252"/>
      <c r="P11" s="252"/>
      <c r="Q11" s="252"/>
      <c r="R11" s="252"/>
      <c r="S11" s="243" t="s">
        <v>12</v>
      </c>
      <c r="T11" s="243"/>
      <c r="U11" s="243"/>
      <c r="V11" s="253"/>
      <c r="W11" s="253"/>
      <c r="X11" s="253"/>
      <c r="Y11" s="28"/>
      <c r="Z11" s="85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62"/>
      <c r="BR11" s="162"/>
      <c r="BS11" s="162"/>
      <c r="BT11" s="162"/>
    </row>
    <row r="12" spans="1:72" ht="2.4500000000000002" customHeight="1" thickBot="1" x14ac:dyDescent="0.3">
      <c r="C12" s="79"/>
      <c r="D12" s="28"/>
      <c r="E12" s="86"/>
      <c r="F12" s="169"/>
      <c r="G12" s="169"/>
      <c r="H12" s="169"/>
      <c r="I12" s="99"/>
      <c r="J12" s="99"/>
      <c r="K12" s="99"/>
      <c r="L12" s="99"/>
      <c r="M12" s="88"/>
      <c r="N12" s="87"/>
      <c r="O12" s="93"/>
      <c r="P12" s="93"/>
      <c r="Q12" s="93"/>
      <c r="R12" s="98"/>
      <c r="S12" s="90"/>
      <c r="T12" s="90"/>
      <c r="U12" s="90"/>
      <c r="V12" s="87"/>
      <c r="W12" s="87"/>
      <c r="X12" s="89"/>
      <c r="Y12" s="28"/>
      <c r="Z12" s="80"/>
      <c r="AA12" s="172"/>
      <c r="AB12" s="172"/>
      <c r="AC12" s="172"/>
      <c r="AD12" s="172"/>
      <c r="AE12" s="172"/>
      <c r="AF12" s="172"/>
      <c r="AG12" s="172"/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2"/>
      <c r="AU12" s="172"/>
      <c r="AV12" s="172"/>
      <c r="AW12" s="172"/>
      <c r="AX12" s="172"/>
      <c r="AY12" s="172"/>
      <c r="AZ12" s="172"/>
      <c r="BA12" s="172"/>
      <c r="BB12" s="172"/>
      <c r="BC12" s="172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62"/>
      <c r="BR12" s="162"/>
      <c r="BS12" s="162"/>
      <c r="BT12" s="162"/>
    </row>
    <row r="13" spans="1:72" ht="15" customHeight="1" thickBot="1" x14ac:dyDescent="0.3">
      <c r="C13" s="79"/>
      <c r="D13" s="28"/>
      <c r="E13" s="243" t="str">
        <f>IF(OR(O11= "SERVICE Q",O11="SERVICE HD",O11="SRS SERVICE",O11="COMMERCIAL SERVICE"),"Previous Engineer :","")</f>
        <v/>
      </c>
      <c r="F13" s="243"/>
      <c r="G13" s="243"/>
      <c r="H13" s="243"/>
      <c r="I13" s="245"/>
      <c r="J13" s="245"/>
      <c r="K13" s="245"/>
      <c r="L13" s="165"/>
      <c r="M13" s="32"/>
      <c r="N13" s="243" t="str">
        <f>IF(OR(O11= "SERVICE Q",O11="SERVICE HD",O11="SRS SERVICE",O11="COMMERCIAL SERVICE"),"Previous Job Type :","")</f>
        <v/>
      </c>
      <c r="O13" s="243"/>
      <c r="P13" s="167"/>
      <c r="Q13" s="246"/>
      <c r="R13" s="246"/>
      <c r="S13" s="243" t="str">
        <f>IF(OR(O11= "SERVICE Q",O11="SERVICE HD",O11="SRS SERVICE",O11="COMMERCIAL SERVICE"),"Previous Date of Visit :","")</f>
        <v/>
      </c>
      <c r="T13" s="243"/>
      <c r="U13" s="243"/>
      <c r="V13" s="243"/>
      <c r="W13" s="247"/>
      <c r="X13" s="248"/>
      <c r="Y13" s="28"/>
      <c r="Z13" s="80"/>
      <c r="AA13" s="172"/>
      <c r="AB13" s="172"/>
      <c r="AC13" s="172"/>
      <c r="AD13" s="172"/>
      <c r="AE13" s="172"/>
      <c r="AF13" s="172"/>
      <c r="AG13" s="172"/>
      <c r="AH13" s="172"/>
      <c r="AI13" s="172"/>
      <c r="AJ13" s="172"/>
      <c r="AK13" s="172"/>
      <c r="AL13" s="172"/>
      <c r="AM13" s="172"/>
      <c r="AN13" s="172"/>
      <c r="AO13" s="172"/>
      <c r="AP13" s="172"/>
      <c r="AQ13" s="172"/>
      <c r="AR13" s="172"/>
      <c r="AS13" s="172"/>
      <c r="AT13" s="172"/>
      <c r="AU13" s="172"/>
      <c r="AV13" s="172"/>
      <c r="AW13" s="172"/>
      <c r="AX13" s="172"/>
      <c r="AY13" s="172"/>
      <c r="AZ13" s="172"/>
      <c r="BA13" s="172"/>
      <c r="BB13" s="172"/>
      <c r="BC13" s="172"/>
      <c r="BD13" s="172"/>
      <c r="BE13" s="172"/>
      <c r="BF13" s="172"/>
      <c r="BG13" s="172"/>
      <c r="BH13" s="172"/>
      <c r="BI13" s="172"/>
      <c r="BJ13" s="172"/>
      <c r="BK13" s="172"/>
      <c r="BL13" s="172"/>
      <c r="BM13" s="172"/>
      <c r="BN13" s="172"/>
      <c r="BO13" s="172"/>
      <c r="BP13" s="172"/>
      <c r="BQ13" s="162"/>
      <c r="BR13" s="162"/>
      <c r="BS13" s="162"/>
      <c r="BT13" s="162"/>
    </row>
    <row r="14" spans="1:72" ht="2.4500000000000002" customHeight="1" thickBot="1" x14ac:dyDescent="0.3">
      <c r="C14" s="79"/>
      <c r="D14" s="28"/>
      <c r="E14" s="91"/>
      <c r="F14" s="92"/>
      <c r="G14" s="92"/>
      <c r="H14" s="92"/>
      <c r="I14" s="88"/>
      <c r="J14" s="88"/>
      <c r="K14" s="88"/>
      <c r="L14" s="88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4"/>
      <c r="Y14" s="28"/>
      <c r="Z14" s="80"/>
      <c r="AA14" s="172"/>
      <c r="AB14" s="172"/>
      <c r="AC14" s="172"/>
      <c r="AD14" s="172"/>
      <c r="AE14" s="172"/>
      <c r="AF14" s="172"/>
      <c r="AG14" s="172"/>
      <c r="AH14" s="172"/>
      <c r="AI14" s="172"/>
      <c r="AJ14" s="172"/>
      <c r="AK14" s="172"/>
      <c r="AL14" s="172"/>
      <c r="AM14" s="172"/>
      <c r="AN14" s="172"/>
      <c r="AO14" s="172"/>
      <c r="AP14" s="172"/>
      <c r="AQ14" s="172"/>
      <c r="AR14" s="172"/>
      <c r="AS14" s="172"/>
      <c r="AT14" s="172"/>
      <c r="AU14" s="172"/>
      <c r="AV14" s="172"/>
      <c r="AW14" s="172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172"/>
      <c r="BJ14" s="172"/>
      <c r="BK14" s="172"/>
      <c r="BL14" s="172"/>
      <c r="BM14" s="172"/>
      <c r="BN14" s="172"/>
      <c r="BO14" s="172"/>
      <c r="BP14" s="172"/>
      <c r="BQ14" s="162"/>
      <c r="BR14" s="162"/>
      <c r="BS14" s="162"/>
      <c r="BT14" s="162"/>
    </row>
    <row r="15" spans="1:72" ht="15.75" thickBot="1" x14ac:dyDescent="0.3">
      <c r="C15" s="79"/>
      <c r="D15" s="28"/>
      <c r="E15" s="243" t="str">
        <f>IF(OR(O11= "SERVICE Q",O11="SERVICE HD",O11="SRS SERVICE",O11="COMMERCIAL SERVICE"),"Service Call Reason :","")</f>
        <v/>
      </c>
      <c r="F15" s="243"/>
      <c r="G15" s="243"/>
      <c r="H15" s="243"/>
      <c r="I15" s="253"/>
      <c r="J15" s="253"/>
      <c r="K15" s="253"/>
      <c r="L15" s="253"/>
      <c r="M15" s="168"/>
      <c r="N15" s="167" t="str">
        <f>IF(OR(O11="Service Q",O11="Service HD",O11="SRS Service",O11="COMMERCIAL SERVICE"),"Notes :","")</f>
        <v/>
      </c>
      <c r="O15" s="254"/>
      <c r="P15" s="254"/>
      <c r="Q15" s="254"/>
      <c r="R15" s="254"/>
      <c r="S15" s="254"/>
      <c r="T15" s="254"/>
      <c r="U15" s="254"/>
      <c r="V15" s="254"/>
      <c r="W15" s="254"/>
      <c r="X15" s="254"/>
      <c r="Y15" s="28"/>
      <c r="Z15" s="80"/>
      <c r="AA15" s="172"/>
      <c r="AB15" s="172"/>
      <c r="AC15" s="172"/>
      <c r="AD15" s="172"/>
      <c r="AE15" s="172"/>
      <c r="AF15" s="172"/>
      <c r="AG15" s="172"/>
      <c r="AH15" s="172"/>
      <c r="AI15" s="172"/>
      <c r="AJ15" s="172"/>
      <c r="AK15" s="172"/>
      <c r="AL15" s="172"/>
      <c r="AM15" s="172"/>
      <c r="AN15" s="172"/>
      <c r="AO15" s="172"/>
      <c r="AP15" s="172"/>
      <c r="AQ15" s="172"/>
      <c r="AR15" s="172"/>
      <c r="AS15" s="172"/>
      <c r="AT15" s="172"/>
      <c r="AU15" s="172"/>
      <c r="AV15" s="172"/>
      <c r="AW15" s="172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172"/>
      <c r="BJ15" s="172"/>
      <c r="BK15" s="172"/>
      <c r="BL15" s="172"/>
      <c r="BM15" s="172"/>
      <c r="BN15" s="172"/>
      <c r="BO15" s="172"/>
      <c r="BP15" s="172"/>
      <c r="BQ15" s="162"/>
      <c r="BR15" s="162"/>
      <c r="BS15" s="162"/>
      <c r="BT15" s="162"/>
    </row>
    <row r="16" spans="1:72" ht="2.4500000000000002" customHeight="1" thickBot="1" x14ac:dyDescent="0.3">
      <c r="C16" s="79"/>
      <c r="D16" s="28"/>
      <c r="E16" s="69"/>
      <c r="F16" s="70"/>
      <c r="G16" s="70"/>
      <c r="H16" s="70"/>
      <c r="I16" s="88"/>
      <c r="J16" s="88"/>
      <c r="K16" s="88"/>
      <c r="L16" s="88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1"/>
      <c r="Y16" s="28"/>
      <c r="Z16" s="80"/>
      <c r="AA16" s="172"/>
      <c r="AB16" s="172"/>
      <c r="AC16" s="172"/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2"/>
      <c r="AP16" s="172"/>
      <c r="AQ16" s="172"/>
      <c r="AR16" s="172"/>
      <c r="AS16" s="172"/>
      <c r="AT16" s="172"/>
      <c r="AU16" s="172"/>
      <c r="AV16" s="172"/>
      <c r="AW16" s="172"/>
      <c r="AX16" s="172"/>
      <c r="AY16" s="172"/>
      <c r="AZ16" s="172"/>
      <c r="BA16" s="172"/>
      <c r="BB16" s="172"/>
      <c r="BC16" s="172"/>
      <c r="BD16" s="172"/>
      <c r="BE16" s="172"/>
      <c r="BF16" s="172"/>
      <c r="BG16" s="172"/>
      <c r="BH16" s="172"/>
      <c r="BI16" s="172"/>
      <c r="BJ16" s="172"/>
      <c r="BK16" s="172"/>
      <c r="BL16" s="172"/>
      <c r="BM16" s="172"/>
      <c r="BN16" s="172"/>
      <c r="BO16" s="172"/>
      <c r="BP16" s="172"/>
      <c r="BQ16" s="162"/>
      <c r="BR16" s="162"/>
      <c r="BS16" s="162"/>
      <c r="BT16" s="162"/>
    </row>
    <row r="17" spans="1:105" ht="15" customHeight="1" thickBot="1" x14ac:dyDescent="0.3">
      <c r="C17" s="79"/>
      <c r="D17" s="28"/>
      <c r="E17" s="256" t="s">
        <v>13</v>
      </c>
      <c r="F17" s="256"/>
      <c r="G17" s="256"/>
      <c r="H17" s="256"/>
      <c r="I17" s="255"/>
      <c r="J17" s="255"/>
      <c r="K17" s="255"/>
      <c r="L17" s="32"/>
      <c r="M17" s="148"/>
      <c r="N17" s="249" t="str">
        <f>IF(OR(E3="FINAL INVOICE EXTERNAL",E3="ESTIMATE INVOICE EXTERNAL",E3="STOCK"),"","Cost Code :")</f>
        <v/>
      </c>
      <c r="O17" s="249"/>
      <c r="P17" s="148"/>
      <c r="Q17" s="257"/>
      <c r="R17" s="257"/>
      <c r="S17" s="257"/>
      <c r="T17" s="257"/>
      <c r="U17" s="257"/>
      <c r="V17" s="257"/>
      <c r="W17" s="257"/>
      <c r="X17" s="166"/>
      <c r="Y17" s="28"/>
      <c r="Z17" s="80"/>
      <c r="AA17" s="172"/>
      <c r="AB17" s="172"/>
      <c r="AC17" s="172"/>
      <c r="AD17" s="172"/>
      <c r="AE17" s="172"/>
      <c r="AF17" s="172"/>
      <c r="AG17" s="172"/>
      <c r="AH17" s="172"/>
      <c r="AI17" s="172"/>
      <c r="AJ17" s="172"/>
      <c r="AK17" s="172"/>
      <c r="AL17" s="172"/>
      <c r="AM17" s="172"/>
      <c r="AN17" s="172"/>
      <c r="AO17" s="172"/>
      <c r="AP17" s="172"/>
      <c r="AQ17" s="172"/>
      <c r="AR17" s="172"/>
      <c r="AS17" s="172"/>
      <c r="AT17" s="172"/>
      <c r="AU17" s="172"/>
      <c r="AV17" s="172"/>
      <c r="AW17" s="172"/>
      <c r="AX17" s="172"/>
      <c r="AY17" s="172"/>
      <c r="AZ17" s="172"/>
      <c r="BA17" s="172"/>
      <c r="BB17" s="172"/>
      <c r="BC17" s="172"/>
      <c r="BD17" s="172"/>
      <c r="BE17" s="172"/>
      <c r="BF17" s="172"/>
      <c r="BG17" s="172"/>
      <c r="BH17" s="172"/>
      <c r="BI17" s="172"/>
      <c r="BJ17" s="172"/>
      <c r="BK17" s="172"/>
      <c r="BL17" s="172"/>
      <c r="BM17" s="172"/>
      <c r="BN17" s="172"/>
      <c r="BO17" s="172"/>
      <c r="BP17" s="172"/>
      <c r="BQ17" s="162"/>
      <c r="BR17" s="162"/>
      <c r="BS17" s="162"/>
      <c r="BT17" s="162"/>
    </row>
    <row r="18" spans="1:105" ht="3" customHeight="1" thickBot="1" x14ac:dyDescent="0.3">
      <c r="C18" s="79"/>
      <c r="D18" s="28"/>
      <c r="E18" s="69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1"/>
      <c r="Y18" s="28"/>
      <c r="Z18" s="80"/>
      <c r="AA18" s="172"/>
      <c r="AB18" s="172"/>
      <c r="AC18" s="172"/>
      <c r="AD18" s="172"/>
      <c r="AE18" s="172"/>
      <c r="AF18" s="172"/>
      <c r="AG18" s="172"/>
      <c r="AH18" s="172"/>
      <c r="AI18" s="172"/>
      <c r="AJ18" s="172"/>
      <c r="AK18" s="172"/>
      <c r="AL18" s="172"/>
      <c r="AM18" s="172"/>
      <c r="AN18" s="172"/>
      <c r="AO18" s="172"/>
      <c r="AP18" s="172"/>
      <c r="AQ18" s="172"/>
      <c r="AR18" s="172"/>
      <c r="AS18" s="172"/>
      <c r="AT18" s="172"/>
      <c r="AU18" s="172"/>
      <c r="AV18" s="172"/>
      <c r="AW18" s="172"/>
      <c r="AX18" s="172"/>
      <c r="AY18" s="172"/>
      <c r="AZ18" s="172"/>
      <c r="BA18" s="172"/>
      <c r="BB18" s="172"/>
      <c r="BC18" s="172"/>
      <c r="BD18" s="172"/>
      <c r="BE18" s="172"/>
      <c r="BF18" s="172"/>
      <c r="BG18" s="172"/>
      <c r="BH18" s="172"/>
      <c r="BI18" s="172"/>
      <c r="BJ18" s="172"/>
      <c r="BK18" s="172"/>
      <c r="BL18" s="172"/>
      <c r="BM18" s="172"/>
      <c r="BN18" s="172"/>
      <c r="BO18" s="172"/>
      <c r="BP18" s="172"/>
      <c r="BQ18" s="162"/>
      <c r="BR18" s="162"/>
      <c r="BS18" s="162"/>
      <c r="BT18" s="162"/>
    </row>
    <row r="19" spans="1:105" s="13" customFormat="1" ht="16.5" thickBot="1" x14ac:dyDescent="0.3">
      <c r="A19" s="173"/>
      <c r="B19" s="173"/>
      <c r="C19" s="82"/>
      <c r="D19" s="33"/>
      <c r="E19" s="244" t="s">
        <v>14</v>
      </c>
      <c r="F19" s="244"/>
      <c r="G19" s="244"/>
      <c r="H19" s="244"/>
      <c r="I19" s="244"/>
      <c r="J19" s="244"/>
      <c r="K19" s="244"/>
      <c r="L19" s="244"/>
      <c r="M19" s="33"/>
      <c r="N19" s="244" t="s">
        <v>15</v>
      </c>
      <c r="O19" s="244"/>
      <c r="P19" s="244"/>
      <c r="Q19" s="244" t="s">
        <v>16</v>
      </c>
      <c r="R19" s="244"/>
      <c r="S19" s="244"/>
      <c r="T19" s="244"/>
      <c r="U19" s="244"/>
      <c r="V19" s="244" t="s">
        <v>17</v>
      </c>
      <c r="W19" s="244"/>
      <c r="X19" s="244"/>
      <c r="Y19" s="33"/>
      <c r="Z19" s="134"/>
      <c r="AA19" s="172"/>
      <c r="AB19" s="172"/>
      <c r="AC19" s="172"/>
      <c r="AD19" s="172"/>
      <c r="AE19" s="172"/>
      <c r="AF19" s="172"/>
      <c r="AG19" s="172"/>
      <c r="AH19" s="172"/>
      <c r="AI19" s="172"/>
      <c r="AJ19" s="172"/>
      <c r="AK19" s="172"/>
      <c r="AL19" s="172"/>
      <c r="AM19" s="172"/>
      <c r="AN19" s="172"/>
      <c r="AO19" s="172"/>
      <c r="AP19" s="172"/>
      <c r="AQ19" s="172"/>
      <c r="AR19" s="172"/>
      <c r="AS19" s="172"/>
      <c r="AT19" s="172"/>
      <c r="AU19" s="172"/>
      <c r="AV19" s="172"/>
      <c r="AW19" s="172"/>
      <c r="AX19" s="172"/>
      <c r="AY19" s="172"/>
      <c r="AZ19" s="172"/>
      <c r="BA19" s="172"/>
      <c r="BB19" s="172"/>
      <c r="BC19" s="172"/>
      <c r="BD19" s="172"/>
      <c r="BE19" s="172"/>
      <c r="BF19" s="172"/>
      <c r="BG19" s="172"/>
      <c r="BH19" s="172"/>
      <c r="BI19" s="172"/>
      <c r="BJ19" s="172"/>
      <c r="BK19" s="172"/>
      <c r="BL19" s="172"/>
      <c r="BM19" s="172"/>
      <c r="BN19" s="172"/>
      <c r="BO19" s="172"/>
      <c r="BP19" s="172"/>
      <c r="BQ19" s="162"/>
      <c r="BR19" s="162"/>
      <c r="BS19" s="162"/>
      <c r="BT19" s="162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12"/>
      <c r="CW19" s="12"/>
      <c r="CX19" s="12"/>
      <c r="CY19" s="12"/>
      <c r="CZ19" s="12"/>
      <c r="DA19" s="12"/>
    </row>
    <row r="20" spans="1:105" ht="2.4500000000000002" customHeight="1" thickBot="1" x14ac:dyDescent="0.3">
      <c r="C20" s="79"/>
      <c r="D20" s="28"/>
      <c r="E20" s="69"/>
      <c r="F20" s="70"/>
      <c r="G20" s="70"/>
      <c r="H20" s="70"/>
      <c r="I20" s="70"/>
      <c r="J20" s="70"/>
      <c r="K20" s="70"/>
      <c r="L20" s="70"/>
      <c r="M20" s="138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1"/>
      <c r="Y20" s="28"/>
      <c r="Z20" s="80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62"/>
      <c r="BR20" s="162"/>
      <c r="BS20" s="162"/>
      <c r="BT20" s="162"/>
    </row>
    <row r="21" spans="1:105" ht="15" customHeight="1" x14ac:dyDescent="0.25">
      <c r="C21" s="79"/>
      <c r="D21" s="28"/>
      <c r="E21" s="241"/>
      <c r="F21" s="241"/>
      <c r="G21" s="241"/>
      <c r="H21" s="241"/>
      <c r="I21" s="241"/>
      <c r="J21" s="241"/>
      <c r="K21" s="241"/>
      <c r="L21" s="241"/>
      <c r="M21" s="139"/>
      <c r="N21" s="242" t="str">
        <f>IFERROR(VLOOKUP(E21,DATA!D8:E176,2,FALSE),"")</f>
        <v/>
      </c>
      <c r="O21" s="242"/>
      <c r="P21" s="142"/>
      <c r="Q21" s="236"/>
      <c r="R21" s="236"/>
      <c r="S21" s="236"/>
      <c r="T21" s="236"/>
      <c r="U21" s="142"/>
      <c r="V21" s="242" t="str">
        <f>IF(E21="","",SUM(N21*Q21))</f>
        <v/>
      </c>
      <c r="W21" s="242"/>
      <c r="X21" s="242"/>
      <c r="Y21" s="28"/>
      <c r="Z21" s="80"/>
      <c r="AA21" s="172"/>
      <c r="AB21" s="172"/>
      <c r="AC21" s="172"/>
      <c r="AD21" s="172"/>
      <c r="AE21" s="172"/>
      <c r="AF21" s="172"/>
      <c r="AG21" s="172"/>
      <c r="AH21" s="172"/>
      <c r="AI21" s="172"/>
      <c r="AJ21" s="172"/>
      <c r="AK21" s="172"/>
      <c r="AL21" s="172"/>
      <c r="AM21" s="172"/>
      <c r="AN21" s="172"/>
      <c r="AO21" s="172"/>
      <c r="AP21" s="172"/>
      <c r="AQ21" s="172"/>
      <c r="AR21" s="172"/>
      <c r="AS21" s="172"/>
      <c r="AT21" s="172"/>
      <c r="AU21" s="172"/>
      <c r="AV21" s="172"/>
      <c r="AW21" s="172"/>
      <c r="AX21" s="172"/>
      <c r="AY21" s="172"/>
      <c r="AZ21" s="172"/>
      <c r="BA21" s="172"/>
      <c r="BB21" s="172"/>
      <c r="BC21" s="172"/>
      <c r="BD21" s="172"/>
      <c r="BE21" s="172"/>
      <c r="BF21" s="172"/>
      <c r="BG21" s="172"/>
      <c r="BH21" s="172"/>
      <c r="BI21" s="172"/>
      <c r="BJ21" s="172"/>
      <c r="BK21" s="172"/>
      <c r="BL21" s="172"/>
      <c r="BM21" s="172"/>
      <c r="BN21" s="172"/>
      <c r="BO21" s="172"/>
      <c r="BP21" s="172"/>
      <c r="BQ21" s="162"/>
      <c r="BR21" s="162"/>
      <c r="BS21" s="162"/>
      <c r="BT21" s="162"/>
    </row>
    <row r="22" spans="1:105" ht="15" customHeight="1" x14ac:dyDescent="0.25">
      <c r="C22" s="79"/>
      <c r="D22" s="28"/>
      <c r="E22" s="239"/>
      <c r="F22" s="239"/>
      <c r="G22" s="239"/>
      <c r="H22" s="239"/>
      <c r="I22" s="239"/>
      <c r="J22" s="239"/>
      <c r="K22" s="239"/>
      <c r="L22" s="239"/>
      <c r="M22" s="139"/>
      <c r="N22" s="240" t="str">
        <f>IFERROR(VLOOKUP(E22,DATA!D8:E176,2,FALSE),"")</f>
        <v/>
      </c>
      <c r="O22" s="240"/>
      <c r="P22" s="139"/>
      <c r="Q22" s="223"/>
      <c r="R22" s="223"/>
      <c r="S22" s="223"/>
      <c r="T22" s="223"/>
      <c r="U22" s="139"/>
      <c r="V22" s="240" t="str">
        <f t="shared" ref="V22:V43" si="0">IF(E22="","",SUM(N22*Q22))</f>
        <v/>
      </c>
      <c r="W22" s="240"/>
      <c r="X22" s="240"/>
      <c r="Y22" s="28"/>
      <c r="Z22" s="80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2"/>
      <c r="AZ22" s="172"/>
      <c r="BA22" s="172"/>
      <c r="BB22" s="172"/>
      <c r="BC22" s="172"/>
      <c r="BD22" s="172"/>
      <c r="BE22" s="172"/>
      <c r="BF22" s="172"/>
      <c r="BG22" s="172"/>
      <c r="BH22" s="172"/>
      <c r="BI22" s="172"/>
      <c r="BJ22" s="172"/>
      <c r="BK22" s="172"/>
      <c r="BL22" s="172"/>
      <c r="BM22" s="172"/>
      <c r="BN22" s="172"/>
      <c r="BO22" s="172"/>
      <c r="BP22" s="172"/>
      <c r="BQ22" s="162"/>
      <c r="BR22" s="162"/>
      <c r="BS22" s="162"/>
      <c r="BT22" s="162"/>
    </row>
    <row r="23" spans="1:105" ht="15" customHeight="1" x14ac:dyDescent="0.25">
      <c r="C23" s="79"/>
      <c r="D23" s="28"/>
      <c r="E23" s="241"/>
      <c r="F23" s="241"/>
      <c r="G23" s="241"/>
      <c r="H23" s="241"/>
      <c r="I23" s="241"/>
      <c r="J23" s="241"/>
      <c r="K23" s="241"/>
      <c r="L23" s="241"/>
      <c r="M23" s="139"/>
      <c r="N23" s="242" t="str">
        <f>IFERROR(VLOOKUP(E23,DATA!D8:E176,2,FALSE),"")</f>
        <v/>
      </c>
      <c r="O23" s="242"/>
      <c r="P23" s="139"/>
      <c r="Q23" s="236"/>
      <c r="R23" s="236"/>
      <c r="S23" s="236"/>
      <c r="T23" s="236"/>
      <c r="U23" s="139"/>
      <c r="V23" s="242" t="str">
        <f t="shared" si="0"/>
        <v/>
      </c>
      <c r="W23" s="242"/>
      <c r="X23" s="242"/>
      <c r="Y23" s="28"/>
      <c r="Z23" s="80"/>
      <c r="AA23" s="172"/>
      <c r="AB23" s="172"/>
      <c r="AC23" s="172"/>
      <c r="AD23" s="172"/>
      <c r="AE23" s="172"/>
      <c r="AF23" s="172"/>
      <c r="AG23" s="172"/>
      <c r="AH23" s="172"/>
      <c r="AI23" s="172"/>
      <c r="AJ23" s="172"/>
      <c r="AK23" s="172"/>
      <c r="AL23" s="172"/>
      <c r="AM23" s="172"/>
      <c r="AN23" s="172"/>
      <c r="AO23" s="172"/>
      <c r="AP23" s="172"/>
      <c r="AQ23" s="172"/>
      <c r="AR23" s="172"/>
      <c r="AS23" s="172"/>
      <c r="AT23" s="172"/>
      <c r="AU23" s="172"/>
      <c r="AV23" s="172"/>
      <c r="AW23" s="172"/>
      <c r="AX23" s="172"/>
      <c r="AY23" s="172"/>
      <c r="AZ23" s="172"/>
      <c r="BA23" s="172"/>
      <c r="BB23" s="172"/>
      <c r="BC23" s="172"/>
      <c r="BD23" s="172"/>
      <c r="BE23" s="172"/>
      <c r="BF23" s="172"/>
      <c r="BG23" s="172"/>
      <c r="BH23" s="172"/>
      <c r="BI23" s="172"/>
      <c r="BJ23" s="172"/>
      <c r="BK23" s="172"/>
      <c r="BL23" s="172"/>
      <c r="BM23" s="172"/>
      <c r="BN23" s="172"/>
      <c r="BO23" s="172"/>
      <c r="BP23" s="172"/>
      <c r="BQ23" s="162"/>
      <c r="BR23" s="162"/>
      <c r="BS23" s="162"/>
      <c r="BT23" s="162"/>
    </row>
    <row r="24" spans="1:105" ht="15" customHeight="1" x14ac:dyDescent="0.25">
      <c r="C24" s="79"/>
      <c r="D24" s="28"/>
      <c r="E24" s="239"/>
      <c r="F24" s="239"/>
      <c r="G24" s="239"/>
      <c r="H24" s="239"/>
      <c r="I24" s="239"/>
      <c r="J24" s="239"/>
      <c r="K24" s="239"/>
      <c r="L24" s="239"/>
      <c r="M24" s="139"/>
      <c r="N24" s="240" t="str">
        <f>IFERROR(VLOOKUP(E24,DATA!D8:E176,2,FALSE),"")</f>
        <v/>
      </c>
      <c r="O24" s="240"/>
      <c r="P24" s="139"/>
      <c r="Q24" s="223"/>
      <c r="R24" s="223"/>
      <c r="S24" s="223"/>
      <c r="T24" s="223"/>
      <c r="U24" s="139"/>
      <c r="V24" s="240" t="str">
        <f t="shared" si="0"/>
        <v/>
      </c>
      <c r="W24" s="240"/>
      <c r="X24" s="240"/>
      <c r="Y24" s="28"/>
      <c r="Z24" s="80"/>
      <c r="AA24" s="172"/>
      <c r="AB24" s="172"/>
      <c r="AC24" s="172"/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72"/>
      <c r="AQ24" s="172"/>
      <c r="AR24" s="172"/>
      <c r="AS24" s="172"/>
      <c r="AT24" s="172"/>
      <c r="AU24" s="172"/>
      <c r="AV24" s="172"/>
      <c r="AW24" s="172"/>
      <c r="AX24" s="172"/>
      <c r="AY24" s="172"/>
      <c r="AZ24" s="172"/>
      <c r="BA24" s="172"/>
      <c r="BB24" s="172"/>
      <c r="BC24" s="172"/>
      <c r="BD24" s="172"/>
      <c r="BE24" s="172"/>
      <c r="BF24" s="172"/>
      <c r="BG24" s="172"/>
      <c r="BH24" s="172"/>
      <c r="BI24" s="172"/>
      <c r="BJ24" s="172"/>
      <c r="BK24" s="172"/>
      <c r="BL24" s="172"/>
      <c r="BM24" s="172"/>
      <c r="BN24" s="172"/>
      <c r="BO24" s="172"/>
      <c r="BP24" s="172"/>
      <c r="BQ24" s="162"/>
      <c r="BR24" s="162"/>
      <c r="BS24" s="162"/>
      <c r="BT24" s="162"/>
    </row>
    <row r="25" spans="1:105" ht="15" customHeight="1" x14ac:dyDescent="0.25">
      <c r="C25" s="79"/>
      <c r="D25" s="28"/>
      <c r="E25" s="241"/>
      <c r="F25" s="241"/>
      <c r="G25" s="241"/>
      <c r="H25" s="241"/>
      <c r="I25" s="241"/>
      <c r="J25" s="241"/>
      <c r="K25" s="241"/>
      <c r="L25" s="241"/>
      <c r="M25" s="139"/>
      <c r="N25" s="242" t="str">
        <f>IFERROR(VLOOKUP(E25,DATA!D8:E176,2,FALSE),"")</f>
        <v/>
      </c>
      <c r="O25" s="242"/>
      <c r="P25" s="139"/>
      <c r="Q25" s="236"/>
      <c r="R25" s="236"/>
      <c r="S25" s="236"/>
      <c r="T25" s="236"/>
      <c r="U25" s="139"/>
      <c r="V25" s="242" t="str">
        <f t="shared" si="0"/>
        <v/>
      </c>
      <c r="W25" s="242"/>
      <c r="X25" s="242"/>
      <c r="Y25" s="28"/>
      <c r="Z25" s="80"/>
      <c r="AA25" s="172"/>
      <c r="AB25" s="172"/>
      <c r="AC25" s="172"/>
      <c r="AD25" s="172"/>
      <c r="AE25" s="172"/>
      <c r="AF25" s="172"/>
      <c r="AG25" s="172"/>
      <c r="AH25" s="172"/>
      <c r="AI25" s="172"/>
      <c r="AJ25" s="172"/>
      <c r="AK25" s="172"/>
      <c r="AL25" s="172"/>
      <c r="AM25" s="172"/>
      <c r="AN25" s="172"/>
      <c r="AO25" s="172"/>
      <c r="AP25" s="172"/>
      <c r="AQ25" s="172"/>
      <c r="AR25" s="172"/>
      <c r="AS25" s="172"/>
      <c r="AT25" s="172"/>
      <c r="AU25" s="172"/>
      <c r="AV25" s="172"/>
      <c r="AW25" s="172"/>
      <c r="AX25" s="172"/>
      <c r="AY25" s="172"/>
      <c r="AZ25" s="172"/>
      <c r="BA25" s="172"/>
      <c r="BB25" s="172"/>
      <c r="BC25" s="172"/>
      <c r="BD25" s="172"/>
      <c r="BE25" s="172"/>
      <c r="BF25" s="172"/>
      <c r="BG25" s="172"/>
      <c r="BH25" s="172"/>
      <c r="BI25" s="172"/>
      <c r="BJ25" s="172"/>
      <c r="BK25" s="172"/>
      <c r="BL25" s="172"/>
      <c r="BM25" s="172"/>
      <c r="BN25" s="172"/>
      <c r="BO25" s="172"/>
      <c r="BP25" s="172"/>
      <c r="BQ25" s="162"/>
      <c r="BR25" s="162"/>
      <c r="BS25" s="162"/>
      <c r="BT25" s="162"/>
    </row>
    <row r="26" spans="1:105" ht="15" customHeight="1" x14ac:dyDescent="0.25">
      <c r="C26" s="79"/>
      <c r="D26" s="28"/>
      <c r="E26" s="239"/>
      <c r="F26" s="239"/>
      <c r="G26" s="239"/>
      <c r="H26" s="239"/>
      <c r="I26" s="239"/>
      <c r="J26" s="239"/>
      <c r="K26" s="239"/>
      <c r="L26" s="239"/>
      <c r="M26" s="139"/>
      <c r="N26" s="240" t="str">
        <f>IFERROR(VLOOKUP(E26,DATA!D8:E176,2,FALSE),"")</f>
        <v/>
      </c>
      <c r="O26" s="240"/>
      <c r="P26" s="139"/>
      <c r="Q26" s="223"/>
      <c r="R26" s="223"/>
      <c r="S26" s="223"/>
      <c r="T26" s="223"/>
      <c r="U26" s="139"/>
      <c r="V26" s="240" t="str">
        <f t="shared" si="0"/>
        <v/>
      </c>
      <c r="W26" s="240"/>
      <c r="X26" s="240"/>
      <c r="Y26" s="28"/>
      <c r="Z26" s="80"/>
      <c r="AA26" s="172"/>
      <c r="AB26" s="172"/>
      <c r="AC26" s="172"/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/>
      <c r="BH26" s="172"/>
      <c r="BI26" s="172"/>
      <c r="BJ26" s="172"/>
      <c r="BK26" s="172"/>
      <c r="BL26" s="172"/>
      <c r="BM26" s="172"/>
      <c r="BN26" s="172"/>
      <c r="BO26" s="172"/>
      <c r="BP26" s="172"/>
      <c r="BQ26" s="162"/>
      <c r="BR26" s="162"/>
      <c r="BS26" s="162"/>
      <c r="BT26" s="162"/>
    </row>
    <row r="27" spans="1:105" ht="15" customHeight="1" x14ac:dyDescent="0.25">
      <c r="C27" s="79"/>
      <c r="D27" s="28"/>
      <c r="E27" s="241"/>
      <c r="F27" s="241"/>
      <c r="G27" s="241"/>
      <c r="H27" s="241"/>
      <c r="I27" s="241"/>
      <c r="J27" s="241"/>
      <c r="K27" s="241"/>
      <c r="L27" s="241"/>
      <c r="M27" s="139"/>
      <c r="N27" s="242" t="str">
        <f>IFERROR(VLOOKUP(E27,DATA!D8:E176,2,FALSE),"")</f>
        <v/>
      </c>
      <c r="O27" s="242"/>
      <c r="P27" s="139"/>
      <c r="Q27" s="236"/>
      <c r="R27" s="236"/>
      <c r="S27" s="236"/>
      <c r="T27" s="236"/>
      <c r="U27" s="139"/>
      <c r="V27" s="242" t="str">
        <f t="shared" si="0"/>
        <v/>
      </c>
      <c r="W27" s="242"/>
      <c r="X27" s="242"/>
      <c r="Y27" s="28"/>
      <c r="Z27" s="80"/>
      <c r="AA27" s="172"/>
      <c r="AB27" s="172"/>
      <c r="AC27" s="172"/>
      <c r="AD27" s="172"/>
      <c r="AE27" s="172"/>
      <c r="AF27" s="172"/>
      <c r="AG27" s="172"/>
      <c r="AH27" s="172"/>
      <c r="AI27" s="172"/>
      <c r="AJ27" s="172"/>
      <c r="AK27" s="172"/>
      <c r="AL27" s="172"/>
      <c r="AM27" s="172"/>
      <c r="AN27" s="172"/>
      <c r="AO27" s="172"/>
      <c r="AP27" s="172"/>
      <c r="AQ27" s="172"/>
      <c r="AR27" s="172"/>
      <c r="AS27" s="172"/>
      <c r="AT27" s="172"/>
      <c r="AU27" s="172"/>
      <c r="AV27" s="172"/>
      <c r="AW27" s="172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/>
      <c r="BI27" s="172"/>
      <c r="BJ27" s="172"/>
      <c r="BK27" s="172"/>
      <c r="BL27" s="172"/>
      <c r="BM27" s="172"/>
      <c r="BN27" s="172"/>
      <c r="BO27" s="172"/>
      <c r="BP27" s="172"/>
      <c r="BQ27" s="162"/>
      <c r="BR27" s="162"/>
      <c r="BS27" s="162"/>
      <c r="BT27" s="162"/>
    </row>
    <row r="28" spans="1:105" ht="15" customHeight="1" x14ac:dyDescent="0.25">
      <c r="C28" s="79"/>
      <c r="D28" s="28"/>
      <c r="E28" s="239"/>
      <c r="F28" s="239"/>
      <c r="G28" s="239"/>
      <c r="H28" s="239"/>
      <c r="I28" s="239"/>
      <c r="J28" s="239"/>
      <c r="K28" s="239"/>
      <c r="L28" s="239"/>
      <c r="M28" s="139"/>
      <c r="N28" s="240" t="str">
        <f>IFERROR(VLOOKUP(E28,DATA!D8:E176,2,FALSE),"")</f>
        <v/>
      </c>
      <c r="O28" s="240"/>
      <c r="P28" s="139"/>
      <c r="Q28" s="223"/>
      <c r="R28" s="223"/>
      <c r="S28" s="223"/>
      <c r="T28" s="223"/>
      <c r="U28" s="139"/>
      <c r="V28" s="240" t="str">
        <f t="shared" si="0"/>
        <v/>
      </c>
      <c r="W28" s="240"/>
      <c r="X28" s="240"/>
      <c r="Y28" s="28"/>
      <c r="Z28" s="80"/>
      <c r="AA28" s="172"/>
      <c r="AB28" s="172"/>
      <c r="AC28" s="172"/>
      <c r="AD28" s="172"/>
      <c r="AE28" s="172"/>
      <c r="AF28" s="172"/>
      <c r="AG28" s="172"/>
      <c r="AH28" s="172"/>
      <c r="AI28" s="172"/>
      <c r="AJ28" s="172"/>
      <c r="AK28" s="172"/>
      <c r="AL28" s="172"/>
      <c r="AM28" s="172"/>
      <c r="AN28" s="172"/>
      <c r="AO28" s="172"/>
      <c r="AP28" s="172"/>
      <c r="AQ28" s="172"/>
      <c r="AR28" s="172"/>
      <c r="AS28" s="172"/>
      <c r="AT28" s="172"/>
      <c r="AU28" s="172"/>
      <c r="AV28" s="172"/>
      <c r="AW28" s="172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172"/>
      <c r="BJ28" s="172"/>
      <c r="BK28" s="172"/>
      <c r="BL28" s="172"/>
      <c r="BM28" s="172"/>
      <c r="BN28" s="172"/>
      <c r="BO28" s="172"/>
      <c r="BP28" s="172"/>
      <c r="BQ28" s="162"/>
      <c r="BR28" s="162"/>
      <c r="BS28" s="162"/>
      <c r="BT28" s="162"/>
    </row>
    <row r="29" spans="1:105" ht="15" customHeight="1" x14ac:dyDescent="0.25">
      <c r="C29" s="79"/>
      <c r="D29" s="28"/>
      <c r="E29" s="241"/>
      <c r="F29" s="241"/>
      <c r="G29" s="241"/>
      <c r="H29" s="241"/>
      <c r="I29" s="241"/>
      <c r="J29" s="241"/>
      <c r="K29" s="241"/>
      <c r="L29" s="241"/>
      <c r="M29" s="139"/>
      <c r="N29" s="242" t="str">
        <f>IFERROR(VLOOKUP(E29,DATA!D8:E176,2,FALSE),"")</f>
        <v/>
      </c>
      <c r="O29" s="242"/>
      <c r="P29" s="139"/>
      <c r="Q29" s="236"/>
      <c r="R29" s="236"/>
      <c r="S29" s="236"/>
      <c r="T29" s="236"/>
      <c r="U29" s="139"/>
      <c r="V29" s="242" t="str">
        <f t="shared" si="0"/>
        <v/>
      </c>
      <c r="W29" s="242"/>
      <c r="X29" s="242"/>
      <c r="Y29" s="28"/>
      <c r="Z29" s="80"/>
      <c r="AA29" s="172"/>
      <c r="AB29" s="172"/>
      <c r="AC29" s="172"/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2"/>
      <c r="AP29" s="172"/>
      <c r="AQ29" s="172"/>
      <c r="AR29" s="172"/>
      <c r="AS29" s="172"/>
      <c r="AT29" s="172"/>
      <c r="AU29" s="172"/>
      <c r="AV29" s="172"/>
      <c r="AW29" s="172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172"/>
      <c r="BJ29" s="172"/>
      <c r="BK29" s="172"/>
      <c r="BL29" s="172"/>
      <c r="BM29" s="172"/>
      <c r="BN29" s="172"/>
      <c r="BO29" s="172"/>
      <c r="BP29" s="172"/>
      <c r="BQ29" s="162"/>
      <c r="BR29" s="162"/>
      <c r="BS29" s="162"/>
      <c r="BT29" s="162"/>
    </row>
    <row r="30" spans="1:105" ht="15" customHeight="1" x14ac:dyDescent="0.25">
      <c r="C30" s="79"/>
      <c r="D30" s="28"/>
      <c r="E30" s="239"/>
      <c r="F30" s="239"/>
      <c r="G30" s="239"/>
      <c r="H30" s="239"/>
      <c r="I30" s="239"/>
      <c r="J30" s="239"/>
      <c r="K30" s="239"/>
      <c r="L30" s="239"/>
      <c r="M30" s="139"/>
      <c r="N30" s="240" t="str">
        <f>IFERROR(VLOOKUP(E30,DATA!D8:E176,2,FALSE),"")</f>
        <v/>
      </c>
      <c r="O30" s="240"/>
      <c r="P30" s="139"/>
      <c r="Q30" s="223"/>
      <c r="R30" s="223"/>
      <c r="S30" s="223"/>
      <c r="T30" s="223"/>
      <c r="U30" s="139"/>
      <c r="V30" s="240" t="str">
        <f t="shared" si="0"/>
        <v/>
      </c>
      <c r="W30" s="240"/>
      <c r="X30" s="240"/>
      <c r="Y30" s="28"/>
      <c r="Z30" s="80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62"/>
      <c r="BR30" s="162"/>
      <c r="BS30" s="162"/>
      <c r="BT30" s="162"/>
    </row>
    <row r="31" spans="1:105" ht="15" customHeight="1" x14ac:dyDescent="0.25">
      <c r="C31" s="79"/>
      <c r="D31" s="28"/>
      <c r="E31" s="241"/>
      <c r="F31" s="241"/>
      <c r="G31" s="241"/>
      <c r="H31" s="241"/>
      <c r="I31" s="241"/>
      <c r="J31" s="241"/>
      <c r="K31" s="241"/>
      <c r="L31" s="241"/>
      <c r="M31" s="139"/>
      <c r="N31" s="242" t="str">
        <f>IFERROR(VLOOKUP(E31,DATA!D8:E176,2,FALSE),"")</f>
        <v/>
      </c>
      <c r="O31" s="242"/>
      <c r="P31" s="139"/>
      <c r="Q31" s="236"/>
      <c r="R31" s="236"/>
      <c r="S31" s="236"/>
      <c r="T31" s="236"/>
      <c r="U31" s="139"/>
      <c r="V31" s="242" t="str">
        <f t="shared" si="0"/>
        <v/>
      </c>
      <c r="W31" s="242"/>
      <c r="X31" s="242"/>
      <c r="Y31" s="28"/>
      <c r="Z31" s="80"/>
      <c r="AA31" s="172"/>
      <c r="AB31" s="172"/>
      <c r="AC31" s="172"/>
      <c r="AD31" s="172"/>
      <c r="AE31" s="172"/>
      <c r="AF31" s="172"/>
      <c r="AG31" s="172"/>
      <c r="AH31" s="172"/>
      <c r="AI31" s="172"/>
      <c r="AJ31" s="172"/>
      <c r="AK31" s="172"/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172"/>
      <c r="AY31" s="172"/>
      <c r="AZ31" s="172"/>
      <c r="BA31" s="172"/>
      <c r="BB31" s="172"/>
      <c r="BC31" s="172"/>
      <c r="BD31" s="172"/>
      <c r="BE31" s="172"/>
      <c r="BF31" s="172"/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62"/>
      <c r="BR31" s="162"/>
      <c r="BS31" s="162"/>
      <c r="BT31" s="162"/>
    </row>
    <row r="32" spans="1:105" ht="15" customHeight="1" x14ac:dyDescent="0.25">
      <c r="C32" s="79"/>
      <c r="D32" s="28"/>
      <c r="E32" s="239"/>
      <c r="F32" s="239"/>
      <c r="G32" s="239"/>
      <c r="H32" s="239"/>
      <c r="I32" s="239"/>
      <c r="J32" s="239"/>
      <c r="K32" s="239"/>
      <c r="L32" s="239"/>
      <c r="M32" s="139"/>
      <c r="N32" s="240" t="str">
        <f>IFERROR(VLOOKUP(E32,DATA!D8:E176,2,FALSE),"")</f>
        <v/>
      </c>
      <c r="O32" s="240"/>
      <c r="P32" s="139"/>
      <c r="Q32" s="223"/>
      <c r="R32" s="223"/>
      <c r="S32" s="223"/>
      <c r="T32" s="223"/>
      <c r="U32" s="139"/>
      <c r="V32" s="240" t="str">
        <f t="shared" si="0"/>
        <v/>
      </c>
      <c r="W32" s="240"/>
      <c r="X32" s="240"/>
      <c r="Y32" s="28"/>
      <c r="Z32" s="80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62"/>
      <c r="BR32" s="162"/>
      <c r="BS32" s="162"/>
      <c r="BT32" s="162"/>
    </row>
    <row r="33" spans="1:105" ht="15" customHeight="1" x14ac:dyDescent="0.25">
      <c r="C33" s="79"/>
      <c r="D33" s="28"/>
      <c r="E33" s="241"/>
      <c r="F33" s="241"/>
      <c r="G33" s="241"/>
      <c r="H33" s="241"/>
      <c r="I33" s="241"/>
      <c r="J33" s="241"/>
      <c r="K33" s="241"/>
      <c r="L33" s="241"/>
      <c r="M33" s="139"/>
      <c r="N33" s="242" t="str">
        <f>IFERROR(VLOOKUP(E33,DATA!D8:E176,2,FALSE),"")</f>
        <v/>
      </c>
      <c r="O33" s="242"/>
      <c r="P33" s="139"/>
      <c r="Q33" s="236"/>
      <c r="R33" s="236"/>
      <c r="S33" s="236"/>
      <c r="T33" s="236"/>
      <c r="U33" s="139"/>
      <c r="V33" s="242" t="str">
        <f t="shared" si="0"/>
        <v/>
      </c>
      <c r="W33" s="242"/>
      <c r="X33" s="242"/>
      <c r="Y33" s="28"/>
      <c r="Z33" s="80"/>
      <c r="AA33" s="172"/>
      <c r="AB33" s="172"/>
      <c r="AC33" s="172"/>
      <c r="AD33" s="172"/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172"/>
      <c r="AY33" s="172"/>
      <c r="AZ33" s="172"/>
      <c r="BA33" s="172"/>
      <c r="BB33" s="172"/>
      <c r="BC33" s="172"/>
      <c r="BD33" s="172"/>
      <c r="BE33" s="172"/>
      <c r="BF33" s="172"/>
      <c r="BG33" s="172"/>
      <c r="BH33" s="172"/>
      <c r="BI33" s="172"/>
      <c r="BJ33" s="172"/>
      <c r="BK33" s="172"/>
      <c r="BL33" s="172"/>
      <c r="BM33" s="172"/>
      <c r="BN33" s="172"/>
      <c r="BO33" s="172"/>
      <c r="BP33" s="172"/>
      <c r="BQ33" s="162"/>
      <c r="BR33" s="162"/>
      <c r="BS33" s="162"/>
      <c r="BT33" s="162"/>
    </row>
    <row r="34" spans="1:105" ht="15" customHeight="1" x14ac:dyDescent="0.25">
      <c r="C34" s="79"/>
      <c r="D34" s="28"/>
      <c r="E34" s="239"/>
      <c r="F34" s="239"/>
      <c r="G34" s="239"/>
      <c r="H34" s="239"/>
      <c r="I34" s="239"/>
      <c r="J34" s="239"/>
      <c r="K34" s="239"/>
      <c r="L34" s="239"/>
      <c r="M34" s="139"/>
      <c r="N34" s="240" t="str">
        <f>IFERROR(VLOOKUP(E34,DATA!D8:E176,2,FALSE),"")</f>
        <v/>
      </c>
      <c r="O34" s="240"/>
      <c r="P34" s="139"/>
      <c r="Q34" s="223"/>
      <c r="R34" s="223"/>
      <c r="S34" s="223"/>
      <c r="T34" s="223"/>
      <c r="U34" s="139"/>
      <c r="V34" s="240" t="str">
        <f t="shared" si="0"/>
        <v/>
      </c>
      <c r="W34" s="240"/>
      <c r="X34" s="240"/>
      <c r="Y34" s="28"/>
      <c r="Z34" s="80"/>
      <c r="AA34" s="172"/>
      <c r="AB34" s="172"/>
      <c r="AC34" s="172"/>
      <c r="AD34" s="172"/>
      <c r="AE34" s="172"/>
      <c r="AF34" s="172"/>
      <c r="AG34" s="172"/>
      <c r="AH34" s="172"/>
      <c r="AI34" s="172"/>
      <c r="AJ34" s="172"/>
      <c r="AK34" s="172"/>
      <c r="AL34" s="172"/>
      <c r="AM34" s="172"/>
      <c r="AN34" s="172"/>
      <c r="AO34" s="172"/>
      <c r="AP34" s="172"/>
      <c r="AQ34" s="172"/>
      <c r="AR34" s="172"/>
      <c r="AS34" s="172"/>
      <c r="AT34" s="172"/>
      <c r="AU34" s="172"/>
      <c r="AV34" s="172"/>
      <c r="AW34" s="172"/>
      <c r="AX34" s="172"/>
      <c r="AY34" s="172"/>
      <c r="AZ34" s="172"/>
      <c r="BA34" s="172"/>
      <c r="BB34" s="172"/>
      <c r="BC34" s="172"/>
      <c r="BD34" s="172"/>
      <c r="BE34" s="172"/>
      <c r="BF34" s="172"/>
      <c r="BG34" s="172"/>
      <c r="BH34" s="172"/>
      <c r="BI34" s="172"/>
      <c r="BJ34" s="172"/>
      <c r="BK34" s="172"/>
      <c r="BL34" s="172"/>
      <c r="BM34" s="172"/>
      <c r="BN34" s="172"/>
      <c r="BO34" s="172"/>
      <c r="BP34" s="172"/>
      <c r="BQ34" s="162"/>
      <c r="BR34" s="162"/>
      <c r="BS34" s="162"/>
      <c r="BT34" s="162"/>
    </row>
    <row r="35" spans="1:105" ht="15" customHeight="1" x14ac:dyDescent="0.25">
      <c r="C35" s="79"/>
      <c r="D35" s="28"/>
      <c r="E35" s="241"/>
      <c r="F35" s="241"/>
      <c r="G35" s="241"/>
      <c r="H35" s="241"/>
      <c r="I35" s="241"/>
      <c r="J35" s="241"/>
      <c r="K35" s="241"/>
      <c r="L35" s="241"/>
      <c r="M35" s="139"/>
      <c r="N35" s="242" t="str">
        <f>IFERROR(VLOOKUP(E35,DATA!D8:E176,2,FALSE),"")</f>
        <v/>
      </c>
      <c r="O35" s="242"/>
      <c r="P35" s="139"/>
      <c r="Q35" s="236"/>
      <c r="R35" s="236"/>
      <c r="S35" s="236"/>
      <c r="T35" s="236"/>
      <c r="U35" s="139"/>
      <c r="V35" s="242" t="str">
        <f t="shared" si="0"/>
        <v/>
      </c>
      <c r="W35" s="242"/>
      <c r="X35" s="242"/>
      <c r="Y35" s="28"/>
      <c r="Z35" s="80"/>
      <c r="AA35" s="172"/>
      <c r="AB35" s="172"/>
      <c r="AC35" s="172"/>
      <c r="AD35" s="172"/>
      <c r="AE35" s="172"/>
      <c r="AF35" s="172"/>
      <c r="AG35" s="172"/>
      <c r="AH35" s="172"/>
      <c r="AI35" s="172"/>
      <c r="AJ35" s="172"/>
      <c r="AK35" s="172"/>
      <c r="AL35" s="172"/>
      <c r="AM35" s="172"/>
      <c r="AN35" s="172"/>
      <c r="AO35" s="172"/>
      <c r="AP35" s="172"/>
      <c r="AQ35" s="172"/>
      <c r="AR35" s="172"/>
      <c r="AS35" s="172"/>
      <c r="AT35" s="172"/>
      <c r="AU35" s="172"/>
      <c r="AV35" s="172"/>
      <c r="AW35" s="172"/>
      <c r="AX35" s="172"/>
      <c r="AY35" s="172"/>
      <c r="AZ35" s="172"/>
      <c r="BA35" s="172"/>
      <c r="BB35" s="172"/>
      <c r="BC35" s="172"/>
      <c r="BD35" s="172"/>
      <c r="BE35" s="172"/>
      <c r="BF35" s="172"/>
      <c r="BG35" s="172"/>
      <c r="BH35" s="172"/>
      <c r="BI35" s="172"/>
      <c r="BJ35" s="172"/>
      <c r="BK35" s="172"/>
      <c r="BL35" s="172"/>
      <c r="BM35" s="172"/>
      <c r="BN35" s="172"/>
      <c r="BO35" s="172"/>
      <c r="BP35" s="172"/>
      <c r="BQ35" s="162"/>
      <c r="BR35" s="162"/>
      <c r="BS35" s="162"/>
      <c r="BT35" s="162"/>
    </row>
    <row r="36" spans="1:105" ht="15" customHeight="1" x14ac:dyDescent="0.25">
      <c r="C36" s="79"/>
      <c r="D36" s="28"/>
      <c r="E36" s="239"/>
      <c r="F36" s="239"/>
      <c r="G36" s="239"/>
      <c r="H36" s="239"/>
      <c r="I36" s="239"/>
      <c r="J36" s="239"/>
      <c r="K36" s="239"/>
      <c r="L36" s="239"/>
      <c r="M36" s="139"/>
      <c r="N36" s="240" t="str">
        <f>IFERROR(VLOOKUP(E36,DATA!D8:E176,2,FALSE),"")</f>
        <v/>
      </c>
      <c r="O36" s="240"/>
      <c r="P36" s="139"/>
      <c r="Q36" s="223"/>
      <c r="R36" s="223"/>
      <c r="S36" s="223"/>
      <c r="T36" s="223"/>
      <c r="U36" s="139"/>
      <c r="V36" s="240" t="str">
        <f t="shared" si="0"/>
        <v/>
      </c>
      <c r="W36" s="240"/>
      <c r="X36" s="240"/>
      <c r="Y36" s="28"/>
      <c r="Z36" s="80"/>
      <c r="AA36" s="172"/>
      <c r="AB36" s="172"/>
      <c r="AC36" s="172"/>
      <c r="AD36" s="172"/>
      <c r="AE36" s="172"/>
      <c r="AF36" s="172"/>
      <c r="AG36" s="172"/>
      <c r="AH36" s="172"/>
      <c r="AI36" s="172"/>
      <c r="AJ36" s="172"/>
      <c r="AK36" s="172"/>
      <c r="AL36" s="172"/>
      <c r="AM36" s="172"/>
      <c r="AN36" s="172"/>
      <c r="AO36" s="172"/>
      <c r="AP36" s="172"/>
      <c r="AQ36" s="172"/>
      <c r="AR36" s="172"/>
      <c r="AS36" s="172"/>
      <c r="AT36" s="172"/>
      <c r="AU36" s="172"/>
      <c r="AV36" s="172"/>
      <c r="AW36" s="172"/>
      <c r="AX36" s="172"/>
      <c r="AY36" s="172"/>
      <c r="AZ36" s="172"/>
      <c r="BA36" s="172"/>
      <c r="BB36" s="172"/>
      <c r="BC36" s="172"/>
      <c r="BD36" s="172"/>
      <c r="BE36" s="172"/>
      <c r="BF36" s="172"/>
      <c r="BG36" s="172"/>
      <c r="BH36" s="172"/>
      <c r="BI36" s="172"/>
      <c r="BJ36" s="172"/>
      <c r="BK36" s="172"/>
      <c r="BL36" s="172"/>
      <c r="BM36" s="172"/>
      <c r="BN36" s="172"/>
      <c r="BO36" s="172"/>
      <c r="BP36" s="172"/>
      <c r="BQ36" s="162"/>
      <c r="BR36" s="162"/>
      <c r="BS36" s="162"/>
      <c r="BT36" s="162"/>
    </row>
    <row r="37" spans="1:105" ht="15" customHeight="1" x14ac:dyDescent="0.25">
      <c r="C37" s="79"/>
      <c r="D37" s="148"/>
      <c r="E37" s="241"/>
      <c r="F37" s="241"/>
      <c r="G37" s="241"/>
      <c r="H37" s="241"/>
      <c r="I37" s="241"/>
      <c r="J37" s="241"/>
      <c r="K37" s="241"/>
      <c r="L37" s="241"/>
      <c r="M37" s="139"/>
      <c r="N37" s="242" t="str">
        <f>IFERROR(VLOOKUP(E37,DATA!D8:E176,2,FALSE),"")</f>
        <v/>
      </c>
      <c r="O37" s="242"/>
      <c r="P37" s="139"/>
      <c r="Q37" s="236"/>
      <c r="R37" s="236"/>
      <c r="S37" s="236"/>
      <c r="T37" s="236"/>
      <c r="U37" s="139"/>
      <c r="V37" s="242" t="str">
        <f t="shared" si="0"/>
        <v/>
      </c>
      <c r="W37" s="242"/>
      <c r="X37" s="242"/>
      <c r="Y37" s="28"/>
      <c r="Z37" s="80"/>
      <c r="AA37" s="172"/>
      <c r="AB37" s="172"/>
      <c r="AC37" s="172"/>
      <c r="AD37" s="172"/>
      <c r="AE37" s="172"/>
      <c r="AF37" s="172"/>
      <c r="AG37" s="172"/>
      <c r="AH37" s="172"/>
      <c r="AI37" s="172"/>
      <c r="AJ37" s="172"/>
      <c r="AK37" s="172"/>
      <c r="AL37" s="172"/>
      <c r="AM37" s="172"/>
      <c r="AN37" s="172"/>
      <c r="AO37" s="172"/>
      <c r="AP37" s="172"/>
      <c r="AQ37" s="172"/>
      <c r="AR37" s="172"/>
      <c r="AS37" s="172"/>
      <c r="AT37" s="172"/>
      <c r="AU37" s="172"/>
      <c r="AV37" s="172"/>
      <c r="AW37" s="172"/>
      <c r="AX37" s="172"/>
      <c r="AY37" s="172"/>
      <c r="AZ37" s="172"/>
      <c r="BA37" s="172"/>
      <c r="BB37" s="172"/>
      <c r="BC37" s="172"/>
      <c r="BD37" s="172"/>
      <c r="BE37" s="172"/>
      <c r="BF37" s="172"/>
      <c r="BG37" s="172"/>
      <c r="BH37" s="172"/>
      <c r="BI37" s="172"/>
      <c r="BJ37" s="172"/>
      <c r="BK37" s="172"/>
      <c r="BL37" s="172"/>
      <c r="BM37" s="172"/>
      <c r="BN37" s="172"/>
      <c r="BO37" s="172"/>
      <c r="BP37" s="172"/>
      <c r="BQ37" s="162"/>
      <c r="BR37" s="162"/>
      <c r="BS37" s="162"/>
      <c r="BT37" s="162"/>
    </row>
    <row r="38" spans="1:105" ht="15" customHeight="1" x14ac:dyDescent="0.25">
      <c r="C38" s="79"/>
      <c r="D38" s="148"/>
      <c r="E38" s="239"/>
      <c r="F38" s="239"/>
      <c r="G38" s="239"/>
      <c r="H38" s="239"/>
      <c r="I38" s="239"/>
      <c r="J38" s="239"/>
      <c r="K38" s="239"/>
      <c r="L38" s="239"/>
      <c r="M38" s="139"/>
      <c r="N38" s="240" t="str">
        <f>IFERROR(VLOOKUP(E38,DATA!D8:E176,2,FALSE),"")</f>
        <v/>
      </c>
      <c r="O38" s="240"/>
      <c r="P38" s="139"/>
      <c r="Q38" s="223"/>
      <c r="R38" s="223"/>
      <c r="S38" s="223"/>
      <c r="T38" s="223"/>
      <c r="U38" s="139"/>
      <c r="V38" s="240" t="str">
        <f t="shared" si="0"/>
        <v/>
      </c>
      <c r="W38" s="240"/>
      <c r="X38" s="240"/>
      <c r="Y38" s="28"/>
      <c r="Z38" s="80"/>
      <c r="AA38" s="172"/>
      <c r="AB38" s="172"/>
      <c r="AC38" s="172"/>
      <c r="AD38" s="172"/>
      <c r="AE38" s="172"/>
      <c r="AF38" s="172"/>
      <c r="AG38" s="172"/>
      <c r="AH38" s="172"/>
      <c r="AI38" s="172"/>
      <c r="AJ38" s="172"/>
      <c r="AK38" s="172"/>
      <c r="AL38" s="172"/>
      <c r="AM38" s="172"/>
      <c r="AN38" s="172"/>
      <c r="AO38" s="172"/>
      <c r="AP38" s="172"/>
      <c r="AQ38" s="172"/>
      <c r="AR38" s="172"/>
      <c r="AS38" s="172"/>
      <c r="AT38" s="172"/>
      <c r="AU38" s="172"/>
      <c r="AV38" s="172"/>
      <c r="AW38" s="172"/>
      <c r="AX38" s="172"/>
      <c r="AY38" s="172"/>
      <c r="AZ38" s="172"/>
      <c r="BA38" s="172"/>
      <c r="BB38" s="172"/>
      <c r="BC38" s="172"/>
      <c r="BD38" s="172"/>
      <c r="BE38" s="172"/>
      <c r="BF38" s="172"/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62"/>
      <c r="BR38" s="162"/>
      <c r="BS38" s="162"/>
      <c r="BT38" s="162"/>
    </row>
    <row r="39" spans="1:105" ht="15" customHeight="1" x14ac:dyDescent="0.25">
      <c r="C39" s="79"/>
      <c r="D39" s="148"/>
      <c r="E39" s="241"/>
      <c r="F39" s="241"/>
      <c r="G39" s="241"/>
      <c r="H39" s="241"/>
      <c r="I39" s="241"/>
      <c r="J39" s="241"/>
      <c r="K39" s="241"/>
      <c r="L39" s="241"/>
      <c r="M39" s="139"/>
      <c r="N39" s="242" t="str">
        <f>IFERROR(VLOOKUP(E39,DATA!D8:E176,2,FALSE),"")</f>
        <v/>
      </c>
      <c r="O39" s="242"/>
      <c r="P39" s="139"/>
      <c r="Q39" s="236"/>
      <c r="R39" s="236"/>
      <c r="S39" s="236"/>
      <c r="T39" s="236"/>
      <c r="U39" s="139"/>
      <c r="V39" s="242" t="str">
        <f t="shared" si="0"/>
        <v/>
      </c>
      <c r="W39" s="242"/>
      <c r="X39" s="242"/>
      <c r="Y39" s="28"/>
      <c r="Z39" s="80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62"/>
      <c r="BR39" s="162"/>
      <c r="BS39" s="162"/>
      <c r="BT39" s="162"/>
    </row>
    <row r="40" spans="1:105" ht="15" customHeight="1" x14ac:dyDescent="0.25">
      <c r="C40" s="79"/>
      <c r="D40" s="75"/>
      <c r="E40" s="239"/>
      <c r="F40" s="239"/>
      <c r="G40" s="239"/>
      <c r="H40" s="239"/>
      <c r="I40" s="239"/>
      <c r="J40" s="239"/>
      <c r="K40" s="239"/>
      <c r="L40" s="239"/>
      <c r="M40" s="139"/>
      <c r="N40" s="240" t="str">
        <f>IFERROR(VLOOKUP(E40,DATA!D8:E176,2,FALSE),"")</f>
        <v/>
      </c>
      <c r="O40" s="240"/>
      <c r="P40" s="139"/>
      <c r="Q40" s="223"/>
      <c r="R40" s="223"/>
      <c r="S40" s="223"/>
      <c r="T40" s="223"/>
      <c r="U40" s="139"/>
      <c r="V40" s="240" t="str">
        <f t="shared" si="0"/>
        <v/>
      </c>
      <c r="W40" s="240"/>
      <c r="X40" s="240"/>
      <c r="Y40" s="28"/>
      <c r="Z40" s="80"/>
      <c r="AA40" s="172"/>
      <c r="AB40" s="172"/>
      <c r="AC40" s="172"/>
      <c r="AD40" s="172"/>
      <c r="AE40" s="172"/>
      <c r="AF40" s="172"/>
      <c r="AG40" s="172"/>
      <c r="AH40" s="172"/>
      <c r="AI40" s="172"/>
      <c r="AJ40" s="172"/>
      <c r="AK40" s="172"/>
      <c r="AL40" s="172"/>
      <c r="AM40" s="172"/>
      <c r="AN40" s="172"/>
      <c r="AO40" s="172"/>
      <c r="AP40" s="172"/>
      <c r="AQ40" s="172"/>
      <c r="AR40" s="172"/>
      <c r="AS40" s="172"/>
      <c r="AT40" s="172"/>
      <c r="AU40" s="172"/>
      <c r="AV40" s="172"/>
      <c r="AW40" s="172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172"/>
      <c r="BJ40" s="172"/>
      <c r="BK40" s="172"/>
      <c r="BL40" s="172"/>
      <c r="BM40" s="172"/>
      <c r="BN40" s="172"/>
      <c r="BO40" s="172"/>
      <c r="BP40" s="172"/>
      <c r="BQ40" s="162"/>
      <c r="BR40" s="162"/>
      <c r="BS40" s="162"/>
      <c r="BT40" s="162"/>
    </row>
    <row r="41" spans="1:105" ht="15" customHeight="1" x14ac:dyDescent="0.25">
      <c r="C41" s="79"/>
      <c r="D41" s="75"/>
      <c r="E41" s="241"/>
      <c r="F41" s="241"/>
      <c r="G41" s="241"/>
      <c r="H41" s="241"/>
      <c r="I41" s="241"/>
      <c r="J41" s="241"/>
      <c r="K41" s="241"/>
      <c r="L41" s="241"/>
      <c r="M41" s="139"/>
      <c r="N41" s="242" t="str">
        <f>IFERROR(VLOOKUP(E41,DATA!D8:E176,2,FALSE),"")</f>
        <v/>
      </c>
      <c r="O41" s="242"/>
      <c r="P41" s="139"/>
      <c r="Q41" s="236"/>
      <c r="R41" s="236"/>
      <c r="S41" s="236"/>
      <c r="T41" s="236"/>
      <c r="U41" s="139"/>
      <c r="V41" s="242" t="str">
        <f t="shared" si="0"/>
        <v/>
      </c>
      <c r="W41" s="242"/>
      <c r="X41" s="242"/>
      <c r="Y41" s="28"/>
      <c r="Z41" s="80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62"/>
      <c r="BR41" s="162"/>
      <c r="BS41" s="162"/>
      <c r="BT41" s="162"/>
    </row>
    <row r="42" spans="1:105" ht="15" customHeight="1" x14ac:dyDescent="0.25">
      <c r="C42" s="79"/>
      <c r="D42" s="75"/>
      <c r="E42" s="239"/>
      <c r="F42" s="239"/>
      <c r="G42" s="239"/>
      <c r="H42" s="239"/>
      <c r="I42" s="239"/>
      <c r="J42" s="239"/>
      <c r="K42" s="239"/>
      <c r="L42" s="239"/>
      <c r="M42" s="139"/>
      <c r="N42" s="240" t="str">
        <f>IFERROR(VLOOKUP(E42,DATA!D8:E176,2,FALSE),"")</f>
        <v/>
      </c>
      <c r="O42" s="240"/>
      <c r="P42" s="139"/>
      <c r="Q42" s="223"/>
      <c r="R42" s="223"/>
      <c r="S42" s="223"/>
      <c r="T42" s="223"/>
      <c r="U42" s="139"/>
      <c r="V42" s="240" t="str">
        <f t="shared" si="0"/>
        <v/>
      </c>
      <c r="W42" s="240"/>
      <c r="X42" s="240"/>
      <c r="Y42" s="28"/>
      <c r="Z42" s="80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2"/>
      <c r="AZ42" s="172"/>
      <c r="BA42" s="172"/>
      <c r="BB42" s="172"/>
      <c r="BC42" s="172"/>
      <c r="BD42" s="172"/>
      <c r="BE42" s="172"/>
      <c r="BF42" s="172"/>
      <c r="BG42" s="172"/>
      <c r="BH42" s="172"/>
      <c r="BI42" s="172"/>
      <c r="BJ42" s="172"/>
      <c r="BK42" s="172"/>
      <c r="BL42" s="172"/>
      <c r="BM42" s="172"/>
      <c r="BN42" s="172"/>
      <c r="BO42" s="172"/>
      <c r="BP42" s="172"/>
      <c r="BQ42" s="162"/>
      <c r="BR42" s="162"/>
      <c r="BS42" s="162"/>
      <c r="BT42" s="162"/>
    </row>
    <row r="43" spans="1:105" ht="15" customHeight="1" thickBot="1" x14ac:dyDescent="0.3">
      <c r="C43" s="79"/>
      <c r="D43" s="75"/>
      <c r="E43" s="241"/>
      <c r="F43" s="241"/>
      <c r="G43" s="241"/>
      <c r="H43" s="241"/>
      <c r="I43" s="241"/>
      <c r="J43" s="241"/>
      <c r="K43" s="241"/>
      <c r="L43" s="241"/>
      <c r="M43" s="139"/>
      <c r="N43" s="242" t="str">
        <f>IFERROR(VLOOKUP(E43,DATA!D8:E176,2,FALSE),"")</f>
        <v/>
      </c>
      <c r="O43" s="242"/>
      <c r="P43" s="139"/>
      <c r="Q43" s="236"/>
      <c r="R43" s="236"/>
      <c r="S43" s="236"/>
      <c r="T43" s="236"/>
      <c r="U43" s="145"/>
      <c r="V43" s="242" t="str">
        <f t="shared" si="0"/>
        <v/>
      </c>
      <c r="W43" s="242"/>
      <c r="X43" s="242"/>
      <c r="Y43" s="28"/>
      <c r="Z43" s="80"/>
      <c r="AA43" s="172"/>
      <c r="AB43" s="172"/>
      <c r="AC43" s="172"/>
      <c r="AD43" s="172"/>
      <c r="AE43" s="172"/>
      <c r="AF43" s="172"/>
      <c r="AG43" s="172"/>
      <c r="AH43" s="172"/>
      <c r="AI43" s="172"/>
      <c r="AJ43" s="172"/>
      <c r="AK43" s="172"/>
      <c r="AL43" s="172"/>
      <c r="AM43" s="172"/>
      <c r="AN43" s="172"/>
      <c r="AO43" s="172"/>
      <c r="AP43" s="172"/>
      <c r="AQ43" s="172"/>
      <c r="AR43" s="172"/>
      <c r="AS43" s="172"/>
      <c r="AT43" s="172"/>
      <c r="AU43" s="172"/>
      <c r="AV43" s="172"/>
      <c r="AW43" s="172"/>
      <c r="AX43" s="172"/>
      <c r="AY43" s="172"/>
      <c r="AZ43" s="172"/>
      <c r="BA43" s="172"/>
      <c r="BB43" s="172"/>
      <c r="BC43" s="172"/>
      <c r="BD43" s="172"/>
      <c r="BE43" s="172"/>
      <c r="BF43" s="172"/>
      <c r="BG43" s="172"/>
      <c r="BH43" s="172"/>
      <c r="BI43" s="172"/>
      <c r="BJ43" s="172"/>
      <c r="BK43" s="172"/>
      <c r="BL43" s="172"/>
      <c r="BM43" s="172"/>
      <c r="BN43" s="172"/>
      <c r="BO43" s="172"/>
      <c r="BP43" s="172"/>
      <c r="BQ43" s="162"/>
      <c r="BR43" s="162"/>
      <c r="BS43" s="162"/>
      <c r="BT43" s="162"/>
    </row>
    <row r="44" spans="1:105" ht="2.4500000000000002" customHeight="1" thickBot="1" x14ac:dyDescent="0.3">
      <c r="C44" s="79"/>
      <c r="D44" s="75"/>
      <c r="E44" s="69"/>
      <c r="F44" s="70"/>
      <c r="G44" s="70"/>
      <c r="H44" s="70"/>
      <c r="I44" s="70"/>
      <c r="J44" s="70"/>
      <c r="K44" s="70"/>
      <c r="L44" s="70"/>
      <c r="M44" s="138"/>
      <c r="N44" s="70"/>
      <c r="O44" s="70"/>
      <c r="P44" s="138"/>
      <c r="Q44" s="70"/>
      <c r="R44" s="70"/>
      <c r="S44" s="70"/>
      <c r="T44" s="70"/>
      <c r="U44" s="70"/>
      <c r="V44" s="70"/>
      <c r="W44" s="70"/>
      <c r="X44" s="71"/>
      <c r="Y44" s="28"/>
      <c r="Z44" s="80"/>
      <c r="AA44" s="172"/>
      <c r="AB44" s="172"/>
      <c r="AC44" s="172"/>
      <c r="AD44" s="172"/>
      <c r="AE44" s="172"/>
      <c r="AF44" s="172"/>
      <c r="AG44" s="172"/>
      <c r="AH44" s="172"/>
      <c r="AI44" s="172"/>
      <c r="AJ44" s="172"/>
      <c r="AK44" s="172"/>
      <c r="AL44" s="172"/>
      <c r="AM44" s="172"/>
      <c r="AN44" s="172"/>
      <c r="AO44" s="172"/>
      <c r="AP44" s="172"/>
      <c r="AQ44" s="172"/>
      <c r="AR44" s="172"/>
      <c r="AS44" s="172"/>
      <c r="AT44" s="172"/>
      <c r="AU44" s="172"/>
      <c r="AV44" s="172"/>
      <c r="AW44" s="172"/>
      <c r="AX44" s="172"/>
      <c r="AY44" s="172"/>
      <c r="AZ44" s="172"/>
      <c r="BA44" s="172"/>
      <c r="BB44" s="172"/>
      <c r="BC44" s="172"/>
      <c r="BD44" s="172"/>
      <c r="BE44" s="172"/>
      <c r="BF44" s="172"/>
      <c r="BG44" s="172"/>
      <c r="BH44" s="172"/>
      <c r="BI44" s="172"/>
      <c r="BJ44" s="172"/>
      <c r="BK44" s="172"/>
      <c r="BL44" s="172"/>
      <c r="BM44" s="172"/>
      <c r="BN44" s="172"/>
      <c r="BO44" s="172"/>
      <c r="BP44" s="172"/>
      <c r="BQ44" s="162"/>
      <c r="BR44" s="162"/>
      <c r="BS44" s="162"/>
      <c r="BT44" s="162"/>
    </row>
    <row r="45" spans="1:105" s="13" customFormat="1" ht="18" customHeight="1" thickBot="1" x14ac:dyDescent="0.3">
      <c r="A45" s="173"/>
      <c r="B45" s="173"/>
      <c r="C45" s="82"/>
      <c r="D45" s="76"/>
      <c r="E45" s="210" t="s">
        <v>19</v>
      </c>
      <c r="F45" s="210"/>
      <c r="G45" s="210"/>
      <c r="H45" s="210"/>
      <c r="I45" s="210"/>
      <c r="J45" s="210"/>
      <c r="K45" s="210"/>
      <c r="L45" s="210"/>
      <c r="M45" s="67"/>
      <c r="N45" s="210" t="s">
        <v>15</v>
      </c>
      <c r="O45" s="210"/>
      <c r="P45" s="67"/>
      <c r="Q45" s="210" t="s">
        <v>16</v>
      </c>
      <c r="R45" s="210"/>
      <c r="S45" s="210"/>
      <c r="T45" s="210"/>
      <c r="U45" s="66"/>
      <c r="V45" s="210" t="s">
        <v>17</v>
      </c>
      <c r="W45" s="210"/>
      <c r="X45" s="210"/>
      <c r="Y45" s="33"/>
      <c r="Z45" s="134"/>
      <c r="AA45" s="172"/>
      <c r="AB45" s="172"/>
      <c r="AC45" s="172"/>
      <c r="AD45" s="172"/>
      <c r="AE45" s="172"/>
      <c r="AF45" s="172"/>
      <c r="AG45" s="172"/>
      <c r="AH45" s="172"/>
      <c r="AI45" s="172"/>
      <c r="AJ45" s="172"/>
      <c r="AK45" s="172"/>
      <c r="AL45" s="172"/>
      <c r="AM45" s="172"/>
      <c r="AN45" s="172"/>
      <c r="AO45" s="172"/>
      <c r="AP45" s="172"/>
      <c r="AQ45" s="172"/>
      <c r="AR45" s="172"/>
      <c r="AS45" s="172"/>
      <c r="AT45" s="172"/>
      <c r="AU45" s="172"/>
      <c r="AV45" s="172"/>
      <c r="AW45" s="172"/>
      <c r="AX45" s="172"/>
      <c r="AY45" s="172"/>
      <c r="AZ45" s="172"/>
      <c r="BA45" s="172"/>
      <c r="BB45" s="172"/>
      <c r="BC45" s="172"/>
      <c r="BD45" s="172"/>
      <c r="BE45" s="172"/>
      <c r="BF45" s="172"/>
      <c r="BG45" s="172"/>
      <c r="BH45" s="172"/>
      <c r="BI45" s="172"/>
      <c r="BJ45" s="172"/>
      <c r="BK45" s="172"/>
      <c r="BL45" s="172"/>
      <c r="BM45" s="172"/>
      <c r="BN45" s="172"/>
      <c r="BO45" s="172"/>
      <c r="BP45" s="172"/>
      <c r="BQ45" s="162"/>
      <c r="BR45" s="162"/>
      <c r="BS45" s="162"/>
      <c r="BT45" s="162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12"/>
      <c r="CW45" s="12"/>
      <c r="CX45" s="12"/>
      <c r="CY45" s="12"/>
      <c r="CZ45" s="12"/>
      <c r="DA45" s="12"/>
    </row>
    <row r="46" spans="1:105" ht="2.4500000000000002" customHeight="1" thickBot="1" x14ac:dyDescent="0.3">
      <c r="C46" s="79"/>
      <c r="D46" s="75"/>
      <c r="E46" s="69"/>
      <c r="F46" s="70"/>
      <c r="G46" s="70"/>
      <c r="H46" s="70"/>
      <c r="I46" s="70"/>
      <c r="J46" s="70"/>
      <c r="K46" s="70"/>
      <c r="L46" s="70"/>
      <c r="M46" s="138"/>
      <c r="N46" s="70"/>
      <c r="O46" s="70"/>
      <c r="P46" s="138"/>
      <c r="Q46" s="70"/>
      <c r="R46" s="70"/>
      <c r="S46" s="70"/>
      <c r="T46" s="70"/>
      <c r="U46" s="138"/>
      <c r="V46" s="70"/>
      <c r="W46" s="70"/>
      <c r="X46" s="71"/>
      <c r="Y46" s="28"/>
      <c r="Z46" s="80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  <c r="BM46" s="172"/>
      <c r="BN46" s="172"/>
      <c r="BO46" s="172"/>
      <c r="BP46" s="172"/>
      <c r="BQ46" s="162"/>
      <c r="BR46" s="162"/>
      <c r="BS46" s="162"/>
      <c r="BT46" s="162"/>
    </row>
    <row r="47" spans="1:105" ht="15" customHeight="1" x14ac:dyDescent="0.25">
      <c r="C47" s="79"/>
      <c r="D47" s="75"/>
      <c r="E47" s="236"/>
      <c r="F47" s="236"/>
      <c r="G47" s="236"/>
      <c r="H47" s="236"/>
      <c r="I47" s="236"/>
      <c r="J47" s="236"/>
      <c r="K47" s="236"/>
      <c r="L47" s="236"/>
      <c r="M47" s="140"/>
      <c r="N47" s="237"/>
      <c r="O47" s="237"/>
      <c r="P47" s="143"/>
      <c r="Q47" s="236"/>
      <c r="R47" s="236"/>
      <c r="S47" s="236"/>
      <c r="T47" s="236"/>
      <c r="U47" s="143"/>
      <c r="V47" s="238" t="str">
        <f>IF(E47="","",SUM(N47*Q47))</f>
        <v/>
      </c>
      <c r="W47" s="238"/>
      <c r="X47" s="238"/>
      <c r="Y47" s="28"/>
      <c r="Z47" s="80"/>
      <c r="AA47" s="172"/>
      <c r="AB47" s="172"/>
      <c r="AC47" s="172"/>
      <c r="AD47" s="172"/>
      <c r="AE47" s="172"/>
      <c r="AF47" s="172"/>
      <c r="AG47" s="172"/>
      <c r="AH47" s="172"/>
      <c r="AI47" s="172"/>
      <c r="AJ47" s="172"/>
      <c r="AK47" s="172"/>
      <c r="AL47" s="172"/>
      <c r="AM47" s="172"/>
      <c r="AN47" s="172"/>
      <c r="AO47" s="172"/>
      <c r="AP47" s="172"/>
      <c r="AQ47" s="172"/>
      <c r="AR47" s="172"/>
      <c r="AS47" s="172"/>
      <c r="AT47" s="172"/>
      <c r="AU47" s="172"/>
      <c r="AV47" s="172"/>
      <c r="AW47" s="172"/>
      <c r="AX47" s="172"/>
      <c r="AY47" s="172"/>
      <c r="AZ47" s="172"/>
      <c r="BA47" s="172"/>
      <c r="BB47" s="172"/>
      <c r="BC47" s="172"/>
      <c r="BD47" s="172"/>
      <c r="BE47" s="172"/>
      <c r="BF47" s="172"/>
      <c r="BG47" s="172"/>
      <c r="BH47" s="172"/>
      <c r="BI47" s="172"/>
      <c r="BJ47" s="172"/>
      <c r="BK47" s="172"/>
      <c r="BL47" s="172"/>
      <c r="BM47" s="172"/>
      <c r="BN47" s="172"/>
      <c r="BO47" s="172"/>
      <c r="BP47" s="172"/>
      <c r="BQ47" s="162"/>
      <c r="BR47" s="162"/>
      <c r="BS47" s="162"/>
      <c r="BT47" s="162"/>
    </row>
    <row r="48" spans="1:105" ht="15" customHeight="1" x14ac:dyDescent="0.25">
      <c r="C48" s="79"/>
      <c r="D48" s="75"/>
      <c r="E48" s="223"/>
      <c r="F48" s="223"/>
      <c r="G48" s="223"/>
      <c r="H48" s="223"/>
      <c r="I48" s="223"/>
      <c r="J48" s="223"/>
      <c r="K48" s="223"/>
      <c r="L48" s="223"/>
      <c r="M48" s="140"/>
      <c r="N48" s="224"/>
      <c r="O48" s="224"/>
      <c r="P48" s="143"/>
      <c r="Q48" s="223"/>
      <c r="R48" s="223"/>
      <c r="S48" s="223"/>
      <c r="T48" s="223"/>
      <c r="U48" s="143"/>
      <c r="V48" s="225" t="str">
        <f t="shared" ref="V48:V57" si="1">IF(E48="","",SUM(N48*Q48))</f>
        <v/>
      </c>
      <c r="W48" s="225"/>
      <c r="X48" s="225"/>
      <c r="Y48" s="28"/>
      <c r="Z48" s="80"/>
      <c r="AA48" s="172"/>
      <c r="AB48" s="172"/>
      <c r="AC48" s="172"/>
      <c r="AD48" s="172"/>
      <c r="AE48" s="172"/>
      <c r="AF48" s="172"/>
      <c r="AG48" s="172"/>
      <c r="AH48" s="172"/>
      <c r="AI48" s="172"/>
      <c r="AJ48" s="172"/>
      <c r="AK48" s="172"/>
      <c r="AL48" s="172"/>
      <c r="AM48" s="172"/>
      <c r="AN48" s="172"/>
      <c r="AO48" s="172"/>
      <c r="AP48" s="172"/>
      <c r="AQ48" s="172"/>
      <c r="AR48" s="172"/>
      <c r="AS48" s="172"/>
      <c r="AT48" s="172"/>
      <c r="AU48" s="172"/>
      <c r="AV48" s="172"/>
      <c r="AW48" s="172"/>
      <c r="AX48" s="172"/>
      <c r="AY48" s="172"/>
      <c r="AZ48" s="172"/>
      <c r="BA48" s="172"/>
      <c r="BB48" s="172"/>
      <c r="BC48" s="172"/>
      <c r="BD48" s="172"/>
      <c r="BE48" s="172"/>
      <c r="BF48" s="172"/>
      <c r="BG48" s="172"/>
      <c r="BH48" s="172"/>
      <c r="BI48" s="172"/>
      <c r="BJ48" s="172"/>
      <c r="BK48" s="172"/>
      <c r="BL48" s="172"/>
      <c r="BM48" s="172"/>
      <c r="BN48" s="172"/>
      <c r="BO48" s="172"/>
      <c r="BP48" s="172"/>
      <c r="BQ48" s="162"/>
      <c r="BR48" s="162"/>
      <c r="BS48" s="162"/>
      <c r="BT48" s="162"/>
    </row>
    <row r="49" spans="1:105" ht="15" customHeight="1" x14ac:dyDescent="0.25">
      <c r="C49" s="79"/>
      <c r="D49" s="148"/>
      <c r="E49" s="236"/>
      <c r="F49" s="236"/>
      <c r="G49" s="236"/>
      <c r="H49" s="236"/>
      <c r="I49" s="236"/>
      <c r="J49" s="236"/>
      <c r="K49" s="236"/>
      <c r="L49" s="236"/>
      <c r="M49" s="140"/>
      <c r="N49" s="237"/>
      <c r="O49" s="237"/>
      <c r="P49" s="143"/>
      <c r="Q49" s="236"/>
      <c r="R49" s="236"/>
      <c r="S49" s="236"/>
      <c r="T49" s="236"/>
      <c r="U49" s="143"/>
      <c r="V49" s="238" t="str">
        <f t="shared" si="1"/>
        <v/>
      </c>
      <c r="W49" s="238"/>
      <c r="X49" s="238"/>
      <c r="Y49" s="28"/>
      <c r="Z49" s="80"/>
      <c r="AA49" s="172"/>
      <c r="AB49" s="172"/>
      <c r="AC49" s="172"/>
      <c r="AD49" s="172"/>
      <c r="AE49" s="172"/>
      <c r="AF49" s="172"/>
      <c r="AG49" s="172"/>
      <c r="AH49" s="172"/>
      <c r="AI49" s="172"/>
      <c r="AJ49" s="172"/>
      <c r="AK49" s="172"/>
      <c r="AL49" s="172"/>
      <c r="AM49" s="172"/>
      <c r="AN49" s="172"/>
      <c r="AO49" s="172"/>
      <c r="AP49" s="172"/>
      <c r="AQ49" s="172"/>
      <c r="AR49" s="172"/>
      <c r="AS49" s="172"/>
      <c r="AT49" s="172"/>
      <c r="AU49" s="172"/>
      <c r="AV49" s="172"/>
      <c r="AW49" s="172"/>
      <c r="AX49" s="172"/>
      <c r="AY49" s="172"/>
      <c r="AZ49" s="172"/>
      <c r="BA49" s="172"/>
      <c r="BB49" s="172"/>
      <c r="BC49" s="172"/>
      <c r="BD49" s="172"/>
      <c r="BE49" s="172"/>
      <c r="BF49" s="172"/>
      <c r="BG49" s="172"/>
      <c r="BH49" s="172"/>
      <c r="BI49" s="172"/>
      <c r="BJ49" s="172"/>
      <c r="BK49" s="172"/>
      <c r="BL49" s="172"/>
      <c r="BM49" s="172"/>
      <c r="BN49" s="172"/>
      <c r="BO49" s="172"/>
      <c r="BP49" s="172"/>
      <c r="BQ49" s="162"/>
      <c r="BR49" s="162"/>
      <c r="BS49" s="162"/>
      <c r="BT49" s="162"/>
    </row>
    <row r="50" spans="1:105" ht="15" customHeight="1" x14ac:dyDescent="0.25">
      <c r="C50" s="79"/>
      <c r="D50" s="75"/>
      <c r="E50" s="223"/>
      <c r="F50" s="223"/>
      <c r="G50" s="223"/>
      <c r="H50" s="223"/>
      <c r="I50" s="223"/>
      <c r="J50" s="223"/>
      <c r="K50" s="223"/>
      <c r="L50" s="223"/>
      <c r="M50" s="140"/>
      <c r="N50" s="224"/>
      <c r="O50" s="224"/>
      <c r="P50" s="143"/>
      <c r="Q50" s="223"/>
      <c r="R50" s="223"/>
      <c r="S50" s="223"/>
      <c r="T50" s="223"/>
      <c r="U50" s="143"/>
      <c r="V50" s="225" t="str">
        <f t="shared" si="1"/>
        <v/>
      </c>
      <c r="W50" s="225"/>
      <c r="X50" s="225"/>
      <c r="Y50" s="28"/>
      <c r="Z50" s="80"/>
      <c r="AA50" s="172"/>
      <c r="AB50" s="172"/>
      <c r="AC50" s="172"/>
      <c r="AD50" s="172"/>
      <c r="AE50" s="172"/>
      <c r="AF50" s="172"/>
      <c r="AG50" s="172"/>
      <c r="AH50" s="172"/>
      <c r="AI50" s="172"/>
      <c r="AJ50" s="172"/>
      <c r="AK50" s="172"/>
      <c r="AL50" s="172"/>
      <c r="AM50" s="172"/>
      <c r="AN50" s="172"/>
      <c r="AO50" s="172"/>
      <c r="AP50" s="172"/>
      <c r="AQ50" s="172"/>
      <c r="AR50" s="172"/>
      <c r="AS50" s="172"/>
      <c r="AT50" s="172"/>
      <c r="AU50" s="172"/>
      <c r="AV50" s="172"/>
      <c r="AW50" s="172"/>
      <c r="AX50" s="172"/>
      <c r="AY50" s="172"/>
      <c r="AZ50" s="172"/>
      <c r="BA50" s="172"/>
      <c r="BB50" s="172"/>
      <c r="BC50" s="172"/>
      <c r="BD50" s="172"/>
      <c r="BE50" s="172"/>
      <c r="BF50" s="172"/>
      <c r="BG50" s="172"/>
      <c r="BH50" s="172"/>
      <c r="BI50" s="172"/>
      <c r="BJ50" s="172"/>
      <c r="BK50" s="172"/>
      <c r="BL50" s="172"/>
      <c r="BM50" s="172"/>
      <c r="BN50" s="172"/>
      <c r="BO50" s="172"/>
      <c r="BP50" s="172"/>
      <c r="BQ50" s="162"/>
      <c r="BR50" s="162"/>
      <c r="BS50" s="162"/>
      <c r="BT50" s="162"/>
    </row>
    <row r="51" spans="1:105" ht="15" customHeight="1" x14ac:dyDescent="0.25">
      <c r="C51" s="79"/>
      <c r="D51" s="28"/>
      <c r="E51" s="236"/>
      <c r="F51" s="236"/>
      <c r="G51" s="236"/>
      <c r="H51" s="236"/>
      <c r="I51" s="236"/>
      <c r="J51" s="236"/>
      <c r="K51" s="236"/>
      <c r="L51" s="236"/>
      <c r="M51" s="140"/>
      <c r="N51" s="237"/>
      <c r="O51" s="237"/>
      <c r="P51" s="143"/>
      <c r="Q51" s="236"/>
      <c r="R51" s="236"/>
      <c r="S51" s="236"/>
      <c r="T51" s="236"/>
      <c r="U51" s="143"/>
      <c r="V51" s="238" t="str">
        <f t="shared" si="1"/>
        <v/>
      </c>
      <c r="W51" s="238"/>
      <c r="X51" s="238"/>
      <c r="Y51" s="28"/>
      <c r="Z51" s="80"/>
      <c r="AA51" s="172"/>
      <c r="AB51" s="172"/>
      <c r="AC51" s="172"/>
      <c r="AD51" s="172"/>
      <c r="AE51" s="172"/>
      <c r="AF51" s="172"/>
      <c r="AG51" s="172"/>
      <c r="AH51" s="172"/>
      <c r="AI51" s="172"/>
      <c r="AJ51" s="172"/>
      <c r="AK51" s="172"/>
      <c r="AL51" s="172"/>
      <c r="AM51" s="172"/>
      <c r="AN51" s="172"/>
      <c r="AO51" s="172"/>
      <c r="AP51" s="172"/>
      <c r="AQ51" s="172"/>
      <c r="AR51" s="172"/>
      <c r="AS51" s="172"/>
      <c r="AT51" s="172"/>
      <c r="AU51" s="172"/>
      <c r="AV51" s="172"/>
      <c r="AW51" s="172"/>
      <c r="AX51" s="172"/>
      <c r="AY51" s="172"/>
      <c r="AZ51" s="172"/>
      <c r="BA51" s="172"/>
      <c r="BB51" s="172"/>
      <c r="BC51" s="172"/>
      <c r="BD51" s="172"/>
      <c r="BE51" s="172"/>
      <c r="BF51" s="172"/>
      <c r="BG51" s="172"/>
      <c r="BH51" s="172"/>
      <c r="BI51" s="172"/>
      <c r="BJ51" s="172"/>
      <c r="BK51" s="172"/>
      <c r="BL51" s="172"/>
      <c r="BM51" s="172"/>
      <c r="BN51" s="172"/>
      <c r="BO51" s="172"/>
      <c r="BP51" s="172"/>
      <c r="BQ51" s="162"/>
      <c r="BR51" s="162"/>
      <c r="BS51" s="162"/>
      <c r="BT51" s="162"/>
    </row>
    <row r="52" spans="1:105" ht="15" customHeight="1" x14ac:dyDescent="0.25">
      <c r="C52" s="79"/>
      <c r="D52" s="75"/>
      <c r="E52" s="223"/>
      <c r="F52" s="223"/>
      <c r="G52" s="223"/>
      <c r="H52" s="223"/>
      <c r="I52" s="223"/>
      <c r="J52" s="223"/>
      <c r="K52" s="223"/>
      <c r="L52" s="223"/>
      <c r="M52" s="140"/>
      <c r="N52" s="224"/>
      <c r="O52" s="224"/>
      <c r="P52" s="143"/>
      <c r="Q52" s="223"/>
      <c r="R52" s="223"/>
      <c r="S52" s="223"/>
      <c r="T52" s="223"/>
      <c r="U52" s="143"/>
      <c r="V52" s="225" t="str">
        <f t="shared" si="1"/>
        <v/>
      </c>
      <c r="W52" s="225"/>
      <c r="X52" s="225"/>
      <c r="Y52" s="28"/>
      <c r="Z52" s="80"/>
      <c r="AA52" s="172"/>
      <c r="AB52" s="172"/>
      <c r="AC52" s="172"/>
      <c r="AD52" s="172"/>
      <c r="AE52" s="172"/>
      <c r="AF52" s="172"/>
      <c r="AG52" s="172"/>
      <c r="AH52" s="172"/>
      <c r="AI52" s="172"/>
      <c r="AJ52" s="172"/>
      <c r="AK52" s="172"/>
      <c r="AL52" s="172"/>
      <c r="AM52" s="172"/>
      <c r="AN52" s="172"/>
      <c r="AO52" s="172"/>
      <c r="AP52" s="172"/>
      <c r="AQ52" s="172"/>
      <c r="AR52" s="172"/>
      <c r="AS52" s="172"/>
      <c r="AT52" s="172"/>
      <c r="AU52" s="172"/>
      <c r="AV52" s="172"/>
      <c r="AW52" s="172"/>
      <c r="AX52" s="172"/>
      <c r="AY52" s="172"/>
      <c r="AZ52" s="172"/>
      <c r="BA52" s="172"/>
      <c r="BB52" s="172"/>
      <c r="BC52" s="172"/>
      <c r="BD52" s="172"/>
      <c r="BE52" s="172"/>
      <c r="BF52" s="172"/>
      <c r="BG52" s="172"/>
      <c r="BH52" s="172"/>
      <c r="BI52" s="172"/>
      <c r="BJ52" s="172"/>
      <c r="BK52" s="172"/>
      <c r="BL52" s="172"/>
      <c r="BM52" s="172"/>
      <c r="BN52" s="172"/>
      <c r="BO52" s="172"/>
      <c r="BP52" s="172"/>
      <c r="BQ52" s="162"/>
      <c r="BR52" s="162"/>
      <c r="BS52" s="162"/>
      <c r="BT52" s="162"/>
    </row>
    <row r="53" spans="1:105" ht="15" customHeight="1" x14ac:dyDescent="0.25">
      <c r="C53" s="79"/>
      <c r="D53" s="75"/>
      <c r="E53" s="226"/>
      <c r="F53" s="226"/>
      <c r="G53" s="226"/>
      <c r="H53" s="226"/>
      <c r="I53" s="226"/>
      <c r="J53" s="226"/>
      <c r="K53" s="226"/>
      <c r="L53" s="227"/>
      <c r="M53" s="140"/>
      <c r="N53" s="232"/>
      <c r="O53" s="233"/>
      <c r="P53" s="143"/>
      <c r="Q53" s="265"/>
      <c r="R53" s="226"/>
      <c r="S53" s="226"/>
      <c r="T53" s="227"/>
      <c r="U53" s="143"/>
      <c r="V53" s="270" t="str">
        <f t="shared" si="1"/>
        <v/>
      </c>
      <c r="W53" s="270"/>
      <c r="X53" s="270"/>
      <c r="Y53" s="28"/>
      <c r="Z53" s="80"/>
      <c r="AA53" s="172"/>
      <c r="AB53" s="172"/>
      <c r="AC53" s="172"/>
      <c r="AD53" s="172"/>
      <c r="AE53" s="172"/>
      <c r="AF53" s="172"/>
      <c r="AG53" s="172"/>
      <c r="AH53" s="172"/>
      <c r="AI53" s="172"/>
      <c r="AJ53" s="172"/>
      <c r="AK53" s="172"/>
      <c r="AL53" s="172"/>
      <c r="AM53" s="172"/>
      <c r="AN53" s="172"/>
      <c r="AO53" s="172"/>
      <c r="AP53" s="172"/>
      <c r="AQ53" s="172"/>
      <c r="AR53" s="172"/>
      <c r="AS53" s="172"/>
      <c r="AT53" s="172"/>
      <c r="AU53" s="172"/>
      <c r="AV53" s="172"/>
      <c r="AW53" s="172"/>
      <c r="AX53" s="172"/>
      <c r="AY53" s="172"/>
      <c r="AZ53" s="172"/>
      <c r="BA53" s="172"/>
      <c r="BB53" s="172"/>
      <c r="BC53" s="172"/>
      <c r="BD53" s="172"/>
      <c r="BE53" s="172"/>
      <c r="BF53" s="172"/>
      <c r="BG53" s="172"/>
      <c r="BH53" s="172"/>
      <c r="BI53" s="172"/>
      <c r="BJ53" s="172"/>
      <c r="BK53" s="172"/>
      <c r="BL53" s="172"/>
      <c r="BM53" s="172"/>
      <c r="BN53" s="172"/>
      <c r="BO53" s="172"/>
      <c r="BP53" s="172"/>
      <c r="BQ53" s="162"/>
      <c r="BR53" s="162"/>
      <c r="BS53" s="162"/>
      <c r="BT53" s="162"/>
    </row>
    <row r="54" spans="1:105" ht="15" customHeight="1" x14ac:dyDescent="0.25">
      <c r="C54" s="79"/>
      <c r="D54" s="75"/>
      <c r="E54" s="228"/>
      <c r="F54" s="228"/>
      <c r="G54" s="228"/>
      <c r="H54" s="228"/>
      <c r="I54" s="228"/>
      <c r="J54" s="228"/>
      <c r="K54" s="228"/>
      <c r="L54" s="229"/>
      <c r="M54" s="140"/>
      <c r="N54" s="234"/>
      <c r="O54" s="235"/>
      <c r="P54" s="143"/>
      <c r="Q54" s="266"/>
      <c r="R54" s="223"/>
      <c r="S54" s="223"/>
      <c r="T54" s="267"/>
      <c r="U54" s="143"/>
      <c r="V54" s="225" t="str">
        <f t="shared" si="1"/>
        <v/>
      </c>
      <c r="W54" s="225"/>
      <c r="X54" s="225"/>
      <c r="Y54" s="28"/>
      <c r="Z54" s="80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  <c r="BK54" s="172"/>
      <c r="BL54" s="172"/>
      <c r="BM54" s="172"/>
      <c r="BN54" s="172"/>
      <c r="BO54" s="172"/>
      <c r="BP54" s="172"/>
      <c r="BQ54" s="162"/>
      <c r="BR54" s="162"/>
      <c r="BS54" s="162"/>
      <c r="BT54" s="162"/>
    </row>
    <row r="55" spans="1:105" ht="15" customHeight="1" x14ac:dyDescent="0.25">
      <c r="C55" s="79"/>
      <c r="D55" s="75"/>
      <c r="E55" s="226"/>
      <c r="F55" s="226"/>
      <c r="G55" s="226"/>
      <c r="H55" s="226"/>
      <c r="I55" s="226"/>
      <c r="J55" s="226"/>
      <c r="K55" s="226"/>
      <c r="L55" s="227"/>
      <c r="M55" s="140"/>
      <c r="N55" s="232"/>
      <c r="O55" s="233"/>
      <c r="P55" s="143"/>
      <c r="Q55" s="265"/>
      <c r="R55" s="226"/>
      <c r="S55" s="226"/>
      <c r="T55" s="227"/>
      <c r="U55" s="143"/>
      <c r="V55" s="270" t="str">
        <f t="shared" si="1"/>
        <v/>
      </c>
      <c r="W55" s="270"/>
      <c r="X55" s="270"/>
      <c r="Y55" s="28"/>
      <c r="Z55" s="80"/>
      <c r="AA55" s="172"/>
      <c r="AB55" s="172"/>
      <c r="AC55" s="172"/>
      <c r="AD55" s="172"/>
      <c r="AE55" s="172"/>
      <c r="AF55" s="172"/>
      <c r="AG55" s="172"/>
      <c r="AH55" s="172"/>
      <c r="AI55" s="172"/>
      <c r="AJ55" s="172"/>
      <c r="AK55" s="172"/>
      <c r="AL55" s="172"/>
      <c r="AM55" s="172"/>
      <c r="AN55" s="172"/>
      <c r="AO55" s="172"/>
      <c r="AP55" s="172"/>
      <c r="AQ55" s="172"/>
      <c r="AR55" s="172"/>
      <c r="AS55" s="172"/>
      <c r="AT55" s="172"/>
      <c r="AU55" s="172"/>
      <c r="AV55" s="172"/>
      <c r="AW55" s="172"/>
      <c r="AX55" s="172"/>
      <c r="AY55" s="172"/>
      <c r="AZ55" s="172"/>
      <c r="BA55" s="172"/>
      <c r="BB55" s="172"/>
      <c r="BC55" s="172"/>
      <c r="BD55" s="172"/>
      <c r="BE55" s="172"/>
      <c r="BF55" s="172"/>
      <c r="BG55" s="172"/>
      <c r="BH55" s="172"/>
      <c r="BI55" s="172"/>
      <c r="BJ55" s="172"/>
      <c r="BK55" s="172"/>
      <c r="BL55" s="172"/>
      <c r="BM55" s="172"/>
      <c r="BN55" s="172"/>
      <c r="BO55" s="172"/>
      <c r="BP55" s="172"/>
      <c r="BQ55" s="162"/>
      <c r="BR55" s="162"/>
      <c r="BS55" s="162"/>
      <c r="BT55" s="162"/>
    </row>
    <row r="56" spans="1:105" ht="15" customHeight="1" x14ac:dyDescent="0.25">
      <c r="C56" s="79"/>
      <c r="D56" s="75"/>
      <c r="E56" s="228"/>
      <c r="F56" s="228"/>
      <c r="G56" s="228"/>
      <c r="H56" s="228"/>
      <c r="I56" s="228"/>
      <c r="J56" s="228"/>
      <c r="K56" s="228"/>
      <c r="L56" s="229"/>
      <c r="M56" s="140"/>
      <c r="N56" s="261"/>
      <c r="O56" s="262"/>
      <c r="P56" s="143"/>
      <c r="Q56" s="268"/>
      <c r="R56" s="228"/>
      <c r="S56" s="228"/>
      <c r="T56" s="229"/>
      <c r="U56" s="143"/>
      <c r="V56" s="225" t="str">
        <f t="shared" si="1"/>
        <v/>
      </c>
      <c r="W56" s="225"/>
      <c r="X56" s="225"/>
      <c r="Y56" s="28"/>
      <c r="Z56" s="80"/>
      <c r="AA56" s="172"/>
      <c r="AB56" s="172"/>
      <c r="AC56" s="172"/>
      <c r="AD56" s="172"/>
      <c r="AE56" s="172"/>
      <c r="AF56" s="172"/>
      <c r="AG56" s="172"/>
      <c r="AH56" s="172"/>
      <c r="AI56" s="172"/>
      <c r="AJ56" s="172"/>
      <c r="AK56" s="172"/>
      <c r="AL56" s="172"/>
      <c r="AM56" s="172"/>
      <c r="AN56" s="172"/>
      <c r="AO56" s="172"/>
      <c r="AP56" s="172"/>
      <c r="AQ56" s="172"/>
      <c r="AR56" s="172"/>
      <c r="AS56" s="172"/>
      <c r="AT56" s="172"/>
      <c r="AU56" s="172"/>
      <c r="AV56" s="172"/>
      <c r="AW56" s="172"/>
      <c r="AX56" s="172"/>
      <c r="AY56" s="172"/>
      <c r="AZ56" s="172"/>
      <c r="BA56" s="172"/>
      <c r="BB56" s="172"/>
      <c r="BC56" s="172"/>
      <c r="BD56" s="172"/>
      <c r="BE56" s="172"/>
      <c r="BF56" s="172"/>
      <c r="BG56" s="172"/>
      <c r="BH56" s="172"/>
      <c r="BI56" s="172"/>
      <c r="BJ56" s="172"/>
      <c r="BK56" s="172"/>
      <c r="BL56" s="172"/>
      <c r="BM56" s="172"/>
      <c r="BN56" s="172"/>
      <c r="BO56" s="172"/>
      <c r="BP56" s="172"/>
      <c r="BQ56" s="162"/>
      <c r="BR56" s="162"/>
      <c r="BS56" s="162"/>
      <c r="BT56" s="162"/>
    </row>
    <row r="57" spans="1:105" ht="15" customHeight="1" thickBot="1" x14ac:dyDescent="0.3">
      <c r="C57" s="79"/>
      <c r="D57" s="75"/>
      <c r="E57" s="230"/>
      <c r="F57" s="230"/>
      <c r="G57" s="230"/>
      <c r="H57" s="230"/>
      <c r="I57" s="230"/>
      <c r="J57" s="230"/>
      <c r="K57" s="230"/>
      <c r="L57" s="231"/>
      <c r="M57" s="140"/>
      <c r="N57" s="263"/>
      <c r="O57" s="264"/>
      <c r="P57" s="143"/>
      <c r="Q57" s="269"/>
      <c r="R57" s="230"/>
      <c r="S57" s="230"/>
      <c r="T57" s="231"/>
      <c r="U57" s="143"/>
      <c r="V57" s="270" t="str">
        <f t="shared" si="1"/>
        <v/>
      </c>
      <c r="W57" s="270"/>
      <c r="X57" s="270"/>
      <c r="Y57" s="28"/>
      <c r="Z57" s="80"/>
      <c r="AA57" s="172"/>
      <c r="AB57" s="172"/>
      <c r="AC57" s="172"/>
      <c r="AD57" s="172"/>
      <c r="AE57" s="172"/>
      <c r="AF57" s="172"/>
      <c r="AG57" s="172"/>
      <c r="AH57" s="172"/>
      <c r="AI57" s="172"/>
      <c r="AJ57" s="172"/>
      <c r="AK57" s="172"/>
      <c r="AL57" s="172"/>
      <c r="AM57" s="172"/>
      <c r="AN57" s="172"/>
      <c r="AO57" s="172"/>
      <c r="AP57" s="172"/>
      <c r="AQ57" s="172"/>
      <c r="AR57" s="172"/>
      <c r="AS57" s="172"/>
      <c r="AT57" s="172"/>
      <c r="AU57" s="172"/>
      <c r="AV57" s="172"/>
      <c r="AW57" s="172"/>
      <c r="AX57" s="172"/>
      <c r="AY57" s="172"/>
      <c r="AZ57" s="172"/>
      <c r="BA57" s="172"/>
      <c r="BB57" s="172"/>
      <c r="BC57" s="172"/>
      <c r="BD57" s="172"/>
      <c r="BE57" s="172"/>
      <c r="BF57" s="172"/>
      <c r="BG57" s="172"/>
      <c r="BH57" s="172"/>
      <c r="BI57" s="172"/>
      <c r="BJ57" s="172"/>
      <c r="BK57" s="172"/>
      <c r="BL57" s="172"/>
      <c r="BM57" s="172"/>
      <c r="BN57" s="172"/>
      <c r="BO57" s="172"/>
      <c r="BP57" s="172"/>
      <c r="BQ57" s="162"/>
      <c r="BR57" s="162"/>
      <c r="BS57" s="162"/>
      <c r="BT57" s="162"/>
    </row>
    <row r="58" spans="1:105" ht="2.4500000000000002" customHeight="1" thickBot="1" x14ac:dyDescent="0.3">
      <c r="C58" s="79"/>
      <c r="D58" s="75"/>
      <c r="E58" s="69"/>
      <c r="F58" s="70"/>
      <c r="G58" s="70"/>
      <c r="H58" s="70"/>
      <c r="I58" s="70"/>
      <c r="J58" s="70"/>
      <c r="K58" s="70"/>
      <c r="L58" s="70"/>
      <c r="M58" s="138"/>
      <c r="N58" s="70"/>
      <c r="O58" s="70"/>
      <c r="P58" s="138"/>
      <c r="Q58" s="70"/>
      <c r="R58" s="70"/>
      <c r="S58" s="70"/>
      <c r="T58" s="70"/>
      <c r="U58" s="138"/>
      <c r="V58" s="70"/>
      <c r="W58" s="70"/>
      <c r="X58" s="71"/>
      <c r="Y58" s="28"/>
      <c r="Z58" s="80"/>
      <c r="AA58" s="172"/>
      <c r="AB58" s="172"/>
      <c r="AC58" s="172"/>
      <c r="AD58" s="172"/>
      <c r="AE58" s="172"/>
      <c r="AF58" s="172"/>
      <c r="AG58" s="172"/>
      <c r="AH58" s="172"/>
      <c r="AI58" s="172"/>
      <c r="AJ58" s="172"/>
      <c r="AK58" s="172"/>
      <c r="AL58" s="172"/>
      <c r="AM58" s="172"/>
      <c r="AN58" s="172"/>
      <c r="AO58" s="172"/>
      <c r="AP58" s="172"/>
      <c r="AQ58" s="172"/>
      <c r="AR58" s="172"/>
      <c r="AS58" s="172"/>
      <c r="AT58" s="172"/>
      <c r="AU58" s="172"/>
      <c r="AV58" s="172"/>
      <c r="AW58" s="172"/>
      <c r="AX58" s="172"/>
      <c r="AY58" s="172"/>
      <c r="AZ58" s="172"/>
      <c r="BA58" s="172"/>
      <c r="BB58" s="172"/>
      <c r="BC58" s="172"/>
      <c r="BD58" s="172"/>
      <c r="BE58" s="172"/>
      <c r="BF58" s="172"/>
      <c r="BG58" s="172"/>
      <c r="BH58" s="172"/>
      <c r="BI58" s="172"/>
      <c r="BJ58" s="172"/>
      <c r="BK58" s="172"/>
      <c r="BL58" s="172"/>
      <c r="BM58" s="172"/>
      <c r="BN58" s="172"/>
      <c r="BO58" s="172"/>
      <c r="BP58" s="172"/>
      <c r="BQ58" s="162"/>
      <c r="BR58" s="162"/>
      <c r="BS58" s="162"/>
      <c r="BT58" s="162"/>
    </row>
    <row r="59" spans="1:105" s="13" customFormat="1" ht="18" customHeight="1" thickBot="1" x14ac:dyDescent="0.3">
      <c r="A59" s="173"/>
      <c r="B59" s="173"/>
      <c r="C59" s="82"/>
      <c r="D59" s="76"/>
      <c r="E59" s="220"/>
      <c r="F59" s="220"/>
      <c r="G59" s="220"/>
      <c r="H59" s="220"/>
      <c r="I59" s="220"/>
      <c r="J59" s="220"/>
      <c r="K59" s="220"/>
      <c r="L59" s="220"/>
      <c r="M59" s="67"/>
      <c r="N59" s="210"/>
      <c r="O59" s="210"/>
      <c r="P59" s="67"/>
      <c r="Q59" s="210" t="s">
        <v>20</v>
      </c>
      <c r="R59" s="210"/>
      <c r="S59" s="210"/>
      <c r="T59" s="210"/>
      <c r="U59" s="67"/>
      <c r="V59" s="206">
        <f>SUM(V47:X57)</f>
        <v>0</v>
      </c>
      <c r="W59" s="210"/>
      <c r="X59" s="210"/>
      <c r="Y59" s="33"/>
      <c r="Z59" s="134"/>
      <c r="AA59" s="172"/>
      <c r="AB59" s="172"/>
      <c r="AC59" s="172"/>
      <c r="AD59" s="172"/>
      <c r="AE59" s="172"/>
      <c r="AF59" s="172"/>
      <c r="AG59" s="172"/>
      <c r="AH59" s="172"/>
      <c r="AI59" s="172"/>
      <c r="AJ59" s="172"/>
      <c r="AK59" s="172"/>
      <c r="AL59" s="172"/>
      <c r="AM59" s="172"/>
      <c r="AN59" s="172"/>
      <c r="AO59" s="172"/>
      <c r="AP59" s="172"/>
      <c r="AQ59" s="172"/>
      <c r="AR59" s="172"/>
      <c r="AS59" s="172"/>
      <c r="AT59" s="172"/>
      <c r="AU59" s="172"/>
      <c r="AV59" s="172"/>
      <c r="AW59" s="172"/>
      <c r="AX59" s="172"/>
      <c r="AY59" s="172"/>
      <c r="AZ59" s="172"/>
      <c r="BA59" s="172"/>
      <c r="BB59" s="172"/>
      <c r="BC59" s="172"/>
      <c r="BD59" s="172"/>
      <c r="BE59" s="172"/>
      <c r="BF59" s="172"/>
      <c r="BG59" s="172"/>
      <c r="BH59" s="172"/>
      <c r="BI59" s="172"/>
      <c r="BJ59" s="172"/>
      <c r="BK59" s="172"/>
      <c r="BL59" s="172"/>
      <c r="BM59" s="172"/>
      <c r="BN59" s="172"/>
      <c r="BO59" s="172"/>
      <c r="BP59" s="172"/>
      <c r="BQ59" s="162"/>
      <c r="BR59" s="162"/>
      <c r="BS59" s="162"/>
      <c r="BT59" s="162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12"/>
      <c r="CW59" s="12"/>
      <c r="CX59" s="12"/>
      <c r="CY59" s="12"/>
      <c r="CZ59" s="12"/>
      <c r="DA59" s="12"/>
    </row>
    <row r="60" spans="1:105" ht="2.4500000000000002" customHeight="1" thickBot="1" x14ac:dyDescent="0.3">
      <c r="C60" s="79"/>
      <c r="D60" s="75"/>
      <c r="E60" s="69"/>
      <c r="F60" s="70"/>
      <c r="G60" s="70"/>
      <c r="H60" s="70"/>
      <c r="I60" s="70"/>
      <c r="J60" s="70"/>
      <c r="K60" s="70"/>
      <c r="L60" s="70"/>
      <c r="M60" s="138"/>
      <c r="N60" s="70"/>
      <c r="O60" s="70"/>
      <c r="P60" s="138"/>
      <c r="Q60" s="70"/>
      <c r="R60" s="70"/>
      <c r="S60" s="70"/>
      <c r="T60" s="70"/>
      <c r="U60" s="138"/>
      <c r="V60" s="70"/>
      <c r="W60" s="70"/>
      <c r="X60" s="71"/>
      <c r="Y60" s="28"/>
      <c r="Z60" s="80"/>
      <c r="AA60" s="172"/>
      <c r="AB60" s="172"/>
      <c r="AC60" s="172"/>
      <c r="AD60" s="172"/>
      <c r="AE60" s="172"/>
      <c r="AF60" s="172"/>
      <c r="AG60" s="172"/>
      <c r="AH60" s="172"/>
      <c r="AI60" s="172"/>
      <c r="AJ60" s="172"/>
      <c r="AK60" s="172"/>
      <c r="AL60" s="172"/>
      <c r="AM60" s="172"/>
      <c r="AN60" s="172"/>
      <c r="AO60" s="172"/>
      <c r="AP60" s="172"/>
      <c r="AQ60" s="172"/>
      <c r="AR60" s="172"/>
      <c r="AS60" s="172"/>
      <c r="AT60" s="172"/>
      <c r="AU60" s="172"/>
      <c r="AV60" s="172"/>
      <c r="AW60" s="172"/>
      <c r="AX60" s="172"/>
      <c r="AY60" s="172"/>
      <c r="AZ60" s="172"/>
      <c r="BA60" s="172"/>
      <c r="BB60" s="172"/>
      <c r="BC60" s="172"/>
      <c r="BD60" s="172"/>
      <c r="BE60" s="172"/>
      <c r="BF60" s="172"/>
      <c r="BG60" s="172"/>
      <c r="BH60" s="172"/>
      <c r="BI60" s="172"/>
      <c r="BJ60" s="172"/>
      <c r="BK60" s="172"/>
      <c r="BL60" s="172"/>
      <c r="BM60" s="172"/>
      <c r="BN60" s="172"/>
      <c r="BO60" s="172"/>
      <c r="BP60" s="172"/>
      <c r="BQ60" s="162"/>
      <c r="BR60" s="162"/>
      <c r="BS60" s="162"/>
      <c r="BT60" s="162"/>
    </row>
    <row r="61" spans="1:105" s="13" customFormat="1" ht="18" customHeight="1" thickBot="1" x14ac:dyDescent="0.3">
      <c r="A61" s="173"/>
      <c r="B61" s="173"/>
      <c r="C61" s="82"/>
      <c r="D61" s="76"/>
      <c r="E61" s="220" t="s">
        <v>21</v>
      </c>
      <c r="F61" s="220"/>
      <c r="G61" s="220"/>
      <c r="H61" s="220"/>
      <c r="I61" s="220"/>
      <c r="J61" s="220"/>
      <c r="K61" s="220"/>
      <c r="L61" s="220"/>
      <c r="M61" s="67"/>
      <c r="N61" s="210" t="s">
        <v>15</v>
      </c>
      <c r="O61" s="210"/>
      <c r="P61" s="67"/>
      <c r="Q61" s="210" t="s">
        <v>16</v>
      </c>
      <c r="R61" s="210"/>
      <c r="S61" s="210"/>
      <c r="T61" s="210"/>
      <c r="U61" s="67"/>
      <c r="V61" s="210" t="s">
        <v>17</v>
      </c>
      <c r="W61" s="210"/>
      <c r="X61" s="210"/>
      <c r="Y61" s="33"/>
      <c r="Z61" s="134"/>
      <c r="AA61" s="172"/>
      <c r="AB61" s="172"/>
      <c r="AC61" s="172"/>
      <c r="AD61" s="172"/>
      <c r="AE61" s="172"/>
      <c r="AF61" s="172"/>
      <c r="AG61" s="172"/>
      <c r="AH61" s="172"/>
      <c r="AI61" s="172"/>
      <c r="AJ61" s="172"/>
      <c r="AK61" s="172"/>
      <c r="AL61" s="172"/>
      <c r="AM61" s="172"/>
      <c r="AN61" s="172"/>
      <c r="AO61" s="172"/>
      <c r="AP61" s="172"/>
      <c r="AQ61" s="172"/>
      <c r="AR61" s="172"/>
      <c r="AS61" s="172"/>
      <c r="AT61" s="172"/>
      <c r="AU61" s="172"/>
      <c r="AV61" s="172"/>
      <c r="AW61" s="172"/>
      <c r="AX61" s="172"/>
      <c r="AY61" s="172"/>
      <c r="AZ61" s="172"/>
      <c r="BA61" s="172"/>
      <c r="BB61" s="172"/>
      <c r="BC61" s="172"/>
      <c r="BD61" s="172"/>
      <c r="BE61" s="172"/>
      <c r="BF61" s="172"/>
      <c r="BG61" s="172"/>
      <c r="BH61" s="172"/>
      <c r="BI61" s="172"/>
      <c r="BJ61" s="172"/>
      <c r="BK61" s="172"/>
      <c r="BL61" s="172"/>
      <c r="BM61" s="172"/>
      <c r="BN61" s="172"/>
      <c r="BO61" s="172"/>
      <c r="BP61" s="172"/>
      <c r="BQ61" s="162"/>
      <c r="BR61" s="162"/>
      <c r="BS61" s="162"/>
      <c r="BT61" s="162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12"/>
      <c r="CW61" s="12"/>
      <c r="CX61" s="12"/>
      <c r="CY61" s="12"/>
      <c r="CZ61" s="12"/>
      <c r="DA61" s="12"/>
    </row>
    <row r="62" spans="1:105" ht="2.4500000000000002" customHeight="1" thickBot="1" x14ac:dyDescent="0.3">
      <c r="C62" s="79"/>
      <c r="D62" s="75"/>
      <c r="E62" s="69"/>
      <c r="F62" s="70"/>
      <c r="G62" s="70"/>
      <c r="H62" s="70"/>
      <c r="I62" s="70"/>
      <c r="J62" s="70"/>
      <c r="K62" s="70"/>
      <c r="L62" s="70"/>
      <c r="M62" s="138"/>
      <c r="N62" s="70"/>
      <c r="O62" s="70"/>
      <c r="P62" s="138"/>
      <c r="Q62" s="70"/>
      <c r="R62" s="70"/>
      <c r="S62" s="70"/>
      <c r="T62" s="70"/>
      <c r="U62" s="138"/>
      <c r="V62" s="70"/>
      <c r="W62" s="70"/>
      <c r="X62" s="71"/>
      <c r="Y62" s="28"/>
      <c r="Z62" s="80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2"/>
      <c r="AZ62" s="172"/>
      <c r="BA62" s="172"/>
      <c r="BB62" s="172"/>
      <c r="BC62" s="172"/>
      <c r="BD62" s="172"/>
      <c r="BE62" s="172"/>
      <c r="BF62" s="172"/>
      <c r="BG62" s="172"/>
      <c r="BH62" s="172"/>
      <c r="BI62" s="172"/>
      <c r="BJ62" s="172"/>
      <c r="BK62" s="172"/>
      <c r="BL62" s="172"/>
      <c r="BM62" s="172"/>
      <c r="BN62" s="172"/>
      <c r="BO62" s="172"/>
      <c r="BP62" s="172"/>
      <c r="BQ62" s="162"/>
      <c r="BR62" s="162"/>
      <c r="BS62" s="162"/>
      <c r="BT62" s="162"/>
    </row>
    <row r="63" spans="1:105" s="20" customFormat="1" ht="15" customHeight="1" thickBot="1" x14ac:dyDescent="0.3">
      <c r="A63" s="174"/>
      <c r="B63" s="174"/>
      <c r="C63" s="19"/>
      <c r="D63" s="77"/>
      <c r="E63" s="212"/>
      <c r="F63" s="212"/>
      <c r="G63" s="212"/>
      <c r="H63" s="212"/>
      <c r="I63" s="212"/>
      <c r="J63" s="212"/>
      <c r="K63" s="212"/>
      <c r="L63" s="212"/>
      <c r="M63" s="141"/>
      <c r="N63" s="214" t="str">
        <f>IFERROR(VLOOKUP(E63,DATA!K17:L18,2,FALSE),"")</f>
        <v/>
      </c>
      <c r="O63" s="214"/>
      <c r="P63" s="141"/>
      <c r="Q63" s="212"/>
      <c r="R63" s="212"/>
      <c r="S63" s="212"/>
      <c r="T63" s="212"/>
      <c r="U63" s="141"/>
      <c r="V63" s="214" t="str">
        <f>IF(E63="","",SUM(N63*Q63))</f>
        <v/>
      </c>
      <c r="W63" s="214"/>
      <c r="X63" s="214"/>
      <c r="Y63" s="35"/>
      <c r="Z63" s="135"/>
      <c r="AA63" s="172"/>
      <c r="AB63" s="172"/>
      <c r="AC63" s="172"/>
      <c r="AD63" s="172"/>
      <c r="AE63" s="172"/>
      <c r="AF63" s="172"/>
      <c r="AG63" s="172"/>
      <c r="AH63" s="172"/>
      <c r="AI63" s="172"/>
      <c r="AJ63" s="172"/>
      <c r="AK63" s="172"/>
      <c r="AL63" s="172"/>
      <c r="AM63" s="172"/>
      <c r="AN63" s="172"/>
      <c r="AO63" s="172"/>
      <c r="AP63" s="172"/>
      <c r="AQ63" s="172"/>
      <c r="AR63" s="172"/>
      <c r="AS63" s="172"/>
      <c r="AT63" s="172"/>
      <c r="AU63" s="172"/>
      <c r="AV63" s="172"/>
      <c r="AW63" s="172"/>
      <c r="AX63" s="172"/>
      <c r="AY63" s="172"/>
      <c r="AZ63" s="172"/>
      <c r="BA63" s="172"/>
      <c r="BB63" s="172"/>
      <c r="BC63" s="172"/>
      <c r="BD63" s="172"/>
      <c r="BE63" s="172"/>
      <c r="BF63" s="172"/>
      <c r="BG63" s="172"/>
      <c r="BH63" s="172"/>
      <c r="BI63" s="172"/>
      <c r="BJ63" s="172"/>
      <c r="BK63" s="172"/>
      <c r="BL63" s="172"/>
      <c r="BM63" s="172"/>
      <c r="BN63" s="172"/>
      <c r="BO63" s="172"/>
      <c r="BP63" s="172"/>
      <c r="BQ63" s="162"/>
      <c r="BR63" s="162"/>
      <c r="BS63" s="162"/>
      <c r="BT63" s="162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1"/>
      <c r="CW63" s="21"/>
      <c r="CX63" s="21"/>
      <c r="CY63" s="21"/>
      <c r="CZ63" s="21"/>
      <c r="DA63" s="21"/>
    </row>
    <row r="64" spans="1:105" s="20" customFormat="1" ht="15" customHeight="1" thickBot="1" x14ac:dyDescent="0.3">
      <c r="A64" s="174"/>
      <c r="B64" s="174"/>
      <c r="C64" s="22"/>
      <c r="D64" s="35"/>
      <c r="E64" s="215"/>
      <c r="F64" s="215"/>
      <c r="G64" s="215"/>
      <c r="H64" s="215"/>
      <c r="I64" s="215"/>
      <c r="J64" s="215"/>
      <c r="K64" s="215"/>
      <c r="L64" s="215"/>
      <c r="M64" s="141"/>
      <c r="N64" s="221" t="str">
        <f>IFERROR(VLOOKUP(E64,DATA!K17:L18,2,FALSE),"")</f>
        <v/>
      </c>
      <c r="O64" s="221"/>
      <c r="P64" s="144"/>
      <c r="Q64" s="215"/>
      <c r="R64" s="215"/>
      <c r="S64" s="215"/>
      <c r="T64" s="215"/>
      <c r="U64" s="144"/>
      <c r="V64" s="221" t="str">
        <f>IF(E64="","",SUM(N64*Q64))</f>
        <v/>
      </c>
      <c r="W64" s="221"/>
      <c r="X64" s="221"/>
      <c r="Y64" s="35"/>
      <c r="Z64" s="135"/>
      <c r="AA64" s="172"/>
      <c r="AB64" s="172"/>
      <c r="AC64" s="172"/>
      <c r="AD64" s="172"/>
      <c r="AE64" s="172"/>
      <c r="AF64" s="172"/>
      <c r="AG64" s="172"/>
      <c r="AH64" s="172"/>
      <c r="AI64" s="172"/>
      <c r="AJ64" s="172"/>
      <c r="AK64" s="172"/>
      <c r="AL64" s="172"/>
      <c r="AM64" s="172"/>
      <c r="AN64" s="172"/>
      <c r="AO64" s="172"/>
      <c r="AP64" s="172"/>
      <c r="AQ64" s="172"/>
      <c r="AR64" s="172"/>
      <c r="AS64" s="172"/>
      <c r="AT64" s="172"/>
      <c r="AU64" s="172"/>
      <c r="AV64" s="172"/>
      <c r="AW64" s="172"/>
      <c r="AX64" s="172"/>
      <c r="AY64" s="172"/>
      <c r="AZ64" s="172"/>
      <c r="BA64" s="172"/>
      <c r="BB64" s="172"/>
      <c r="BC64" s="172"/>
      <c r="BD64" s="172"/>
      <c r="BE64" s="172"/>
      <c r="BF64" s="172"/>
      <c r="BG64" s="172"/>
      <c r="BH64" s="172"/>
      <c r="BI64" s="172"/>
      <c r="BJ64" s="172"/>
      <c r="BK64" s="172"/>
      <c r="BL64" s="172"/>
      <c r="BM64" s="172"/>
      <c r="BN64" s="172"/>
      <c r="BO64" s="172"/>
      <c r="BP64" s="172"/>
      <c r="BQ64" s="162"/>
      <c r="BR64" s="162"/>
      <c r="BS64" s="162"/>
      <c r="BT64" s="162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1"/>
      <c r="CW64" s="21"/>
      <c r="CX64" s="21"/>
      <c r="CY64" s="21"/>
      <c r="CZ64" s="21"/>
      <c r="DA64" s="21"/>
    </row>
    <row r="65" spans="1:105" ht="3" customHeight="1" thickBot="1" x14ac:dyDescent="0.3">
      <c r="C65" s="5"/>
      <c r="D65" s="28"/>
      <c r="E65" s="69"/>
      <c r="F65" s="70"/>
      <c r="G65" s="70"/>
      <c r="H65" s="70"/>
      <c r="I65" s="70"/>
      <c r="J65" s="70"/>
      <c r="K65" s="70"/>
      <c r="L65" s="70"/>
      <c r="M65" s="138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1"/>
      <c r="Y65" s="28"/>
      <c r="Z65" s="136"/>
      <c r="AA65" s="172"/>
      <c r="AB65" s="172"/>
      <c r="AC65" s="172"/>
      <c r="AD65" s="172"/>
      <c r="AE65" s="172"/>
      <c r="AF65" s="172"/>
      <c r="AG65" s="172"/>
      <c r="AH65" s="172"/>
      <c r="AI65" s="172"/>
      <c r="AJ65" s="172"/>
      <c r="AK65" s="172"/>
      <c r="AL65" s="172"/>
      <c r="AM65" s="172"/>
      <c r="AN65" s="172"/>
      <c r="AO65" s="172"/>
      <c r="AP65" s="172"/>
      <c r="AQ65" s="172"/>
      <c r="AR65" s="172"/>
      <c r="AS65" s="172"/>
      <c r="AT65" s="172"/>
      <c r="AU65" s="172"/>
      <c r="AV65" s="172"/>
      <c r="AW65" s="172"/>
      <c r="AX65" s="172"/>
      <c r="AY65" s="172"/>
      <c r="AZ65" s="172"/>
      <c r="BA65" s="172"/>
      <c r="BB65" s="172"/>
      <c r="BC65" s="172"/>
      <c r="BD65" s="172"/>
      <c r="BE65" s="172"/>
      <c r="BF65" s="172"/>
      <c r="BG65" s="172"/>
      <c r="BH65" s="172"/>
      <c r="BI65" s="172"/>
      <c r="BJ65" s="172"/>
      <c r="BK65" s="172"/>
      <c r="BL65" s="172"/>
      <c r="BM65" s="172"/>
      <c r="BN65" s="172"/>
      <c r="BO65" s="172"/>
      <c r="BP65" s="172"/>
      <c r="BQ65" s="162"/>
      <c r="BR65" s="162"/>
      <c r="BS65" s="162"/>
      <c r="BT65" s="162"/>
    </row>
    <row r="66" spans="1:105" ht="16.5" thickBot="1" x14ac:dyDescent="0.3">
      <c r="C66" s="5"/>
      <c r="D66" s="28"/>
      <c r="E66" s="36"/>
      <c r="F66" s="36"/>
      <c r="G66" s="36"/>
      <c r="H66" s="36"/>
      <c r="I66" s="36"/>
      <c r="J66" s="36"/>
      <c r="K66" s="36"/>
      <c r="L66" s="36"/>
      <c r="M66" s="29"/>
      <c r="N66" s="29"/>
      <c r="O66" s="29"/>
      <c r="P66" s="29"/>
      <c r="Q66" s="210" t="s">
        <v>22</v>
      </c>
      <c r="R66" s="210"/>
      <c r="S66" s="210"/>
      <c r="T66" s="210"/>
      <c r="U66" s="29"/>
      <c r="V66" s="206">
        <f>SUM(V21:X43,V63:X64)</f>
        <v>0</v>
      </c>
      <c r="W66" s="206"/>
      <c r="X66" s="206"/>
      <c r="Y66" s="28"/>
      <c r="Z66" s="80"/>
      <c r="AA66" s="172"/>
      <c r="AB66" s="172"/>
      <c r="AC66" s="172"/>
      <c r="AD66" s="172"/>
      <c r="AE66" s="172"/>
      <c r="AF66" s="172"/>
      <c r="AG66" s="172"/>
      <c r="AH66" s="172"/>
      <c r="AI66" s="172"/>
      <c r="AJ66" s="172"/>
      <c r="AK66" s="172"/>
      <c r="AL66" s="172"/>
      <c r="AM66" s="172"/>
      <c r="AN66" s="172"/>
      <c r="AO66" s="172"/>
      <c r="AP66" s="172"/>
      <c r="AQ66" s="172"/>
      <c r="AR66" s="172"/>
      <c r="AS66" s="172"/>
      <c r="AT66" s="172"/>
      <c r="AU66" s="172"/>
      <c r="AV66" s="172"/>
      <c r="AW66" s="172"/>
      <c r="AX66" s="172"/>
      <c r="AY66" s="172"/>
      <c r="AZ66" s="172"/>
      <c r="BA66" s="172"/>
      <c r="BB66" s="172"/>
      <c r="BC66" s="172"/>
      <c r="BD66" s="172"/>
      <c r="BE66" s="172"/>
      <c r="BF66" s="172"/>
      <c r="BG66" s="172"/>
      <c r="BH66" s="172"/>
      <c r="BI66" s="172"/>
      <c r="BJ66" s="172"/>
      <c r="BK66" s="172"/>
      <c r="BL66" s="172"/>
      <c r="BM66" s="172"/>
      <c r="BN66" s="172"/>
      <c r="BO66" s="172"/>
      <c r="BP66" s="172"/>
      <c r="BQ66" s="162"/>
      <c r="BR66" s="162"/>
      <c r="BS66" s="162"/>
      <c r="BT66" s="162"/>
    </row>
    <row r="67" spans="1:105" ht="3" customHeight="1" thickBot="1" x14ac:dyDescent="0.3">
      <c r="C67" s="5"/>
      <c r="D67" s="28"/>
      <c r="E67" s="58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60"/>
      <c r="Y67" s="28"/>
      <c r="Z67" s="80"/>
      <c r="AA67" s="172"/>
      <c r="AB67" s="172"/>
      <c r="AC67" s="172"/>
      <c r="AD67" s="172"/>
      <c r="AE67" s="172"/>
      <c r="AF67" s="172"/>
      <c r="AG67" s="172"/>
      <c r="AH67" s="172"/>
      <c r="AI67" s="172"/>
      <c r="AJ67" s="172"/>
      <c r="AK67" s="172"/>
      <c r="AL67" s="172"/>
      <c r="AM67" s="172"/>
      <c r="AN67" s="172"/>
      <c r="AO67" s="172"/>
      <c r="AP67" s="172"/>
      <c r="AQ67" s="172"/>
      <c r="AR67" s="172"/>
      <c r="AS67" s="172"/>
      <c r="AT67" s="172"/>
      <c r="AU67" s="172"/>
      <c r="AV67" s="172"/>
      <c r="AW67" s="172"/>
      <c r="AX67" s="172"/>
      <c r="AY67" s="172"/>
      <c r="AZ67" s="172"/>
      <c r="BA67" s="172"/>
      <c r="BB67" s="172"/>
      <c r="BC67" s="172"/>
      <c r="BD67" s="172"/>
      <c r="BE67" s="172"/>
      <c r="BF67" s="172"/>
      <c r="BG67" s="172"/>
      <c r="BH67" s="172"/>
      <c r="BI67" s="172"/>
      <c r="BJ67" s="172"/>
      <c r="BK67" s="172"/>
      <c r="BL67" s="172"/>
      <c r="BM67" s="172"/>
      <c r="BN67" s="172"/>
      <c r="BO67" s="172"/>
      <c r="BP67" s="172"/>
      <c r="BQ67" s="162"/>
      <c r="BR67" s="162"/>
      <c r="BS67" s="162"/>
      <c r="BT67" s="162"/>
    </row>
    <row r="68" spans="1:105" s="13" customFormat="1" ht="15.6" customHeight="1" thickBot="1" x14ac:dyDescent="0.3">
      <c r="A68" s="173"/>
      <c r="B68" s="173"/>
      <c r="C68" s="11"/>
      <c r="D68" s="33"/>
      <c r="E68" s="220" t="s">
        <v>23</v>
      </c>
      <c r="F68" s="220"/>
      <c r="G68" s="220"/>
      <c r="H68" s="220"/>
      <c r="I68" s="220"/>
      <c r="J68" s="220"/>
      <c r="K68" s="220"/>
      <c r="L68" s="220"/>
      <c r="M68" s="66"/>
      <c r="N68" s="210" t="s">
        <v>15</v>
      </c>
      <c r="O68" s="210"/>
      <c r="P68" s="66"/>
      <c r="Q68" s="210" t="s">
        <v>16</v>
      </c>
      <c r="R68" s="210"/>
      <c r="S68" s="210"/>
      <c r="T68" s="210"/>
      <c r="U68" s="66"/>
      <c r="V68" s="210" t="s">
        <v>17</v>
      </c>
      <c r="W68" s="210"/>
      <c r="X68" s="210"/>
      <c r="Y68" s="33"/>
      <c r="Z68" s="134"/>
      <c r="AA68" s="172"/>
      <c r="AB68" s="172"/>
      <c r="AC68" s="172"/>
      <c r="AD68" s="172"/>
      <c r="AE68" s="172"/>
      <c r="AF68" s="172"/>
      <c r="AG68" s="172"/>
      <c r="AH68" s="172"/>
      <c r="AI68" s="172"/>
      <c r="AJ68" s="172"/>
      <c r="AK68" s="172"/>
      <c r="AL68" s="172"/>
      <c r="AM68" s="172"/>
      <c r="AN68" s="172"/>
      <c r="AO68" s="172"/>
      <c r="AP68" s="172"/>
      <c r="AQ68" s="17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/>
      <c r="BG68" s="172"/>
      <c r="BH68" s="172"/>
      <c r="BI68" s="172"/>
      <c r="BJ68" s="172"/>
      <c r="BK68" s="172"/>
      <c r="BL68" s="172"/>
      <c r="BM68" s="172"/>
      <c r="BN68" s="172"/>
      <c r="BO68" s="172"/>
      <c r="BP68" s="172"/>
      <c r="BQ68" s="162"/>
      <c r="BR68" s="162"/>
      <c r="BS68" s="162"/>
      <c r="BT68" s="162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12"/>
      <c r="CW68" s="12"/>
      <c r="CX68" s="12"/>
      <c r="CY68" s="12"/>
      <c r="CZ68" s="12"/>
      <c r="DA68" s="12"/>
    </row>
    <row r="69" spans="1:105" ht="3" customHeight="1" thickBot="1" x14ac:dyDescent="0.3">
      <c r="C69" s="5"/>
      <c r="D69" s="28"/>
      <c r="E69" s="69"/>
      <c r="F69" s="70"/>
      <c r="G69" s="70"/>
      <c r="H69" s="70"/>
      <c r="I69" s="70"/>
      <c r="J69" s="70"/>
      <c r="K69" s="70"/>
      <c r="L69" s="70"/>
      <c r="M69" s="138"/>
      <c r="N69" s="59"/>
      <c r="O69" s="59"/>
      <c r="P69" s="138"/>
      <c r="Q69" s="70"/>
      <c r="R69" s="70"/>
      <c r="S69" s="70"/>
      <c r="T69" s="70"/>
      <c r="U69" s="138"/>
      <c r="V69" s="70"/>
      <c r="W69" s="70"/>
      <c r="X69" s="71"/>
      <c r="Y69" s="28"/>
      <c r="Z69" s="80"/>
      <c r="AA69" s="172"/>
      <c r="AB69" s="172"/>
      <c r="AC69" s="172"/>
      <c r="AD69" s="172"/>
      <c r="AE69" s="172"/>
      <c r="AF69" s="172"/>
      <c r="AG69" s="172"/>
      <c r="AH69" s="172"/>
      <c r="AI69" s="172"/>
      <c r="AJ69" s="172"/>
      <c r="AK69" s="172"/>
      <c r="AL69" s="172"/>
      <c r="AM69" s="172"/>
      <c r="AN69" s="172"/>
      <c r="AO69" s="172"/>
      <c r="AP69" s="172"/>
      <c r="AQ69" s="172"/>
      <c r="AR69" s="172"/>
      <c r="AS69" s="172"/>
      <c r="AT69" s="172"/>
      <c r="AU69" s="172"/>
      <c r="AV69" s="172"/>
      <c r="AW69" s="172"/>
      <c r="AX69" s="172"/>
      <c r="AY69" s="172"/>
      <c r="AZ69" s="172"/>
      <c r="BA69" s="172"/>
      <c r="BB69" s="172"/>
      <c r="BC69" s="172"/>
      <c r="BD69" s="172"/>
      <c r="BE69" s="172"/>
      <c r="BF69" s="172"/>
      <c r="BG69" s="172"/>
      <c r="BH69" s="172"/>
      <c r="BI69" s="172"/>
      <c r="BJ69" s="172"/>
      <c r="BK69" s="172"/>
      <c r="BL69" s="172"/>
      <c r="BM69" s="172"/>
      <c r="BN69" s="172"/>
      <c r="BO69" s="172"/>
      <c r="BP69" s="172"/>
      <c r="BQ69" s="162"/>
      <c r="BR69" s="162"/>
      <c r="BS69" s="162"/>
      <c r="BT69" s="162"/>
    </row>
    <row r="70" spans="1:105" s="18" customFormat="1" ht="15" customHeight="1" thickBot="1" x14ac:dyDescent="0.3">
      <c r="A70" s="175"/>
      <c r="B70" s="175"/>
      <c r="C70" s="16"/>
      <c r="D70" s="38"/>
      <c r="E70" s="212"/>
      <c r="F70" s="212"/>
      <c r="G70" s="212"/>
      <c r="H70" s="212"/>
      <c r="I70" s="212"/>
      <c r="J70" s="212"/>
      <c r="K70" s="212"/>
      <c r="L70" s="212"/>
      <c r="M70" s="141"/>
      <c r="N70" s="214" t="str">
        <f>IFERROR(VLOOKUP(E70,DATA!J19:K32,2,FALSE),"")</f>
        <v/>
      </c>
      <c r="O70" s="214"/>
      <c r="P70" s="141"/>
      <c r="Q70" s="212"/>
      <c r="R70" s="212"/>
      <c r="S70" s="212"/>
      <c r="T70" s="212"/>
      <c r="U70" s="141"/>
      <c r="V70" s="214" t="str">
        <f>IF(E70="","",SUM(N70*Q70))</f>
        <v/>
      </c>
      <c r="W70" s="214"/>
      <c r="X70" s="214"/>
      <c r="Y70" s="38"/>
      <c r="Z70" s="137"/>
      <c r="AA70" s="172"/>
      <c r="AB70" s="172"/>
      <c r="AC70" s="172"/>
      <c r="AD70" s="172"/>
      <c r="AE70" s="172"/>
      <c r="AF70" s="172"/>
      <c r="AG70" s="172"/>
      <c r="AH70" s="172"/>
      <c r="AI70" s="172"/>
      <c r="AJ70" s="172"/>
      <c r="AK70" s="172"/>
      <c r="AL70" s="172"/>
      <c r="AM70" s="172"/>
      <c r="AN70" s="172"/>
      <c r="AO70" s="172"/>
      <c r="AP70" s="172"/>
      <c r="AQ70" s="172"/>
      <c r="AR70" s="172"/>
      <c r="AS70" s="172"/>
      <c r="AT70" s="172"/>
      <c r="AU70" s="172"/>
      <c r="AV70" s="172"/>
      <c r="AW70" s="172"/>
      <c r="AX70" s="172"/>
      <c r="AY70" s="172"/>
      <c r="AZ70" s="172"/>
      <c r="BA70" s="172"/>
      <c r="BB70" s="172"/>
      <c r="BC70" s="172"/>
      <c r="BD70" s="172"/>
      <c r="BE70" s="172"/>
      <c r="BF70" s="172"/>
      <c r="BG70" s="172"/>
      <c r="BH70" s="172"/>
      <c r="BI70" s="172"/>
      <c r="BJ70" s="172"/>
      <c r="BK70" s="172"/>
      <c r="BL70" s="172"/>
      <c r="BM70" s="172"/>
      <c r="BN70" s="172"/>
      <c r="BO70" s="172"/>
      <c r="BP70" s="172"/>
      <c r="BQ70" s="162"/>
      <c r="BR70" s="162"/>
      <c r="BS70" s="162"/>
      <c r="BT70" s="162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17"/>
      <c r="CW70" s="17"/>
      <c r="CX70" s="17"/>
      <c r="CY70" s="17"/>
      <c r="CZ70" s="17"/>
      <c r="DA70" s="17"/>
    </row>
    <row r="71" spans="1:105" s="18" customFormat="1" ht="15" customHeight="1" thickBot="1" x14ac:dyDescent="0.3">
      <c r="A71" s="175"/>
      <c r="B71" s="175"/>
      <c r="C71" s="16"/>
      <c r="D71" s="38"/>
      <c r="E71" s="215"/>
      <c r="F71" s="215"/>
      <c r="G71" s="215"/>
      <c r="H71" s="215"/>
      <c r="I71" s="215"/>
      <c r="J71" s="215"/>
      <c r="K71" s="215"/>
      <c r="L71" s="215"/>
      <c r="M71" s="141"/>
      <c r="N71" s="221" t="str">
        <f>IFERROR(VLOOKUP(E71,DATA!J19:K32,2,FALSE),"")</f>
        <v/>
      </c>
      <c r="O71" s="221"/>
      <c r="P71" s="141"/>
      <c r="Q71" s="215"/>
      <c r="R71" s="215"/>
      <c r="S71" s="215"/>
      <c r="T71" s="215"/>
      <c r="U71" s="141"/>
      <c r="V71" s="221" t="str">
        <f t="shared" ref="V71:V79" si="2">IF(E71="","",SUM(N71*Q71))</f>
        <v/>
      </c>
      <c r="W71" s="221"/>
      <c r="X71" s="221"/>
      <c r="Y71" s="38"/>
      <c r="Z71" s="137"/>
      <c r="AA71" s="172"/>
      <c r="AB71" s="172"/>
      <c r="AC71" s="172"/>
      <c r="AD71" s="172"/>
      <c r="AE71" s="172"/>
      <c r="AF71" s="172"/>
      <c r="AG71" s="172"/>
      <c r="AH71" s="172"/>
      <c r="AI71" s="172"/>
      <c r="AJ71" s="172"/>
      <c r="AK71" s="172"/>
      <c r="AL71" s="172"/>
      <c r="AM71" s="172"/>
      <c r="AN71" s="172"/>
      <c r="AO71" s="172"/>
      <c r="AP71" s="172"/>
      <c r="AQ71" s="172"/>
      <c r="AR71" s="172"/>
      <c r="AS71" s="172"/>
      <c r="AT71" s="172"/>
      <c r="AU71" s="172"/>
      <c r="AV71" s="172"/>
      <c r="AW71" s="172"/>
      <c r="AX71" s="172"/>
      <c r="AY71" s="172"/>
      <c r="AZ71" s="172"/>
      <c r="BA71" s="172"/>
      <c r="BB71" s="172"/>
      <c r="BC71" s="172"/>
      <c r="BD71" s="172"/>
      <c r="BE71" s="172"/>
      <c r="BF71" s="172"/>
      <c r="BG71" s="172"/>
      <c r="BH71" s="172"/>
      <c r="BI71" s="172"/>
      <c r="BJ71" s="172"/>
      <c r="BK71" s="172"/>
      <c r="BL71" s="172"/>
      <c r="BM71" s="172"/>
      <c r="BN71" s="172"/>
      <c r="BO71" s="172"/>
      <c r="BP71" s="172"/>
      <c r="BQ71" s="162"/>
      <c r="BR71" s="162"/>
      <c r="BS71" s="162"/>
      <c r="BT71" s="162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17"/>
      <c r="CW71" s="17"/>
      <c r="CX71" s="17"/>
      <c r="CY71" s="17"/>
      <c r="CZ71" s="17"/>
      <c r="DA71" s="17"/>
    </row>
    <row r="72" spans="1:105" s="18" customFormat="1" ht="15" customHeight="1" thickBot="1" x14ac:dyDescent="0.3">
      <c r="A72" s="175"/>
      <c r="B72" s="175"/>
      <c r="C72" s="16"/>
      <c r="D72" s="38"/>
      <c r="E72" s="212"/>
      <c r="F72" s="212"/>
      <c r="G72" s="212"/>
      <c r="H72" s="212"/>
      <c r="I72" s="212"/>
      <c r="J72" s="212"/>
      <c r="K72" s="212"/>
      <c r="L72" s="212"/>
      <c r="M72" s="141"/>
      <c r="N72" s="214" t="str">
        <f>IFERROR(VLOOKUP(E72,DATA!J19:K32,2,FALSE),"")</f>
        <v/>
      </c>
      <c r="O72" s="214"/>
      <c r="P72" s="141"/>
      <c r="Q72" s="212"/>
      <c r="R72" s="212"/>
      <c r="S72" s="212"/>
      <c r="T72" s="212"/>
      <c r="U72" s="141"/>
      <c r="V72" s="214" t="str">
        <f t="shared" si="2"/>
        <v/>
      </c>
      <c r="W72" s="214"/>
      <c r="X72" s="214"/>
      <c r="Y72" s="38"/>
      <c r="Z72" s="137"/>
      <c r="AA72" s="172"/>
      <c r="AB72" s="172"/>
      <c r="AC72" s="172"/>
      <c r="AD72" s="172"/>
      <c r="AE72" s="172"/>
      <c r="AF72" s="172"/>
      <c r="AG72" s="172"/>
      <c r="AH72" s="172"/>
      <c r="AI72" s="172"/>
      <c r="AJ72" s="172"/>
      <c r="AK72" s="172"/>
      <c r="AL72" s="172"/>
      <c r="AM72" s="172"/>
      <c r="AN72" s="172"/>
      <c r="AO72" s="172"/>
      <c r="AP72" s="172"/>
      <c r="AQ72" s="172"/>
      <c r="AR72" s="172"/>
      <c r="AS72" s="172"/>
      <c r="AT72" s="172"/>
      <c r="AU72" s="172"/>
      <c r="AV72" s="172"/>
      <c r="AW72" s="172"/>
      <c r="AX72" s="172"/>
      <c r="AY72" s="172"/>
      <c r="AZ72" s="172"/>
      <c r="BA72" s="172"/>
      <c r="BB72" s="172"/>
      <c r="BC72" s="172"/>
      <c r="BD72" s="172"/>
      <c r="BE72" s="172"/>
      <c r="BF72" s="172"/>
      <c r="BG72" s="172"/>
      <c r="BH72" s="172"/>
      <c r="BI72" s="172"/>
      <c r="BJ72" s="172"/>
      <c r="BK72" s="172"/>
      <c r="BL72" s="172"/>
      <c r="BM72" s="172"/>
      <c r="BN72" s="172"/>
      <c r="BO72" s="172"/>
      <c r="BP72" s="172"/>
      <c r="BQ72" s="162"/>
      <c r="BR72" s="162"/>
      <c r="BS72" s="162"/>
      <c r="BT72" s="162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17"/>
      <c r="CW72" s="17"/>
      <c r="CX72" s="17"/>
      <c r="CY72" s="17"/>
      <c r="CZ72" s="17"/>
      <c r="DA72" s="17"/>
    </row>
    <row r="73" spans="1:105" s="18" customFormat="1" ht="15" customHeight="1" thickBot="1" x14ac:dyDescent="0.3">
      <c r="A73" s="175"/>
      <c r="B73" s="175"/>
      <c r="C73" s="16"/>
      <c r="D73" s="38"/>
      <c r="E73" s="215"/>
      <c r="F73" s="215"/>
      <c r="G73" s="215"/>
      <c r="H73" s="215"/>
      <c r="I73" s="215"/>
      <c r="J73" s="215"/>
      <c r="K73" s="215"/>
      <c r="L73" s="215"/>
      <c r="M73" s="141"/>
      <c r="N73" s="221" t="str">
        <f>IFERROR(VLOOKUP(E73,DATA!J19:K32,2,FALSE),"")</f>
        <v/>
      </c>
      <c r="O73" s="221"/>
      <c r="P73" s="141"/>
      <c r="Q73" s="215"/>
      <c r="R73" s="215"/>
      <c r="S73" s="215"/>
      <c r="T73" s="215"/>
      <c r="U73" s="141"/>
      <c r="V73" s="221" t="str">
        <f t="shared" si="2"/>
        <v/>
      </c>
      <c r="W73" s="221"/>
      <c r="X73" s="221"/>
      <c r="Y73" s="38"/>
      <c r="Z73" s="137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62"/>
      <c r="BR73" s="162"/>
      <c r="BS73" s="162"/>
      <c r="BT73" s="162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17"/>
      <c r="CW73" s="17"/>
      <c r="CX73" s="17"/>
      <c r="CY73" s="17"/>
      <c r="CZ73" s="17"/>
      <c r="DA73" s="17"/>
    </row>
    <row r="74" spans="1:105" s="18" customFormat="1" ht="15" customHeight="1" thickBot="1" x14ac:dyDescent="0.3">
      <c r="A74" s="175"/>
      <c r="B74" s="175"/>
      <c r="C74" s="16"/>
      <c r="D74" s="38"/>
      <c r="E74" s="212"/>
      <c r="F74" s="212"/>
      <c r="G74" s="212"/>
      <c r="H74" s="212"/>
      <c r="I74" s="212"/>
      <c r="J74" s="212"/>
      <c r="K74" s="212"/>
      <c r="L74" s="212"/>
      <c r="M74" s="141"/>
      <c r="N74" s="214" t="str">
        <f>IFERROR(VLOOKUP(E74,DATA!J19:K32,2,FALSE),"")</f>
        <v/>
      </c>
      <c r="O74" s="214"/>
      <c r="P74" s="141"/>
      <c r="Q74" s="212"/>
      <c r="R74" s="212"/>
      <c r="S74" s="212"/>
      <c r="T74" s="212"/>
      <c r="U74" s="141"/>
      <c r="V74" s="214" t="str">
        <f t="shared" si="2"/>
        <v/>
      </c>
      <c r="W74" s="214"/>
      <c r="X74" s="214"/>
      <c r="Y74" s="38"/>
      <c r="Z74" s="137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72"/>
      <c r="BP74" s="172"/>
      <c r="BQ74" s="162"/>
      <c r="BR74" s="162"/>
      <c r="BS74" s="162"/>
      <c r="BT74" s="162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17"/>
      <c r="CW74" s="17"/>
      <c r="CX74" s="17"/>
      <c r="CY74" s="17"/>
      <c r="CZ74" s="17"/>
      <c r="DA74" s="17"/>
    </row>
    <row r="75" spans="1:105" s="18" customFormat="1" ht="15.75" thickBot="1" x14ac:dyDescent="0.3">
      <c r="A75" s="175"/>
      <c r="B75" s="175"/>
      <c r="C75" s="16"/>
      <c r="D75" s="38"/>
      <c r="E75" s="215"/>
      <c r="F75" s="215"/>
      <c r="G75" s="215"/>
      <c r="H75" s="215"/>
      <c r="I75" s="215"/>
      <c r="J75" s="215"/>
      <c r="K75" s="215"/>
      <c r="L75" s="215"/>
      <c r="M75" s="141"/>
      <c r="N75" s="221" t="str">
        <f>IFERROR(VLOOKUP(E75,DATA!J19:K32,2,FALSE),"")</f>
        <v/>
      </c>
      <c r="O75" s="221"/>
      <c r="P75" s="141"/>
      <c r="Q75" s="215"/>
      <c r="R75" s="215"/>
      <c r="S75" s="215"/>
      <c r="T75" s="215"/>
      <c r="U75" s="141"/>
      <c r="V75" s="221" t="str">
        <f t="shared" si="2"/>
        <v/>
      </c>
      <c r="W75" s="221"/>
      <c r="X75" s="221"/>
      <c r="Y75" s="38"/>
      <c r="Z75" s="137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72"/>
      <c r="BP75" s="172"/>
      <c r="BQ75" s="162"/>
      <c r="BR75" s="162"/>
      <c r="BS75" s="162"/>
      <c r="BT75" s="162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17"/>
      <c r="CW75" s="17"/>
      <c r="CX75" s="17"/>
      <c r="CY75" s="17"/>
      <c r="CZ75" s="17"/>
      <c r="DA75" s="17"/>
    </row>
    <row r="76" spans="1:105" s="18" customFormat="1" ht="15" customHeight="1" thickBot="1" x14ac:dyDescent="0.3">
      <c r="A76" s="175"/>
      <c r="B76" s="175"/>
      <c r="C76" s="16"/>
      <c r="D76" s="38"/>
      <c r="E76" s="212"/>
      <c r="F76" s="212"/>
      <c r="G76" s="212"/>
      <c r="H76" s="212"/>
      <c r="I76" s="212"/>
      <c r="J76" s="212"/>
      <c r="K76" s="212"/>
      <c r="L76" s="212"/>
      <c r="M76" s="141"/>
      <c r="N76" s="214" t="str">
        <f>IFERROR(VLOOKUP(E76,DATA!J19:K32,2,FALSE),"")</f>
        <v/>
      </c>
      <c r="O76" s="214"/>
      <c r="P76" s="141"/>
      <c r="Q76" s="212"/>
      <c r="R76" s="212"/>
      <c r="S76" s="212"/>
      <c r="T76" s="212"/>
      <c r="U76" s="141"/>
      <c r="V76" s="214" t="str">
        <f t="shared" si="2"/>
        <v/>
      </c>
      <c r="W76" s="214"/>
      <c r="X76" s="214"/>
      <c r="Y76" s="38"/>
      <c r="Z76" s="137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72"/>
      <c r="BP76" s="172"/>
      <c r="BQ76" s="162"/>
      <c r="BR76" s="162"/>
      <c r="BS76" s="162"/>
      <c r="BT76" s="162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17"/>
      <c r="CW76" s="17"/>
      <c r="CX76" s="17"/>
      <c r="CY76" s="17"/>
      <c r="CZ76" s="17"/>
      <c r="DA76" s="17"/>
    </row>
    <row r="77" spans="1:105" s="18" customFormat="1" ht="15" customHeight="1" thickBot="1" x14ac:dyDescent="0.3">
      <c r="A77" s="175"/>
      <c r="B77" s="175"/>
      <c r="C77" s="16"/>
      <c r="D77" s="38"/>
      <c r="E77" s="215"/>
      <c r="F77" s="215"/>
      <c r="G77" s="215"/>
      <c r="H77" s="215"/>
      <c r="I77" s="215"/>
      <c r="J77" s="215"/>
      <c r="K77" s="215"/>
      <c r="L77" s="215"/>
      <c r="M77" s="141"/>
      <c r="N77" s="221" t="str">
        <f>IFERROR(VLOOKUP(E77,DATA!J19:K32,2,FALSE),"")</f>
        <v/>
      </c>
      <c r="O77" s="221"/>
      <c r="P77" s="141"/>
      <c r="Q77" s="215"/>
      <c r="R77" s="215"/>
      <c r="S77" s="215"/>
      <c r="T77" s="215"/>
      <c r="U77" s="141"/>
      <c r="V77" s="221" t="str">
        <f t="shared" si="2"/>
        <v/>
      </c>
      <c r="W77" s="221"/>
      <c r="X77" s="221"/>
      <c r="Y77" s="38"/>
      <c r="Z77" s="137"/>
      <c r="AA77" s="172"/>
      <c r="AB77" s="172"/>
      <c r="AC77" s="172"/>
      <c r="AD77" s="172"/>
      <c r="AE77" s="172"/>
      <c r="AF77" s="172"/>
      <c r="AG77" s="172"/>
      <c r="AH77" s="172"/>
      <c r="AI77" s="172"/>
      <c r="AJ77" s="172"/>
      <c r="AK77" s="172"/>
      <c r="AL77" s="172"/>
      <c r="AM77" s="172"/>
      <c r="AN77" s="172"/>
      <c r="AO77" s="172"/>
      <c r="AP77" s="172"/>
      <c r="AQ77" s="172"/>
      <c r="AR77" s="172"/>
      <c r="AS77" s="172"/>
      <c r="AT77" s="172"/>
      <c r="AU77" s="172"/>
      <c r="AV77" s="172"/>
      <c r="AW77" s="172"/>
      <c r="AX77" s="172"/>
      <c r="AY77" s="172"/>
      <c r="AZ77" s="172"/>
      <c r="BA77" s="172"/>
      <c r="BB77" s="172"/>
      <c r="BC77" s="172"/>
      <c r="BD77" s="172"/>
      <c r="BE77" s="172"/>
      <c r="BF77" s="172"/>
      <c r="BG77" s="172"/>
      <c r="BH77" s="172"/>
      <c r="BI77" s="172"/>
      <c r="BJ77" s="172"/>
      <c r="BK77" s="172"/>
      <c r="BL77" s="172"/>
      <c r="BM77" s="172"/>
      <c r="BN77" s="172"/>
      <c r="BO77" s="172"/>
      <c r="BP77" s="172"/>
      <c r="BQ77" s="162"/>
      <c r="BR77" s="162"/>
      <c r="BS77" s="162"/>
      <c r="BT77" s="162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17"/>
      <c r="CW77" s="17"/>
      <c r="CX77" s="17"/>
      <c r="CY77" s="17"/>
      <c r="CZ77" s="17"/>
      <c r="DA77" s="17"/>
    </row>
    <row r="78" spans="1:105" s="18" customFormat="1" ht="15" customHeight="1" thickBot="1" x14ac:dyDescent="0.3">
      <c r="A78" s="175"/>
      <c r="B78" s="175"/>
      <c r="C78" s="16"/>
      <c r="D78" s="38"/>
      <c r="E78" s="212"/>
      <c r="F78" s="212"/>
      <c r="G78" s="212"/>
      <c r="H78" s="212"/>
      <c r="I78" s="212"/>
      <c r="J78" s="212"/>
      <c r="K78" s="212"/>
      <c r="L78" s="212"/>
      <c r="M78" s="141"/>
      <c r="N78" s="214" t="str">
        <f>IFERROR(VLOOKUP(E78,DATA!J19:K32,2,FALSE),"")</f>
        <v/>
      </c>
      <c r="O78" s="214"/>
      <c r="P78" s="141"/>
      <c r="Q78" s="212"/>
      <c r="R78" s="212"/>
      <c r="S78" s="212"/>
      <c r="T78" s="212"/>
      <c r="U78" s="141"/>
      <c r="V78" s="214" t="str">
        <f t="shared" si="2"/>
        <v/>
      </c>
      <c r="W78" s="214"/>
      <c r="X78" s="214"/>
      <c r="Y78" s="38"/>
      <c r="Z78" s="137"/>
      <c r="AA78" s="172"/>
      <c r="AB78" s="172"/>
      <c r="AC78" s="172"/>
      <c r="AD78" s="172"/>
      <c r="AE78" s="172"/>
      <c r="AF78" s="172"/>
      <c r="AG78" s="172"/>
      <c r="AH78" s="172"/>
      <c r="AI78" s="172"/>
      <c r="AJ78" s="172"/>
      <c r="AK78" s="172"/>
      <c r="AL78" s="172"/>
      <c r="AM78" s="172"/>
      <c r="AN78" s="172"/>
      <c r="AO78" s="172"/>
      <c r="AP78" s="172"/>
      <c r="AQ78" s="172"/>
      <c r="AR78" s="172"/>
      <c r="AS78" s="172"/>
      <c r="AT78" s="172"/>
      <c r="AU78" s="172"/>
      <c r="AV78" s="172"/>
      <c r="AW78" s="172"/>
      <c r="AX78" s="172"/>
      <c r="AY78" s="172"/>
      <c r="AZ78" s="172"/>
      <c r="BA78" s="172"/>
      <c r="BB78" s="172"/>
      <c r="BC78" s="172"/>
      <c r="BD78" s="172"/>
      <c r="BE78" s="172"/>
      <c r="BF78" s="172"/>
      <c r="BG78" s="172"/>
      <c r="BH78" s="172"/>
      <c r="BI78" s="172"/>
      <c r="BJ78" s="172"/>
      <c r="BK78" s="172"/>
      <c r="BL78" s="172"/>
      <c r="BM78" s="172"/>
      <c r="BN78" s="172"/>
      <c r="BO78" s="172"/>
      <c r="BP78" s="172"/>
      <c r="BQ78" s="162"/>
      <c r="BR78" s="162"/>
      <c r="BS78" s="162"/>
      <c r="BT78" s="162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17"/>
      <c r="CW78" s="17"/>
      <c r="CX78" s="17"/>
      <c r="CY78" s="17"/>
      <c r="CZ78" s="17"/>
      <c r="DA78" s="17"/>
    </row>
    <row r="79" spans="1:105" s="18" customFormat="1" ht="15" customHeight="1" thickBot="1" x14ac:dyDescent="0.3">
      <c r="A79" s="175"/>
      <c r="B79" s="175"/>
      <c r="C79" s="16"/>
      <c r="D79" s="38"/>
      <c r="E79" s="215"/>
      <c r="F79" s="215"/>
      <c r="G79" s="215"/>
      <c r="H79" s="215"/>
      <c r="I79" s="215"/>
      <c r="J79" s="215"/>
      <c r="K79" s="215"/>
      <c r="L79" s="215"/>
      <c r="M79" s="141"/>
      <c r="N79" s="221" t="str">
        <f>IFERROR(VLOOKUP(E79,DATA!J19:K32,2,FALSE),"")</f>
        <v/>
      </c>
      <c r="O79" s="221"/>
      <c r="P79" s="141"/>
      <c r="Q79" s="215"/>
      <c r="R79" s="215"/>
      <c r="S79" s="215"/>
      <c r="T79" s="215"/>
      <c r="U79" s="141"/>
      <c r="V79" s="221" t="str">
        <f t="shared" si="2"/>
        <v/>
      </c>
      <c r="W79" s="221"/>
      <c r="X79" s="221"/>
      <c r="Y79" s="38"/>
      <c r="Z79" s="137"/>
      <c r="AA79" s="172"/>
      <c r="AB79" s="172"/>
      <c r="AC79" s="172"/>
      <c r="AD79" s="172"/>
      <c r="AE79" s="172"/>
      <c r="AF79" s="172"/>
      <c r="AG79" s="172"/>
      <c r="AH79" s="172"/>
      <c r="AI79" s="172"/>
      <c r="AJ79" s="172"/>
      <c r="AK79" s="172"/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172"/>
      <c r="AY79" s="172"/>
      <c r="AZ79" s="172"/>
      <c r="BA79" s="172"/>
      <c r="BB79" s="172"/>
      <c r="BC79" s="172"/>
      <c r="BD79" s="172"/>
      <c r="BE79" s="172"/>
      <c r="BF79" s="172"/>
      <c r="BG79" s="172"/>
      <c r="BH79" s="172"/>
      <c r="BI79" s="172"/>
      <c r="BJ79" s="172"/>
      <c r="BK79" s="172"/>
      <c r="BL79" s="172"/>
      <c r="BM79" s="172"/>
      <c r="BN79" s="172"/>
      <c r="BO79" s="172"/>
      <c r="BP79" s="172"/>
      <c r="BQ79" s="162"/>
      <c r="BR79" s="162"/>
      <c r="BS79" s="162"/>
      <c r="BT79" s="162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17"/>
      <c r="CW79" s="17"/>
      <c r="CX79" s="17"/>
      <c r="CY79" s="17"/>
      <c r="CZ79" s="17"/>
      <c r="DA79" s="17"/>
    </row>
    <row r="80" spans="1:105" s="18" customFormat="1" ht="1.5" customHeight="1" thickBot="1" x14ac:dyDescent="0.3">
      <c r="A80" s="175"/>
      <c r="B80" s="175"/>
      <c r="C80" s="16"/>
      <c r="D80" s="38"/>
      <c r="E80" s="39"/>
      <c r="F80" s="39"/>
      <c r="G80" s="39"/>
      <c r="H80" s="39"/>
      <c r="I80" s="39"/>
      <c r="J80" s="39"/>
      <c r="K80" s="39"/>
      <c r="L80" s="40"/>
      <c r="M80" s="146"/>
      <c r="N80" s="222"/>
      <c r="O80" s="222"/>
      <c r="P80" s="141"/>
      <c r="Q80" s="40"/>
      <c r="R80" s="40"/>
      <c r="S80" s="40"/>
      <c r="T80" s="40"/>
      <c r="U80" s="141"/>
      <c r="V80" s="41"/>
      <c r="W80" s="41"/>
      <c r="X80" s="41"/>
      <c r="Y80" s="38"/>
      <c r="Z80" s="137"/>
      <c r="AA80" s="172"/>
      <c r="AB80" s="172"/>
      <c r="AC80" s="172"/>
      <c r="AD80" s="172"/>
      <c r="AE80" s="172"/>
      <c r="AF80" s="172"/>
      <c r="AG80" s="172"/>
      <c r="AH80" s="172"/>
      <c r="AI80" s="172"/>
      <c r="AJ80" s="172"/>
      <c r="AK80" s="172"/>
      <c r="AL80" s="172"/>
      <c r="AM80" s="172"/>
      <c r="AN80" s="172"/>
      <c r="AO80" s="172"/>
      <c r="AP80" s="172"/>
      <c r="AQ80" s="172"/>
      <c r="AR80" s="172"/>
      <c r="AS80" s="172"/>
      <c r="AT80" s="172"/>
      <c r="AU80" s="172"/>
      <c r="AV80" s="172"/>
      <c r="AW80" s="172"/>
      <c r="AX80" s="172"/>
      <c r="AY80" s="172"/>
      <c r="AZ80" s="172"/>
      <c r="BA80" s="172"/>
      <c r="BB80" s="172"/>
      <c r="BC80" s="172"/>
      <c r="BD80" s="172"/>
      <c r="BE80" s="172"/>
      <c r="BF80" s="172"/>
      <c r="BG80" s="172"/>
      <c r="BH80" s="172"/>
      <c r="BI80" s="172"/>
      <c r="BJ80" s="172"/>
      <c r="BK80" s="172"/>
      <c r="BL80" s="172"/>
      <c r="BM80" s="172"/>
      <c r="BN80" s="172"/>
      <c r="BO80" s="172"/>
      <c r="BP80" s="172"/>
      <c r="BQ80" s="162"/>
      <c r="BR80" s="162"/>
      <c r="BS80" s="162"/>
      <c r="BT80" s="162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17"/>
      <c r="CW80" s="17"/>
      <c r="CX80" s="17"/>
      <c r="CY80" s="17"/>
      <c r="CZ80" s="17"/>
      <c r="DA80" s="17"/>
    </row>
    <row r="81" spans="1:105" s="18" customFormat="1" ht="15" customHeight="1" thickBot="1" x14ac:dyDescent="0.3">
      <c r="A81" s="175"/>
      <c r="B81" s="175"/>
      <c r="C81" s="16"/>
      <c r="D81" s="38"/>
      <c r="E81" s="212"/>
      <c r="F81" s="212"/>
      <c r="G81" s="212"/>
      <c r="H81" s="212"/>
      <c r="I81" s="212"/>
      <c r="J81" s="212"/>
      <c r="K81" s="212"/>
      <c r="L81" s="212"/>
      <c r="M81" s="144"/>
      <c r="N81" s="214" t="str">
        <f>IFERROR(VLOOKUP(E81,DATA!J19:K32,2,FALSE),"")</f>
        <v/>
      </c>
      <c r="O81" s="214"/>
      <c r="P81" s="144"/>
      <c r="Q81" s="212"/>
      <c r="R81" s="212"/>
      <c r="S81" s="212"/>
      <c r="T81" s="212"/>
      <c r="U81" s="144"/>
      <c r="V81" s="214"/>
      <c r="W81" s="214"/>
      <c r="X81" s="214"/>
      <c r="Y81" s="38"/>
      <c r="Z81" s="137"/>
      <c r="AA81" s="172"/>
      <c r="AB81" s="172"/>
      <c r="AC81" s="172"/>
      <c r="AD81" s="172"/>
      <c r="AE81" s="172"/>
      <c r="AF81" s="172"/>
      <c r="AG81" s="172"/>
      <c r="AH81" s="172"/>
      <c r="AI81" s="172"/>
      <c r="AJ81" s="172"/>
      <c r="AK81" s="172"/>
      <c r="AL81" s="172"/>
      <c r="AM81" s="172"/>
      <c r="AN81" s="172"/>
      <c r="AO81" s="172"/>
      <c r="AP81" s="172"/>
      <c r="AQ81" s="172"/>
      <c r="AR81" s="172"/>
      <c r="AS81" s="172"/>
      <c r="AT81" s="172"/>
      <c r="AU81" s="172"/>
      <c r="AV81" s="172"/>
      <c r="AW81" s="172"/>
      <c r="AX81" s="172"/>
      <c r="AY81" s="172"/>
      <c r="AZ81" s="172"/>
      <c r="BA81" s="172"/>
      <c r="BB81" s="172"/>
      <c r="BC81" s="172"/>
      <c r="BD81" s="172"/>
      <c r="BE81" s="172"/>
      <c r="BF81" s="172"/>
      <c r="BG81" s="172"/>
      <c r="BH81" s="172"/>
      <c r="BI81" s="172"/>
      <c r="BJ81" s="172"/>
      <c r="BK81" s="172"/>
      <c r="BL81" s="172"/>
      <c r="BM81" s="172"/>
      <c r="BN81" s="172"/>
      <c r="BO81" s="172"/>
      <c r="BP81" s="172"/>
      <c r="BQ81" s="162"/>
      <c r="BR81" s="162"/>
      <c r="BS81" s="162"/>
      <c r="BT81" s="162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17"/>
      <c r="CW81" s="17"/>
      <c r="CX81" s="17"/>
      <c r="CY81" s="17"/>
      <c r="CZ81" s="17"/>
      <c r="DA81" s="17"/>
    </row>
    <row r="82" spans="1:105" ht="2.4500000000000002" customHeight="1" thickBot="1" x14ac:dyDescent="0.3">
      <c r="C82" s="5"/>
      <c r="D82" s="28"/>
      <c r="E82" s="69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1"/>
      <c r="Y82" s="28"/>
      <c r="Z82" s="80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2"/>
      <c r="AZ82" s="172"/>
      <c r="BA82" s="172"/>
      <c r="BB82" s="172"/>
      <c r="BC82" s="172"/>
      <c r="BD82" s="172"/>
      <c r="BE82" s="172"/>
      <c r="BF82" s="172"/>
      <c r="BG82" s="172"/>
      <c r="BH82" s="172"/>
      <c r="BI82" s="172"/>
      <c r="BJ82" s="172"/>
      <c r="BK82" s="172"/>
      <c r="BL82" s="172"/>
      <c r="BM82" s="172"/>
      <c r="BN82" s="172"/>
      <c r="BO82" s="172"/>
      <c r="BP82" s="172"/>
      <c r="BQ82" s="162"/>
      <c r="BR82" s="162"/>
      <c r="BS82" s="162"/>
      <c r="BT82" s="162"/>
    </row>
    <row r="83" spans="1:105" s="13" customFormat="1" ht="16.5" thickBot="1" x14ac:dyDescent="0.3">
      <c r="A83" s="173"/>
      <c r="B83" s="173"/>
      <c r="C83" s="11"/>
      <c r="D83" s="33"/>
      <c r="E83" s="210"/>
      <c r="F83" s="210"/>
      <c r="G83" s="210"/>
      <c r="H83" s="210"/>
      <c r="I83" s="210"/>
      <c r="J83" s="210"/>
      <c r="K83" s="210"/>
      <c r="L83" s="210"/>
      <c r="M83" s="210"/>
      <c r="N83" s="210"/>
      <c r="O83" s="210"/>
      <c r="P83" s="42"/>
      <c r="Q83" s="210" t="s">
        <v>26</v>
      </c>
      <c r="R83" s="210"/>
      <c r="S83" s="210"/>
      <c r="T83" s="210"/>
      <c r="U83" s="42"/>
      <c r="V83" s="219">
        <f>SUM(V70:X81)</f>
        <v>0</v>
      </c>
      <c r="W83" s="219"/>
      <c r="X83" s="219"/>
      <c r="Y83" s="33"/>
      <c r="Z83" s="134"/>
      <c r="AA83" s="172"/>
      <c r="AB83" s="172"/>
      <c r="AC83" s="172"/>
      <c r="AD83" s="172"/>
      <c r="AE83" s="172"/>
      <c r="AF83" s="172"/>
      <c r="AG83" s="172"/>
      <c r="AH83" s="172"/>
      <c r="AI83" s="172"/>
      <c r="AJ83" s="172"/>
      <c r="AK83" s="172"/>
      <c r="AL83" s="172"/>
      <c r="AM83" s="172"/>
      <c r="AN83" s="172"/>
      <c r="AO83" s="172"/>
      <c r="AP83" s="172"/>
      <c r="AQ83" s="172"/>
      <c r="AR83" s="172"/>
      <c r="AS83" s="172"/>
      <c r="AT83" s="172"/>
      <c r="AU83" s="172"/>
      <c r="AV83" s="172"/>
      <c r="AW83" s="172"/>
      <c r="AX83" s="172"/>
      <c r="AY83" s="172"/>
      <c r="AZ83" s="172"/>
      <c r="BA83" s="172"/>
      <c r="BB83" s="172"/>
      <c r="BC83" s="172"/>
      <c r="BD83" s="172"/>
      <c r="BE83" s="172"/>
      <c r="BF83" s="172"/>
      <c r="BG83" s="172"/>
      <c r="BH83" s="172"/>
      <c r="BI83" s="172"/>
      <c r="BJ83" s="172"/>
      <c r="BK83" s="172"/>
      <c r="BL83" s="172"/>
      <c r="BM83" s="172"/>
      <c r="BN83" s="172"/>
      <c r="BO83" s="172"/>
      <c r="BP83" s="172"/>
      <c r="BQ83" s="162"/>
      <c r="BR83" s="162"/>
      <c r="BS83" s="162"/>
      <c r="BT83" s="162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12"/>
      <c r="CW83" s="12"/>
      <c r="CX83" s="12"/>
      <c r="CY83" s="12"/>
      <c r="CZ83" s="12"/>
      <c r="DA83" s="12"/>
    </row>
    <row r="84" spans="1:105" ht="2.4500000000000002" customHeight="1" thickBot="1" x14ac:dyDescent="0.3">
      <c r="C84" s="5"/>
      <c r="D84" s="28"/>
      <c r="E84" s="58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60"/>
      <c r="Y84" s="28"/>
      <c r="Z84" s="80"/>
      <c r="AA84" s="172"/>
      <c r="AB84" s="172"/>
      <c r="AC84" s="172"/>
      <c r="AD84" s="172"/>
      <c r="AE84" s="172"/>
      <c r="AF84" s="172"/>
      <c r="AG84" s="172"/>
      <c r="AH84" s="172"/>
      <c r="AI84" s="172"/>
      <c r="AJ84" s="172"/>
      <c r="AK84" s="172"/>
      <c r="AL84" s="172"/>
      <c r="AM84" s="172"/>
      <c r="AN84" s="172"/>
      <c r="AO84" s="172"/>
      <c r="AP84" s="172"/>
      <c r="AQ84" s="172"/>
      <c r="AR84" s="172"/>
      <c r="AS84" s="172"/>
      <c r="AT84" s="172"/>
      <c r="AU84" s="172"/>
      <c r="AV84" s="172"/>
      <c r="AW84" s="172"/>
      <c r="AX84" s="172"/>
      <c r="AY84" s="172"/>
      <c r="AZ84" s="172"/>
      <c r="BA84" s="172"/>
      <c r="BB84" s="172"/>
      <c r="BC84" s="172"/>
      <c r="BD84" s="172"/>
      <c r="BE84" s="172"/>
      <c r="BF84" s="172"/>
      <c r="BG84" s="172"/>
      <c r="BH84" s="172"/>
      <c r="BI84" s="172"/>
      <c r="BJ84" s="172"/>
      <c r="BK84" s="172"/>
      <c r="BL84" s="172"/>
      <c r="BM84" s="172"/>
      <c r="BN84" s="172"/>
      <c r="BO84" s="172"/>
      <c r="BP84" s="172"/>
      <c r="BQ84" s="162"/>
      <c r="BR84" s="162"/>
      <c r="BS84" s="162"/>
      <c r="BT84" s="162"/>
    </row>
    <row r="85" spans="1:105" s="13" customFormat="1" ht="16.5" thickBot="1" x14ac:dyDescent="0.3">
      <c r="A85" s="173"/>
      <c r="B85" s="173"/>
      <c r="C85" s="11"/>
      <c r="D85" s="33"/>
      <c r="E85" s="220" t="s">
        <v>27</v>
      </c>
      <c r="F85" s="220"/>
      <c r="G85" s="220"/>
      <c r="H85" s="220"/>
      <c r="I85" s="220"/>
      <c r="J85" s="220"/>
      <c r="K85" s="220"/>
      <c r="L85" s="220"/>
      <c r="M85" s="66"/>
      <c r="N85" s="210" t="s">
        <v>28</v>
      </c>
      <c r="O85" s="210"/>
      <c r="P85" s="66"/>
      <c r="Q85" s="220" t="s">
        <v>47</v>
      </c>
      <c r="R85" s="220"/>
      <c r="S85" s="220"/>
      <c r="T85" s="220"/>
      <c r="U85" s="66"/>
      <c r="V85" s="210" t="s">
        <v>17</v>
      </c>
      <c r="W85" s="210"/>
      <c r="X85" s="210"/>
      <c r="Y85" s="33"/>
      <c r="Z85" s="134"/>
      <c r="AA85" s="172"/>
      <c r="AB85" s="172"/>
      <c r="AC85" s="172"/>
      <c r="AD85" s="172"/>
      <c r="AE85" s="172"/>
      <c r="AF85" s="172"/>
      <c r="AG85" s="172"/>
      <c r="AH85" s="172"/>
      <c r="AI85" s="172"/>
      <c r="AJ85" s="172"/>
      <c r="AK85" s="172"/>
      <c r="AL85" s="172"/>
      <c r="AM85" s="172"/>
      <c r="AN85" s="172"/>
      <c r="AO85" s="172"/>
      <c r="AP85" s="172"/>
      <c r="AQ85" s="172"/>
      <c r="AR85" s="172"/>
      <c r="AS85" s="172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172"/>
      <c r="BJ85" s="172"/>
      <c r="BK85" s="172"/>
      <c r="BL85" s="172"/>
      <c r="BM85" s="172"/>
      <c r="BN85" s="172"/>
      <c r="BO85" s="172"/>
      <c r="BP85" s="172"/>
      <c r="BQ85" s="162"/>
      <c r="BR85" s="162"/>
      <c r="BS85" s="162"/>
      <c r="BT85" s="162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12"/>
      <c r="CW85" s="12"/>
      <c r="CX85" s="12"/>
      <c r="CY85" s="12"/>
      <c r="CZ85" s="12"/>
      <c r="DA85" s="12"/>
    </row>
    <row r="86" spans="1:105" ht="2.4500000000000002" customHeight="1" thickBot="1" x14ac:dyDescent="0.3">
      <c r="C86" s="5"/>
      <c r="D86" s="28"/>
      <c r="E86" s="72"/>
      <c r="F86" s="73"/>
      <c r="G86" s="73"/>
      <c r="H86" s="73"/>
      <c r="I86" s="73"/>
      <c r="J86" s="73"/>
      <c r="K86" s="73"/>
      <c r="L86" s="73"/>
      <c r="M86" s="147"/>
      <c r="N86" s="73"/>
      <c r="O86" s="73"/>
      <c r="P86" s="147"/>
      <c r="Q86" s="73"/>
      <c r="R86" s="73"/>
      <c r="S86" s="73"/>
      <c r="T86" s="73"/>
      <c r="U86" s="147"/>
      <c r="V86" s="73"/>
      <c r="W86" s="73"/>
      <c r="X86" s="74"/>
      <c r="Y86" s="28"/>
      <c r="Z86" s="80"/>
      <c r="AA86" s="172"/>
      <c r="AB86" s="172"/>
      <c r="AC86" s="172"/>
      <c r="AD86" s="172"/>
      <c r="AE86" s="172"/>
      <c r="AF86" s="172"/>
      <c r="AG86" s="172"/>
      <c r="AH86" s="172"/>
      <c r="AI86" s="172"/>
      <c r="AJ86" s="172"/>
      <c r="AK86" s="172"/>
      <c r="AL86" s="172"/>
      <c r="AM86" s="172"/>
      <c r="AN86" s="172"/>
      <c r="AO86" s="172"/>
      <c r="AP86" s="172"/>
      <c r="AQ86" s="172"/>
      <c r="AR86" s="172"/>
      <c r="AS86" s="172"/>
      <c r="AT86" s="172"/>
      <c r="AU86" s="172"/>
      <c r="AV86" s="172"/>
      <c r="AW86" s="172"/>
      <c r="AX86" s="172"/>
      <c r="AY86" s="172"/>
      <c r="AZ86" s="172"/>
      <c r="BA86" s="172"/>
      <c r="BB86" s="172"/>
      <c r="BC86" s="172"/>
      <c r="BD86" s="172"/>
      <c r="BE86" s="172"/>
      <c r="BF86" s="172"/>
      <c r="BG86" s="172"/>
      <c r="BH86" s="172"/>
      <c r="BI86" s="172"/>
      <c r="BJ86" s="172"/>
      <c r="BK86" s="172"/>
      <c r="BL86" s="172"/>
      <c r="BM86" s="172"/>
      <c r="BN86" s="172"/>
      <c r="BO86" s="172"/>
      <c r="BP86" s="172"/>
      <c r="BQ86" s="162"/>
      <c r="BR86" s="162"/>
      <c r="BS86" s="162"/>
      <c r="BT86" s="162"/>
    </row>
    <row r="87" spans="1:105" s="13" customFormat="1" ht="15" customHeight="1" thickBot="1" x14ac:dyDescent="0.3">
      <c r="A87" s="173"/>
      <c r="B87" s="173"/>
      <c r="C87" s="11"/>
      <c r="D87" s="33"/>
      <c r="E87" s="212" t="s">
        <v>30</v>
      </c>
      <c r="F87" s="212"/>
      <c r="G87" s="212"/>
      <c r="H87" s="212"/>
      <c r="I87" s="212"/>
      <c r="J87" s="212"/>
      <c r="K87" s="212"/>
      <c r="L87" s="212"/>
      <c r="M87" s="141"/>
      <c r="N87" s="213"/>
      <c r="O87" s="213"/>
      <c r="P87" s="141"/>
      <c r="Q87" s="212"/>
      <c r="R87" s="212"/>
      <c r="S87" s="212"/>
      <c r="T87" s="212"/>
      <c r="U87" s="141"/>
      <c r="V87" s="214">
        <f>IF(E87="","",SUM(N87)*150)*Q87</f>
        <v>0</v>
      </c>
      <c r="W87" s="214"/>
      <c r="X87" s="214"/>
      <c r="Y87" s="33"/>
      <c r="Z87" s="134"/>
      <c r="AA87" s="172"/>
      <c r="AB87" s="172"/>
      <c r="AC87" s="172"/>
      <c r="AD87" s="172"/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172"/>
      <c r="AR87" s="172"/>
      <c r="AS87" s="172"/>
      <c r="AT87" s="172"/>
      <c r="AU87" s="172"/>
      <c r="AV87" s="172"/>
      <c r="AW87" s="172"/>
      <c r="AX87" s="172"/>
      <c r="AY87" s="172"/>
      <c r="AZ87" s="172"/>
      <c r="BA87" s="172"/>
      <c r="BB87" s="172"/>
      <c r="BC87" s="172"/>
      <c r="BD87" s="172"/>
      <c r="BE87" s="172"/>
      <c r="BF87" s="172"/>
      <c r="BG87" s="172"/>
      <c r="BH87" s="172"/>
      <c r="BI87" s="172"/>
      <c r="BJ87" s="172"/>
      <c r="BK87" s="172"/>
      <c r="BL87" s="172"/>
      <c r="BM87" s="172"/>
      <c r="BN87" s="172"/>
      <c r="BO87" s="172"/>
      <c r="BP87" s="172"/>
      <c r="BQ87" s="162"/>
      <c r="BR87" s="162"/>
      <c r="BS87" s="162"/>
      <c r="BT87" s="162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  <c r="CU87" s="24"/>
      <c r="CV87" s="12"/>
      <c r="CW87" s="12"/>
      <c r="CX87" s="12"/>
      <c r="CY87" s="12"/>
      <c r="CZ87" s="12"/>
      <c r="DA87" s="12"/>
    </row>
    <row r="88" spans="1:105" ht="3" customHeight="1" thickBot="1" x14ac:dyDescent="0.3">
      <c r="C88" s="5"/>
      <c r="D88" s="28"/>
      <c r="E88" s="69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1"/>
      <c r="Y88" s="28"/>
      <c r="Z88" s="80"/>
      <c r="AA88" s="172"/>
      <c r="AB88" s="172"/>
      <c r="AC88" s="172"/>
      <c r="AD88" s="172"/>
      <c r="AE88" s="172"/>
      <c r="AF88" s="172"/>
      <c r="AG88" s="172"/>
      <c r="AH88" s="172"/>
      <c r="AI88" s="172"/>
      <c r="AJ88" s="172"/>
      <c r="AK88" s="172"/>
      <c r="AL88" s="172"/>
      <c r="AM88" s="172"/>
      <c r="AN88" s="172"/>
      <c r="AO88" s="172"/>
      <c r="AP88" s="172"/>
      <c r="AQ88" s="172"/>
      <c r="AR88" s="172"/>
      <c r="AS88" s="172"/>
      <c r="AT88" s="172"/>
      <c r="AU88" s="172"/>
      <c r="AV88" s="172"/>
      <c r="AW88" s="172"/>
      <c r="AX88" s="172"/>
      <c r="AY88" s="172"/>
      <c r="AZ88" s="172"/>
      <c r="BA88" s="172"/>
      <c r="BB88" s="172"/>
      <c r="BC88" s="172"/>
      <c r="BD88" s="172"/>
      <c r="BE88" s="172"/>
      <c r="BF88" s="172"/>
      <c r="BG88" s="172"/>
      <c r="BH88" s="172"/>
      <c r="BI88" s="172"/>
      <c r="BJ88" s="172"/>
      <c r="BK88" s="172"/>
      <c r="BL88" s="172"/>
      <c r="BM88" s="172"/>
      <c r="BN88" s="172"/>
      <c r="BO88" s="172"/>
      <c r="BP88" s="172"/>
      <c r="BQ88" s="162"/>
      <c r="BR88" s="162"/>
      <c r="BS88" s="162"/>
      <c r="BT88" s="162"/>
    </row>
    <row r="89" spans="1:105" s="9" customFormat="1" ht="20.100000000000001" customHeight="1" thickBot="1" x14ac:dyDescent="0.3">
      <c r="A89" s="172"/>
      <c r="B89" s="172"/>
      <c r="C89" s="27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10" t="s">
        <v>31</v>
      </c>
      <c r="R89" s="210"/>
      <c r="S89" s="210"/>
      <c r="T89" s="210"/>
      <c r="U89" s="43"/>
      <c r="V89" s="206">
        <f>SUM(V87:X88)</f>
        <v>0</v>
      </c>
      <c r="W89" s="206"/>
      <c r="X89" s="206"/>
      <c r="Y89" s="29"/>
      <c r="Z89" s="80"/>
      <c r="AA89" s="172"/>
      <c r="AB89" s="172"/>
      <c r="AC89" s="172"/>
      <c r="AD89" s="172"/>
      <c r="AE89" s="172"/>
      <c r="AF89" s="172"/>
      <c r="AG89" s="172"/>
      <c r="AH89" s="172"/>
      <c r="AI89" s="172"/>
      <c r="AJ89" s="172"/>
      <c r="AK89" s="172"/>
      <c r="AL89" s="172"/>
      <c r="AM89" s="172"/>
      <c r="AN89" s="172"/>
      <c r="AO89" s="172"/>
      <c r="AP89" s="172"/>
      <c r="AQ89" s="172"/>
      <c r="AR89" s="172"/>
      <c r="AS89" s="172"/>
      <c r="AT89" s="172"/>
      <c r="AU89" s="172"/>
      <c r="AV89" s="172"/>
      <c r="AW89" s="172"/>
      <c r="AX89" s="172"/>
      <c r="AY89" s="172"/>
      <c r="AZ89" s="172"/>
      <c r="BA89" s="172"/>
      <c r="BB89" s="172"/>
      <c r="BC89" s="172"/>
      <c r="BD89" s="172"/>
      <c r="BE89" s="172"/>
      <c r="BF89" s="172"/>
      <c r="BG89" s="172"/>
      <c r="BH89" s="172"/>
      <c r="BI89" s="172"/>
      <c r="BJ89" s="172"/>
      <c r="BK89" s="172"/>
      <c r="BL89" s="172"/>
      <c r="BM89" s="172"/>
      <c r="BN89" s="172"/>
      <c r="BO89" s="172"/>
      <c r="BP89" s="172"/>
      <c r="BQ89" s="162"/>
      <c r="BR89" s="162"/>
      <c r="BS89" s="162"/>
      <c r="BT89" s="162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</row>
    <row r="90" spans="1:105" s="9" customFormat="1" ht="2.4500000000000002" customHeight="1" thickBot="1" x14ac:dyDescent="0.3">
      <c r="A90" s="172"/>
      <c r="B90" s="172"/>
      <c r="C90" s="27"/>
      <c r="D90" s="29"/>
      <c r="E90" s="29"/>
      <c r="F90" s="63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60"/>
      <c r="Y90" s="29"/>
      <c r="Z90" s="80"/>
      <c r="AA90" s="172"/>
      <c r="AB90" s="172"/>
      <c r="AC90" s="172"/>
      <c r="AD90" s="172"/>
      <c r="AE90" s="172"/>
      <c r="AF90" s="172"/>
      <c r="AG90" s="172"/>
      <c r="AH90" s="172"/>
      <c r="AI90" s="172"/>
      <c r="AJ90" s="172"/>
      <c r="AK90" s="172"/>
      <c r="AL90" s="172"/>
      <c r="AM90" s="172"/>
      <c r="AN90" s="172"/>
      <c r="AO90" s="172"/>
      <c r="AP90" s="172"/>
      <c r="AQ90" s="172"/>
      <c r="AR90" s="172"/>
      <c r="AS90" s="172"/>
      <c r="AT90" s="172"/>
      <c r="AU90" s="172"/>
      <c r="AV90" s="172"/>
      <c r="AW90" s="172"/>
      <c r="AX90" s="172"/>
      <c r="AY90" s="172"/>
      <c r="AZ90" s="172"/>
      <c r="BA90" s="172"/>
      <c r="BB90" s="172"/>
      <c r="BC90" s="172"/>
      <c r="BD90" s="172"/>
      <c r="BE90" s="172"/>
      <c r="BF90" s="172"/>
      <c r="BG90" s="172"/>
      <c r="BH90" s="172"/>
      <c r="BI90" s="172"/>
      <c r="BJ90" s="172"/>
      <c r="BK90" s="172"/>
      <c r="BL90" s="172"/>
      <c r="BM90" s="172"/>
      <c r="BN90" s="172"/>
      <c r="BO90" s="172"/>
      <c r="BP90" s="172"/>
      <c r="BQ90" s="162"/>
      <c r="BR90" s="162"/>
      <c r="BS90" s="162"/>
      <c r="BT90" s="162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</row>
    <row r="91" spans="1:105" s="9" customFormat="1" ht="18.75" thickBot="1" x14ac:dyDescent="0.3">
      <c r="A91" s="172"/>
      <c r="B91" s="172"/>
      <c r="C91" s="27"/>
      <c r="D91" s="29"/>
      <c r="E91" s="29"/>
      <c r="F91" s="4"/>
      <c r="G91" s="29"/>
      <c r="H91" s="210" t="s">
        <v>32</v>
      </c>
      <c r="I91" s="210"/>
      <c r="J91" s="210"/>
      <c r="K91" s="210"/>
      <c r="L91" s="42"/>
      <c r="M91" s="42"/>
      <c r="N91" s="210"/>
      <c r="O91" s="210"/>
      <c r="P91" s="42"/>
      <c r="Q91" s="210" t="s">
        <v>33</v>
      </c>
      <c r="R91" s="210"/>
      <c r="S91" s="210"/>
      <c r="T91" s="43"/>
      <c r="U91" s="29"/>
      <c r="V91" s="29"/>
      <c r="W91" s="29"/>
      <c r="X91" s="29"/>
      <c r="Y91" s="29"/>
      <c r="Z91" s="80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62"/>
      <c r="BR91" s="162"/>
      <c r="BS91" s="162"/>
      <c r="BT91" s="162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</row>
    <row r="92" spans="1:105" s="9" customFormat="1" ht="2.4500000000000002" customHeight="1" thickBot="1" x14ac:dyDescent="0.3">
      <c r="A92" s="172"/>
      <c r="B92" s="172"/>
      <c r="C92" s="27"/>
      <c r="D92" s="29"/>
      <c r="E92" s="29"/>
      <c r="F92" s="63"/>
      <c r="G92" s="59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5"/>
      <c r="T92" s="6"/>
      <c r="U92" s="6"/>
      <c r="V92" s="211"/>
      <c r="W92" s="211"/>
      <c r="X92" s="211"/>
      <c r="Y92" s="29"/>
      <c r="Z92" s="80"/>
      <c r="AA92" s="172"/>
      <c r="AB92" s="172"/>
      <c r="AC92" s="172"/>
      <c r="AD92" s="172"/>
      <c r="AE92" s="172"/>
      <c r="AF92" s="172"/>
      <c r="AG92" s="172"/>
      <c r="AH92" s="172"/>
      <c r="AI92" s="172"/>
      <c r="AJ92" s="172"/>
      <c r="AK92" s="172"/>
      <c r="AL92" s="172"/>
      <c r="AM92" s="172"/>
      <c r="AN92" s="172"/>
      <c r="AO92" s="172"/>
      <c r="AP92" s="172"/>
      <c r="AQ92" s="172"/>
      <c r="AR92" s="172"/>
      <c r="AS92" s="172"/>
      <c r="AT92" s="172"/>
      <c r="AU92" s="172"/>
      <c r="AV92" s="172"/>
      <c r="AW92" s="172"/>
      <c r="AX92" s="172"/>
      <c r="AY92" s="172"/>
      <c r="AZ92" s="172"/>
      <c r="BA92" s="172"/>
      <c r="BB92" s="172"/>
      <c r="BC92" s="172"/>
      <c r="BD92" s="172"/>
      <c r="BE92" s="172"/>
      <c r="BF92" s="172"/>
      <c r="BG92" s="172"/>
      <c r="BH92" s="172"/>
      <c r="BI92" s="172"/>
      <c r="BJ92" s="172"/>
      <c r="BK92" s="172"/>
      <c r="BL92" s="172"/>
      <c r="BM92" s="172"/>
      <c r="BN92" s="172"/>
      <c r="BO92" s="172"/>
      <c r="BP92" s="172"/>
      <c r="BQ92" s="162"/>
      <c r="BR92" s="162"/>
      <c r="BS92" s="162"/>
      <c r="BT92" s="162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</row>
    <row r="93" spans="1:105" s="9" customFormat="1" ht="0.6" customHeight="1" thickBot="1" x14ac:dyDescent="0.3">
      <c r="A93" s="172"/>
      <c r="B93" s="172"/>
      <c r="C93" s="27"/>
      <c r="D93" s="29"/>
      <c r="E93" s="29"/>
      <c r="F93" s="4"/>
      <c r="G93" s="29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6"/>
      <c r="U93" s="6"/>
      <c r="V93" s="6"/>
      <c r="W93" s="6"/>
      <c r="X93" s="6"/>
      <c r="Y93" s="29"/>
      <c r="Z93" s="80"/>
      <c r="AA93" s="172"/>
      <c r="AB93" s="172"/>
      <c r="AC93" s="172"/>
      <c r="AD93" s="172"/>
      <c r="AE93" s="172"/>
      <c r="AF93" s="172"/>
      <c r="AG93" s="172"/>
      <c r="AH93" s="172"/>
      <c r="AI93" s="172"/>
      <c r="AJ93" s="172"/>
      <c r="AK93" s="172"/>
      <c r="AL93" s="172"/>
      <c r="AM93" s="172"/>
      <c r="AN93" s="172"/>
      <c r="AO93" s="172"/>
      <c r="AP93" s="172"/>
      <c r="AQ93" s="172"/>
      <c r="AR93" s="172"/>
      <c r="AS93" s="172"/>
      <c r="AT93" s="172"/>
      <c r="AU93" s="172"/>
      <c r="AV93" s="172"/>
      <c r="AW93" s="172"/>
      <c r="AX93" s="172"/>
      <c r="AY93" s="172"/>
      <c r="AZ93" s="172"/>
      <c r="BA93" s="172"/>
      <c r="BB93" s="172"/>
      <c r="BC93" s="172"/>
      <c r="BD93" s="172"/>
      <c r="BE93" s="172"/>
      <c r="BF93" s="172"/>
      <c r="BG93" s="172"/>
      <c r="BH93" s="172"/>
      <c r="BI93" s="172"/>
      <c r="BJ93" s="172"/>
      <c r="BK93" s="172"/>
      <c r="BL93" s="172"/>
      <c r="BM93" s="172"/>
      <c r="BN93" s="172"/>
      <c r="BO93" s="172"/>
      <c r="BP93" s="172"/>
      <c r="BQ93" s="162"/>
      <c r="BR93" s="162"/>
      <c r="BS93" s="162"/>
      <c r="BT93" s="162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</row>
    <row r="94" spans="1:105" s="9" customFormat="1" ht="4.5" hidden="1" customHeight="1" x14ac:dyDescent="0.25">
      <c r="A94" s="172"/>
      <c r="B94" s="172"/>
      <c r="C94" s="27"/>
      <c r="D94" s="29"/>
      <c r="E94" s="29"/>
      <c r="F94" s="4"/>
      <c r="G94" s="37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6"/>
      <c r="U94" s="6"/>
      <c r="V94" s="7"/>
      <c r="W94" s="7"/>
      <c r="X94" s="7"/>
      <c r="Y94" s="29"/>
      <c r="Z94" s="80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  <c r="AS94" s="172"/>
      <c r="AT94" s="172"/>
      <c r="AU94" s="172"/>
      <c r="AV94" s="172"/>
      <c r="AW94" s="172"/>
      <c r="AX94" s="172"/>
      <c r="AY94" s="172"/>
      <c r="AZ94" s="172"/>
      <c r="BA94" s="172"/>
      <c r="BB94" s="172"/>
      <c r="BC94" s="172"/>
      <c r="BD94" s="172"/>
      <c r="BE94" s="172"/>
      <c r="BF94" s="172"/>
      <c r="BG94" s="172"/>
      <c r="BH94" s="172"/>
      <c r="BI94" s="172"/>
      <c r="BJ94" s="172"/>
      <c r="BK94" s="172"/>
      <c r="BL94" s="172"/>
      <c r="BM94" s="172"/>
      <c r="BN94" s="172"/>
      <c r="BO94" s="172"/>
      <c r="BP94" s="172"/>
      <c r="BQ94" s="162"/>
      <c r="BR94" s="162"/>
      <c r="BS94" s="162"/>
      <c r="BT94" s="162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</row>
    <row r="95" spans="1:105" s="9" customFormat="1" ht="15" customHeight="1" thickBot="1" x14ac:dyDescent="0.3">
      <c r="A95" s="172"/>
      <c r="B95" s="172"/>
      <c r="C95" s="27"/>
      <c r="D95" s="29"/>
      <c r="E95" s="29"/>
      <c r="F95" s="4"/>
      <c r="G95" s="61"/>
      <c r="H95" s="14" t="s">
        <v>34</v>
      </c>
      <c r="I95" s="14"/>
      <c r="J95" s="15"/>
      <c r="K95" s="15"/>
      <c r="L95" s="15"/>
      <c r="M95" s="15"/>
      <c r="N95" s="15"/>
      <c r="O95" s="15"/>
      <c r="P95" s="66"/>
      <c r="Q95" s="209">
        <f>SUM(V83)</f>
        <v>0</v>
      </c>
      <c r="R95" s="209"/>
      <c r="S95" s="209"/>
      <c r="T95" s="8"/>
      <c r="U95" s="6"/>
      <c r="V95" s="7"/>
      <c r="W95" s="7"/>
      <c r="X95" s="6"/>
      <c r="Y95" s="29"/>
      <c r="Z95" s="80"/>
      <c r="AA95" s="172"/>
      <c r="AB95" s="172"/>
      <c r="AC95" s="172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  <c r="AU95" s="172"/>
      <c r="AV95" s="172"/>
      <c r="AW95" s="172"/>
      <c r="AX95" s="172"/>
      <c r="AY95" s="172"/>
      <c r="AZ95" s="172"/>
      <c r="BA95" s="172"/>
      <c r="BB95" s="172"/>
      <c r="BC95" s="172"/>
      <c r="BD95" s="172"/>
      <c r="BE95" s="172"/>
      <c r="BF95" s="172"/>
      <c r="BG95" s="172"/>
      <c r="BH95" s="172"/>
      <c r="BI95" s="172"/>
      <c r="BJ95" s="172"/>
      <c r="BK95" s="172"/>
      <c r="BL95" s="172"/>
      <c r="BM95" s="172"/>
      <c r="BN95" s="172"/>
      <c r="BO95" s="172"/>
      <c r="BP95" s="172"/>
      <c r="BQ95" s="162"/>
      <c r="BR95" s="162"/>
      <c r="BS95" s="162"/>
      <c r="BT95" s="162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</row>
    <row r="96" spans="1:105" s="9" customFormat="1" ht="16.5" thickBot="1" x14ac:dyDescent="0.3">
      <c r="A96" s="172"/>
      <c r="B96" s="172"/>
      <c r="C96" s="27"/>
      <c r="D96" s="29"/>
      <c r="E96" s="29"/>
      <c r="F96" s="4"/>
      <c r="G96" s="62"/>
      <c r="H96" s="44" t="s">
        <v>35</v>
      </c>
      <c r="I96" s="44"/>
      <c r="J96" s="42"/>
      <c r="K96" s="170"/>
      <c r="L96" s="42"/>
      <c r="M96" s="42"/>
      <c r="N96" s="42"/>
      <c r="O96" s="42"/>
      <c r="P96" s="67"/>
      <c r="Q96" s="206">
        <f>V66</f>
        <v>0</v>
      </c>
      <c r="R96" s="206"/>
      <c r="S96" s="206"/>
      <c r="T96" s="8"/>
      <c r="U96" s="6"/>
      <c r="V96" s="7"/>
      <c r="W96" s="7"/>
      <c r="X96" s="6"/>
      <c r="Y96" s="29"/>
      <c r="Z96" s="80"/>
      <c r="AA96" s="172"/>
      <c r="AB96" s="172"/>
      <c r="AC96" s="172"/>
      <c r="AD96" s="172"/>
      <c r="AE96" s="172"/>
      <c r="AF96" s="172"/>
      <c r="AG96" s="172"/>
      <c r="AH96" s="172"/>
      <c r="AI96" s="172"/>
      <c r="AJ96" s="172"/>
      <c r="AK96" s="172"/>
      <c r="AL96" s="172"/>
      <c r="AM96" s="172"/>
      <c r="AN96" s="172"/>
      <c r="AO96" s="172"/>
      <c r="AP96" s="172"/>
      <c r="AQ96" s="172"/>
      <c r="AR96" s="172"/>
      <c r="AS96" s="172"/>
      <c r="AT96" s="172"/>
      <c r="AU96" s="172"/>
      <c r="AV96" s="172"/>
      <c r="AW96" s="172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172"/>
      <c r="BJ96" s="172"/>
      <c r="BK96" s="172"/>
      <c r="BL96" s="172"/>
      <c r="BM96" s="172"/>
      <c r="BN96" s="172"/>
      <c r="BO96" s="172"/>
      <c r="BP96" s="172"/>
      <c r="BQ96" s="162"/>
      <c r="BR96" s="162"/>
      <c r="BS96" s="162"/>
      <c r="BT96" s="162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</row>
    <row r="97" spans="1:105" s="9" customFormat="1" ht="16.5" thickBot="1" x14ac:dyDescent="0.3">
      <c r="A97" s="172"/>
      <c r="B97" s="172"/>
      <c r="C97" s="27"/>
      <c r="D97" s="29"/>
      <c r="E97" s="29"/>
      <c r="F97" s="4"/>
      <c r="G97" s="62"/>
      <c r="H97" s="44" t="s">
        <v>36</v>
      </c>
      <c r="I97" s="44"/>
      <c r="J97" s="42"/>
      <c r="K97" s="42"/>
      <c r="L97" s="42"/>
      <c r="M97" s="42"/>
      <c r="N97" s="42"/>
      <c r="O97" s="42"/>
      <c r="P97" s="67"/>
      <c r="Q97" s="206">
        <f>V59</f>
        <v>0</v>
      </c>
      <c r="R97" s="206"/>
      <c r="S97" s="206"/>
      <c r="T97" s="8"/>
      <c r="U97" s="6"/>
      <c r="V97" s="7"/>
      <c r="W97" s="7"/>
      <c r="X97" s="6"/>
      <c r="Y97" s="29"/>
      <c r="Z97" s="80"/>
      <c r="AA97" s="172"/>
      <c r="AB97" s="172"/>
      <c r="AC97" s="172"/>
      <c r="AD97" s="172"/>
      <c r="AE97" s="172"/>
      <c r="AF97" s="172"/>
      <c r="AG97" s="172"/>
      <c r="AH97" s="172"/>
      <c r="AI97" s="172"/>
      <c r="AJ97" s="172"/>
      <c r="AK97" s="172"/>
      <c r="AL97" s="172"/>
      <c r="AM97" s="172"/>
      <c r="AN97" s="172"/>
      <c r="AO97" s="172"/>
      <c r="AP97" s="172"/>
      <c r="AQ97" s="172"/>
      <c r="AR97" s="172"/>
      <c r="AS97" s="172"/>
      <c r="AT97" s="172"/>
      <c r="AU97" s="172"/>
      <c r="AV97" s="172"/>
      <c r="AW97" s="172"/>
      <c r="AX97" s="172"/>
      <c r="AY97" s="172"/>
      <c r="AZ97" s="172"/>
      <c r="BA97" s="172"/>
      <c r="BB97" s="172"/>
      <c r="BC97" s="172"/>
      <c r="BD97" s="172"/>
      <c r="BE97" s="172"/>
      <c r="BF97" s="172"/>
      <c r="BG97" s="172"/>
      <c r="BH97" s="172"/>
      <c r="BI97" s="172"/>
      <c r="BJ97" s="172"/>
      <c r="BK97" s="172"/>
      <c r="BL97" s="172"/>
      <c r="BM97" s="172"/>
      <c r="BN97" s="172"/>
      <c r="BO97" s="172"/>
      <c r="BP97" s="172"/>
      <c r="BQ97" s="162"/>
      <c r="BR97" s="162"/>
      <c r="BS97" s="162"/>
      <c r="BT97" s="162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</row>
    <row r="98" spans="1:105" s="9" customFormat="1" ht="16.5" thickBot="1" x14ac:dyDescent="0.3">
      <c r="A98" s="172"/>
      <c r="B98" s="172"/>
      <c r="C98" s="27"/>
      <c r="D98" s="29"/>
      <c r="E98" s="29"/>
      <c r="F98" s="4"/>
      <c r="G98" s="62"/>
      <c r="H98" s="44" t="s">
        <v>37</v>
      </c>
      <c r="I98" s="44"/>
      <c r="J98" s="42"/>
      <c r="K98" s="42"/>
      <c r="L98" s="42"/>
      <c r="M98" s="42"/>
      <c r="N98" s="42"/>
      <c r="O98" s="42"/>
      <c r="P98" s="67"/>
      <c r="Q98" s="206">
        <f>SUM(V89)</f>
        <v>0</v>
      </c>
      <c r="R98" s="206"/>
      <c r="S98" s="206"/>
      <c r="T98" s="8"/>
      <c r="U98" s="6"/>
      <c r="V98" s="7"/>
      <c r="W98" s="7"/>
      <c r="X98" s="6"/>
      <c r="Y98" s="29"/>
      <c r="Z98" s="80"/>
      <c r="AA98" s="172"/>
      <c r="AB98" s="172"/>
      <c r="AC98" s="172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  <c r="AU98" s="172"/>
      <c r="AV98" s="172"/>
      <c r="AW98" s="172"/>
      <c r="AX98" s="172"/>
      <c r="AY98" s="172"/>
      <c r="AZ98" s="172"/>
      <c r="BA98" s="172"/>
      <c r="BB98" s="172"/>
      <c r="BC98" s="172"/>
      <c r="BD98" s="172"/>
      <c r="BE98" s="172"/>
      <c r="BF98" s="172"/>
      <c r="BG98" s="172"/>
      <c r="BH98" s="172"/>
      <c r="BI98" s="172"/>
      <c r="BJ98" s="172"/>
      <c r="BK98" s="172"/>
      <c r="BL98" s="172"/>
      <c r="BM98" s="172"/>
      <c r="BN98" s="172"/>
      <c r="BO98" s="172"/>
      <c r="BP98" s="172"/>
      <c r="BQ98" s="162"/>
      <c r="BR98" s="162"/>
      <c r="BS98" s="162"/>
      <c r="BT98" s="162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</row>
    <row r="99" spans="1:105" s="9" customFormat="1" ht="16.5" thickBot="1" x14ac:dyDescent="0.3">
      <c r="A99" s="172"/>
      <c r="B99" s="172"/>
      <c r="C99" s="27"/>
      <c r="D99" s="29"/>
      <c r="E99" s="29"/>
      <c r="F99" s="4"/>
      <c r="G99" s="62"/>
      <c r="H99" s="44" t="s">
        <v>38</v>
      </c>
      <c r="I99" s="44"/>
      <c r="J99" s="42"/>
      <c r="K99" s="42"/>
      <c r="L99" s="42"/>
      <c r="M99" s="42"/>
      <c r="N99" s="42"/>
      <c r="O99" s="42"/>
      <c r="P99" s="67"/>
      <c r="Q99" s="206">
        <f>SUM(Q95:T98)</f>
        <v>0</v>
      </c>
      <c r="R99" s="206"/>
      <c r="S99" s="206"/>
      <c r="T99" s="8"/>
      <c r="U99" s="6"/>
      <c r="V99" s="7"/>
      <c r="W99" s="7"/>
      <c r="X99" s="6"/>
      <c r="Y99" s="29"/>
      <c r="Z99" s="80"/>
      <c r="AA99" s="172"/>
      <c r="AB99" s="172"/>
      <c r="AC99" s="172"/>
      <c r="AD99" s="172"/>
      <c r="AE99" s="172"/>
      <c r="AF99" s="172"/>
      <c r="AG99" s="172"/>
      <c r="AH99" s="172"/>
      <c r="AI99" s="172"/>
      <c r="AJ99" s="172"/>
      <c r="AK99" s="172"/>
      <c r="AL99" s="172"/>
      <c r="AM99" s="172"/>
      <c r="AN99" s="172"/>
      <c r="AO99" s="172"/>
      <c r="AP99" s="172"/>
      <c r="AQ99" s="172"/>
      <c r="AR99" s="172"/>
      <c r="AS99" s="172"/>
      <c r="AT99" s="172"/>
      <c r="AU99" s="172"/>
      <c r="AV99" s="172"/>
      <c r="AW99" s="172"/>
      <c r="AX99" s="172"/>
      <c r="AY99" s="172"/>
      <c r="AZ99" s="172"/>
      <c r="BA99" s="172"/>
      <c r="BB99" s="172"/>
      <c r="BC99" s="172"/>
      <c r="BD99" s="172"/>
      <c r="BE99" s="172"/>
      <c r="BF99" s="172"/>
      <c r="BG99" s="172"/>
      <c r="BH99" s="172"/>
      <c r="BI99" s="172"/>
      <c r="BJ99" s="172"/>
      <c r="BK99" s="172"/>
      <c r="BL99" s="172"/>
      <c r="BM99" s="172"/>
      <c r="BN99" s="172"/>
      <c r="BO99" s="172"/>
      <c r="BP99" s="172"/>
      <c r="BQ99" s="162"/>
      <c r="BR99" s="162"/>
      <c r="BS99" s="162"/>
      <c r="BT99" s="162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</row>
    <row r="100" spans="1:105" s="9" customFormat="1" ht="16.5" thickBot="1" x14ac:dyDescent="0.3">
      <c r="A100" s="172"/>
      <c r="B100" s="172"/>
      <c r="C100" s="27"/>
      <c r="D100" s="29"/>
      <c r="E100" s="29"/>
      <c r="F100" s="4"/>
      <c r="G100" s="62"/>
      <c r="H100" s="44" t="s">
        <v>39</v>
      </c>
      <c r="I100" s="44"/>
      <c r="J100" s="42"/>
      <c r="K100" s="42"/>
      <c r="L100" s="42"/>
      <c r="M100" s="42"/>
      <c r="N100" s="42"/>
      <c r="O100" s="42"/>
      <c r="P100" s="67"/>
      <c r="Q100" s="206">
        <f>IF(OR(E3="FINAL INVOICE EXTERNAL",E3="ESTIMATE INVOICE EXTERNAL"),Q99*0.2,"£0.00")</f>
        <v>0</v>
      </c>
      <c r="R100" s="206"/>
      <c r="S100" s="206"/>
      <c r="T100" s="8"/>
      <c r="U100" s="6"/>
      <c r="V100" s="7"/>
      <c r="W100" s="7"/>
      <c r="X100" s="6"/>
      <c r="Y100" s="29"/>
      <c r="Z100" s="80"/>
      <c r="AA100" s="172"/>
      <c r="AB100" s="172"/>
      <c r="AC100" s="172"/>
      <c r="AD100" s="172"/>
      <c r="AE100" s="172"/>
      <c r="AF100" s="172"/>
      <c r="AG100" s="172"/>
      <c r="AH100" s="172"/>
      <c r="AI100" s="172"/>
      <c r="AJ100" s="172"/>
      <c r="AK100" s="172"/>
      <c r="AL100" s="172"/>
      <c r="AM100" s="172"/>
      <c r="AN100" s="172"/>
      <c r="AO100" s="172"/>
      <c r="AP100" s="172"/>
      <c r="AQ100" s="172"/>
      <c r="AR100" s="172"/>
      <c r="AS100" s="172"/>
      <c r="AT100" s="172"/>
      <c r="AU100" s="172"/>
      <c r="AV100" s="172"/>
      <c r="AW100" s="172"/>
      <c r="AX100" s="172"/>
      <c r="AY100" s="172"/>
      <c r="AZ100" s="172"/>
      <c r="BA100" s="172"/>
      <c r="BB100" s="172"/>
      <c r="BC100" s="172"/>
      <c r="BD100" s="172"/>
      <c r="BE100" s="172"/>
      <c r="BF100" s="172"/>
      <c r="BG100" s="172"/>
      <c r="BH100" s="172"/>
      <c r="BI100" s="172"/>
      <c r="BJ100" s="172"/>
      <c r="BK100" s="172"/>
      <c r="BL100" s="172"/>
      <c r="BM100" s="172"/>
      <c r="BN100" s="172"/>
      <c r="BO100" s="172"/>
      <c r="BP100" s="172"/>
      <c r="BQ100" s="162"/>
      <c r="BR100" s="162"/>
      <c r="BS100" s="162"/>
      <c r="BT100" s="162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</row>
    <row r="101" spans="1:105" s="9" customFormat="1" ht="16.5" thickBot="1" x14ac:dyDescent="0.3">
      <c r="A101" s="172"/>
      <c r="B101" s="172"/>
      <c r="C101" s="27"/>
      <c r="D101" s="29"/>
      <c r="E101" s="29"/>
      <c r="F101" s="4"/>
      <c r="G101" s="62"/>
      <c r="H101" s="44" t="s">
        <v>40</v>
      </c>
      <c r="I101" s="44"/>
      <c r="J101" s="42"/>
      <c r="K101" s="42"/>
      <c r="L101" s="42"/>
      <c r="M101" s="42"/>
      <c r="N101" s="42"/>
      <c r="O101" s="42"/>
      <c r="P101" s="68"/>
      <c r="Q101" s="206">
        <f>SUM(Q99:T100)</f>
        <v>0</v>
      </c>
      <c r="R101" s="206"/>
      <c r="S101" s="206"/>
      <c r="T101" s="8"/>
      <c r="U101" s="6"/>
      <c r="V101" s="7"/>
      <c r="W101" s="7"/>
      <c r="X101" s="6"/>
      <c r="Y101" s="29"/>
      <c r="Z101" s="80"/>
      <c r="AA101" s="172"/>
      <c r="AB101" s="172"/>
      <c r="AC101" s="172"/>
      <c r="AD101" s="172"/>
      <c r="AE101" s="172"/>
      <c r="AF101" s="172"/>
      <c r="AG101" s="172"/>
      <c r="AH101" s="172"/>
      <c r="AI101" s="172"/>
      <c r="AJ101" s="172"/>
      <c r="AK101" s="172"/>
      <c r="AL101" s="172"/>
      <c r="AM101" s="172"/>
      <c r="AN101" s="172"/>
      <c r="AO101" s="172"/>
      <c r="AP101" s="172"/>
      <c r="AQ101" s="172"/>
      <c r="AR101" s="172"/>
      <c r="AS101" s="172"/>
      <c r="AT101" s="172"/>
      <c r="AU101" s="172"/>
      <c r="AV101" s="172"/>
      <c r="AW101" s="172"/>
      <c r="AX101" s="172"/>
      <c r="AY101" s="172"/>
      <c r="AZ101" s="172"/>
      <c r="BA101" s="172"/>
      <c r="BB101" s="172"/>
      <c r="BC101" s="172"/>
      <c r="BD101" s="172"/>
      <c r="BE101" s="172"/>
      <c r="BF101" s="172"/>
      <c r="BG101" s="172"/>
      <c r="BH101" s="172"/>
      <c r="BI101" s="172"/>
      <c r="BJ101" s="172"/>
      <c r="BK101" s="172"/>
      <c r="BL101" s="172"/>
      <c r="BM101" s="172"/>
      <c r="BN101" s="172"/>
      <c r="BO101" s="172"/>
      <c r="BP101" s="172"/>
      <c r="BQ101" s="162"/>
      <c r="BR101" s="162"/>
      <c r="BS101" s="162"/>
      <c r="BT101" s="162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</row>
    <row r="102" spans="1:105" s="9" customFormat="1" ht="2.4500000000000002" customHeight="1" thickBot="1" x14ac:dyDescent="0.3">
      <c r="A102" s="172"/>
      <c r="B102" s="172"/>
      <c r="C102" s="27"/>
      <c r="D102" s="29"/>
      <c r="E102" s="29"/>
      <c r="F102" s="58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60"/>
      <c r="T102" s="6"/>
      <c r="U102" s="6"/>
      <c r="V102" s="7"/>
      <c r="W102" s="7"/>
      <c r="X102" s="6"/>
      <c r="Y102" s="29"/>
      <c r="Z102" s="80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2"/>
      <c r="AZ102" s="172"/>
      <c r="BA102" s="172"/>
      <c r="BB102" s="172"/>
      <c r="BC102" s="172"/>
      <c r="BD102" s="172"/>
      <c r="BE102" s="172"/>
      <c r="BF102" s="172"/>
      <c r="BG102" s="172"/>
      <c r="BH102" s="172"/>
      <c r="BI102" s="172"/>
      <c r="BJ102" s="172"/>
      <c r="BK102" s="172"/>
      <c r="BL102" s="172"/>
      <c r="BM102" s="172"/>
      <c r="BN102" s="172"/>
      <c r="BO102" s="172"/>
      <c r="BP102" s="172"/>
      <c r="BQ102" s="162"/>
      <c r="BR102" s="162"/>
      <c r="BS102" s="162"/>
      <c r="BT102" s="162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</row>
    <row r="103" spans="1:105" s="9" customFormat="1" ht="15.75" thickBot="1" x14ac:dyDescent="0.3">
      <c r="A103" s="172"/>
      <c r="B103" s="172"/>
      <c r="C103" s="27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80"/>
      <c r="AA103" s="172"/>
      <c r="AB103" s="172"/>
      <c r="AC103" s="172"/>
      <c r="AD103" s="172"/>
      <c r="AE103" s="172"/>
      <c r="AF103" s="172"/>
      <c r="AG103" s="172"/>
      <c r="AH103" s="172"/>
      <c r="AI103" s="172"/>
      <c r="AJ103" s="172"/>
      <c r="AK103" s="172"/>
      <c r="AL103" s="172"/>
      <c r="AM103" s="172"/>
      <c r="AN103" s="172"/>
      <c r="AO103" s="172"/>
      <c r="AP103" s="172"/>
      <c r="AQ103" s="172"/>
      <c r="AR103" s="172"/>
      <c r="AS103" s="172"/>
      <c r="AT103" s="172"/>
      <c r="AU103" s="172"/>
      <c r="AV103" s="172"/>
      <c r="AW103" s="172"/>
      <c r="AX103" s="172"/>
      <c r="AY103" s="172"/>
      <c r="AZ103" s="172"/>
      <c r="BA103" s="172"/>
      <c r="BB103" s="172"/>
      <c r="BC103" s="172"/>
      <c r="BD103" s="172"/>
      <c r="BE103" s="172"/>
      <c r="BF103" s="172"/>
      <c r="BG103" s="172"/>
      <c r="BH103" s="172"/>
      <c r="BI103" s="172"/>
      <c r="BJ103" s="172"/>
      <c r="BK103" s="172"/>
      <c r="BL103" s="172"/>
      <c r="BM103" s="172"/>
      <c r="BN103" s="172"/>
      <c r="BO103" s="172"/>
      <c r="BP103" s="172"/>
      <c r="BQ103" s="162"/>
      <c r="BR103" s="162"/>
      <c r="BS103" s="162"/>
      <c r="BT103" s="162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</row>
    <row r="104" spans="1:105" s="9" customFormat="1" ht="21" thickBot="1" x14ac:dyDescent="0.3">
      <c r="A104" s="172"/>
      <c r="B104" s="172"/>
      <c r="C104" s="27"/>
      <c r="D104" s="29"/>
      <c r="E104" s="29"/>
      <c r="F104" s="29"/>
      <c r="G104" s="29"/>
      <c r="H104" s="45"/>
      <c r="I104" s="45"/>
      <c r="J104" s="45"/>
      <c r="K104" s="45"/>
      <c r="L104" s="45"/>
      <c r="M104" s="45"/>
      <c r="N104" s="46"/>
      <c r="O104" s="45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80"/>
      <c r="AA104" s="172"/>
      <c r="AB104" s="172"/>
      <c r="AC104" s="172"/>
      <c r="AD104" s="172"/>
      <c r="AE104" s="172"/>
      <c r="AF104" s="172"/>
      <c r="AG104" s="172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172"/>
      <c r="AY104" s="172"/>
      <c r="AZ104" s="172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172"/>
      <c r="BN104" s="172"/>
      <c r="BO104" s="172"/>
      <c r="BP104" s="172"/>
      <c r="BQ104" s="162"/>
      <c r="BR104" s="162"/>
      <c r="BS104" s="162"/>
      <c r="BT104" s="162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</row>
    <row r="105" spans="1:105" s="9" customFormat="1" ht="21" thickBot="1" x14ac:dyDescent="0.3">
      <c r="A105" s="172"/>
      <c r="B105" s="172"/>
      <c r="C105" s="27"/>
      <c r="D105" s="29"/>
      <c r="E105" s="45"/>
      <c r="F105" s="45"/>
      <c r="G105" s="45"/>
      <c r="H105" s="45" t="s">
        <v>41</v>
      </c>
      <c r="J105" s="45"/>
      <c r="K105" s="45"/>
      <c r="L105" s="45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80"/>
      <c r="AA105" s="172"/>
      <c r="AB105" s="172"/>
      <c r="AC105" s="172"/>
      <c r="AD105" s="172"/>
      <c r="AE105" s="172"/>
      <c r="AF105" s="172"/>
      <c r="AG105" s="172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172"/>
      <c r="AY105" s="172"/>
      <c r="AZ105" s="172"/>
      <c r="BA105" s="172"/>
      <c r="BB105" s="172"/>
      <c r="BC105" s="172"/>
      <c r="BD105" s="172"/>
      <c r="BE105" s="172"/>
      <c r="BF105" s="172"/>
      <c r="BG105" s="172"/>
      <c r="BH105" s="172"/>
      <c r="BI105" s="172"/>
      <c r="BJ105" s="172"/>
      <c r="BK105" s="172"/>
      <c r="BL105" s="172"/>
      <c r="BM105" s="172"/>
      <c r="BN105" s="172"/>
      <c r="BO105" s="172"/>
      <c r="BP105" s="172"/>
      <c r="BQ105" s="162"/>
      <c r="BR105" s="162"/>
      <c r="BS105" s="162"/>
      <c r="BT105" s="162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</row>
    <row r="106" spans="1:105" s="9" customFormat="1" ht="21" thickBot="1" x14ac:dyDescent="0.3">
      <c r="A106" s="172"/>
      <c r="B106" s="172"/>
      <c r="C106" s="27"/>
      <c r="D106" s="29"/>
      <c r="E106" s="45"/>
      <c r="F106" s="45"/>
      <c r="G106" s="45"/>
      <c r="H106" s="171" t="s">
        <v>42</v>
      </c>
      <c r="I106" s="45" t="s">
        <v>43</v>
      </c>
      <c r="J106" s="45"/>
      <c r="K106" s="45"/>
      <c r="L106" s="45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80"/>
      <c r="AA106" s="172"/>
      <c r="AB106" s="172"/>
      <c r="AC106" s="172"/>
      <c r="AD106" s="172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172"/>
      <c r="AT106" s="172"/>
      <c r="AU106" s="172"/>
      <c r="AV106" s="172"/>
      <c r="AW106" s="172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172"/>
      <c r="BJ106" s="172"/>
      <c r="BK106" s="172"/>
      <c r="BL106" s="172"/>
      <c r="BM106" s="172"/>
      <c r="BN106" s="172"/>
      <c r="BO106" s="172"/>
      <c r="BP106" s="172"/>
      <c r="BQ106" s="162"/>
      <c r="BR106" s="162"/>
      <c r="BS106" s="162"/>
      <c r="BT106" s="162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</row>
    <row r="107" spans="1:105" s="9" customFormat="1" ht="21" thickBot="1" x14ac:dyDescent="0.3">
      <c r="A107" s="172"/>
      <c r="B107" s="172"/>
      <c r="C107" s="27"/>
      <c r="D107" s="29"/>
      <c r="E107" s="45"/>
      <c r="F107" s="45"/>
      <c r="G107" s="45"/>
      <c r="H107" s="207" t="s">
        <v>44</v>
      </c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9"/>
      <c r="X107" s="29"/>
      <c r="Y107" s="29"/>
      <c r="Z107" s="80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  <c r="AS107" s="172"/>
      <c r="AT107" s="172"/>
      <c r="AU107" s="172"/>
      <c r="AV107" s="172"/>
      <c r="AW107" s="172"/>
      <c r="AX107" s="172"/>
      <c r="AY107" s="172"/>
      <c r="AZ107" s="172"/>
      <c r="BA107" s="172"/>
      <c r="BB107" s="172"/>
      <c r="BC107" s="172"/>
      <c r="BD107" s="172"/>
      <c r="BE107" s="172"/>
      <c r="BF107" s="172"/>
      <c r="BG107" s="172"/>
      <c r="BH107" s="172"/>
      <c r="BI107" s="172"/>
      <c r="BJ107" s="172"/>
      <c r="BK107" s="172"/>
      <c r="BL107" s="172"/>
      <c r="BM107" s="172"/>
      <c r="BN107" s="172"/>
      <c r="BO107" s="172"/>
      <c r="BP107" s="172"/>
      <c r="BQ107" s="162"/>
      <c r="BR107" s="162"/>
      <c r="BS107" s="162"/>
      <c r="BT107" s="162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</row>
    <row r="108" spans="1:105" s="9" customFormat="1" ht="36" thickBot="1" x14ac:dyDescent="0.3">
      <c r="A108" s="172"/>
      <c r="B108" s="172"/>
      <c r="C108" s="27"/>
      <c r="D108" s="29"/>
      <c r="E108" s="47"/>
      <c r="F108" s="48"/>
      <c r="G108" s="48"/>
      <c r="H108" s="49"/>
      <c r="I108" s="50"/>
      <c r="J108" s="48"/>
      <c r="K108" s="48"/>
      <c r="L108" s="4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51" t="s">
        <v>45</v>
      </c>
      <c r="X108" s="29"/>
      <c r="Y108" s="29"/>
      <c r="Z108" s="80"/>
      <c r="AA108" s="172"/>
      <c r="AB108" s="172"/>
      <c r="AC108" s="172"/>
      <c r="AD108" s="172"/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172"/>
      <c r="AT108" s="172"/>
      <c r="AU108" s="172"/>
      <c r="AV108" s="172"/>
      <c r="AW108" s="172"/>
      <c r="AX108" s="172"/>
      <c r="AY108" s="172"/>
      <c r="AZ108" s="172"/>
      <c r="BA108" s="172"/>
      <c r="BB108" s="172"/>
      <c r="BC108" s="172"/>
      <c r="BD108" s="172"/>
      <c r="BE108" s="172"/>
      <c r="BF108" s="172"/>
      <c r="BG108" s="172"/>
      <c r="BH108" s="172"/>
      <c r="BI108" s="172"/>
      <c r="BJ108" s="172"/>
      <c r="BK108" s="172"/>
      <c r="BL108" s="172"/>
      <c r="BM108" s="172"/>
      <c r="BN108" s="172"/>
      <c r="BO108" s="172"/>
      <c r="BP108" s="172"/>
      <c r="BQ108" s="162"/>
      <c r="BR108" s="162"/>
      <c r="BS108" s="162"/>
      <c r="BT108" s="162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</row>
    <row r="109" spans="1:105" s="9" customFormat="1" ht="15.75" thickBot="1" x14ac:dyDescent="0.3">
      <c r="A109" s="172"/>
      <c r="B109" s="172"/>
      <c r="C109" s="27"/>
      <c r="D109" s="29"/>
      <c r="E109" s="52"/>
      <c r="F109" s="52"/>
      <c r="G109" s="52"/>
      <c r="H109" s="53"/>
      <c r="I109" s="52"/>
      <c r="J109" s="52"/>
      <c r="K109" s="52"/>
      <c r="L109" s="53"/>
      <c r="M109" s="29"/>
      <c r="N109" s="29"/>
      <c r="O109" s="29"/>
      <c r="P109" s="29"/>
      <c r="Q109" s="29"/>
      <c r="R109" s="29"/>
      <c r="S109" s="29"/>
      <c r="U109" s="29"/>
      <c r="V109" s="29"/>
      <c r="W109" s="29"/>
      <c r="X109" s="29"/>
      <c r="Y109" s="29"/>
      <c r="Z109" s="80"/>
      <c r="AA109" s="172"/>
      <c r="AB109" s="172"/>
      <c r="AC109" s="172"/>
      <c r="AD109" s="172"/>
      <c r="AE109" s="172"/>
      <c r="AF109" s="172"/>
      <c r="AG109" s="172"/>
      <c r="AH109" s="172"/>
      <c r="AI109" s="172"/>
      <c r="AJ109" s="172"/>
      <c r="AK109" s="172"/>
      <c r="AL109" s="172"/>
      <c r="AM109" s="172"/>
      <c r="AN109" s="172"/>
      <c r="AO109" s="172"/>
      <c r="AP109" s="172"/>
      <c r="AQ109" s="172"/>
      <c r="AR109" s="172"/>
      <c r="AS109" s="172"/>
      <c r="AT109" s="172"/>
      <c r="AU109" s="172"/>
      <c r="AV109" s="172"/>
      <c r="AW109" s="172"/>
      <c r="AX109" s="172"/>
      <c r="AY109" s="172"/>
      <c r="AZ109" s="172"/>
      <c r="BA109" s="172"/>
      <c r="BB109" s="172"/>
      <c r="BC109" s="172"/>
      <c r="BD109" s="172"/>
      <c r="BE109" s="172"/>
      <c r="BF109" s="172"/>
      <c r="BG109" s="172"/>
      <c r="BH109" s="172"/>
      <c r="BI109" s="172"/>
      <c r="BJ109" s="172"/>
      <c r="BK109" s="172"/>
      <c r="BL109" s="172"/>
      <c r="BM109" s="172"/>
      <c r="BN109" s="172"/>
      <c r="BO109" s="172"/>
      <c r="BP109" s="172"/>
      <c r="BQ109" s="162"/>
      <c r="BR109" s="162"/>
      <c r="BS109" s="162"/>
      <c r="BT109" s="162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</row>
    <row r="110" spans="1:105" s="9" customFormat="1" ht="15.75" thickBot="1" x14ac:dyDescent="0.3">
      <c r="A110" s="172"/>
      <c r="B110" s="172"/>
      <c r="C110" s="27"/>
      <c r="D110" s="29"/>
      <c r="E110" s="52"/>
      <c r="F110" s="52"/>
      <c r="G110" s="52"/>
      <c r="H110" s="53"/>
      <c r="I110" s="52"/>
      <c r="J110" s="52"/>
      <c r="K110" s="52"/>
      <c r="L110" s="53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80"/>
      <c r="AA110" s="172"/>
      <c r="AB110" s="172"/>
      <c r="AC110" s="172"/>
      <c r="AD110" s="172"/>
      <c r="AE110" s="172"/>
      <c r="AF110" s="172"/>
      <c r="AG110" s="172"/>
      <c r="AH110" s="172"/>
      <c r="AI110" s="172"/>
      <c r="AJ110" s="172"/>
      <c r="AK110" s="172"/>
      <c r="AL110" s="172"/>
      <c r="AM110" s="172"/>
      <c r="AN110" s="172"/>
      <c r="AO110" s="172"/>
      <c r="AP110" s="172"/>
      <c r="AQ110" s="172"/>
      <c r="AR110" s="172"/>
      <c r="AS110" s="172"/>
      <c r="AT110" s="172"/>
      <c r="AU110" s="172"/>
      <c r="AV110" s="172"/>
      <c r="AW110" s="172"/>
      <c r="AX110" s="172"/>
      <c r="AY110" s="172"/>
      <c r="AZ110" s="172"/>
      <c r="BA110" s="172"/>
      <c r="BB110" s="172"/>
      <c r="BC110" s="172"/>
      <c r="BD110" s="172"/>
      <c r="BE110" s="172"/>
      <c r="BF110" s="172"/>
      <c r="BG110" s="172"/>
      <c r="BH110" s="172"/>
      <c r="BI110" s="172"/>
      <c r="BJ110" s="172"/>
      <c r="BK110" s="172"/>
      <c r="BL110" s="172"/>
      <c r="BM110" s="172"/>
      <c r="BN110" s="172"/>
      <c r="BO110" s="172"/>
      <c r="BP110" s="172"/>
      <c r="BQ110" s="162"/>
      <c r="BR110" s="162"/>
      <c r="BS110" s="162"/>
      <c r="BT110" s="162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</row>
    <row r="111" spans="1:105" s="9" customFormat="1" ht="15.75" thickBot="1" x14ac:dyDescent="0.3">
      <c r="A111" s="172"/>
      <c r="B111" s="172"/>
      <c r="C111" s="27"/>
      <c r="D111" s="29"/>
      <c r="E111" s="52"/>
      <c r="F111" s="52"/>
      <c r="G111" s="52"/>
      <c r="H111" s="53"/>
      <c r="I111" s="52"/>
      <c r="J111" s="52"/>
      <c r="K111" s="52"/>
      <c r="L111" s="53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80"/>
      <c r="AA111" s="172"/>
      <c r="AB111" s="172"/>
      <c r="AC111" s="172"/>
      <c r="AD111" s="172"/>
      <c r="AE111" s="172"/>
      <c r="AF111" s="172"/>
      <c r="AG111" s="172"/>
      <c r="AH111" s="172"/>
      <c r="AI111" s="172"/>
      <c r="AJ111" s="172"/>
      <c r="AK111" s="172"/>
      <c r="AL111" s="172"/>
      <c r="AM111" s="172"/>
      <c r="AN111" s="172"/>
      <c r="AO111" s="172"/>
      <c r="AP111" s="172"/>
      <c r="AQ111" s="172"/>
      <c r="AR111" s="172"/>
      <c r="AS111" s="172"/>
      <c r="AT111" s="172"/>
      <c r="AU111" s="172"/>
      <c r="AV111" s="172"/>
      <c r="AW111" s="172"/>
      <c r="AX111" s="172"/>
      <c r="AY111" s="172"/>
      <c r="AZ111" s="172"/>
      <c r="BA111" s="172"/>
      <c r="BB111" s="172"/>
      <c r="BC111" s="172"/>
      <c r="BD111" s="172"/>
      <c r="BE111" s="172"/>
      <c r="BF111" s="172"/>
      <c r="BG111" s="172"/>
      <c r="BH111" s="172"/>
      <c r="BI111" s="172"/>
      <c r="BJ111" s="172"/>
      <c r="BK111" s="172"/>
      <c r="BL111" s="172"/>
      <c r="BM111" s="172"/>
      <c r="BN111" s="172"/>
      <c r="BO111" s="172"/>
      <c r="BP111" s="172"/>
      <c r="BQ111" s="162"/>
      <c r="BR111" s="162"/>
      <c r="BS111" s="162"/>
      <c r="BT111" s="162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</row>
    <row r="112" spans="1:105" s="9" customFormat="1" ht="16.5" thickBot="1" x14ac:dyDescent="0.3">
      <c r="A112" s="172"/>
      <c r="B112" s="172"/>
      <c r="C112" s="27"/>
      <c r="D112" s="29"/>
      <c r="E112" s="208" t="s">
        <v>46</v>
      </c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9"/>
      <c r="Z112" s="80"/>
      <c r="AA112" s="172"/>
      <c r="AB112" s="172"/>
      <c r="AC112" s="172"/>
      <c r="AD112" s="172"/>
      <c r="AE112" s="172"/>
      <c r="AF112" s="172"/>
      <c r="AG112" s="172"/>
      <c r="AH112" s="172"/>
      <c r="AI112" s="172"/>
      <c r="AJ112" s="172"/>
      <c r="AK112" s="172"/>
      <c r="AL112" s="172"/>
      <c r="AM112" s="172"/>
      <c r="AN112" s="172"/>
      <c r="AO112" s="172"/>
      <c r="AP112" s="172"/>
      <c r="AQ112" s="172"/>
      <c r="AR112" s="172"/>
      <c r="AS112" s="172"/>
      <c r="AT112" s="172"/>
      <c r="AU112" s="172"/>
      <c r="AV112" s="172"/>
      <c r="AW112" s="172"/>
      <c r="AX112" s="172"/>
      <c r="AY112" s="172"/>
      <c r="AZ112" s="172"/>
      <c r="BA112" s="172"/>
      <c r="BB112" s="172"/>
      <c r="BC112" s="172"/>
      <c r="BD112" s="172"/>
      <c r="BE112" s="172"/>
      <c r="BF112" s="172"/>
      <c r="BG112" s="172"/>
      <c r="BH112" s="172"/>
      <c r="BI112" s="172"/>
      <c r="BJ112" s="172"/>
      <c r="BK112" s="172"/>
      <c r="BL112" s="172"/>
      <c r="BM112" s="172"/>
      <c r="BN112" s="172"/>
      <c r="BO112" s="172"/>
      <c r="BP112" s="172"/>
      <c r="BQ112" s="162"/>
      <c r="BR112" s="162"/>
      <c r="BS112" s="162"/>
      <c r="BT112" s="162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</row>
    <row r="113" spans="1:105" s="9" customFormat="1" ht="15.75" thickBot="1" x14ac:dyDescent="0.3">
      <c r="A113" s="172"/>
      <c r="B113" s="172"/>
      <c r="C113" s="27"/>
      <c r="D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85"/>
      <c r="AA113" s="172"/>
      <c r="AB113" s="172"/>
      <c r="AC113" s="172"/>
      <c r="AD113" s="172"/>
      <c r="AE113" s="172"/>
      <c r="AF113" s="172"/>
      <c r="AG113" s="172"/>
      <c r="AH113" s="172"/>
      <c r="AI113" s="172"/>
      <c r="AJ113" s="172"/>
      <c r="AK113" s="172"/>
      <c r="AL113" s="172"/>
      <c r="AM113" s="172"/>
      <c r="AN113" s="172"/>
      <c r="AO113" s="172"/>
      <c r="AP113" s="172"/>
      <c r="AQ113" s="172"/>
      <c r="AR113" s="172"/>
      <c r="AS113" s="172"/>
      <c r="AT113" s="172"/>
      <c r="AU113" s="172"/>
      <c r="AV113" s="172"/>
      <c r="AW113" s="172"/>
      <c r="AX113" s="172"/>
      <c r="AY113" s="172"/>
      <c r="AZ113" s="172"/>
      <c r="BA113" s="172"/>
      <c r="BB113" s="172"/>
      <c r="BC113" s="172"/>
      <c r="BD113" s="172"/>
      <c r="BE113" s="172"/>
      <c r="BF113" s="172"/>
      <c r="BG113" s="172"/>
      <c r="BH113" s="172"/>
      <c r="BI113" s="172"/>
      <c r="BJ113" s="172"/>
      <c r="BK113" s="172"/>
      <c r="BL113" s="172"/>
      <c r="BM113" s="172"/>
      <c r="BN113" s="172"/>
      <c r="BO113" s="172"/>
      <c r="BP113" s="172"/>
      <c r="BQ113" s="162"/>
      <c r="BR113" s="162"/>
      <c r="BS113" s="162"/>
      <c r="BT113" s="162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</row>
    <row r="114" spans="1:105" s="9" customFormat="1" ht="4.5" customHeight="1" thickBot="1" x14ac:dyDescent="0.3">
      <c r="A114" s="172"/>
      <c r="B114" s="172"/>
      <c r="C114" s="54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6"/>
      <c r="Z114" s="57"/>
      <c r="AA114" s="172"/>
      <c r="AB114" s="172"/>
      <c r="AC114" s="172"/>
      <c r="AD114" s="172"/>
      <c r="AE114" s="172"/>
      <c r="AF114" s="172"/>
      <c r="AG114" s="172"/>
      <c r="AH114" s="172"/>
      <c r="AI114" s="172"/>
      <c r="AJ114" s="172"/>
      <c r="AK114" s="172"/>
      <c r="AL114" s="172"/>
      <c r="AM114" s="172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172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172"/>
      <c r="BN114" s="172"/>
      <c r="BO114" s="172"/>
      <c r="BP114" s="172"/>
      <c r="BQ114" s="162"/>
      <c r="BR114" s="162"/>
      <c r="BS114" s="162"/>
      <c r="BT114" s="162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</row>
    <row r="115" spans="1:105" s="149" customFormat="1" x14ac:dyDescent="0.25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2"/>
      <c r="R115" s="172"/>
      <c r="S115" s="172"/>
      <c r="T115" s="172"/>
      <c r="U115" s="172"/>
      <c r="V115" s="172"/>
      <c r="W115" s="172"/>
      <c r="X115" s="172"/>
      <c r="Y115" s="172"/>
      <c r="Z115" s="172"/>
      <c r="AA115" s="172"/>
      <c r="AB115" s="172"/>
      <c r="AC115" s="172"/>
      <c r="AD115" s="172"/>
      <c r="AE115" s="172"/>
      <c r="AF115" s="172"/>
      <c r="AG115" s="172"/>
      <c r="AH115" s="172"/>
      <c r="AI115" s="172"/>
      <c r="AJ115" s="172"/>
      <c r="AK115" s="172"/>
      <c r="AL115" s="172"/>
      <c r="AM115" s="172"/>
      <c r="AN115" s="172"/>
      <c r="AO115" s="172"/>
      <c r="AP115" s="172"/>
      <c r="AQ115" s="172"/>
      <c r="AR115" s="172"/>
      <c r="AS115" s="172"/>
      <c r="AT115" s="172"/>
      <c r="AU115" s="172"/>
      <c r="AV115" s="172"/>
      <c r="AW115" s="172"/>
      <c r="AX115" s="172"/>
      <c r="AY115" s="172"/>
      <c r="AZ115" s="172"/>
      <c r="BA115" s="172"/>
      <c r="BB115" s="172"/>
      <c r="BC115" s="172"/>
      <c r="BD115" s="172"/>
      <c r="BE115" s="172"/>
      <c r="BF115" s="172"/>
      <c r="BG115" s="172"/>
      <c r="BH115" s="172"/>
      <c r="BI115" s="172"/>
      <c r="BJ115" s="172"/>
      <c r="BK115" s="172"/>
      <c r="BL115" s="172"/>
      <c r="BM115" s="172"/>
      <c r="BN115" s="172"/>
      <c r="BO115" s="172"/>
      <c r="BP115" s="172"/>
      <c r="BQ115" s="172"/>
      <c r="BR115" s="172"/>
      <c r="BS115" s="172"/>
      <c r="BT115" s="172"/>
    </row>
    <row r="116" spans="1:105" s="149" customFormat="1" x14ac:dyDescent="0.25"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2"/>
      <c r="R116" s="172"/>
      <c r="S116" s="172"/>
      <c r="T116" s="172"/>
      <c r="U116" s="172"/>
      <c r="V116" s="172"/>
      <c r="W116" s="172"/>
      <c r="X116" s="172"/>
      <c r="Y116" s="172"/>
      <c r="Z116" s="172"/>
      <c r="AA116" s="172"/>
      <c r="AB116" s="172"/>
      <c r="AC116" s="172"/>
      <c r="AD116" s="172"/>
      <c r="AE116" s="172"/>
      <c r="AF116" s="172"/>
      <c r="AG116" s="172"/>
      <c r="AH116" s="172"/>
      <c r="AI116" s="172"/>
      <c r="AJ116" s="172"/>
      <c r="AK116" s="172"/>
      <c r="AL116" s="172"/>
      <c r="AM116" s="172"/>
      <c r="AN116" s="172"/>
      <c r="AO116" s="172"/>
      <c r="AP116" s="172"/>
      <c r="AQ116" s="172"/>
      <c r="AR116" s="172"/>
      <c r="AS116" s="172"/>
      <c r="AT116" s="172"/>
      <c r="AU116" s="172"/>
      <c r="AV116" s="172"/>
      <c r="AW116" s="172"/>
      <c r="AX116" s="172"/>
      <c r="AY116" s="172"/>
      <c r="AZ116" s="172"/>
      <c r="BA116" s="172"/>
      <c r="BB116" s="172"/>
      <c r="BC116" s="172"/>
      <c r="BD116" s="172"/>
      <c r="BE116" s="172"/>
      <c r="BF116" s="172"/>
      <c r="BG116" s="172"/>
      <c r="BH116" s="172"/>
      <c r="BI116" s="172"/>
      <c r="BJ116" s="172"/>
      <c r="BK116" s="172"/>
      <c r="BL116" s="172"/>
      <c r="BM116" s="172"/>
      <c r="BN116" s="172"/>
      <c r="BO116" s="172"/>
      <c r="BP116" s="172"/>
      <c r="BQ116" s="172"/>
      <c r="BR116" s="172"/>
      <c r="BS116" s="172"/>
      <c r="BT116" s="172"/>
    </row>
    <row r="117" spans="1:105" s="149" customFormat="1" x14ac:dyDescent="0.25"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2"/>
      <c r="R117" s="172"/>
      <c r="S117" s="172"/>
      <c r="T117" s="172"/>
      <c r="U117" s="172"/>
      <c r="V117" s="172"/>
      <c r="W117" s="172"/>
      <c r="X117" s="172"/>
      <c r="Y117" s="172"/>
      <c r="Z117" s="172"/>
      <c r="AA117" s="172"/>
      <c r="AB117" s="172"/>
      <c r="AC117" s="172"/>
      <c r="AD117" s="172"/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172"/>
      <c r="AY117" s="172"/>
      <c r="AZ117" s="172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172"/>
      <c r="BK117" s="172"/>
      <c r="BL117" s="172"/>
      <c r="BM117" s="172"/>
      <c r="BN117" s="172"/>
      <c r="BO117" s="172"/>
      <c r="BP117" s="172"/>
      <c r="BQ117" s="172"/>
      <c r="BR117" s="172"/>
      <c r="BS117" s="172"/>
      <c r="BT117" s="172"/>
    </row>
    <row r="118" spans="1:105" s="149" customFormat="1" x14ac:dyDescent="0.25"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2"/>
      <c r="R118" s="172"/>
      <c r="S118" s="172"/>
      <c r="T118" s="172"/>
      <c r="U118" s="172"/>
      <c r="V118" s="172"/>
      <c r="W118" s="172"/>
      <c r="X118" s="172"/>
      <c r="Y118" s="172"/>
      <c r="Z118" s="172"/>
      <c r="AA118" s="172"/>
      <c r="AB118" s="172"/>
      <c r="AC118" s="172"/>
      <c r="AD118" s="172"/>
      <c r="AE118" s="172"/>
      <c r="AF118" s="172"/>
      <c r="AG118" s="172"/>
      <c r="AH118" s="172"/>
      <c r="AI118" s="172"/>
      <c r="AJ118" s="172"/>
      <c r="AK118" s="172"/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172"/>
      <c r="AY118" s="172"/>
      <c r="AZ118" s="172"/>
      <c r="BA118" s="172"/>
      <c r="BB118" s="172"/>
      <c r="BC118" s="172"/>
      <c r="BD118" s="172"/>
      <c r="BE118" s="172"/>
      <c r="BF118" s="172"/>
      <c r="BG118" s="172"/>
      <c r="BH118" s="172"/>
      <c r="BI118" s="172"/>
      <c r="BJ118" s="172"/>
      <c r="BK118" s="172"/>
      <c r="BL118" s="172"/>
      <c r="BM118" s="172"/>
      <c r="BN118" s="172"/>
      <c r="BO118" s="172"/>
      <c r="BP118" s="172"/>
      <c r="BQ118" s="172"/>
      <c r="BR118" s="172"/>
      <c r="BS118" s="172"/>
      <c r="BT118" s="172"/>
    </row>
    <row r="119" spans="1:105" s="149" customFormat="1" x14ac:dyDescent="0.25">
      <c r="B119" s="172"/>
      <c r="C119" s="172"/>
      <c r="D119" s="172"/>
      <c r="E119" s="172"/>
      <c r="F119" s="172"/>
      <c r="G119" s="172"/>
      <c r="H119" s="172"/>
      <c r="I119" s="172"/>
      <c r="J119" s="172"/>
      <c r="K119" s="172"/>
      <c r="L119" s="172"/>
      <c r="M119" s="172"/>
      <c r="N119" s="172"/>
      <c r="O119" s="172"/>
      <c r="P119" s="172"/>
      <c r="Q119" s="172"/>
      <c r="R119" s="172"/>
      <c r="S119" s="172"/>
      <c r="T119" s="172"/>
      <c r="U119" s="172"/>
      <c r="V119" s="172"/>
      <c r="W119" s="172"/>
      <c r="X119" s="172"/>
      <c r="Y119" s="172"/>
      <c r="Z119" s="172"/>
      <c r="AA119" s="172"/>
      <c r="AB119" s="172"/>
      <c r="AC119" s="172"/>
      <c r="AD119" s="172"/>
      <c r="AE119" s="172"/>
      <c r="AF119" s="172"/>
      <c r="AG119" s="172"/>
      <c r="AH119" s="172"/>
      <c r="AI119" s="172"/>
      <c r="AJ119" s="172"/>
      <c r="AK119" s="172"/>
      <c r="AL119" s="172"/>
      <c r="AM119" s="172"/>
      <c r="AN119" s="172"/>
      <c r="AO119" s="172"/>
      <c r="AP119" s="172"/>
      <c r="AQ119" s="172"/>
      <c r="AR119" s="172"/>
      <c r="AS119" s="172"/>
      <c r="AT119" s="172"/>
      <c r="AU119" s="172"/>
      <c r="AV119" s="172"/>
      <c r="AW119" s="172"/>
      <c r="AX119" s="172"/>
      <c r="AY119" s="172"/>
      <c r="AZ119" s="172"/>
      <c r="BA119" s="172"/>
      <c r="BB119" s="172"/>
      <c r="BC119" s="172"/>
      <c r="BD119" s="172"/>
      <c r="BE119" s="172"/>
      <c r="BF119" s="172"/>
      <c r="BG119" s="172"/>
      <c r="BH119" s="172"/>
      <c r="BI119" s="172"/>
      <c r="BJ119" s="172"/>
      <c r="BK119" s="172"/>
      <c r="BL119" s="172"/>
      <c r="BM119" s="172"/>
      <c r="BN119" s="172"/>
      <c r="BO119" s="172"/>
      <c r="BP119" s="172"/>
      <c r="BQ119" s="172"/>
      <c r="BR119" s="172"/>
      <c r="BS119" s="172"/>
      <c r="BT119" s="172"/>
    </row>
    <row r="120" spans="1:105" s="149" customFormat="1" x14ac:dyDescent="0.25">
      <c r="B120" s="172"/>
      <c r="C120" s="172"/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  <c r="AS120" s="172"/>
      <c r="AT120" s="172"/>
      <c r="AU120" s="172"/>
      <c r="AV120" s="172"/>
      <c r="AW120" s="172"/>
      <c r="AX120" s="172"/>
      <c r="AY120" s="172"/>
      <c r="AZ120" s="172"/>
      <c r="BA120" s="172"/>
      <c r="BB120" s="172"/>
      <c r="BC120" s="172"/>
      <c r="BD120" s="172"/>
      <c r="BE120" s="172"/>
      <c r="BF120" s="172"/>
      <c r="BG120" s="172"/>
      <c r="BH120" s="172"/>
      <c r="BI120" s="172"/>
      <c r="BJ120" s="172"/>
      <c r="BK120" s="172"/>
      <c r="BL120" s="172"/>
      <c r="BM120" s="172"/>
      <c r="BN120" s="172"/>
      <c r="BO120" s="172"/>
      <c r="BP120" s="172"/>
      <c r="BQ120" s="172"/>
      <c r="BR120" s="172"/>
      <c r="BS120" s="172"/>
      <c r="BT120" s="172"/>
    </row>
    <row r="121" spans="1:105" s="149" customFormat="1" x14ac:dyDescent="0.25">
      <c r="B121" s="172"/>
      <c r="C121" s="172"/>
      <c r="D121" s="172"/>
      <c r="E121" s="172"/>
      <c r="F121" s="172"/>
      <c r="G121" s="172"/>
      <c r="H121" s="172"/>
      <c r="I121" s="172"/>
      <c r="J121" s="172"/>
      <c r="K121" s="172"/>
      <c r="L121" s="172"/>
      <c r="M121" s="172"/>
      <c r="N121" s="172"/>
      <c r="O121" s="172"/>
      <c r="P121" s="172"/>
      <c r="Q121" s="172"/>
      <c r="R121" s="172"/>
      <c r="S121" s="172"/>
      <c r="T121" s="172"/>
      <c r="U121" s="172"/>
      <c r="V121" s="172"/>
      <c r="W121" s="172"/>
      <c r="X121" s="172"/>
      <c r="Y121" s="172"/>
      <c r="Z121" s="172"/>
      <c r="AA121" s="172"/>
      <c r="AB121" s="172"/>
      <c r="AC121" s="172"/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  <c r="AT121" s="172"/>
      <c r="AU121" s="172"/>
      <c r="AV121" s="172"/>
      <c r="AW121" s="172"/>
      <c r="AX121" s="172"/>
      <c r="AY121" s="172"/>
      <c r="AZ121" s="172"/>
      <c r="BA121" s="172"/>
      <c r="BB121" s="172"/>
      <c r="BC121" s="172"/>
      <c r="BD121" s="172"/>
      <c r="BE121" s="172"/>
      <c r="BF121" s="172"/>
      <c r="BG121" s="172"/>
      <c r="BH121" s="172"/>
      <c r="BI121" s="172"/>
      <c r="BJ121" s="172"/>
      <c r="BK121" s="172"/>
      <c r="BL121" s="172"/>
      <c r="BM121" s="172"/>
      <c r="BN121" s="172"/>
      <c r="BO121" s="172"/>
      <c r="BP121" s="172"/>
      <c r="BQ121" s="172"/>
      <c r="BR121" s="172"/>
      <c r="BS121" s="172"/>
      <c r="BT121" s="172"/>
    </row>
    <row r="122" spans="1:105" s="149" customFormat="1" x14ac:dyDescent="0.25">
      <c r="B122" s="172"/>
      <c r="C122" s="172"/>
      <c r="D122" s="172"/>
      <c r="E122" s="172"/>
      <c r="F122" s="172"/>
      <c r="G122" s="172"/>
      <c r="H122" s="172"/>
      <c r="I122" s="17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  <c r="AA122" s="172"/>
      <c r="AB122" s="172"/>
      <c r="AC122" s="172"/>
      <c r="AD122" s="172"/>
      <c r="AE122" s="172"/>
      <c r="AF122" s="172"/>
      <c r="AG122" s="172"/>
      <c r="AH122" s="172"/>
      <c r="AI122" s="172"/>
      <c r="AJ122" s="172"/>
      <c r="AK122" s="172"/>
      <c r="AL122" s="172"/>
      <c r="AM122" s="172"/>
      <c r="AN122" s="172"/>
      <c r="AO122" s="172"/>
      <c r="AP122" s="172"/>
      <c r="AQ122" s="172"/>
      <c r="AR122" s="172"/>
      <c r="AS122" s="172"/>
      <c r="AT122" s="172"/>
      <c r="AU122" s="172"/>
      <c r="AV122" s="172"/>
      <c r="AW122" s="172"/>
      <c r="AX122" s="172"/>
      <c r="AY122" s="172"/>
      <c r="AZ122" s="172"/>
      <c r="BA122" s="172"/>
      <c r="BB122" s="172"/>
      <c r="BC122" s="172"/>
      <c r="BD122" s="172"/>
      <c r="BE122" s="172"/>
      <c r="BF122" s="172"/>
      <c r="BG122" s="172"/>
      <c r="BH122" s="172"/>
      <c r="BI122" s="172"/>
      <c r="BJ122" s="172"/>
      <c r="BK122" s="172"/>
      <c r="BL122" s="172"/>
      <c r="BM122" s="172"/>
      <c r="BN122" s="172"/>
      <c r="BO122" s="172"/>
      <c r="BP122" s="172"/>
      <c r="BQ122" s="172"/>
      <c r="BR122" s="172"/>
      <c r="BS122" s="172"/>
      <c r="BT122" s="172"/>
    </row>
    <row r="123" spans="1:105" s="149" customFormat="1" x14ac:dyDescent="0.25">
      <c r="B123" s="172"/>
      <c r="C123" s="172"/>
      <c r="D123" s="172"/>
      <c r="E123" s="172"/>
      <c r="F123" s="172"/>
      <c r="G123" s="172"/>
      <c r="H123" s="172"/>
      <c r="I123" s="172"/>
      <c r="J123" s="172"/>
      <c r="K123" s="172"/>
      <c r="L123" s="172"/>
      <c r="M123" s="172"/>
      <c r="N123" s="172"/>
      <c r="O123" s="172"/>
      <c r="P123" s="172"/>
      <c r="Q123" s="172"/>
      <c r="R123" s="172"/>
      <c r="S123" s="172"/>
      <c r="T123" s="172"/>
      <c r="U123" s="172"/>
      <c r="V123" s="172"/>
      <c r="W123" s="172"/>
      <c r="X123" s="172"/>
      <c r="Y123" s="172"/>
      <c r="Z123" s="172"/>
      <c r="AA123" s="172"/>
      <c r="AB123" s="172"/>
      <c r="AC123" s="172"/>
      <c r="AD123" s="172"/>
      <c r="AE123" s="172"/>
      <c r="AF123" s="172"/>
      <c r="AG123" s="172"/>
      <c r="AH123" s="172"/>
      <c r="AI123" s="172"/>
      <c r="AJ123" s="172"/>
      <c r="AK123" s="172"/>
      <c r="AL123" s="172"/>
      <c r="AM123" s="172"/>
      <c r="AN123" s="172"/>
      <c r="AO123" s="172"/>
      <c r="AP123" s="172"/>
      <c r="AQ123" s="172"/>
      <c r="AR123" s="172"/>
      <c r="AS123" s="172"/>
      <c r="AT123" s="172"/>
      <c r="AU123" s="172"/>
      <c r="AV123" s="172"/>
      <c r="AW123" s="172"/>
      <c r="AX123" s="172"/>
      <c r="AY123" s="172"/>
      <c r="AZ123" s="172"/>
      <c r="BA123" s="172"/>
      <c r="BB123" s="172"/>
      <c r="BC123" s="172"/>
      <c r="BD123" s="172"/>
      <c r="BE123" s="172"/>
      <c r="BF123" s="172"/>
      <c r="BG123" s="172"/>
      <c r="BH123" s="172"/>
      <c r="BI123" s="172"/>
      <c r="BJ123" s="172"/>
      <c r="BK123" s="172"/>
      <c r="BL123" s="172"/>
      <c r="BM123" s="172"/>
      <c r="BN123" s="172"/>
      <c r="BO123" s="172"/>
      <c r="BP123" s="172"/>
      <c r="BQ123" s="172"/>
      <c r="BR123" s="172"/>
      <c r="BS123" s="172"/>
      <c r="BT123" s="172"/>
    </row>
    <row r="124" spans="1:105" s="149" customFormat="1" x14ac:dyDescent="0.25">
      <c r="B124" s="172"/>
      <c r="C124" s="172"/>
      <c r="D124" s="172"/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  <c r="AA124" s="172"/>
      <c r="AB124" s="172"/>
      <c r="AC124" s="172"/>
      <c r="AD124" s="172"/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/>
      <c r="AX124" s="172"/>
      <c r="AY124" s="172"/>
      <c r="AZ124" s="172"/>
      <c r="BA124" s="172"/>
      <c r="BB124" s="172"/>
      <c r="BC124" s="172"/>
      <c r="BD124" s="172"/>
      <c r="BE124" s="172"/>
      <c r="BF124" s="172"/>
      <c r="BG124" s="172"/>
      <c r="BH124" s="172"/>
      <c r="BI124" s="172"/>
      <c r="BJ124" s="172"/>
      <c r="BK124" s="172"/>
      <c r="BL124" s="172"/>
      <c r="BM124" s="172"/>
      <c r="BN124" s="172"/>
      <c r="BO124" s="172"/>
      <c r="BP124" s="172"/>
      <c r="BQ124" s="172"/>
      <c r="BR124" s="172"/>
      <c r="BS124" s="172"/>
      <c r="BT124" s="172"/>
    </row>
    <row r="125" spans="1:105" s="149" customFormat="1" x14ac:dyDescent="0.25">
      <c r="B125" s="172"/>
      <c r="C125" s="172"/>
      <c r="D125" s="172"/>
      <c r="E125" s="172"/>
      <c r="F125" s="172"/>
      <c r="G125" s="172"/>
      <c r="H125" s="172"/>
      <c r="I125" s="172"/>
      <c r="J125" s="172"/>
      <c r="K125" s="172"/>
      <c r="L125" s="172"/>
      <c r="M125" s="172"/>
      <c r="N125" s="172"/>
      <c r="O125" s="172"/>
      <c r="P125" s="172"/>
      <c r="Q125" s="172"/>
      <c r="R125" s="172"/>
      <c r="S125" s="172"/>
      <c r="T125" s="172"/>
      <c r="U125" s="172"/>
      <c r="V125" s="172"/>
      <c r="W125" s="172"/>
      <c r="X125" s="172"/>
      <c r="Y125" s="172"/>
      <c r="Z125" s="172"/>
      <c r="AA125" s="172"/>
      <c r="AB125" s="172"/>
      <c r="AC125" s="172"/>
      <c r="AD125" s="172"/>
      <c r="AE125" s="172"/>
      <c r="AF125" s="172"/>
      <c r="AG125" s="172"/>
      <c r="AH125" s="172"/>
      <c r="AI125" s="172"/>
      <c r="AJ125" s="172"/>
      <c r="AK125" s="172"/>
      <c r="AL125" s="172"/>
      <c r="AM125" s="172"/>
      <c r="AN125" s="172"/>
      <c r="AO125" s="172"/>
      <c r="AP125" s="172"/>
      <c r="AQ125" s="172"/>
      <c r="AR125" s="172"/>
      <c r="AS125" s="172"/>
      <c r="AT125" s="172"/>
      <c r="AU125" s="172"/>
      <c r="AV125" s="172"/>
      <c r="AW125" s="172"/>
      <c r="AX125" s="172"/>
      <c r="AY125" s="172"/>
      <c r="AZ125" s="172"/>
      <c r="BA125" s="172"/>
      <c r="BB125" s="172"/>
      <c r="BC125" s="172"/>
      <c r="BD125" s="172"/>
      <c r="BE125" s="172"/>
      <c r="BF125" s="172"/>
      <c r="BG125" s="172"/>
      <c r="BH125" s="172"/>
      <c r="BI125" s="172"/>
      <c r="BJ125" s="172"/>
      <c r="BK125" s="172"/>
      <c r="BL125" s="172"/>
      <c r="BM125" s="172"/>
      <c r="BN125" s="172"/>
      <c r="BO125" s="172"/>
      <c r="BP125" s="172"/>
      <c r="BQ125" s="172"/>
      <c r="BR125" s="172"/>
      <c r="BS125" s="172"/>
      <c r="BT125" s="172"/>
    </row>
    <row r="126" spans="1:105" s="149" customFormat="1" x14ac:dyDescent="0.25">
      <c r="B126" s="172"/>
      <c r="C126" s="172"/>
      <c r="D126" s="172"/>
      <c r="E126" s="172"/>
      <c r="F126" s="172"/>
      <c r="G126" s="172"/>
      <c r="H126" s="172"/>
      <c r="I126" s="17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  <c r="AA126" s="172"/>
      <c r="AB126" s="172"/>
      <c r="AC126" s="172"/>
      <c r="AD126" s="172"/>
      <c r="AE126" s="172"/>
      <c r="AF126" s="172"/>
      <c r="AG126" s="172"/>
      <c r="AH126" s="172"/>
      <c r="AI126" s="172"/>
      <c r="AJ126" s="172"/>
      <c r="AK126" s="172"/>
      <c r="AL126" s="172"/>
      <c r="AM126" s="172"/>
      <c r="AN126" s="172"/>
      <c r="AO126" s="172"/>
      <c r="AP126" s="172"/>
      <c r="AQ126" s="172"/>
      <c r="AR126" s="172"/>
      <c r="AS126" s="172"/>
      <c r="AT126" s="172"/>
      <c r="AU126" s="172"/>
      <c r="AV126" s="172"/>
      <c r="AW126" s="172"/>
      <c r="AX126" s="172"/>
      <c r="AY126" s="172"/>
      <c r="AZ126" s="172"/>
      <c r="BA126" s="172"/>
      <c r="BB126" s="172"/>
      <c r="BC126" s="172"/>
      <c r="BD126" s="172"/>
      <c r="BE126" s="172"/>
      <c r="BF126" s="172"/>
      <c r="BG126" s="172"/>
      <c r="BH126" s="172"/>
      <c r="BI126" s="172"/>
      <c r="BJ126" s="172"/>
      <c r="BK126" s="172"/>
      <c r="BL126" s="172"/>
      <c r="BM126" s="172"/>
      <c r="BN126" s="172"/>
      <c r="BO126" s="172"/>
      <c r="BP126" s="172"/>
      <c r="BQ126" s="172"/>
      <c r="BR126" s="172"/>
      <c r="BS126" s="172"/>
      <c r="BT126" s="172"/>
    </row>
    <row r="127" spans="1:105" s="149" customFormat="1" x14ac:dyDescent="0.25">
      <c r="B127" s="172"/>
      <c r="C127" s="172"/>
      <c r="D127" s="172"/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  <c r="AA127" s="172"/>
      <c r="AB127" s="172"/>
      <c r="AC127" s="172"/>
      <c r="AD127" s="172"/>
      <c r="AE127" s="172"/>
      <c r="AF127" s="172"/>
      <c r="AG127" s="172"/>
      <c r="AH127" s="172"/>
      <c r="AI127" s="172"/>
      <c r="AJ127" s="172"/>
      <c r="AK127" s="172"/>
      <c r="AL127" s="172"/>
      <c r="AM127" s="172"/>
      <c r="AN127" s="172"/>
      <c r="AO127" s="172"/>
      <c r="AP127" s="172"/>
      <c r="AQ127" s="172"/>
      <c r="AR127" s="172"/>
      <c r="AS127" s="172"/>
      <c r="AT127" s="172"/>
      <c r="AU127" s="172"/>
      <c r="AV127" s="172"/>
      <c r="AW127" s="17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172"/>
      <c r="BJ127" s="172"/>
      <c r="BK127" s="172"/>
      <c r="BL127" s="172"/>
      <c r="BM127" s="172"/>
      <c r="BN127" s="172"/>
      <c r="BO127" s="172"/>
      <c r="BP127" s="172"/>
      <c r="BQ127" s="172"/>
      <c r="BR127" s="172"/>
      <c r="BS127" s="172"/>
      <c r="BT127" s="172"/>
    </row>
    <row r="128" spans="1:105" s="149" customFormat="1" x14ac:dyDescent="0.25">
      <c r="B128" s="172"/>
      <c r="C128" s="172"/>
      <c r="D128" s="172"/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  <c r="AA128" s="172"/>
      <c r="AB128" s="172"/>
      <c r="AC128" s="172"/>
      <c r="AD128" s="172"/>
      <c r="AE128" s="172"/>
      <c r="AF128" s="172"/>
      <c r="AG128" s="172"/>
      <c r="AH128" s="172"/>
      <c r="AI128" s="172"/>
      <c r="AJ128" s="172"/>
      <c r="AK128" s="172"/>
      <c r="AL128" s="172"/>
      <c r="AM128" s="172"/>
      <c r="AN128" s="172"/>
      <c r="AO128" s="172"/>
      <c r="AP128" s="172"/>
      <c r="AQ128" s="172"/>
      <c r="AR128" s="172"/>
      <c r="AS128" s="172"/>
      <c r="AT128" s="172"/>
      <c r="AU128" s="172"/>
      <c r="AV128" s="172"/>
      <c r="AW128" s="172"/>
      <c r="AX128" s="172"/>
      <c r="AY128" s="172"/>
      <c r="AZ128" s="172"/>
      <c r="BA128" s="172"/>
      <c r="BB128" s="172"/>
      <c r="BC128" s="172"/>
      <c r="BD128" s="172"/>
      <c r="BE128" s="172"/>
      <c r="BF128" s="172"/>
      <c r="BG128" s="172"/>
      <c r="BH128" s="172"/>
      <c r="BI128" s="172"/>
      <c r="BJ128" s="172"/>
      <c r="BK128" s="172"/>
      <c r="BL128" s="172"/>
      <c r="BM128" s="172"/>
      <c r="BN128" s="172"/>
      <c r="BO128" s="172"/>
      <c r="BP128" s="172"/>
      <c r="BQ128" s="172"/>
      <c r="BR128" s="172"/>
      <c r="BS128" s="172"/>
      <c r="BT128" s="172"/>
    </row>
    <row r="129" spans="1:72" s="149" customFormat="1" x14ac:dyDescent="0.25">
      <c r="B129" s="172"/>
      <c r="C129" s="172"/>
      <c r="D129" s="172"/>
      <c r="E129" s="172"/>
      <c r="F129" s="172"/>
      <c r="G129" s="172"/>
      <c r="H129" s="172"/>
      <c r="I129" s="172"/>
      <c r="J129" s="172"/>
      <c r="K129" s="172"/>
      <c r="L129" s="172"/>
      <c r="M129" s="172"/>
      <c r="N129" s="172"/>
      <c r="O129" s="172"/>
      <c r="P129" s="172"/>
      <c r="Q129" s="172"/>
      <c r="R129" s="172"/>
      <c r="S129" s="172"/>
      <c r="T129" s="172"/>
      <c r="U129" s="172"/>
      <c r="V129" s="172"/>
      <c r="W129" s="172"/>
      <c r="X129" s="172"/>
      <c r="Y129" s="172"/>
      <c r="Z129" s="172"/>
      <c r="AA129" s="172"/>
      <c r="AB129" s="172"/>
      <c r="AC129" s="172"/>
      <c r="AD129" s="172"/>
      <c r="AE129" s="172"/>
      <c r="AF129" s="172"/>
      <c r="AG129" s="172"/>
      <c r="AH129" s="172"/>
      <c r="AI129" s="172"/>
      <c r="AJ129" s="172"/>
      <c r="AK129" s="172"/>
      <c r="AL129" s="172"/>
      <c r="AM129" s="172"/>
      <c r="AN129" s="172"/>
      <c r="AO129" s="172"/>
      <c r="AP129" s="172"/>
      <c r="AQ129" s="172"/>
      <c r="AR129" s="172"/>
      <c r="AS129" s="172"/>
      <c r="AT129" s="172"/>
      <c r="AU129" s="172"/>
      <c r="AV129" s="172"/>
      <c r="AW129" s="172"/>
      <c r="AX129" s="172"/>
      <c r="AY129" s="172"/>
      <c r="AZ129" s="172"/>
      <c r="BA129" s="172"/>
      <c r="BB129" s="172"/>
      <c r="BC129" s="172"/>
      <c r="BD129" s="172"/>
      <c r="BE129" s="172"/>
      <c r="BF129" s="172"/>
      <c r="BG129" s="172"/>
      <c r="BH129" s="172"/>
      <c r="BI129" s="172"/>
      <c r="BJ129" s="172"/>
      <c r="BK129" s="172"/>
      <c r="BL129" s="172"/>
      <c r="BM129" s="172"/>
      <c r="BN129" s="172"/>
      <c r="BO129" s="172"/>
      <c r="BP129" s="172"/>
      <c r="BQ129" s="172"/>
      <c r="BR129" s="172"/>
      <c r="BS129" s="172"/>
      <c r="BT129" s="172"/>
    </row>
    <row r="130" spans="1:72" s="149" customFormat="1" x14ac:dyDescent="0.25">
      <c r="B130" s="172"/>
      <c r="C130" s="172"/>
      <c r="D130" s="172"/>
      <c r="E130" s="172"/>
      <c r="F130" s="172"/>
      <c r="G130" s="172"/>
      <c r="H130" s="172"/>
      <c r="I130" s="172"/>
      <c r="J130" s="172"/>
      <c r="K130" s="172"/>
      <c r="L130" s="172"/>
      <c r="M130" s="172"/>
      <c r="N130" s="172"/>
      <c r="O130" s="172"/>
      <c r="P130" s="172"/>
      <c r="Q130" s="172"/>
      <c r="R130" s="172"/>
      <c r="S130" s="172"/>
      <c r="T130" s="172"/>
      <c r="U130" s="172"/>
      <c r="V130" s="172"/>
      <c r="W130" s="172"/>
      <c r="X130" s="172"/>
      <c r="Y130" s="172"/>
      <c r="Z130" s="172"/>
      <c r="AA130" s="172"/>
      <c r="AB130" s="172"/>
      <c r="AC130" s="172"/>
      <c r="AD130" s="172"/>
      <c r="AE130" s="172"/>
      <c r="AF130" s="172"/>
      <c r="AG130" s="172"/>
      <c r="AH130" s="172"/>
      <c r="AI130" s="172"/>
      <c r="AJ130" s="172"/>
      <c r="AK130" s="172"/>
      <c r="AL130" s="172"/>
      <c r="AM130" s="172"/>
      <c r="AN130" s="172"/>
      <c r="AO130" s="172"/>
      <c r="AP130" s="172"/>
      <c r="AQ130" s="172"/>
      <c r="AR130" s="172"/>
      <c r="AS130" s="172"/>
      <c r="AT130" s="172"/>
      <c r="AU130" s="172"/>
      <c r="AV130" s="172"/>
      <c r="AW130" s="172"/>
      <c r="AX130" s="172"/>
      <c r="AY130" s="172"/>
      <c r="AZ130" s="172"/>
      <c r="BA130" s="172"/>
      <c r="BB130" s="172"/>
      <c r="BC130" s="172"/>
      <c r="BD130" s="172"/>
      <c r="BE130" s="172"/>
      <c r="BF130" s="172"/>
      <c r="BG130" s="172"/>
      <c r="BH130" s="172"/>
      <c r="BI130" s="172"/>
      <c r="BJ130" s="172"/>
      <c r="BK130" s="172"/>
      <c r="BL130" s="172"/>
      <c r="BM130" s="172"/>
      <c r="BN130" s="172"/>
      <c r="BO130" s="172"/>
      <c r="BP130" s="172"/>
      <c r="BQ130" s="172"/>
      <c r="BR130" s="172"/>
      <c r="BS130" s="172"/>
      <c r="BT130" s="172"/>
    </row>
    <row r="131" spans="1:72" s="149" customFormat="1" x14ac:dyDescent="0.25">
      <c r="B131" s="172"/>
      <c r="C131" s="172"/>
      <c r="D131" s="172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172"/>
      <c r="AD131" s="172"/>
      <c r="AE131" s="172"/>
      <c r="AF131" s="172"/>
      <c r="AG131" s="172"/>
      <c r="AH131" s="172"/>
      <c r="AI131" s="172"/>
      <c r="AJ131" s="172"/>
      <c r="AK131" s="172"/>
      <c r="AL131" s="172"/>
      <c r="AM131" s="172"/>
      <c r="AN131" s="172"/>
      <c r="AO131" s="172"/>
      <c r="AP131" s="172"/>
      <c r="AQ131" s="172"/>
      <c r="AR131" s="172"/>
      <c r="AS131" s="172"/>
      <c r="AT131" s="172"/>
      <c r="AU131" s="172"/>
      <c r="AV131" s="172"/>
      <c r="AW131" s="172"/>
      <c r="AX131" s="172"/>
      <c r="AY131" s="172"/>
      <c r="AZ131" s="172"/>
      <c r="BA131" s="172"/>
      <c r="BB131" s="172"/>
      <c r="BC131" s="172"/>
      <c r="BD131" s="172"/>
      <c r="BE131" s="172"/>
      <c r="BF131" s="172"/>
      <c r="BG131" s="172"/>
      <c r="BH131" s="172"/>
      <c r="BI131" s="172"/>
      <c r="BJ131" s="172"/>
      <c r="BK131" s="172"/>
      <c r="BL131" s="172"/>
      <c r="BM131" s="172"/>
      <c r="BN131" s="172"/>
      <c r="BO131" s="172"/>
      <c r="BP131" s="172"/>
      <c r="BQ131" s="172"/>
      <c r="BR131" s="172"/>
      <c r="BS131" s="172"/>
      <c r="BT131" s="172"/>
    </row>
    <row r="132" spans="1:72" s="149" customFormat="1" x14ac:dyDescent="0.25">
      <c r="B132" s="172"/>
      <c r="C132" s="172"/>
      <c r="D132" s="172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172"/>
      <c r="AD132" s="172"/>
      <c r="AE132" s="172"/>
      <c r="AF132" s="172"/>
      <c r="AG132" s="172"/>
      <c r="AH132" s="172"/>
      <c r="AI132" s="172"/>
      <c r="AJ132" s="172"/>
      <c r="AK132" s="172"/>
      <c r="AL132" s="172"/>
      <c r="AM132" s="172"/>
      <c r="AN132" s="172"/>
      <c r="AO132" s="172"/>
      <c r="AP132" s="172"/>
      <c r="AQ132" s="172"/>
      <c r="AR132" s="172"/>
      <c r="AS132" s="172"/>
      <c r="AT132" s="172"/>
      <c r="AU132" s="172"/>
      <c r="AV132" s="172"/>
      <c r="AW132" s="172"/>
      <c r="AX132" s="172"/>
      <c r="AY132" s="172"/>
      <c r="AZ132" s="172"/>
      <c r="BA132" s="172"/>
      <c r="BB132" s="172"/>
      <c r="BC132" s="172"/>
      <c r="BD132" s="172"/>
      <c r="BE132" s="172"/>
      <c r="BF132" s="172"/>
      <c r="BG132" s="172"/>
      <c r="BH132" s="172"/>
      <c r="BI132" s="172"/>
      <c r="BJ132" s="172"/>
      <c r="BK132" s="172"/>
      <c r="BL132" s="172"/>
      <c r="BM132" s="172"/>
      <c r="BN132" s="172"/>
      <c r="BO132" s="172"/>
      <c r="BP132" s="172"/>
      <c r="BQ132" s="172"/>
      <c r="BR132" s="172"/>
      <c r="BS132" s="172"/>
      <c r="BT132" s="172"/>
    </row>
    <row r="133" spans="1:72" s="149" customFormat="1" x14ac:dyDescent="0.25">
      <c r="B133" s="172"/>
      <c r="C133" s="172"/>
      <c r="D133" s="172"/>
      <c r="E133" s="172"/>
      <c r="F133" s="172"/>
      <c r="G133" s="172"/>
      <c r="H133" s="172"/>
      <c r="I133" s="172"/>
      <c r="J133" s="172"/>
      <c r="K133" s="172"/>
      <c r="L133" s="172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  <c r="AA133" s="172"/>
      <c r="AB133" s="172"/>
      <c r="AC133" s="172"/>
      <c r="AD133" s="172"/>
      <c r="AE133" s="172"/>
      <c r="AF133" s="172"/>
      <c r="AG133" s="172"/>
      <c r="AH133" s="172"/>
      <c r="AI133" s="172"/>
      <c r="AJ133" s="172"/>
      <c r="AK133" s="172"/>
      <c r="AL133" s="172"/>
      <c r="AM133" s="172"/>
      <c r="AN133" s="172"/>
      <c r="AO133" s="172"/>
      <c r="AP133" s="172"/>
      <c r="AQ133" s="172"/>
      <c r="AR133" s="172"/>
      <c r="AS133" s="172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172"/>
      <c r="BJ133" s="172"/>
      <c r="BK133" s="172"/>
      <c r="BL133" s="172"/>
      <c r="BM133" s="172"/>
      <c r="BN133" s="172"/>
      <c r="BO133" s="172"/>
      <c r="BP133" s="172"/>
      <c r="BQ133" s="172"/>
      <c r="BR133" s="172"/>
      <c r="BS133" s="172"/>
      <c r="BT133" s="172"/>
    </row>
    <row r="134" spans="1:72" s="149" customFormat="1" x14ac:dyDescent="0.25">
      <c r="B134" s="172"/>
      <c r="C134" s="172"/>
      <c r="D134" s="172"/>
      <c r="E134" s="172"/>
      <c r="F134" s="172"/>
      <c r="G134" s="172"/>
      <c r="H134" s="172"/>
      <c r="I134" s="17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  <c r="AA134" s="172"/>
      <c r="AB134" s="172"/>
      <c r="AC134" s="172"/>
      <c r="AD134" s="172"/>
      <c r="AE134" s="172"/>
      <c r="AF134" s="172"/>
      <c r="AG134" s="172"/>
      <c r="AH134" s="172"/>
      <c r="AI134" s="172"/>
      <c r="AJ134" s="172"/>
      <c r="AK134" s="172"/>
      <c r="AL134" s="172"/>
      <c r="AM134" s="172"/>
      <c r="AN134" s="172"/>
      <c r="AO134" s="172"/>
      <c r="AP134" s="172"/>
      <c r="AQ134" s="172"/>
      <c r="AR134" s="172"/>
      <c r="AS134" s="172"/>
      <c r="AT134" s="172"/>
      <c r="AU134" s="172"/>
      <c r="AV134" s="172"/>
      <c r="AW134" s="172"/>
      <c r="AX134" s="172"/>
      <c r="AY134" s="172"/>
      <c r="AZ134" s="172"/>
      <c r="BA134" s="172"/>
      <c r="BB134" s="172"/>
      <c r="BC134" s="172"/>
      <c r="BD134" s="172"/>
      <c r="BE134" s="172"/>
      <c r="BF134" s="172"/>
      <c r="BG134" s="172"/>
      <c r="BH134" s="172"/>
      <c r="BI134" s="172"/>
      <c r="BJ134" s="172"/>
      <c r="BK134" s="172"/>
      <c r="BL134" s="172"/>
      <c r="BM134" s="172"/>
      <c r="BN134" s="172"/>
      <c r="BO134" s="172"/>
      <c r="BP134" s="172"/>
      <c r="BQ134" s="172"/>
      <c r="BR134" s="172"/>
      <c r="BS134" s="172"/>
      <c r="BT134" s="172"/>
    </row>
    <row r="135" spans="1:72" s="149" customFormat="1" x14ac:dyDescent="0.25">
      <c r="B135" s="172"/>
      <c r="C135" s="172"/>
      <c r="D135" s="172"/>
      <c r="E135" s="172"/>
      <c r="F135" s="172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  <c r="AA135" s="172"/>
      <c r="AB135" s="172"/>
      <c r="AC135" s="172"/>
      <c r="AD135" s="172"/>
      <c r="AE135" s="172"/>
      <c r="AF135" s="172"/>
      <c r="AG135" s="172"/>
      <c r="AH135" s="172"/>
      <c r="AI135" s="172"/>
      <c r="AJ135" s="172"/>
      <c r="AK135" s="172"/>
      <c r="AL135" s="172"/>
      <c r="AM135" s="172"/>
      <c r="AN135" s="172"/>
      <c r="AO135" s="172"/>
      <c r="AP135" s="172"/>
      <c r="AQ135" s="172"/>
      <c r="AR135" s="172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172"/>
      <c r="BJ135" s="172"/>
      <c r="BK135" s="172"/>
      <c r="BL135" s="172"/>
      <c r="BM135" s="172"/>
      <c r="BN135" s="172"/>
      <c r="BO135" s="172"/>
      <c r="BP135" s="172"/>
      <c r="BQ135" s="172"/>
      <c r="BR135" s="172"/>
      <c r="BS135" s="172"/>
      <c r="BT135" s="172"/>
    </row>
    <row r="136" spans="1:72" s="149" customFormat="1" x14ac:dyDescent="0.25">
      <c r="B136" s="172"/>
      <c r="C136" s="172"/>
      <c r="D136" s="172"/>
      <c r="E136" s="172"/>
      <c r="F136" s="172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  <c r="AA136" s="172"/>
      <c r="AB136" s="172"/>
      <c r="AC136" s="172"/>
      <c r="AD136" s="172"/>
      <c r="AE136" s="172"/>
      <c r="AF136" s="172"/>
      <c r="AG136" s="172"/>
      <c r="AH136" s="172"/>
      <c r="AI136" s="172"/>
      <c r="AJ136" s="172"/>
      <c r="AK136" s="172"/>
      <c r="AL136" s="172"/>
      <c r="AM136" s="172"/>
      <c r="AN136" s="172"/>
      <c r="AO136" s="172"/>
      <c r="AP136" s="172"/>
      <c r="AQ136" s="172"/>
      <c r="AR136" s="172"/>
      <c r="AS136" s="172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/>
      <c r="BI136" s="172"/>
      <c r="BJ136" s="172"/>
      <c r="BK136" s="172"/>
      <c r="BL136" s="172"/>
      <c r="BM136" s="172"/>
      <c r="BN136" s="172"/>
      <c r="BO136" s="172"/>
      <c r="BP136" s="172"/>
      <c r="BQ136" s="172"/>
      <c r="BR136" s="172"/>
      <c r="BS136" s="172"/>
      <c r="BT136" s="172"/>
    </row>
    <row r="137" spans="1:72" s="23" customFormat="1" x14ac:dyDescent="0.25">
      <c r="A137" s="149"/>
      <c r="B137" s="17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  <c r="AA137" s="172"/>
      <c r="AB137" s="172"/>
      <c r="AC137" s="172"/>
      <c r="AD137" s="172"/>
      <c r="AE137" s="172"/>
      <c r="AF137" s="172"/>
      <c r="AG137" s="172"/>
      <c r="AH137" s="172"/>
      <c r="AI137" s="172"/>
      <c r="AJ137" s="172"/>
      <c r="AK137" s="172"/>
      <c r="AL137" s="172"/>
      <c r="AM137" s="172"/>
      <c r="AN137" s="172"/>
      <c r="AO137" s="172"/>
      <c r="AP137" s="172"/>
      <c r="AQ137" s="172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/>
      <c r="BG137" s="172"/>
      <c r="BH137" s="172"/>
      <c r="BI137" s="172"/>
      <c r="BJ137" s="172"/>
      <c r="BK137" s="172"/>
      <c r="BL137" s="172"/>
      <c r="BM137" s="172"/>
      <c r="BN137" s="172"/>
      <c r="BO137" s="172"/>
      <c r="BP137" s="172"/>
      <c r="BQ137" s="162"/>
      <c r="BR137" s="162"/>
      <c r="BS137" s="162"/>
      <c r="BT137" s="162"/>
    </row>
    <row r="138" spans="1:72" s="23" customFormat="1" x14ac:dyDescent="0.25">
      <c r="A138" s="149"/>
      <c r="B138" s="17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  <c r="AA138" s="172"/>
      <c r="AB138" s="172"/>
      <c r="AC138" s="172"/>
      <c r="AD138" s="172"/>
      <c r="AE138" s="172"/>
      <c r="AF138" s="172"/>
      <c r="AG138" s="172"/>
      <c r="AH138" s="172"/>
      <c r="AI138" s="172"/>
      <c r="AJ138" s="172"/>
      <c r="AK138" s="172"/>
      <c r="AL138" s="172"/>
      <c r="AM138" s="172"/>
      <c r="AN138" s="172"/>
      <c r="AO138" s="172"/>
      <c r="AP138" s="172"/>
      <c r="AQ138" s="172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/>
      <c r="BG138" s="172"/>
      <c r="BH138" s="172"/>
      <c r="BI138" s="172"/>
      <c r="BJ138" s="172"/>
      <c r="BK138" s="172"/>
      <c r="BL138" s="172"/>
      <c r="BM138" s="172"/>
      <c r="BN138" s="172"/>
      <c r="BO138" s="172"/>
      <c r="BP138" s="172"/>
      <c r="BQ138" s="162"/>
      <c r="BR138" s="162"/>
      <c r="BS138" s="162"/>
      <c r="BT138" s="162"/>
    </row>
    <row r="139" spans="1:72" s="23" customFormat="1" x14ac:dyDescent="0.25">
      <c r="A139" s="149"/>
      <c r="B139" s="17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  <c r="AA139" s="172"/>
      <c r="AB139" s="172"/>
      <c r="AC139" s="172"/>
      <c r="AD139" s="172"/>
      <c r="AE139" s="172"/>
      <c r="AF139" s="172"/>
      <c r="AG139" s="172"/>
      <c r="AH139" s="172"/>
      <c r="AI139" s="172"/>
      <c r="AJ139" s="172"/>
      <c r="AK139" s="172"/>
      <c r="AL139" s="172"/>
      <c r="AM139" s="172"/>
      <c r="AN139" s="172"/>
      <c r="AO139" s="172"/>
      <c r="AP139" s="172"/>
      <c r="AQ139" s="172"/>
      <c r="AR139" s="172"/>
      <c r="AS139" s="172"/>
      <c r="AT139" s="172"/>
      <c r="AU139" s="172"/>
      <c r="AV139" s="172"/>
      <c r="AW139" s="172"/>
      <c r="AX139" s="172"/>
      <c r="AY139" s="172"/>
      <c r="AZ139" s="172"/>
      <c r="BA139" s="172"/>
      <c r="BB139" s="172"/>
      <c r="BC139" s="172"/>
      <c r="BD139" s="172"/>
      <c r="BE139" s="172"/>
      <c r="BF139" s="172"/>
      <c r="BG139" s="172"/>
      <c r="BH139" s="172"/>
      <c r="BI139" s="172"/>
      <c r="BJ139" s="172"/>
      <c r="BK139" s="172"/>
      <c r="BL139" s="172"/>
      <c r="BM139" s="172"/>
      <c r="BN139" s="172"/>
      <c r="BO139" s="172"/>
      <c r="BP139" s="172"/>
      <c r="BQ139" s="162"/>
      <c r="BR139" s="162"/>
      <c r="BS139" s="162"/>
      <c r="BT139" s="162"/>
    </row>
    <row r="140" spans="1:72" s="23" customFormat="1" x14ac:dyDescent="0.25">
      <c r="A140" s="172"/>
      <c r="B140" s="17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  <c r="AA140" s="172"/>
      <c r="AB140" s="172"/>
      <c r="AC140" s="172"/>
      <c r="AD140" s="172"/>
      <c r="AE140" s="172"/>
      <c r="AF140" s="172"/>
      <c r="AG140" s="172"/>
      <c r="AH140" s="172"/>
      <c r="AI140" s="172"/>
      <c r="AJ140" s="172"/>
      <c r="AK140" s="172"/>
      <c r="AL140" s="172"/>
      <c r="AM140" s="172"/>
      <c r="AN140" s="172"/>
      <c r="AO140" s="172"/>
      <c r="AP140" s="172"/>
      <c r="AQ140" s="172"/>
      <c r="AR140" s="172"/>
      <c r="AS140" s="172"/>
      <c r="AT140" s="172"/>
      <c r="AU140" s="172"/>
      <c r="AV140" s="172"/>
      <c r="AW140" s="172"/>
      <c r="AX140" s="172"/>
      <c r="AY140" s="172"/>
      <c r="AZ140" s="172"/>
      <c r="BA140" s="172"/>
      <c r="BB140" s="172"/>
      <c r="BC140" s="172"/>
      <c r="BD140" s="172"/>
      <c r="BE140" s="172"/>
      <c r="BF140" s="172"/>
      <c r="BG140" s="172"/>
      <c r="BH140" s="172"/>
      <c r="BI140" s="172"/>
      <c r="BJ140" s="172"/>
      <c r="BK140" s="172"/>
      <c r="BL140" s="172"/>
      <c r="BM140" s="172"/>
      <c r="BN140" s="172"/>
      <c r="BO140" s="172"/>
      <c r="BP140" s="172"/>
      <c r="BQ140" s="162"/>
      <c r="BR140" s="162"/>
      <c r="BS140" s="162"/>
      <c r="BT140" s="162"/>
    </row>
    <row r="141" spans="1:72" s="23" customFormat="1" x14ac:dyDescent="0.25">
      <c r="A141" s="172"/>
      <c r="B141" s="17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  <c r="AA141" s="172"/>
      <c r="AB141" s="172"/>
      <c r="AC141" s="172"/>
      <c r="AD141" s="172"/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/>
      <c r="AT141" s="172"/>
      <c r="AU141" s="172"/>
      <c r="AV141" s="172"/>
      <c r="AW141" s="172"/>
      <c r="AX141" s="172"/>
      <c r="AY141" s="172"/>
      <c r="AZ141" s="172"/>
      <c r="BA141" s="172"/>
      <c r="BB141" s="172"/>
      <c r="BC141" s="172"/>
      <c r="BD141" s="172"/>
      <c r="BE141" s="172"/>
      <c r="BF141" s="172"/>
      <c r="BG141" s="172"/>
      <c r="BH141" s="172"/>
      <c r="BI141" s="172"/>
      <c r="BJ141" s="172"/>
      <c r="BK141" s="172"/>
      <c r="BL141" s="172"/>
      <c r="BM141" s="172"/>
      <c r="BN141" s="172"/>
      <c r="BO141" s="172"/>
      <c r="BP141" s="172"/>
      <c r="BQ141" s="162"/>
      <c r="BR141" s="162"/>
      <c r="BS141" s="162"/>
      <c r="BT141" s="162"/>
    </row>
    <row r="142" spans="1:72" s="23" customFormat="1" x14ac:dyDescent="0.25">
      <c r="A142" s="172"/>
      <c r="B142" s="17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62"/>
      <c r="BR142" s="162"/>
      <c r="BS142" s="162"/>
      <c r="BT142" s="162"/>
    </row>
    <row r="143" spans="1:72" s="23" customFormat="1" x14ac:dyDescent="0.25">
      <c r="A143" s="172"/>
      <c r="B143" s="17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  <c r="AA143" s="172"/>
      <c r="AB143" s="172"/>
      <c r="AC143" s="172"/>
      <c r="AD143" s="172"/>
      <c r="AE143" s="172"/>
      <c r="AF143" s="172"/>
      <c r="AG143" s="172"/>
      <c r="AH143" s="172"/>
      <c r="AI143" s="172"/>
      <c r="AJ143" s="172"/>
      <c r="AK143" s="172"/>
      <c r="AL143" s="172"/>
      <c r="AM143" s="172"/>
      <c r="AN143" s="172"/>
      <c r="AO143" s="172"/>
      <c r="AP143" s="172"/>
      <c r="AQ143" s="172"/>
      <c r="AR143" s="172"/>
      <c r="AS143" s="172"/>
      <c r="AT143" s="172"/>
      <c r="AU143" s="172"/>
      <c r="AV143" s="172"/>
      <c r="AW143" s="172"/>
      <c r="AX143" s="172"/>
      <c r="AY143" s="172"/>
      <c r="AZ143" s="172"/>
      <c r="BA143" s="172"/>
      <c r="BB143" s="172"/>
      <c r="BC143" s="172"/>
      <c r="BD143" s="172"/>
      <c r="BE143" s="172"/>
      <c r="BF143" s="172"/>
      <c r="BG143" s="172"/>
      <c r="BH143" s="172"/>
      <c r="BI143" s="172"/>
      <c r="BJ143" s="172"/>
      <c r="BK143" s="172"/>
      <c r="BL143" s="172"/>
      <c r="BM143" s="172"/>
      <c r="BN143" s="172"/>
      <c r="BO143" s="172"/>
      <c r="BP143" s="172"/>
      <c r="BQ143" s="162"/>
      <c r="BR143" s="162"/>
      <c r="BS143" s="162"/>
      <c r="BT143" s="162"/>
    </row>
    <row r="144" spans="1:72" s="23" customFormat="1" x14ac:dyDescent="0.25">
      <c r="A144" s="172"/>
      <c r="B144" s="17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62"/>
      <c r="BR144" s="162"/>
      <c r="BS144" s="162"/>
      <c r="BT144" s="162"/>
    </row>
    <row r="145" spans="1:72" s="23" customFormat="1" x14ac:dyDescent="0.25">
      <c r="A145" s="172"/>
      <c r="B145" s="17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  <c r="AA145" s="172"/>
      <c r="AB145" s="172"/>
      <c r="AC145" s="172"/>
      <c r="AD145" s="172"/>
      <c r="AE145" s="172"/>
      <c r="AF145" s="172"/>
      <c r="AG145" s="172"/>
      <c r="AH145" s="172"/>
      <c r="AI145" s="172"/>
      <c r="AJ145" s="172"/>
      <c r="AK145" s="172"/>
      <c r="AL145" s="172"/>
      <c r="AM145" s="172"/>
      <c r="AN145" s="172"/>
      <c r="AO145" s="172"/>
      <c r="AP145" s="172"/>
      <c r="AQ145" s="172"/>
      <c r="AR145" s="172"/>
      <c r="AS145" s="172"/>
      <c r="AT145" s="172"/>
      <c r="AU145" s="172"/>
      <c r="AV145" s="172"/>
      <c r="AW145" s="172"/>
      <c r="AX145" s="172"/>
      <c r="AY145" s="172"/>
      <c r="AZ145" s="172"/>
      <c r="BA145" s="172"/>
      <c r="BB145" s="172"/>
      <c r="BC145" s="172"/>
      <c r="BD145" s="172"/>
      <c r="BE145" s="172"/>
      <c r="BF145" s="172"/>
      <c r="BG145" s="172"/>
      <c r="BH145" s="172"/>
      <c r="BI145" s="172"/>
      <c r="BJ145" s="172"/>
      <c r="BK145" s="172"/>
      <c r="BL145" s="172"/>
      <c r="BM145" s="172"/>
      <c r="BN145" s="172"/>
      <c r="BO145" s="172"/>
      <c r="BP145" s="172"/>
      <c r="BQ145" s="162"/>
      <c r="BR145" s="162"/>
      <c r="BS145" s="162"/>
      <c r="BT145" s="162"/>
    </row>
    <row r="146" spans="1:72" s="23" customFormat="1" x14ac:dyDescent="0.25">
      <c r="A146" s="172"/>
      <c r="B146" s="17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  <c r="AA146" s="172"/>
      <c r="AB146" s="172"/>
      <c r="AC146" s="172"/>
      <c r="AD146" s="172"/>
      <c r="AE146" s="172"/>
      <c r="AF146" s="172"/>
      <c r="AG146" s="172"/>
      <c r="AH146" s="172"/>
      <c r="AI146" s="172"/>
      <c r="AJ146" s="172"/>
      <c r="AK146" s="172"/>
      <c r="AL146" s="172"/>
      <c r="AM146" s="172"/>
      <c r="AN146" s="172"/>
      <c r="AO146" s="172"/>
      <c r="AP146" s="172"/>
      <c r="AQ146" s="172"/>
      <c r="AR146" s="172"/>
      <c r="AS146" s="172"/>
      <c r="AT146" s="172"/>
      <c r="AU146" s="172"/>
      <c r="AV146" s="172"/>
      <c r="AW146" s="172"/>
      <c r="AX146" s="172"/>
      <c r="AY146" s="172"/>
      <c r="AZ146" s="172"/>
      <c r="BA146" s="172"/>
      <c r="BB146" s="172"/>
      <c r="BC146" s="172"/>
      <c r="BD146" s="172"/>
      <c r="BE146" s="172"/>
      <c r="BF146" s="172"/>
      <c r="BG146" s="172"/>
      <c r="BH146" s="172"/>
      <c r="BI146" s="172"/>
      <c r="BJ146" s="172"/>
      <c r="BK146" s="172"/>
      <c r="BL146" s="172"/>
      <c r="BM146" s="172"/>
      <c r="BN146" s="172"/>
      <c r="BO146" s="172"/>
      <c r="BP146" s="172"/>
      <c r="BQ146" s="162"/>
      <c r="BR146" s="162"/>
      <c r="BS146" s="162"/>
      <c r="BT146" s="162"/>
    </row>
    <row r="147" spans="1:72" s="23" customFormat="1" x14ac:dyDescent="0.25">
      <c r="A147" s="172"/>
      <c r="B147" s="17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  <c r="AA147" s="172"/>
      <c r="AB147" s="172"/>
      <c r="AC147" s="172"/>
      <c r="AD147" s="172"/>
      <c r="AE147" s="172"/>
      <c r="AF147" s="172"/>
      <c r="AG147" s="172"/>
      <c r="AH147" s="172"/>
      <c r="AI147" s="172"/>
      <c r="AJ147" s="172"/>
      <c r="AK147" s="172"/>
      <c r="AL147" s="172"/>
      <c r="AM147" s="172"/>
      <c r="AN147" s="172"/>
      <c r="AO147" s="172"/>
      <c r="AP147" s="172"/>
      <c r="AQ147" s="172"/>
      <c r="AR147" s="172"/>
      <c r="AS147" s="172"/>
      <c r="AT147" s="172"/>
      <c r="AU147" s="172"/>
      <c r="AV147" s="172"/>
      <c r="AW147" s="172"/>
      <c r="AX147" s="172"/>
      <c r="AY147" s="172"/>
      <c r="AZ147" s="172"/>
      <c r="BA147" s="172"/>
      <c r="BB147" s="172"/>
      <c r="BC147" s="172"/>
      <c r="BD147" s="172"/>
      <c r="BE147" s="172"/>
      <c r="BF147" s="172"/>
      <c r="BG147" s="172"/>
      <c r="BH147" s="172"/>
      <c r="BI147" s="172"/>
      <c r="BJ147" s="172"/>
      <c r="BK147" s="172"/>
      <c r="BL147" s="172"/>
      <c r="BM147" s="172"/>
      <c r="BN147" s="172"/>
      <c r="BO147" s="172"/>
      <c r="BP147" s="172"/>
      <c r="BQ147" s="162"/>
      <c r="BR147" s="162"/>
      <c r="BS147" s="162"/>
      <c r="BT147" s="162"/>
    </row>
    <row r="148" spans="1:72" s="23" customFormat="1" x14ac:dyDescent="0.25">
      <c r="A148" s="172"/>
      <c r="B148" s="17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  <c r="AA148" s="172"/>
      <c r="AB148" s="172"/>
      <c r="AC148" s="172"/>
      <c r="AD148" s="172"/>
      <c r="AE148" s="172"/>
      <c r="AF148" s="172"/>
      <c r="AG148" s="172"/>
      <c r="AH148" s="172"/>
      <c r="AI148" s="172"/>
      <c r="AJ148" s="172"/>
      <c r="AK148" s="172"/>
      <c r="AL148" s="172"/>
      <c r="AM148" s="172"/>
      <c r="AN148" s="172"/>
      <c r="AO148" s="172"/>
      <c r="AP148" s="172"/>
      <c r="AQ148" s="172"/>
      <c r="AR148" s="172"/>
      <c r="AS148" s="172"/>
      <c r="AT148" s="172"/>
      <c r="AU148" s="172"/>
      <c r="AV148" s="172"/>
      <c r="AW148" s="172"/>
      <c r="AX148" s="172"/>
      <c r="AY148" s="172"/>
      <c r="AZ148" s="172"/>
      <c r="BA148" s="172"/>
      <c r="BB148" s="172"/>
      <c r="BC148" s="172"/>
      <c r="BD148" s="172"/>
      <c r="BE148" s="172"/>
      <c r="BF148" s="172"/>
      <c r="BG148" s="172"/>
      <c r="BH148" s="172"/>
      <c r="BI148" s="172"/>
      <c r="BJ148" s="172"/>
      <c r="BK148" s="172"/>
      <c r="BL148" s="172"/>
      <c r="BM148" s="172"/>
      <c r="BN148" s="172"/>
      <c r="BO148" s="172"/>
      <c r="BP148" s="172"/>
      <c r="BQ148" s="162"/>
      <c r="BR148" s="162"/>
      <c r="BS148" s="162"/>
      <c r="BT148" s="162"/>
    </row>
    <row r="149" spans="1:72" s="23" customFormat="1" x14ac:dyDescent="0.25">
      <c r="A149" s="172"/>
      <c r="B149" s="17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  <c r="AA149" s="172"/>
      <c r="AB149" s="172"/>
      <c r="AC149" s="172"/>
      <c r="AD149" s="172"/>
      <c r="AE149" s="172"/>
      <c r="AF149" s="172"/>
      <c r="AG149" s="172"/>
      <c r="AH149" s="172"/>
      <c r="AI149" s="172"/>
      <c r="AJ149" s="172"/>
      <c r="AK149" s="172"/>
      <c r="AL149" s="172"/>
      <c r="AM149" s="172"/>
      <c r="AN149" s="172"/>
      <c r="AO149" s="172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2"/>
      <c r="BC149" s="172"/>
      <c r="BD149" s="172"/>
      <c r="BE149" s="172"/>
      <c r="BF149" s="172"/>
      <c r="BG149" s="172"/>
      <c r="BH149" s="172"/>
      <c r="BI149" s="172"/>
      <c r="BJ149" s="172"/>
      <c r="BK149" s="172"/>
      <c r="BL149" s="172"/>
      <c r="BM149" s="172"/>
      <c r="BN149" s="172"/>
      <c r="BO149" s="172"/>
      <c r="BP149" s="172"/>
      <c r="BQ149" s="162"/>
      <c r="BR149" s="162"/>
      <c r="BS149" s="162"/>
      <c r="BT149" s="162"/>
    </row>
    <row r="150" spans="1:72" s="23" customFormat="1" x14ac:dyDescent="0.25">
      <c r="A150" s="172"/>
      <c r="B150" s="17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  <c r="AA150" s="172"/>
      <c r="AB150" s="172"/>
      <c r="AC150" s="172"/>
      <c r="AD150" s="172"/>
      <c r="AE150" s="172"/>
      <c r="AF150" s="172"/>
      <c r="AG150" s="172"/>
      <c r="AH150" s="172"/>
      <c r="AI150" s="172"/>
      <c r="AJ150" s="172"/>
      <c r="AK150" s="172"/>
      <c r="AL150" s="172"/>
      <c r="AM150" s="172"/>
      <c r="AN150" s="172"/>
      <c r="AO150" s="172"/>
      <c r="AP150" s="172"/>
      <c r="AQ150" s="172"/>
      <c r="AR150" s="172"/>
      <c r="AS150" s="172"/>
      <c r="AT150" s="172"/>
      <c r="AU150" s="172"/>
      <c r="AV150" s="172"/>
      <c r="AW150" s="172"/>
      <c r="AX150" s="172"/>
      <c r="AY150" s="172"/>
      <c r="AZ150" s="172"/>
      <c r="BA150" s="172"/>
      <c r="BB150" s="172"/>
      <c r="BC150" s="172"/>
      <c r="BD150" s="172"/>
      <c r="BE150" s="172"/>
      <c r="BF150" s="172"/>
      <c r="BG150" s="172"/>
      <c r="BH150" s="172"/>
      <c r="BI150" s="172"/>
      <c r="BJ150" s="172"/>
      <c r="BK150" s="172"/>
      <c r="BL150" s="172"/>
      <c r="BM150" s="172"/>
      <c r="BN150" s="172"/>
      <c r="BO150" s="172"/>
      <c r="BP150" s="172"/>
      <c r="BQ150" s="162"/>
      <c r="BR150" s="162"/>
      <c r="BS150" s="162"/>
      <c r="BT150" s="162"/>
    </row>
    <row r="151" spans="1:72" s="23" customFormat="1" x14ac:dyDescent="0.25">
      <c r="A151" s="172"/>
      <c r="B151" s="17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  <c r="AL151" s="172"/>
      <c r="AM151" s="172"/>
      <c r="AN151" s="172"/>
      <c r="AO151" s="172"/>
      <c r="AP151" s="172"/>
      <c r="AQ151" s="172"/>
      <c r="AR151" s="172"/>
      <c r="AS151" s="172"/>
      <c r="AT151" s="172"/>
      <c r="AU151" s="172"/>
      <c r="AV151" s="172"/>
      <c r="AW151" s="172"/>
      <c r="AX151" s="172"/>
      <c r="AY151" s="172"/>
      <c r="AZ151" s="172"/>
      <c r="BA151" s="172"/>
      <c r="BB151" s="172"/>
      <c r="BC151" s="172"/>
      <c r="BD151" s="172"/>
      <c r="BE151" s="172"/>
      <c r="BF151" s="172"/>
      <c r="BG151" s="172"/>
      <c r="BH151" s="172"/>
      <c r="BI151" s="172"/>
      <c r="BJ151" s="172"/>
      <c r="BK151" s="172"/>
      <c r="BL151" s="172"/>
      <c r="BM151" s="172"/>
      <c r="BN151" s="172"/>
      <c r="BO151" s="172"/>
      <c r="BP151" s="172"/>
      <c r="BQ151" s="162"/>
      <c r="BR151" s="162"/>
      <c r="BS151" s="162"/>
      <c r="BT151" s="162"/>
    </row>
    <row r="152" spans="1:72" s="23" customFormat="1" x14ac:dyDescent="0.25">
      <c r="A152" s="172"/>
      <c r="B152" s="17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62"/>
      <c r="BR152" s="162"/>
      <c r="BS152" s="162"/>
      <c r="BT152" s="162"/>
    </row>
    <row r="153" spans="1:72" s="23" customFormat="1" x14ac:dyDescent="0.25">
      <c r="A153" s="172"/>
      <c r="B153" s="17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  <c r="AA153" s="172"/>
      <c r="AB153" s="172"/>
      <c r="AC153" s="172"/>
      <c r="AD153" s="172"/>
      <c r="AE153" s="172"/>
      <c r="AF153" s="172"/>
      <c r="AG153" s="172"/>
      <c r="AH153" s="172"/>
      <c r="AI153" s="172"/>
      <c r="AJ153" s="172"/>
      <c r="AK153" s="172"/>
      <c r="AL153" s="172"/>
      <c r="AM153" s="172"/>
      <c r="AN153" s="172"/>
      <c r="AO153" s="172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2"/>
      <c r="BB153" s="172"/>
      <c r="BC153" s="172"/>
      <c r="BD153" s="172"/>
      <c r="BE153" s="172"/>
      <c r="BF153" s="172"/>
      <c r="BG153" s="172"/>
      <c r="BH153" s="172"/>
      <c r="BI153" s="172"/>
      <c r="BJ153" s="172"/>
      <c r="BK153" s="172"/>
      <c r="BL153" s="172"/>
      <c r="BM153" s="172"/>
      <c r="BN153" s="172"/>
      <c r="BO153" s="172"/>
      <c r="BP153" s="172"/>
      <c r="BQ153" s="162"/>
      <c r="BR153" s="162"/>
      <c r="BS153" s="162"/>
      <c r="BT153" s="162"/>
    </row>
    <row r="154" spans="1:72" s="23" customFormat="1" x14ac:dyDescent="0.25">
      <c r="A154" s="172"/>
      <c r="B154" s="17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  <c r="AA154" s="172"/>
      <c r="AB154" s="172"/>
      <c r="AC154" s="172"/>
      <c r="AD154" s="172"/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72"/>
      <c r="BE154" s="172"/>
      <c r="BF154" s="172"/>
      <c r="BG154" s="172"/>
      <c r="BH154" s="172"/>
      <c r="BI154" s="172"/>
      <c r="BJ154" s="172"/>
      <c r="BK154" s="172"/>
      <c r="BL154" s="172"/>
      <c r="BM154" s="172"/>
      <c r="BN154" s="172"/>
      <c r="BO154" s="172"/>
      <c r="BP154" s="172"/>
      <c r="BQ154" s="162"/>
      <c r="BR154" s="162"/>
      <c r="BS154" s="162"/>
      <c r="BT154" s="162"/>
    </row>
    <row r="155" spans="1:72" s="23" customFormat="1" x14ac:dyDescent="0.25">
      <c r="A155" s="172"/>
      <c r="B155" s="17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  <c r="AA155" s="172"/>
      <c r="AB155" s="172"/>
      <c r="AC155" s="172"/>
      <c r="AD155" s="172"/>
      <c r="AE155" s="172"/>
      <c r="AF155" s="172"/>
      <c r="AG155" s="172"/>
      <c r="AH155" s="172"/>
      <c r="AI155" s="172"/>
      <c r="AJ155" s="172"/>
      <c r="AK155" s="172"/>
      <c r="AL155" s="172"/>
      <c r="AM155" s="172"/>
      <c r="AN155" s="172"/>
      <c r="AO155" s="172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72"/>
      <c r="BE155" s="172"/>
      <c r="BF155" s="172"/>
      <c r="BG155" s="172"/>
      <c r="BH155" s="172"/>
      <c r="BI155" s="172"/>
      <c r="BJ155" s="172"/>
      <c r="BK155" s="172"/>
      <c r="BL155" s="172"/>
      <c r="BM155" s="172"/>
      <c r="BN155" s="172"/>
      <c r="BO155" s="172"/>
      <c r="BP155" s="172"/>
      <c r="BQ155" s="162"/>
      <c r="BR155" s="162"/>
      <c r="BS155" s="162"/>
      <c r="BT155" s="162"/>
    </row>
    <row r="156" spans="1:72" s="23" customFormat="1" x14ac:dyDescent="0.25">
      <c r="A156" s="172"/>
      <c r="B156" s="17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  <c r="AA156" s="172"/>
      <c r="AB156" s="172"/>
      <c r="AC156" s="172"/>
      <c r="AD156" s="172"/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172"/>
      <c r="AT156" s="172"/>
      <c r="AU156" s="172"/>
      <c r="AV156" s="172"/>
      <c r="AW156" s="172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/>
      <c r="BH156" s="172"/>
      <c r="BI156" s="172"/>
      <c r="BJ156" s="172"/>
      <c r="BK156" s="172"/>
      <c r="BL156" s="172"/>
      <c r="BM156" s="172"/>
      <c r="BN156" s="172"/>
      <c r="BO156" s="172"/>
      <c r="BP156" s="172"/>
      <c r="BQ156" s="162"/>
      <c r="BR156" s="162"/>
      <c r="BS156" s="162"/>
      <c r="BT156" s="162"/>
    </row>
    <row r="157" spans="1:72" s="23" customFormat="1" x14ac:dyDescent="0.25">
      <c r="A157" s="172"/>
      <c r="B157" s="17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  <c r="AA157" s="172"/>
      <c r="AB157" s="172"/>
      <c r="AC157" s="172"/>
      <c r="AD157" s="172"/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72"/>
      <c r="BE157" s="172"/>
      <c r="BF157" s="172"/>
      <c r="BG157" s="172"/>
      <c r="BH157" s="172"/>
      <c r="BI157" s="172"/>
      <c r="BJ157" s="172"/>
      <c r="BK157" s="172"/>
      <c r="BL157" s="172"/>
      <c r="BM157" s="172"/>
      <c r="BN157" s="172"/>
      <c r="BO157" s="172"/>
      <c r="BP157" s="172"/>
      <c r="BQ157" s="162"/>
      <c r="BR157" s="162"/>
      <c r="BS157" s="162"/>
      <c r="BT157" s="162"/>
    </row>
    <row r="158" spans="1:72" s="23" customFormat="1" x14ac:dyDescent="0.25">
      <c r="A158" s="172"/>
      <c r="B158" s="17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62"/>
      <c r="BR158" s="162"/>
      <c r="BS158" s="162"/>
      <c r="BT158" s="162"/>
    </row>
    <row r="159" spans="1:72" s="23" customFormat="1" x14ac:dyDescent="0.25">
      <c r="A159" s="172"/>
      <c r="B159" s="17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62"/>
      <c r="BR159" s="162"/>
      <c r="BS159" s="162"/>
      <c r="BT159" s="162"/>
    </row>
    <row r="160" spans="1:72" s="23" customFormat="1" x14ac:dyDescent="0.25">
      <c r="A160" s="172"/>
      <c r="B160" s="17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  <c r="AS160" s="172"/>
      <c r="AT160" s="172"/>
      <c r="AU160" s="172"/>
      <c r="AV160" s="172"/>
      <c r="AW160" s="172"/>
      <c r="AX160" s="172"/>
      <c r="AY160" s="172"/>
      <c r="AZ160" s="172"/>
      <c r="BA160" s="172"/>
      <c r="BB160" s="172"/>
      <c r="BC160" s="172"/>
      <c r="BD160" s="172"/>
      <c r="BE160" s="172"/>
      <c r="BF160" s="172"/>
      <c r="BG160" s="172"/>
      <c r="BH160" s="172"/>
      <c r="BI160" s="172"/>
      <c r="BJ160" s="172"/>
      <c r="BK160" s="172"/>
      <c r="BL160" s="172"/>
      <c r="BM160" s="172"/>
      <c r="BN160" s="172"/>
      <c r="BO160" s="172"/>
      <c r="BP160" s="172"/>
      <c r="BQ160" s="162"/>
      <c r="BR160" s="162"/>
      <c r="BS160" s="162"/>
      <c r="BT160" s="162"/>
    </row>
    <row r="161" spans="1:72" s="23" customFormat="1" x14ac:dyDescent="0.25">
      <c r="A161" s="172"/>
      <c r="B161" s="17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  <c r="AA161" s="172"/>
      <c r="AB161" s="172"/>
      <c r="AC161" s="172"/>
      <c r="AD161" s="172"/>
      <c r="AE161" s="172"/>
      <c r="AF161" s="172"/>
      <c r="AG161" s="172"/>
      <c r="AH161" s="172"/>
      <c r="AI161" s="172"/>
      <c r="AJ161" s="172"/>
      <c r="AK161" s="172"/>
      <c r="AL161" s="172"/>
      <c r="AM161" s="172"/>
      <c r="AN161" s="172"/>
      <c r="AO161" s="172"/>
      <c r="AP161" s="172"/>
      <c r="AQ161" s="172"/>
      <c r="AR161" s="172"/>
      <c r="AS161" s="172"/>
      <c r="AT161" s="172"/>
      <c r="AU161" s="172"/>
      <c r="AV161" s="172"/>
      <c r="AW161" s="172"/>
      <c r="AX161" s="172"/>
      <c r="AY161" s="172"/>
      <c r="AZ161" s="172"/>
      <c r="BA161" s="172"/>
      <c r="BB161" s="172"/>
      <c r="BC161" s="172"/>
      <c r="BD161" s="172"/>
      <c r="BE161" s="172"/>
      <c r="BF161" s="172"/>
      <c r="BG161" s="172"/>
      <c r="BH161" s="172"/>
      <c r="BI161" s="172"/>
      <c r="BJ161" s="172"/>
      <c r="BK161" s="172"/>
      <c r="BL161" s="172"/>
      <c r="BM161" s="172"/>
      <c r="BN161" s="172"/>
      <c r="BO161" s="172"/>
      <c r="BP161" s="172"/>
      <c r="BQ161" s="162"/>
      <c r="BR161" s="162"/>
      <c r="BS161" s="162"/>
      <c r="BT161" s="162"/>
    </row>
    <row r="162" spans="1:72" s="23" customFormat="1" x14ac:dyDescent="0.25">
      <c r="A162" s="172"/>
      <c r="B162" s="17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  <c r="AA162" s="172"/>
      <c r="AB162" s="172"/>
      <c r="AC162" s="172"/>
      <c r="AD162" s="172"/>
      <c r="AE162" s="172"/>
      <c r="AF162" s="172"/>
      <c r="AG162" s="172"/>
      <c r="AH162" s="172"/>
      <c r="AI162" s="172"/>
      <c r="AJ162" s="172"/>
      <c r="AK162" s="172"/>
      <c r="AL162" s="172"/>
      <c r="AM162" s="172"/>
      <c r="AN162" s="172"/>
      <c r="AO162" s="172"/>
      <c r="AP162" s="172"/>
      <c r="AQ162" s="172"/>
      <c r="AR162" s="172"/>
      <c r="AS162" s="172"/>
      <c r="AT162" s="172"/>
      <c r="AU162" s="172"/>
      <c r="AV162" s="172"/>
      <c r="AW162" s="172"/>
      <c r="AX162" s="172"/>
      <c r="AY162" s="172"/>
      <c r="AZ162" s="172"/>
      <c r="BA162" s="172"/>
      <c r="BB162" s="172"/>
      <c r="BC162" s="172"/>
      <c r="BD162" s="172"/>
      <c r="BE162" s="172"/>
      <c r="BF162" s="172"/>
      <c r="BG162" s="172"/>
      <c r="BH162" s="172"/>
      <c r="BI162" s="172"/>
      <c r="BJ162" s="172"/>
      <c r="BK162" s="172"/>
      <c r="BL162" s="172"/>
      <c r="BM162" s="172"/>
      <c r="BN162" s="172"/>
      <c r="BO162" s="172"/>
      <c r="BP162" s="172"/>
      <c r="BQ162" s="162"/>
      <c r="BR162" s="162"/>
      <c r="BS162" s="162"/>
      <c r="BT162" s="162"/>
    </row>
    <row r="163" spans="1:72" s="23" customFormat="1" x14ac:dyDescent="0.25">
      <c r="A163" s="172"/>
      <c r="B163" s="17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  <c r="AA163" s="172"/>
      <c r="AB163" s="172"/>
      <c r="AC163" s="172"/>
      <c r="AD163" s="172"/>
      <c r="AE163" s="172"/>
      <c r="AF163" s="172"/>
      <c r="AG163" s="172"/>
      <c r="AH163" s="172"/>
      <c r="AI163" s="172"/>
      <c r="AJ163" s="172"/>
      <c r="AK163" s="172"/>
      <c r="AL163" s="172"/>
      <c r="AM163" s="172"/>
      <c r="AN163" s="172"/>
      <c r="AO163" s="172"/>
      <c r="AP163" s="172"/>
      <c r="AQ163" s="172"/>
      <c r="AR163" s="172"/>
      <c r="AS163" s="172"/>
      <c r="AT163" s="172"/>
      <c r="AU163" s="172"/>
      <c r="AV163" s="172"/>
      <c r="AW163" s="172"/>
      <c r="AX163" s="172"/>
      <c r="AY163" s="172"/>
      <c r="AZ163" s="172"/>
      <c r="BA163" s="172"/>
      <c r="BB163" s="172"/>
      <c r="BC163" s="172"/>
      <c r="BD163" s="172"/>
      <c r="BE163" s="172"/>
      <c r="BF163" s="172"/>
      <c r="BG163" s="172"/>
      <c r="BH163" s="172"/>
      <c r="BI163" s="172"/>
      <c r="BJ163" s="172"/>
      <c r="BK163" s="172"/>
      <c r="BL163" s="172"/>
      <c r="BM163" s="172"/>
      <c r="BN163" s="172"/>
      <c r="BO163" s="172"/>
      <c r="BP163" s="172"/>
      <c r="BQ163" s="162"/>
      <c r="BR163" s="162"/>
      <c r="BS163" s="162"/>
      <c r="BT163" s="162"/>
    </row>
    <row r="164" spans="1:72" s="23" customFormat="1" x14ac:dyDescent="0.25">
      <c r="A164" s="172"/>
      <c r="B164" s="17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  <c r="AA164" s="172"/>
      <c r="AB164" s="172"/>
      <c r="AC164" s="172"/>
      <c r="AD164" s="172"/>
      <c r="AE164" s="172"/>
      <c r="AF164" s="172"/>
      <c r="AG164" s="172"/>
      <c r="AH164" s="172"/>
      <c r="AI164" s="172"/>
      <c r="AJ164" s="172"/>
      <c r="AK164" s="172"/>
      <c r="AL164" s="172"/>
      <c r="AM164" s="172"/>
      <c r="AN164" s="172"/>
      <c r="AO164" s="172"/>
      <c r="AP164" s="172"/>
      <c r="AQ164" s="172"/>
      <c r="AR164" s="172"/>
      <c r="AS164" s="172"/>
      <c r="AT164" s="172"/>
      <c r="AU164" s="172"/>
      <c r="AV164" s="172"/>
      <c r="AW164" s="172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/>
      <c r="BI164" s="172"/>
      <c r="BJ164" s="172"/>
      <c r="BK164" s="172"/>
      <c r="BL164" s="172"/>
      <c r="BM164" s="172"/>
      <c r="BN164" s="172"/>
      <c r="BO164" s="172"/>
      <c r="BP164" s="172"/>
      <c r="BQ164" s="162"/>
      <c r="BR164" s="162"/>
      <c r="BS164" s="162"/>
      <c r="BT164" s="162"/>
    </row>
    <row r="165" spans="1:72" s="23" customFormat="1" x14ac:dyDescent="0.25">
      <c r="A165" s="172"/>
      <c r="B165" s="17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62"/>
      <c r="BR165" s="162"/>
      <c r="BS165" s="162"/>
      <c r="BT165" s="162"/>
    </row>
    <row r="166" spans="1:72" s="23" customFormat="1" x14ac:dyDescent="0.25">
      <c r="A166" s="172"/>
      <c r="B166" s="17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  <c r="AA166" s="172"/>
      <c r="AB166" s="172"/>
      <c r="AC166" s="172"/>
      <c r="AD166" s="172"/>
      <c r="AE166" s="172"/>
      <c r="AF166" s="172"/>
      <c r="AG166" s="172"/>
      <c r="AH166" s="172"/>
      <c r="AI166" s="172"/>
      <c r="AJ166" s="172"/>
      <c r="AK166" s="172"/>
      <c r="AL166" s="172"/>
      <c r="AM166" s="172"/>
      <c r="AN166" s="172"/>
      <c r="AO166" s="172"/>
      <c r="AP166" s="172"/>
      <c r="AQ166" s="172"/>
      <c r="AR166" s="172"/>
      <c r="AS166" s="172"/>
      <c r="AT166" s="172"/>
      <c r="AU166" s="172"/>
      <c r="AV166" s="172"/>
      <c r="AW166" s="172"/>
      <c r="AX166" s="172"/>
      <c r="AY166" s="172"/>
      <c r="AZ166" s="172"/>
      <c r="BA166" s="172"/>
      <c r="BB166" s="172"/>
      <c r="BC166" s="172"/>
      <c r="BD166" s="172"/>
      <c r="BE166" s="172"/>
      <c r="BF166" s="172"/>
      <c r="BG166" s="172"/>
      <c r="BH166" s="172"/>
      <c r="BI166" s="172"/>
      <c r="BJ166" s="172"/>
      <c r="BK166" s="172"/>
      <c r="BL166" s="172"/>
      <c r="BM166" s="172"/>
      <c r="BN166" s="172"/>
      <c r="BO166" s="172"/>
      <c r="BP166" s="172"/>
      <c r="BQ166" s="162"/>
      <c r="BR166" s="162"/>
      <c r="BS166" s="162"/>
      <c r="BT166" s="162"/>
    </row>
    <row r="167" spans="1:72" s="23" customFormat="1" x14ac:dyDescent="0.25">
      <c r="A167" s="172"/>
      <c r="B167" s="17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62"/>
      <c r="BR167" s="162"/>
      <c r="BS167" s="162"/>
      <c r="BT167" s="162"/>
    </row>
    <row r="168" spans="1:72" s="23" customFormat="1" x14ac:dyDescent="0.25">
      <c r="A168" s="172"/>
      <c r="B168" s="17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72"/>
      <c r="AB168" s="172"/>
      <c r="AC168" s="172"/>
      <c r="AD168" s="172"/>
      <c r="AE168" s="172"/>
      <c r="AF168" s="172"/>
      <c r="AG168" s="172"/>
      <c r="AH168" s="172"/>
      <c r="AI168" s="172"/>
      <c r="AJ168" s="172"/>
      <c r="AK168" s="172"/>
      <c r="AL168" s="172"/>
      <c r="AM168" s="172"/>
      <c r="AN168" s="172"/>
      <c r="AO168" s="172"/>
      <c r="AP168" s="172"/>
      <c r="AQ168" s="172"/>
      <c r="AR168" s="172"/>
      <c r="AS168" s="172"/>
      <c r="AT168" s="172"/>
      <c r="AU168" s="172"/>
      <c r="AV168" s="172"/>
      <c r="AW168" s="172"/>
      <c r="AX168" s="172"/>
      <c r="AY168" s="172"/>
      <c r="AZ168" s="172"/>
      <c r="BA168" s="172"/>
      <c r="BB168" s="172"/>
      <c r="BC168" s="172"/>
      <c r="BD168" s="172"/>
      <c r="BE168" s="172"/>
      <c r="BF168" s="172"/>
      <c r="BG168" s="172"/>
      <c r="BH168" s="172"/>
      <c r="BI168" s="172"/>
      <c r="BJ168" s="172"/>
      <c r="BK168" s="172"/>
      <c r="BL168" s="172"/>
      <c r="BM168" s="172"/>
      <c r="BN168" s="172"/>
      <c r="BO168" s="172"/>
      <c r="BP168" s="172"/>
      <c r="BQ168" s="162"/>
      <c r="BR168" s="162"/>
      <c r="BS168" s="162"/>
      <c r="BT168" s="162"/>
    </row>
    <row r="169" spans="1:72" s="23" customFormat="1" x14ac:dyDescent="0.25">
      <c r="A169" s="172"/>
      <c r="B169" s="17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  <c r="AA169" s="172"/>
      <c r="AB169" s="172"/>
      <c r="AC169" s="172"/>
      <c r="AD169" s="172"/>
      <c r="AE169" s="172"/>
      <c r="AF169" s="172"/>
      <c r="AG169" s="172"/>
      <c r="AH169" s="172"/>
      <c r="AI169" s="172"/>
      <c r="AJ169" s="172"/>
      <c r="AK169" s="172"/>
      <c r="AL169" s="172"/>
      <c r="AM169" s="172"/>
      <c r="AN169" s="172"/>
      <c r="AO169" s="172"/>
      <c r="AP169" s="172"/>
      <c r="AQ169" s="172"/>
      <c r="AR169" s="172"/>
      <c r="AS169" s="172"/>
      <c r="AT169" s="172"/>
      <c r="AU169" s="172"/>
      <c r="AV169" s="172"/>
      <c r="AW169" s="172"/>
      <c r="AX169" s="172"/>
      <c r="AY169" s="172"/>
      <c r="AZ169" s="172"/>
      <c r="BA169" s="172"/>
      <c r="BB169" s="172"/>
      <c r="BC169" s="172"/>
      <c r="BD169" s="172"/>
      <c r="BE169" s="172"/>
      <c r="BF169" s="172"/>
      <c r="BG169" s="172"/>
      <c r="BH169" s="172"/>
      <c r="BI169" s="172"/>
      <c r="BJ169" s="172"/>
      <c r="BK169" s="172"/>
      <c r="BL169" s="172"/>
      <c r="BM169" s="172"/>
      <c r="BN169" s="172"/>
      <c r="BO169" s="172"/>
      <c r="BP169" s="172"/>
      <c r="BQ169" s="162"/>
      <c r="BR169" s="162"/>
      <c r="BS169" s="162"/>
      <c r="BT169" s="162"/>
    </row>
    <row r="170" spans="1:72" s="23" customFormat="1" x14ac:dyDescent="0.25">
      <c r="A170" s="172"/>
      <c r="B170" s="17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  <c r="AA170" s="172"/>
      <c r="AB170" s="172"/>
      <c r="AC170" s="172"/>
      <c r="AD170" s="172"/>
      <c r="AE170" s="172"/>
      <c r="AF170" s="172"/>
      <c r="AG170" s="172"/>
      <c r="AH170" s="172"/>
      <c r="AI170" s="172"/>
      <c r="AJ170" s="172"/>
      <c r="AK170" s="172"/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172"/>
      <c r="AY170" s="172"/>
      <c r="AZ170" s="172"/>
      <c r="BA170" s="172"/>
      <c r="BB170" s="172"/>
      <c r="BC170" s="172"/>
      <c r="BD170" s="172"/>
      <c r="BE170" s="172"/>
      <c r="BF170" s="172"/>
      <c r="BG170" s="172"/>
      <c r="BH170" s="172"/>
      <c r="BI170" s="172"/>
      <c r="BJ170" s="172"/>
      <c r="BK170" s="172"/>
      <c r="BL170" s="172"/>
      <c r="BM170" s="172"/>
      <c r="BN170" s="172"/>
      <c r="BO170" s="172"/>
      <c r="BP170" s="172"/>
      <c r="BQ170" s="162"/>
      <c r="BR170" s="162"/>
      <c r="BS170" s="162"/>
      <c r="BT170" s="162"/>
    </row>
    <row r="171" spans="1:72" s="23" customFormat="1" x14ac:dyDescent="0.25">
      <c r="A171" s="172"/>
      <c r="B171" s="17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  <c r="AA171" s="172"/>
      <c r="AB171" s="172"/>
      <c r="AC171" s="172"/>
      <c r="AD171" s="172"/>
      <c r="AE171" s="172"/>
      <c r="AF171" s="172"/>
      <c r="AG171" s="172"/>
      <c r="AH171" s="172"/>
      <c r="AI171" s="172"/>
      <c r="AJ171" s="172"/>
      <c r="AK171" s="172"/>
      <c r="AL171" s="172"/>
      <c r="AM171" s="172"/>
      <c r="AN171" s="172"/>
      <c r="AO171" s="172"/>
      <c r="AP171" s="172"/>
      <c r="AQ171" s="172"/>
      <c r="AR171" s="172"/>
      <c r="AS171" s="172"/>
      <c r="AT171" s="172"/>
      <c r="AU171" s="172"/>
      <c r="AV171" s="172"/>
      <c r="AW171" s="172"/>
      <c r="AX171" s="172"/>
      <c r="AY171" s="172"/>
      <c r="AZ171" s="172"/>
      <c r="BA171" s="172"/>
      <c r="BB171" s="172"/>
      <c r="BC171" s="172"/>
      <c r="BD171" s="172"/>
      <c r="BE171" s="172"/>
      <c r="BF171" s="172"/>
      <c r="BG171" s="172"/>
      <c r="BH171" s="172"/>
      <c r="BI171" s="172"/>
      <c r="BJ171" s="172"/>
      <c r="BK171" s="172"/>
      <c r="BL171" s="172"/>
      <c r="BM171" s="172"/>
      <c r="BN171" s="172"/>
      <c r="BO171" s="172"/>
      <c r="BP171" s="172"/>
      <c r="BQ171" s="162"/>
      <c r="BR171" s="162"/>
      <c r="BS171" s="162"/>
      <c r="BT171" s="162"/>
    </row>
    <row r="172" spans="1:72" s="23" customFormat="1" x14ac:dyDescent="0.25">
      <c r="A172" s="172"/>
      <c r="B172" s="17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  <c r="AA172" s="172"/>
      <c r="AB172" s="172"/>
      <c r="AC172" s="172"/>
      <c r="AD172" s="172"/>
      <c r="AE172" s="172"/>
      <c r="AF172" s="172"/>
      <c r="AG172" s="172"/>
      <c r="AH172" s="172"/>
      <c r="AI172" s="172"/>
      <c r="AJ172" s="172"/>
      <c r="AK172" s="172"/>
      <c r="AL172" s="172"/>
      <c r="AM172" s="172"/>
      <c r="AN172" s="172"/>
      <c r="AO172" s="172"/>
      <c r="AP172" s="172"/>
      <c r="AQ172" s="172"/>
      <c r="AR172" s="172"/>
      <c r="AS172" s="172"/>
      <c r="AT172" s="172"/>
      <c r="AU172" s="172"/>
      <c r="AV172" s="172"/>
      <c r="AW172" s="172"/>
      <c r="AX172" s="172"/>
      <c r="AY172" s="172"/>
      <c r="AZ172" s="172"/>
      <c r="BA172" s="172"/>
      <c r="BB172" s="172"/>
      <c r="BC172" s="172"/>
      <c r="BD172" s="172"/>
      <c r="BE172" s="172"/>
      <c r="BF172" s="172"/>
      <c r="BG172" s="172"/>
      <c r="BH172" s="172"/>
      <c r="BI172" s="172"/>
      <c r="BJ172" s="172"/>
      <c r="BK172" s="172"/>
      <c r="BL172" s="172"/>
      <c r="BM172" s="172"/>
      <c r="BN172" s="172"/>
      <c r="BO172" s="172"/>
      <c r="BP172" s="172"/>
      <c r="BQ172" s="162"/>
      <c r="BR172" s="162"/>
      <c r="BS172" s="162"/>
      <c r="BT172" s="162"/>
    </row>
    <row r="173" spans="1:72" s="23" customFormat="1" x14ac:dyDescent="0.25">
      <c r="A173" s="172"/>
      <c r="B173" s="17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  <c r="AS173" s="172"/>
      <c r="AT173" s="172"/>
      <c r="AU173" s="172"/>
      <c r="AV173" s="172"/>
      <c r="AW173" s="172"/>
      <c r="AX173" s="172"/>
      <c r="AY173" s="172"/>
      <c r="AZ173" s="172"/>
      <c r="BA173" s="172"/>
      <c r="BB173" s="172"/>
      <c r="BC173" s="172"/>
      <c r="BD173" s="172"/>
      <c r="BE173" s="172"/>
      <c r="BF173" s="172"/>
      <c r="BG173" s="172"/>
      <c r="BH173" s="172"/>
      <c r="BI173" s="172"/>
      <c r="BJ173" s="172"/>
      <c r="BK173" s="172"/>
      <c r="BL173" s="172"/>
      <c r="BM173" s="172"/>
      <c r="BN173" s="172"/>
      <c r="BO173" s="172"/>
      <c r="BP173" s="172"/>
      <c r="BQ173" s="162"/>
      <c r="BR173" s="162"/>
      <c r="BS173" s="162"/>
      <c r="BT173" s="162"/>
    </row>
    <row r="174" spans="1:72" s="23" customFormat="1" x14ac:dyDescent="0.25">
      <c r="A174" s="172"/>
      <c r="B174" s="17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  <c r="AA174" s="172"/>
      <c r="AB174" s="172"/>
      <c r="AC174" s="172"/>
      <c r="AD174" s="172"/>
      <c r="AE174" s="172"/>
      <c r="AF174" s="172"/>
      <c r="AG174" s="172"/>
      <c r="AH174" s="172"/>
      <c r="AI174" s="172"/>
      <c r="AJ174" s="172"/>
      <c r="AK174" s="172"/>
      <c r="AL174" s="172"/>
      <c r="AM174" s="172"/>
      <c r="AN174" s="172"/>
      <c r="AO174" s="172"/>
      <c r="AP174" s="172"/>
      <c r="AQ174" s="172"/>
      <c r="AR174" s="172"/>
      <c r="AS174" s="172"/>
      <c r="AT174" s="172"/>
      <c r="AU174" s="172"/>
      <c r="AV174" s="172"/>
      <c r="AW174" s="172"/>
      <c r="AX174" s="172"/>
      <c r="AY174" s="172"/>
      <c r="AZ174" s="172"/>
      <c r="BA174" s="172"/>
      <c r="BB174" s="172"/>
      <c r="BC174" s="172"/>
      <c r="BD174" s="172"/>
      <c r="BE174" s="172"/>
      <c r="BF174" s="172"/>
      <c r="BG174" s="172"/>
      <c r="BH174" s="172"/>
      <c r="BI174" s="172"/>
      <c r="BJ174" s="172"/>
      <c r="BK174" s="172"/>
      <c r="BL174" s="172"/>
      <c r="BM174" s="172"/>
      <c r="BN174" s="172"/>
      <c r="BO174" s="172"/>
      <c r="BP174" s="172"/>
      <c r="BQ174" s="162"/>
      <c r="BR174" s="162"/>
      <c r="BS174" s="162"/>
      <c r="BT174" s="162"/>
    </row>
    <row r="175" spans="1:72" s="23" customFormat="1" x14ac:dyDescent="0.25">
      <c r="A175" s="172"/>
      <c r="B175" s="17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  <c r="AA175" s="172"/>
      <c r="AB175" s="172"/>
      <c r="AC175" s="172"/>
      <c r="AD175" s="172"/>
      <c r="AE175" s="172"/>
      <c r="AF175" s="172"/>
      <c r="AG175" s="172"/>
      <c r="AH175" s="172"/>
      <c r="AI175" s="172"/>
      <c r="AJ175" s="172"/>
      <c r="AK175" s="172"/>
      <c r="AL175" s="172"/>
      <c r="AM175" s="172"/>
      <c r="AN175" s="172"/>
      <c r="AO175" s="172"/>
      <c r="AP175" s="172"/>
      <c r="AQ175" s="172"/>
      <c r="AR175" s="172"/>
      <c r="AS175" s="172"/>
      <c r="AT175" s="172"/>
      <c r="AU175" s="172"/>
      <c r="AV175" s="172"/>
      <c r="AW175" s="172"/>
      <c r="AX175" s="172"/>
      <c r="AY175" s="172"/>
      <c r="AZ175" s="172"/>
      <c r="BA175" s="172"/>
      <c r="BB175" s="172"/>
      <c r="BC175" s="172"/>
      <c r="BD175" s="172"/>
      <c r="BE175" s="172"/>
      <c r="BF175" s="172"/>
      <c r="BG175" s="172"/>
      <c r="BH175" s="172"/>
      <c r="BI175" s="172"/>
      <c r="BJ175" s="172"/>
      <c r="BK175" s="172"/>
      <c r="BL175" s="172"/>
      <c r="BM175" s="172"/>
      <c r="BN175" s="172"/>
      <c r="BO175" s="172"/>
      <c r="BP175" s="172"/>
      <c r="BQ175" s="162"/>
      <c r="BR175" s="162"/>
      <c r="BS175" s="162"/>
      <c r="BT175" s="162"/>
    </row>
    <row r="176" spans="1:72" s="23" customFormat="1" x14ac:dyDescent="0.25">
      <c r="A176" s="172"/>
      <c r="B176" s="17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  <c r="AA176" s="172"/>
      <c r="AB176" s="172"/>
      <c r="AC176" s="172"/>
      <c r="AD176" s="172"/>
      <c r="AE176" s="172"/>
      <c r="AF176" s="172"/>
      <c r="AG176" s="172"/>
      <c r="AH176" s="172"/>
      <c r="AI176" s="172"/>
      <c r="AJ176" s="172"/>
      <c r="AK176" s="172"/>
      <c r="AL176" s="172"/>
      <c r="AM176" s="172"/>
      <c r="AN176" s="172"/>
      <c r="AO176" s="172"/>
      <c r="AP176" s="172"/>
      <c r="AQ176" s="172"/>
      <c r="AR176" s="172"/>
      <c r="AS176" s="172"/>
      <c r="AT176" s="172"/>
      <c r="AU176" s="172"/>
      <c r="AV176" s="172"/>
      <c r="AW176" s="172"/>
      <c r="AX176" s="172"/>
      <c r="AY176" s="172"/>
      <c r="AZ176" s="172"/>
      <c r="BA176" s="172"/>
      <c r="BB176" s="172"/>
      <c r="BC176" s="172"/>
      <c r="BD176" s="172"/>
      <c r="BE176" s="172"/>
      <c r="BF176" s="172"/>
      <c r="BG176" s="172"/>
      <c r="BH176" s="172"/>
      <c r="BI176" s="172"/>
      <c r="BJ176" s="172"/>
      <c r="BK176" s="172"/>
      <c r="BL176" s="172"/>
      <c r="BM176" s="172"/>
      <c r="BN176" s="172"/>
      <c r="BO176" s="172"/>
      <c r="BP176" s="172"/>
      <c r="BQ176" s="162"/>
      <c r="BR176" s="162"/>
      <c r="BS176" s="162"/>
      <c r="BT176" s="162"/>
    </row>
    <row r="177" spans="1:72" s="23" customFormat="1" x14ac:dyDescent="0.25">
      <c r="A177" s="172"/>
      <c r="B177" s="17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  <c r="AA177" s="172"/>
      <c r="AB177" s="172"/>
      <c r="AC177" s="172"/>
      <c r="AD177" s="172"/>
      <c r="AE177" s="172"/>
      <c r="AF177" s="172"/>
      <c r="AG177" s="172"/>
      <c r="AH177" s="172"/>
      <c r="AI177" s="172"/>
      <c r="AJ177" s="172"/>
      <c r="AK177" s="172"/>
      <c r="AL177" s="172"/>
      <c r="AM177" s="172"/>
      <c r="AN177" s="172"/>
      <c r="AO177" s="172"/>
      <c r="AP177" s="172"/>
      <c r="AQ177" s="172"/>
      <c r="AR177" s="172"/>
      <c r="AS177" s="172"/>
      <c r="AT177" s="172"/>
      <c r="AU177" s="172"/>
      <c r="AV177" s="172"/>
      <c r="AW177" s="172"/>
      <c r="AX177" s="172"/>
      <c r="AY177" s="172"/>
      <c r="AZ177" s="172"/>
      <c r="BA177" s="172"/>
      <c r="BB177" s="172"/>
      <c r="BC177" s="172"/>
      <c r="BD177" s="172"/>
      <c r="BE177" s="172"/>
      <c r="BF177" s="172"/>
      <c r="BG177" s="172"/>
      <c r="BH177" s="172"/>
      <c r="BI177" s="172"/>
      <c r="BJ177" s="172"/>
      <c r="BK177" s="172"/>
      <c r="BL177" s="172"/>
      <c r="BM177" s="172"/>
      <c r="BN177" s="172"/>
      <c r="BO177" s="172"/>
      <c r="BP177" s="172"/>
      <c r="BQ177" s="162"/>
      <c r="BR177" s="162"/>
      <c r="BS177" s="162"/>
      <c r="BT177" s="162"/>
    </row>
    <row r="178" spans="1:72" s="23" customFormat="1" x14ac:dyDescent="0.25">
      <c r="A178" s="172"/>
      <c r="B178" s="17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  <c r="AA178" s="172"/>
      <c r="AB178" s="172"/>
      <c r="AC178" s="172"/>
      <c r="AD178" s="172"/>
      <c r="AE178" s="172"/>
      <c r="AF178" s="172"/>
      <c r="AG178" s="172"/>
      <c r="AH178" s="172"/>
      <c r="AI178" s="172"/>
      <c r="AJ178" s="172"/>
      <c r="AK178" s="172"/>
      <c r="AL178" s="172"/>
      <c r="AM178" s="172"/>
      <c r="AN178" s="172"/>
      <c r="AO178" s="172"/>
      <c r="AP178" s="172"/>
      <c r="AQ178" s="172"/>
      <c r="AR178" s="172"/>
      <c r="AS178" s="172"/>
      <c r="AT178" s="172"/>
      <c r="AU178" s="172"/>
      <c r="AV178" s="172"/>
      <c r="AW178" s="172"/>
      <c r="AX178" s="172"/>
      <c r="AY178" s="172"/>
      <c r="AZ178" s="172"/>
      <c r="BA178" s="172"/>
      <c r="BB178" s="172"/>
      <c r="BC178" s="172"/>
      <c r="BD178" s="172"/>
      <c r="BE178" s="172"/>
      <c r="BF178" s="172"/>
      <c r="BG178" s="172"/>
      <c r="BH178" s="172"/>
      <c r="BI178" s="172"/>
      <c r="BJ178" s="172"/>
      <c r="BK178" s="172"/>
      <c r="BL178" s="172"/>
      <c r="BM178" s="172"/>
      <c r="BN178" s="172"/>
      <c r="BO178" s="172"/>
      <c r="BP178" s="172"/>
      <c r="BQ178" s="162"/>
      <c r="BR178" s="162"/>
      <c r="BS178" s="162"/>
      <c r="BT178" s="162"/>
    </row>
    <row r="179" spans="1:72" s="23" customFormat="1" x14ac:dyDescent="0.25">
      <c r="A179" s="172"/>
      <c r="B179" s="17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  <c r="AA179" s="172"/>
      <c r="AB179" s="172"/>
      <c r="AC179" s="172"/>
      <c r="AD179" s="172"/>
      <c r="AE179" s="172"/>
      <c r="AF179" s="172"/>
      <c r="AG179" s="172"/>
      <c r="AH179" s="172"/>
      <c r="AI179" s="172"/>
      <c r="AJ179" s="172"/>
      <c r="AK179" s="172"/>
      <c r="AL179" s="172"/>
      <c r="AM179" s="172"/>
      <c r="AN179" s="172"/>
      <c r="AO179" s="172"/>
      <c r="AP179" s="172"/>
      <c r="AQ179" s="172"/>
      <c r="AR179" s="172"/>
      <c r="AS179" s="172"/>
      <c r="AT179" s="172"/>
      <c r="AU179" s="172"/>
      <c r="AV179" s="172"/>
      <c r="AW179" s="172"/>
      <c r="AX179" s="172"/>
      <c r="AY179" s="172"/>
      <c r="AZ179" s="172"/>
      <c r="BA179" s="172"/>
      <c r="BB179" s="172"/>
      <c r="BC179" s="172"/>
      <c r="BD179" s="172"/>
      <c r="BE179" s="172"/>
      <c r="BF179" s="172"/>
      <c r="BG179" s="172"/>
      <c r="BH179" s="172"/>
      <c r="BI179" s="172"/>
      <c r="BJ179" s="172"/>
      <c r="BK179" s="172"/>
      <c r="BL179" s="172"/>
      <c r="BM179" s="172"/>
      <c r="BN179" s="172"/>
      <c r="BO179" s="172"/>
      <c r="BP179" s="172"/>
      <c r="BQ179" s="162"/>
      <c r="BR179" s="162"/>
      <c r="BS179" s="162"/>
      <c r="BT179" s="162"/>
    </row>
    <row r="180" spans="1:72" s="23" customFormat="1" x14ac:dyDescent="0.25">
      <c r="A180" s="172"/>
      <c r="B180" s="17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  <c r="AA180" s="172"/>
      <c r="AB180" s="172"/>
      <c r="AC180" s="172"/>
      <c r="AD180" s="172"/>
      <c r="AE180" s="172"/>
      <c r="AF180" s="172"/>
      <c r="AG180" s="172"/>
      <c r="AH180" s="172"/>
      <c r="AI180" s="172"/>
      <c r="AJ180" s="172"/>
      <c r="AK180" s="172"/>
      <c r="AL180" s="172"/>
      <c r="AM180" s="172"/>
      <c r="AN180" s="172"/>
      <c r="AO180" s="172"/>
      <c r="AP180" s="172"/>
      <c r="AQ180" s="172"/>
      <c r="AR180" s="172"/>
      <c r="AS180" s="172"/>
      <c r="AT180" s="172"/>
      <c r="AU180" s="172"/>
      <c r="AV180" s="172"/>
      <c r="AW180" s="172"/>
      <c r="AX180" s="172"/>
      <c r="AY180" s="172"/>
      <c r="AZ180" s="172"/>
      <c r="BA180" s="172"/>
      <c r="BB180" s="172"/>
      <c r="BC180" s="172"/>
      <c r="BD180" s="172"/>
      <c r="BE180" s="172"/>
      <c r="BF180" s="172"/>
      <c r="BG180" s="172"/>
      <c r="BH180" s="172"/>
      <c r="BI180" s="172"/>
      <c r="BJ180" s="172"/>
      <c r="BK180" s="172"/>
      <c r="BL180" s="172"/>
      <c r="BM180" s="172"/>
      <c r="BN180" s="172"/>
      <c r="BO180" s="172"/>
      <c r="BP180" s="172"/>
      <c r="BQ180" s="162"/>
      <c r="BR180" s="162"/>
      <c r="BS180" s="162"/>
      <c r="BT180" s="162"/>
    </row>
    <row r="181" spans="1:72" s="23" customFormat="1" x14ac:dyDescent="0.25">
      <c r="A181" s="172"/>
      <c r="B181" s="17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  <c r="AA181" s="172"/>
      <c r="AB181" s="172"/>
      <c r="AC181" s="172"/>
      <c r="AD181" s="172"/>
      <c r="AE181" s="172"/>
      <c r="AF181" s="172"/>
      <c r="AG181" s="172"/>
      <c r="AH181" s="172"/>
      <c r="AI181" s="172"/>
      <c r="AJ181" s="172"/>
      <c r="AK181" s="172"/>
      <c r="AL181" s="172"/>
      <c r="AM181" s="172"/>
      <c r="AN181" s="172"/>
      <c r="AO181" s="172"/>
      <c r="AP181" s="172"/>
      <c r="AQ181" s="172"/>
      <c r="AR181" s="172"/>
      <c r="AS181" s="172"/>
      <c r="AT181" s="172"/>
      <c r="AU181" s="172"/>
      <c r="AV181" s="172"/>
      <c r="AW181" s="172"/>
      <c r="AX181" s="172"/>
      <c r="AY181" s="172"/>
      <c r="AZ181" s="172"/>
      <c r="BA181" s="172"/>
      <c r="BB181" s="172"/>
      <c r="BC181" s="172"/>
      <c r="BD181" s="172"/>
      <c r="BE181" s="172"/>
      <c r="BF181" s="172"/>
      <c r="BG181" s="172"/>
      <c r="BH181" s="172"/>
      <c r="BI181" s="172"/>
      <c r="BJ181" s="172"/>
      <c r="BK181" s="172"/>
      <c r="BL181" s="172"/>
      <c r="BM181" s="172"/>
      <c r="BN181" s="172"/>
      <c r="BO181" s="172"/>
      <c r="BP181" s="172"/>
      <c r="BQ181" s="162"/>
      <c r="BR181" s="162"/>
      <c r="BS181" s="162"/>
      <c r="BT181" s="162"/>
    </row>
    <row r="182" spans="1:72" s="23" customFormat="1" x14ac:dyDescent="0.25">
      <c r="A182" s="172"/>
      <c r="B182" s="17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  <c r="AA182" s="172"/>
      <c r="AB182" s="172"/>
      <c r="AC182" s="172"/>
      <c r="AD182" s="172"/>
      <c r="AE182" s="172"/>
      <c r="AF182" s="172"/>
      <c r="AG182" s="172"/>
      <c r="AH182" s="172"/>
      <c r="AI182" s="172"/>
      <c r="AJ182" s="172"/>
      <c r="AK182" s="172"/>
      <c r="AL182" s="172"/>
      <c r="AM182" s="172"/>
      <c r="AN182" s="172"/>
      <c r="AO182" s="172"/>
      <c r="AP182" s="172"/>
      <c r="AQ182" s="172"/>
      <c r="AR182" s="172"/>
      <c r="AS182" s="172"/>
      <c r="AT182" s="172"/>
      <c r="AU182" s="172"/>
      <c r="AV182" s="172"/>
      <c r="AW182" s="172"/>
      <c r="AX182" s="172"/>
      <c r="AY182" s="172"/>
      <c r="AZ182" s="172"/>
      <c r="BA182" s="172"/>
      <c r="BB182" s="172"/>
      <c r="BC182" s="172"/>
      <c r="BD182" s="172"/>
      <c r="BE182" s="172"/>
      <c r="BF182" s="172"/>
      <c r="BG182" s="172"/>
      <c r="BH182" s="172"/>
      <c r="BI182" s="172"/>
      <c r="BJ182" s="172"/>
      <c r="BK182" s="172"/>
      <c r="BL182" s="172"/>
      <c r="BM182" s="172"/>
      <c r="BN182" s="172"/>
      <c r="BO182" s="172"/>
      <c r="BP182" s="172"/>
      <c r="BQ182" s="162"/>
      <c r="BR182" s="162"/>
      <c r="BS182" s="162"/>
      <c r="BT182" s="162"/>
    </row>
    <row r="183" spans="1:72" s="23" customFormat="1" x14ac:dyDescent="0.25">
      <c r="A183" s="172"/>
      <c r="B183" s="17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  <c r="AA183" s="172"/>
      <c r="AB183" s="172"/>
      <c r="AC183" s="172"/>
      <c r="AD183" s="172"/>
      <c r="AE183" s="172"/>
      <c r="AF183" s="172"/>
      <c r="AG183" s="172"/>
      <c r="AH183" s="172"/>
      <c r="AI183" s="172"/>
      <c r="AJ183" s="172"/>
      <c r="AK183" s="172"/>
      <c r="AL183" s="172"/>
      <c r="AM183" s="172"/>
      <c r="AN183" s="172"/>
      <c r="AO183" s="172"/>
      <c r="AP183" s="172"/>
      <c r="AQ183" s="172"/>
      <c r="AR183" s="172"/>
      <c r="AS183" s="172"/>
      <c r="AT183" s="172"/>
      <c r="AU183" s="172"/>
      <c r="AV183" s="172"/>
      <c r="AW183" s="172"/>
      <c r="AX183" s="172"/>
      <c r="AY183" s="172"/>
      <c r="AZ183" s="172"/>
      <c r="BA183" s="172"/>
      <c r="BB183" s="172"/>
      <c r="BC183" s="172"/>
      <c r="BD183" s="172"/>
      <c r="BE183" s="172"/>
      <c r="BF183" s="172"/>
      <c r="BG183" s="172"/>
      <c r="BH183" s="172"/>
      <c r="BI183" s="172"/>
      <c r="BJ183" s="172"/>
      <c r="BK183" s="172"/>
      <c r="BL183" s="172"/>
      <c r="BM183" s="172"/>
      <c r="BN183" s="172"/>
      <c r="BO183" s="172"/>
      <c r="BP183" s="172"/>
      <c r="BQ183" s="162"/>
      <c r="BR183" s="162"/>
      <c r="BS183" s="162"/>
      <c r="BT183" s="162"/>
    </row>
    <row r="184" spans="1:72" s="23" customFormat="1" x14ac:dyDescent="0.25">
      <c r="A184" s="172"/>
      <c r="B184" s="17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72"/>
      <c r="AB184" s="172"/>
      <c r="AC184" s="172"/>
      <c r="AD184" s="172"/>
      <c r="AE184" s="172"/>
      <c r="AF184" s="172"/>
      <c r="AG184" s="172"/>
      <c r="AH184" s="172"/>
      <c r="AI184" s="172"/>
      <c r="AJ184" s="172"/>
      <c r="AK184" s="172"/>
      <c r="AL184" s="172"/>
      <c r="AM184" s="172"/>
      <c r="AN184" s="172"/>
      <c r="AO184" s="172"/>
      <c r="AP184" s="172"/>
      <c r="AQ184" s="172"/>
      <c r="AR184" s="172"/>
      <c r="AS184" s="172"/>
      <c r="AT184" s="172"/>
      <c r="AU184" s="172"/>
      <c r="AV184" s="172"/>
      <c r="AW184" s="172"/>
      <c r="AX184" s="172"/>
      <c r="AY184" s="172"/>
      <c r="AZ184" s="172"/>
      <c r="BA184" s="172"/>
      <c r="BB184" s="172"/>
      <c r="BC184" s="172"/>
      <c r="BD184" s="172"/>
      <c r="BE184" s="172"/>
      <c r="BF184" s="172"/>
      <c r="BG184" s="172"/>
      <c r="BH184" s="172"/>
      <c r="BI184" s="172"/>
      <c r="BJ184" s="172"/>
      <c r="BK184" s="172"/>
      <c r="BL184" s="172"/>
      <c r="BM184" s="172"/>
      <c r="BN184" s="172"/>
      <c r="BO184" s="172"/>
      <c r="BP184" s="172"/>
      <c r="BQ184" s="162"/>
      <c r="BR184" s="162"/>
      <c r="BS184" s="162"/>
      <c r="BT184" s="162"/>
    </row>
    <row r="185" spans="1:72" s="23" customFormat="1" x14ac:dyDescent="0.25">
      <c r="A185" s="172"/>
      <c r="B185" s="17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72"/>
      <c r="AB185" s="172"/>
      <c r="AC185" s="172"/>
      <c r="AD185" s="172"/>
      <c r="AE185" s="172"/>
      <c r="AF185" s="172"/>
      <c r="AG185" s="172"/>
      <c r="AH185" s="172"/>
      <c r="AI185" s="172"/>
      <c r="AJ185" s="172"/>
      <c r="AK185" s="172"/>
      <c r="AL185" s="172"/>
      <c r="AM185" s="172"/>
      <c r="AN185" s="172"/>
      <c r="AO185" s="172"/>
      <c r="AP185" s="172"/>
      <c r="AQ185" s="172"/>
      <c r="AR185" s="172"/>
      <c r="AS185" s="172"/>
      <c r="AT185" s="172"/>
      <c r="AU185" s="172"/>
      <c r="AV185" s="172"/>
      <c r="AW185" s="172"/>
      <c r="AX185" s="172"/>
      <c r="AY185" s="172"/>
      <c r="AZ185" s="172"/>
      <c r="BA185" s="172"/>
      <c r="BB185" s="172"/>
      <c r="BC185" s="172"/>
      <c r="BD185" s="172"/>
      <c r="BE185" s="172"/>
      <c r="BF185" s="172"/>
      <c r="BG185" s="172"/>
      <c r="BH185" s="172"/>
      <c r="BI185" s="172"/>
      <c r="BJ185" s="172"/>
      <c r="BK185" s="172"/>
      <c r="BL185" s="172"/>
      <c r="BM185" s="172"/>
      <c r="BN185" s="172"/>
      <c r="BO185" s="172"/>
      <c r="BP185" s="172"/>
      <c r="BQ185" s="162"/>
      <c r="BR185" s="162"/>
      <c r="BS185" s="162"/>
      <c r="BT185" s="162"/>
    </row>
    <row r="186" spans="1:72" s="23" customFormat="1" x14ac:dyDescent="0.25">
      <c r="A186" s="172"/>
      <c r="B186" s="17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72"/>
      <c r="AB186" s="172"/>
      <c r="AC186" s="172"/>
      <c r="AD186" s="172"/>
      <c r="AE186" s="172"/>
      <c r="AF186" s="172"/>
      <c r="AG186" s="172"/>
      <c r="AH186" s="172"/>
      <c r="AI186" s="172"/>
      <c r="AJ186" s="172"/>
      <c r="AK186" s="172"/>
      <c r="AL186" s="172"/>
      <c r="AM186" s="172"/>
      <c r="AN186" s="172"/>
      <c r="AO186" s="172"/>
      <c r="AP186" s="172"/>
      <c r="AQ186" s="172"/>
      <c r="AR186" s="172"/>
      <c r="AS186" s="172"/>
      <c r="AT186" s="172"/>
      <c r="AU186" s="172"/>
      <c r="AV186" s="172"/>
      <c r="AW186" s="172"/>
      <c r="AX186" s="172"/>
      <c r="AY186" s="172"/>
      <c r="AZ186" s="172"/>
      <c r="BA186" s="172"/>
      <c r="BB186" s="172"/>
      <c r="BC186" s="172"/>
      <c r="BD186" s="172"/>
      <c r="BE186" s="172"/>
      <c r="BF186" s="172"/>
      <c r="BG186" s="172"/>
      <c r="BH186" s="172"/>
      <c r="BI186" s="172"/>
      <c r="BJ186" s="172"/>
      <c r="BK186" s="172"/>
      <c r="BL186" s="172"/>
      <c r="BM186" s="172"/>
      <c r="BN186" s="172"/>
      <c r="BO186" s="172"/>
      <c r="BP186" s="172"/>
      <c r="BQ186" s="162"/>
      <c r="BR186" s="162"/>
      <c r="BS186" s="162"/>
      <c r="BT186" s="162"/>
    </row>
    <row r="187" spans="1:72" s="23" customFormat="1" x14ac:dyDescent="0.25">
      <c r="A187" s="172"/>
      <c r="B187" s="17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72"/>
      <c r="AB187" s="172"/>
      <c r="AC187" s="172"/>
      <c r="AD187" s="172"/>
      <c r="AE187" s="172"/>
      <c r="AF187" s="172"/>
      <c r="AG187" s="172"/>
      <c r="AH187" s="172"/>
      <c r="AI187" s="172"/>
      <c r="AJ187" s="172"/>
      <c r="AK187" s="172"/>
      <c r="AL187" s="172"/>
      <c r="AM187" s="172"/>
      <c r="AN187" s="172"/>
      <c r="AO187" s="172"/>
      <c r="AP187" s="172"/>
      <c r="AQ187" s="172"/>
      <c r="AR187" s="172"/>
      <c r="AS187" s="172"/>
      <c r="AT187" s="172"/>
      <c r="AU187" s="172"/>
      <c r="AV187" s="172"/>
      <c r="AW187" s="172"/>
      <c r="AX187" s="172"/>
      <c r="AY187" s="172"/>
      <c r="AZ187" s="172"/>
      <c r="BA187" s="172"/>
      <c r="BB187" s="172"/>
      <c r="BC187" s="172"/>
      <c r="BD187" s="172"/>
      <c r="BE187" s="172"/>
      <c r="BF187" s="172"/>
      <c r="BG187" s="172"/>
      <c r="BH187" s="172"/>
      <c r="BI187" s="172"/>
      <c r="BJ187" s="172"/>
      <c r="BK187" s="172"/>
      <c r="BL187" s="172"/>
      <c r="BM187" s="172"/>
      <c r="BN187" s="172"/>
      <c r="BO187" s="172"/>
      <c r="BP187" s="172"/>
      <c r="BQ187" s="162"/>
      <c r="BR187" s="162"/>
      <c r="BS187" s="162"/>
      <c r="BT187" s="162"/>
    </row>
    <row r="188" spans="1:72" s="23" customFormat="1" x14ac:dyDescent="0.25">
      <c r="A188" s="172"/>
      <c r="B188" s="17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72"/>
      <c r="AB188" s="172"/>
      <c r="AC188" s="172"/>
      <c r="AD188" s="172"/>
      <c r="AE188" s="172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172"/>
      <c r="BJ188" s="172"/>
      <c r="BK188" s="172"/>
      <c r="BL188" s="172"/>
      <c r="BM188" s="172"/>
      <c r="BN188" s="172"/>
      <c r="BO188" s="172"/>
      <c r="BP188" s="172"/>
      <c r="BQ188" s="162"/>
      <c r="BR188" s="162"/>
      <c r="BS188" s="162"/>
      <c r="BT188" s="162"/>
    </row>
    <row r="189" spans="1:72" s="23" customFormat="1" x14ac:dyDescent="0.25">
      <c r="A189" s="172"/>
      <c r="B189" s="17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72"/>
      <c r="AB189" s="172"/>
      <c r="AC189" s="172"/>
      <c r="AD189" s="172"/>
      <c r="AE189" s="172"/>
      <c r="AF189" s="172"/>
      <c r="AG189" s="172"/>
      <c r="AH189" s="172"/>
      <c r="AI189" s="172"/>
      <c r="AJ189" s="172"/>
      <c r="AK189" s="172"/>
      <c r="AL189" s="172"/>
      <c r="AM189" s="172"/>
      <c r="AN189" s="172"/>
      <c r="AO189" s="172"/>
      <c r="AP189" s="172"/>
      <c r="AQ189" s="172"/>
      <c r="AR189" s="172"/>
      <c r="AS189" s="172"/>
      <c r="AT189" s="172"/>
      <c r="AU189" s="172"/>
      <c r="AV189" s="172"/>
      <c r="AW189" s="172"/>
      <c r="AX189" s="172"/>
      <c r="AY189" s="172"/>
      <c r="AZ189" s="172"/>
      <c r="BA189" s="172"/>
      <c r="BB189" s="172"/>
      <c r="BC189" s="172"/>
      <c r="BD189" s="172"/>
      <c r="BE189" s="172"/>
      <c r="BF189" s="172"/>
      <c r="BG189" s="172"/>
      <c r="BH189" s="172"/>
      <c r="BI189" s="172"/>
      <c r="BJ189" s="172"/>
      <c r="BK189" s="172"/>
      <c r="BL189" s="172"/>
      <c r="BM189" s="172"/>
      <c r="BN189" s="172"/>
      <c r="BO189" s="172"/>
      <c r="BP189" s="172"/>
      <c r="BQ189" s="162"/>
      <c r="BR189" s="162"/>
      <c r="BS189" s="162"/>
      <c r="BT189" s="162"/>
    </row>
    <row r="190" spans="1:72" s="23" customFormat="1" x14ac:dyDescent="0.25">
      <c r="A190" s="172"/>
      <c r="B190" s="17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72"/>
      <c r="AB190" s="172"/>
      <c r="AC190" s="172"/>
      <c r="AD190" s="172"/>
      <c r="AE190" s="172"/>
      <c r="AF190" s="172"/>
      <c r="AG190" s="172"/>
      <c r="AH190" s="172"/>
      <c r="AI190" s="172"/>
      <c r="AJ190" s="172"/>
      <c r="AK190" s="172"/>
      <c r="AL190" s="172"/>
      <c r="AM190" s="172"/>
      <c r="AN190" s="172"/>
      <c r="AO190" s="172"/>
      <c r="AP190" s="172"/>
      <c r="AQ190" s="172"/>
      <c r="AR190" s="172"/>
      <c r="AS190" s="172"/>
      <c r="AT190" s="172"/>
      <c r="AU190" s="172"/>
      <c r="AV190" s="172"/>
      <c r="AW190" s="172"/>
      <c r="AX190" s="172"/>
      <c r="AY190" s="172"/>
      <c r="AZ190" s="172"/>
      <c r="BA190" s="172"/>
      <c r="BB190" s="172"/>
      <c r="BC190" s="172"/>
      <c r="BD190" s="172"/>
      <c r="BE190" s="172"/>
      <c r="BF190" s="172"/>
      <c r="BG190" s="172"/>
      <c r="BH190" s="172"/>
      <c r="BI190" s="172"/>
      <c r="BJ190" s="172"/>
      <c r="BK190" s="172"/>
      <c r="BL190" s="172"/>
      <c r="BM190" s="172"/>
      <c r="BN190" s="172"/>
      <c r="BO190" s="172"/>
      <c r="BP190" s="172"/>
      <c r="BQ190" s="162"/>
      <c r="BR190" s="162"/>
      <c r="BS190" s="162"/>
      <c r="BT190" s="162"/>
    </row>
    <row r="191" spans="1:72" s="23" customFormat="1" x14ac:dyDescent="0.25">
      <c r="A191" s="172"/>
      <c r="B191" s="17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72"/>
      <c r="AB191" s="172"/>
      <c r="AC191" s="172"/>
      <c r="AD191" s="172"/>
      <c r="AE191" s="172"/>
      <c r="AF191" s="172"/>
      <c r="AG191" s="172"/>
      <c r="AH191" s="172"/>
      <c r="AI191" s="172"/>
      <c r="AJ191" s="172"/>
      <c r="AK191" s="172"/>
      <c r="AL191" s="172"/>
      <c r="AM191" s="172"/>
      <c r="AN191" s="172"/>
      <c r="AO191" s="172"/>
      <c r="AP191" s="172"/>
      <c r="AQ191" s="172"/>
      <c r="AR191" s="172"/>
      <c r="AS191" s="172"/>
      <c r="AT191" s="172"/>
      <c r="AU191" s="172"/>
      <c r="AV191" s="172"/>
      <c r="AW191" s="172"/>
      <c r="AX191" s="172"/>
      <c r="AY191" s="172"/>
      <c r="AZ191" s="172"/>
      <c r="BA191" s="172"/>
      <c r="BB191" s="172"/>
      <c r="BC191" s="172"/>
      <c r="BD191" s="172"/>
      <c r="BE191" s="172"/>
      <c r="BF191" s="172"/>
      <c r="BG191" s="172"/>
      <c r="BH191" s="172"/>
      <c r="BI191" s="172"/>
      <c r="BJ191" s="172"/>
      <c r="BK191" s="172"/>
      <c r="BL191" s="172"/>
      <c r="BM191" s="172"/>
      <c r="BN191" s="172"/>
      <c r="BO191" s="172"/>
      <c r="BP191" s="172"/>
      <c r="BQ191" s="162"/>
      <c r="BR191" s="162"/>
      <c r="BS191" s="162"/>
      <c r="BT191" s="162"/>
    </row>
    <row r="192" spans="1:72" s="23" customFormat="1" x14ac:dyDescent="0.25">
      <c r="A192" s="172"/>
      <c r="B192" s="17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72"/>
      <c r="AB192" s="172"/>
      <c r="AC192" s="172"/>
      <c r="AD192" s="172"/>
      <c r="AE192" s="172"/>
      <c r="AF192" s="172"/>
      <c r="AG192" s="172"/>
      <c r="AH192" s="172"/>
      <c r="AI192" s="172"/>
      <c r="AJ192" s="172"/>
      <c r="AK192" s="172"/>
      <c r="AL192" s="172"/>
      <c r="AM192" s="172"/>
      <c r="AN192" s="172"/>
      <c r="AO192" s="172"/>
      <c r="AP192" s="172"/>
      <c r="AQ192" s="172"/>
      <c r="AR192" s="172"/>
      <c r="AS192" s="172"/>
      <c r="AT192" s="172"/>
      <c r="AU192" s="172"/>
      <c r="AV192" s="172"/>
      <c r="AW192" s="17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/>
      <c r="BH192" s="172"/>
      <c r="BI192" s="172"/>
      <c r="BJ192" s="172"/>
      <c r="BK192" s="172"/>
      <c r="BL192" s="172"/>
      <c r="BM192" s="172"/>
      <c r="BN192" s="172"/>
      <c r="BO192" s="172"/>
      <c r="BP192" s="172"/>
      <c r="BQ192" s="162"/>
      <c r="BR192" s="162"/>
      <c r="BS192" s="162"/>
      <c r="BT192" s="162"/>
    </row>
    <row r="193" spans="1:72" s="23" customFormat="1" x14ac:dyDescent="0.25">
      <c r="A193" s="172"/>
      <c r="B193" s="17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  <c r="AA193" s="172"/>
      <c r="AB193" s="172"/>
      <c r="AC193" s="172"/>
      <c r="AD193" s="172"/>
      <c r="AE193" s="172"/>
      <c r="AF193" s="172"/>
      <c r="AG193" s="172"/>
      <c r="AH193" s="172"/>
      <c r="AI193" s="172"/>
      <c r="AJ193" s="172"/>
      <c r="AK193" s="172"/>
      <c r="AL193" s="172"/>
      <c r="AM193" s="172"/>
      <c r="AN193" s="172"/>
      <c r="AO193" s="172"/>
      <c r="AP193" s="172"/>
      <c r="AQ193" s="172"/>
      <c r="AR193" s="172"/>
      <c r="AS193" s="172"/>
      <c r="AT193" s="172"/>
      <c r="AU193" s="172"/>
      <c r="AV193" s="172"/>
      <c r="AW193" s="172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172"/>
      <c r="BJ193" s="172"/>
      <c r="BK193" s="172"/>
      <c r="BL193" s="172"/>
      <c r="BM193" s="172"/>
      <c r="BN193" s="172"/>
      <c r="BO193" s="172"/>
      <c r="BP193" s="172"/>
      <c r="BQ193" s="162"/>
      <c r="BR193" s="162"/>
      <c r="BS193" s="162"/>
      <c r="BT193" s="162"/>
    </row>
    <row r="194" spans="1:72" s="23" customFormat="1" x14ac:dyDescent="0.25">
      <c r="A194" s="172"/>
      <c r="B194" s="17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  <c r="AA194" s="172"/>
      <c r="AB194" s="172"/>
      <c r="AC194" s="172"/>
      <c r="AD194" s="172"/>
      <c r="AE194" s="172"/>
      <c r="AF194" s="172"/>
      <c r="AG194" s="172"/>
      <c r="AH194" s="172"/>
      <c r="AI194" s="172"/>
      <c r="AJ194" s="172"/>
      <c r="AK194" s="172"/>
      <c r="AL194" s="172"/>
      <c r="AM194" s="172"/>
      <c r="AN194" s="172"/>
      <c r="AO194" s="172"/>
      <c r="AP194" s="172"/>
      <c r="AQ194" s="172"/>
      <c r="AR194" s="172"/>
      <c r="AS194" s="172"/>
      <c r="AT194" s="172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72"/>
      <c r="BE194" s="172"/>
      <c r="BF194" s="172"/>
      <c r="BG194" s="172"/>
      <c r="BH194" s="172"/>
      <c r="BI194" s="172"/>
      <c r="BJ194" s="172"/>
      <c r="BK194" s="172"/>
      <c r="BL194" s="172"/>
      <c r="BM194" s="172"/>
      <c r="BN194" s="172"/>
      <c r="BO194" s="172"/>
      <c r="BP194" s="172"/>
      <c r="BQ194" s="162"/>
      <c r="BR194" s="162"/>
      <c r="BS194" s="162"/>
      <c r="BT194" s="162"/>
    </row>
    <row r="195" spans="1:72" s="23" customFormat="1" x14ac:dyDescent="0.25">
      <c r="A195" s="172"/>
      <c r="B195" s="17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  <c r="AA195" s="172"/>
      <c r="AB195" s="172"/>
      <c r="AC195" s="172"/>
      <c r="AD195" s="172"/>
      <c r="AE195" s="172"/>
      <c r="AF195" s="172"/>
      <c r="AG195" s="172"/>
      <c r="AH195" s="172"/>
      <c r="AI195" s="172"/>
      <c r="AJ195" s="172"/>
      <c r="AK195" s="172"/>
      <c r="AL195" s="172"/>
      <c r="AM195" s="172"/>
      <c r="AN195" s="172"/>
      <c r="AO195" s="172"/>
      <c r="AP195" s="172"/>
      <c r="AQ195" s="172"/>
      <c r="AR195" s="172"/>
      <c r="AS195" s="172"/>
      <c r="AT195" s="172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72"/>
      <c r="BE195" s="172"/>
      <c r="BF195" s="172"/>
      <c r="BG195" s="172"/>
      <c r="BH195" s="172"/>
      <c r="BI195" s="172"/>
      <c r="BJ195" s="172"/>
      <c r="BK195" s="172"/>
      <c r="BL195" s="172"/>
      <c r="BM195" s="172"/>
      <c r="BN195" s="172"/>
      <c r="BO195" s="172"/>
      <c r="BP195" s="172"/>
      <c r="BQ195" s="162"/>
      <c r="BR195" s="162"/>
      <c r="BS195" s="162"/>
      <c r="BT195" s="162"/>
    </row>
    <row r="196" spans="1:72" s="23" customFormat="1" x14ac:dyDescent="0.25">
      <c r="A196" s="172"/>
      <c r="B196" s="17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  <c r="AA196" s="172"/>
      <c r="AB196" s="172"/>
      <c r="AC196" s="172"/>
      <c r="AD196" s="172"/>
      <c r="AE196" s="172"/>
      <c r="AF196" s="172"/>
      <c r="AG196" s="172"/>
      <c r="AH196" s="172"/>
      <c r="AI196" s="172"/>
      <c r="AJ196" s="172"/>
      <c r="AK196" s="172"/>
      <c r="AL196" s="172"/>
      <c r="AM196" s="172"/>
      <c r="AN196" s="172"/>
      <c r="AO196" s="172"/>
      <c r="AP196" s="172"/>
      <c r="AQ196" s="172"/>
      <c r="AR196" s="172"/>
      <c r="AS196" s="172"/>
      <c r="AT196" s="172"/>
      <c r="AU196" s="172"/>
      <c r="AV196" s="172"/>
      <c r="AW196" s="172"/>
      <c r="AX196" s="172"/>
      <c r="AY196" s="172"/>
      <c r="AZ196" s="172"/>
      <c r="BA196" s="172"/>
      <c r="BB196" s="172"/>
      <c r="BC196" s="172"/>
      <c r="BD196" s="172"/>
      <c r="BE196" s="172"/>
      <c r="BF196" s="172"/>
      <c r="BG196" s="172"/>
      <c r="BH196" s="172"/>
      <c r="BI196" s="172"/>
      <c r="BJ196" s="172"/>
      <c r="BK196" s="172"/>
      <c r="BL196" s="172"/>
      <c r="BM196" s="172"/>
      <c r="BN196" s="172"/>
      <c r="BO196" s="172"/>
      <c r="BP196" s="172"/>
      <c r="BQ196" s="162"/>
      <c r="BR196" s="162"/>
      <c r="BS196" s="162"/>
      <c r="BT196" s="162"/>
    </row>
    <row r="197" spans="1:72" s="23" customFormat="1" x14ac:dyDescent="0.25">
      <c r="A197" s="172"/>
      <c r="B197" s="17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  <c r="AA197" s="172"/>
      <c r="AB197" s="172"/>
      <c r="AC197" s="172"/>
      <c r="AD197" s="172"/>
      <c r="AE197" s="172"/>
      <c r="AF197" s="172"/>
      <c r="AG197" s="172"/>
      <c r="AH197" s="172"/>
      <c r="AI197" s="172"/>
      <c r="AJ197" s="172"/>
      <c r="AK197" s="172"/>
      <c r="AL197" s="172"/>
      <c r="AM197" s="172"/>
      <c r="AN197" s="172"/>
      <c r="AO197" s="172"/>
      <c r="AP197" s="172"/>
      <c r="AQ197" s="172"/>
      <c r="AR197" s="172"/>
      <c r="AS197" s="172"/>
      <c r="AT197" s="172"/>
      <c r="AU197" s="172"/>
      <c r="AV197" s="172"/>
      <c r="AW197" s="172"/>
      <c r="AX197" s="172"/>
      <c r="AY197" s="172"/>
      <c r="AZ197" s="172"/>
      <c r="BA197" s="172"/>
      <c r="BB197" s="172"/>
      <c r="BC197" s="172"/>
      <c r="BD197" s="172"/>
      <c r="BE197" s="172"/>
      <c r="BF197" s="172"/>
      <c r="BG197" s="172"/>
      <c r="BH197" s="172"/>
      <c r="BI197" s="172"/>
      <c r="BJ197" s="172"/>
      <c r="BK197" s="172"/>
      <c r="BL197" s="172"/>
      <c r="BM197" s="172"/>
      <c r="BN197" s="172"/>
      <c r="BO197" s="172"/>
      <c r="BP197" s="172"/>
      <c r="BQ197" s="162"/>
      <c r="BR197" s="162"/>
      <c r="BS197" s="162"/>
      <c r="BT197" s="162"/>
    </row>
    <row r="198" spans="1:72" s="23" customFormat="1" x14ac:dyDescent="0.25">
      <c r="A198" s="172"/>
      <c r="B198" s="17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  <c r="AA198" s="172"/>
      <c r="AB198" s="172"/>
      <c r="AC198" s="172"/>
      <c r="AD198" s="172"/>
      <c r="AE198" s="172"/>
      <c r="AF198" s="172"/>
      <c r="AG198" s="172"/>
      <c r="AH198" s="172"/>
      <c r="AI198" s="172"/>
      <c r="AJ198" s="172"/>
      <c r="AK198" s="172"/>
      <c r="AL198" s="172"/>
      <c r="AM198" s="172"/>
      <c r="AN198" s="172"/>
      <c r="AO198" s="172"/>
      <c r="AP198" s="172"/>
      <c r="AQ198" s="172"/>
      <c r="AR198" s="172"/>
      <c r="AS198" s="172"/>
      <c r="AT198" s="172"/>
      <c r="AU198" s="172"/>
      <c r="AV198" s="172"/>
      <c r="AW198" s="172"/>
      <c r="AX198" s="172"/>
      <c r="AY198" s="172"/>
      <c r="AZ198" s="172"/>
      <c r="BA198" s="172"/>
      <c r="BB198" s="172"/>
      <c r="BC198" s="172"/>
      <c r="BD198" s="172"/>
      <c r="BE198" s="172"/>
      <c r="BF198" s="172"/>
      <c r="BG198" s="172"/>
      <c r="BH198" s="172"/>
      <c r="BI198" s="172"/>
      <c r="BJ198" s="172"/>
      <c r="BK198" s="172"/>
      <c r="BL198" s="172"/>
      <c r="BM198" s="172"/>
      <c r="BN198" s="172"/>
      <c r="BO198" s="172"/>
      <c r="BP198" s="172"/>
      <c r="BQ198" s="162"/>
      <c r="BR198" s="162"/>
      <c r="BS198" s="162"/>
      <c r="BT198" s="162"/>
    </row>
    <row r="199" spans="1:72" s="23" customFormat="1" x14ac:dyDescent="0.25">
      <c r="A199" s="172"/>
      <c r="B199" s="17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  <c r="AA199" s="172"/>
      <c r="AB199" s="172"/>
      <c r="AC199" s="172"/>
      <c r="AD199" s="172"/>
      <c r="AE199" s="172"/>
      <c r="AF199" s="172"/>
      <c r="AG199" s="172"/>
      <c r="AH199" s="172"/>
      <c r="AI199" s="172"/>
      <c r="AJ199" s="172"/>
      <c r="AK199" s="172"/>
      <c r="AL199" s="172"/>
      <c r="AM199" s="172"/>
      <c r="AN199" s="172"/>
      <c r="AO199" s="172"/>
      <c r="AP199" s="172"/>
      <c r="AQ199" s="172"/>
      <c r="AR199" s="172"/>
      <c r="AS199" s="172"/>
      <c r="AT199" s="172"/>
      <c r="AU199" s="172"/>
      <c r="AV199" s="172"/>
      <c r="AW199" s="172"/>
      <c r="AX199" s="172"/>
      <c r="AY199" s="172"/>
      <c r="AZ199" s="172"/>
      <c r="BA199" s="172"/>
      <c r="BB199" s="172"/>
      <c r="BC199" s="172"/>
      <c r="BD199" s="172"/>
      <c r="BE199" s="172"/>
      <c r="BF199" s="172"/>
      <c r="BG199" s="172"/>
      <c r="BH199" s="172"/>
      <c r="BI199" s="172"/>
      <c r="BJ199" s="172"/>
      <c r="BK199" s="172"/>
      <c r="BL199" s="172"/>
      <c r="BM199" s="172"/>
      <c r="BN199" s="172"/>
      <c r="BO199" s="172"/>
      <c r="BP199" s="172"/>
      <c r="BQ199" s="162"/>
      <c r="BR199" s="162"/>
      <c r="BS199" s="162"/>
      <c r="BT199" s="162"/>
    </row>
    <row r="200" spans="1:72" s="23" customFormat="1" x14ac:dyDescent="0.25">
      <c r="A200" s="172"/>
      <c r="B200" s="17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  <c r="AA200" s="172"/>
      <c r="AB200" s="172"/>
      <c r="AC200" s="172"/>
      <c r="AD200" s="172"/>
      <c r="AE200" s="172"/>
      <c r="AF200" s="172"/>
      <c r="AG200" s="172"/>
      <c r="AH200" s="172"/>
      <c r="AI200" s="172"/>
      <c r="AJ200" s="172"/>
      <c r="AK200" s="172"/>
      <c r="AL200" s="172"/>
      <c r="AM200" s="172"/>
      <c r="AN200" s="172"/>
      <c r="AO200" s="172"/>
      <c r="AP200" s="172"/>
      <c r="AQ200" s="172"/>
      <c r="AR200" s="172"/>
      <c r="AS200" s="172"/>
      <c r="AT200" s="172"/>
      <c r="AU200" s="172"/>
      <c r="AV200" s="172"/>
      <c r="AW200" s="172"/>
      <c r="AX200" s="172"/>
      <c r="AY200" s="172"/>
      <c r="AZ200" s="172"/>
      <c r="BA200" s="172"/>
      <c r="BB200" s="172"/>
      <c r="BC200" s="172"/>
      <c r="BD200" s="172"/>
      <c r="BE200" s="172"/>
      <c r="BF200" s="172"/>
      <c r="BG200" s="172"/>
      <c r="BH200" s="172"/>
      <c r="BI200" s="172"/>
      <c r="BJ200" s="172"/>
      <c r="BK200" s="172"/>
      <c r="BL200" s="172"/>
      <c r="BM200" s="172"/>
      <c r="BN200" s="172"/>
      <c r="BO200" s="172"/>
      <c r="BP200" s="172"/>
      <c r="BQ200" s="162"/>
      <c r="BR200" s="162"/>
      <c r="BS200" s="162"/>
      <c r="BT200" s="162"/>
    </row>
    <row r="201" spans="1:72" s="23" customFormat="1" x14ac:dyDescent="0.25">
      <c r="A201" s="172"/>
      <c r="B201" s="17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  <c r="AS201" s="172"/>
      <c r="AT201" s="172"/>
      <c r="AU201" s="172"/>
      <c r="AV201" s="172"/>
      <c r="AW201" s="172"/>
      <c r="AX201" s="172"/>
      <c r="AY201" s="172"/>
      <c r="AZ201" s="172"/>
      <c r="BA201" s="172"/>
      <c r="BB201" s="172"/>
      <c r="BC201" s="172"/>
      <c r="BD201" s="172"/>
      <c r="BE201" s="172"/>
      <c r="BF201" s="172"/>
      <c r="BG201" s="172"/>
      <c r="BH201" s="172"/>
      <c r="BI201" s="172"/>
      <c r="BJ201" s="172"/>
      <c r="BK201" s="172"/>
      <c r="BL201" s="172"/>
      <c r="BM201" s="172"/>
      <c r="BN201" s="172"/>
      <c r="BO201" s="172"/>
      <c r="BP201" s="172"/>
      <c r="BQ201" s="162"/>
      <c r="BR201" s="162"/>
      <c r="BS201" s="162"/>
      <c r="BT201" s="162"/>
    </row>
    <row r="202" spans="1:72" s="23" customFormat="1" x14ac:dyDescent="0.25">
      <c r="A202" s="172"/>
      <c r="B202" s="17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  <c r="AA202" s="172"/>
      <c r="AB202" s="172"/>
      <c r="AC202" s="172"/>
      <c r="AD202" s="172"/>
      <c r="AE202" s="172"/>
      <c r="AF202" s="172"/>
      <c r="AG202" s="172"/>
      <c r="AH202" s="172"/>
      <c r="AI202" s="172"/>
      <c r="AJ202" s="172"/>
      <c r="AK202" s="172"/>
      <c r="AL202" s="172"/>
      <c r="AM202" s="172"/>
      <c r="AN202" s="172"/>
      <c r="AO202" s="172"/>
      <c r="AP202" s="172"/>
      <c r="AQ202" s="172"/>
      <c r="AR202" s="172"/>
      <c r="AS202" s="172"/>
      <c r="AT202" s="172"/>
      <c r="AU202" s="172"/>
      <c r="AV202" s="172"/>
      <c r="AW202" s="172"/>
      <c r="AX202" s="172"/>
      <c r="AY202" s="172"/>
      <c r="AZ202" s="172"/>
      <c r="BA202" s="172"/>
      <c r="BB202" s="172"/>
      <c r="BC202" s="172"/>
      <c r="BD202" s="172"/>
      <c r="BE202" s="172"/>
      <c r="BF202" s="172"/>
      <c r="BG202" s="172"/>
      <c r="BH202" s="172"/>
      <c r="BI202" s="172"/>
      <c r="BJ202" s="172"/>
      <c r="BK202" s="172"/>
      <c r="BL202" s="172"/>
      <c r="BM202" s="172"/>
      <c r="BN202" s="172"/>
      <c r="BO202" s="172"/>
      <c r="BP202" s="172"/>
      <c r="BQ202" s="162"/>
      <c r="BR202" s="162"/>
      <c r="BS202" s="162"/>
      <c r="BT202" s="162"/>
    </row>
    <row r="203" spans="1:72" s="23" customFormat="1" x14ac:dyDescent="0.25">
      <c r="A203" s="172"/>
      <c r="B203" s="17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  <c r="AA203" s="172"/>
      <c r="AB203" s="172"/>
      <c r="AC203" s="172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62"/>
      <c r="BR203" s="162"/>
      <c r="BS203" s="162"/>
      <c r="BT203" s="162"/>
    </row>
    <row r="204" spans="1:72" s="23" customFormat="1" x14ac:dyDescent="0.25">
      <c r="A204" s="172"/>
      <c r="B204" s="17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  <c r="AA204" s="172"/>
      <c r="AB204" s="172"/>
      <c r="AC204" s="172"/>
      <c r="AD204" s="172"/>
      <c r="AE204" s="172"/>
      <c r="AF204" s="172"/>
      <c r="AG204" s="172"/>
      <c r="AH204" s="172"/>
      <c r="AI204" s="172"/>
      <c r="AJ204" s="172"/>
      <c r="AK204" s="172"/>
      <c r="AL204" s="172"/>
      <c r="AM204" s="172"/>
      <c r="AN204" s="172"/>
      <c r="AO204" s="172"/>
      <c r="AP204" s="172"/>
      <c r="AQ204" s="172"/>
      <c r="AR204" s="172"/>
      <c r="AS204" s="172"/>
      <c r="AT204" s="172"/>
      <c r="AU204" s="172"/>
      <c r="AV204" s="172"/>
      <c r="AW204" s="172"/>
      <c r="AX204" s="172"/>
      <c r="AY204" s="172"/>
      <c r="AZ204" s="172"/>
      <c r="BA204" s="172"/>
      <c r="BB204" s="172"/>
      <c r="BC204" s="172"/>
      <c r="BD204" s="172"/>
      <c r="BE204" s="172"/>
      <c r="BF204" s="172"/>
      <c r="BG204" s="172"/>
      <c r="BH204" s="172"/>
      <c r="BI204" s="172"/>
      <c r="BJ204" s="172"/>
      <c r="BK204" s="172"/>
      <c r="BL204" s="172"/>
      <c r="BM204" s="172"/>
      <c r="BN204" s="172"/>
      <c r="BO204" s="172"/>
      <c r="BP204" s="172"/>
      <c r="BQ204" s="162"/>
      <c r="BR204" s="162"/>
      <c r="BS204" s="162"/>
      <c r="BT204" s="162"/>
    </row>
    <row r="205" spans="1:72" s="23" customFormat="1" x14ac:dyDescent="0.25">
      <c r="A205" s="172"/>
      <c r="B205" s="17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  <c r="AA205" s="172"/>
      <c r="AB205" s="172"/>
      <c r="AC205" s="172"/>
      <c r="AD205" s="172"/>
      <c r="AE205" s="172"/>
      <c r="AF205" s="172"/>
      <c r="AG205" s="172"/>
      <c r="AH205" s="172"/>
      <c r="AI205" s="172"/>
      <c r="AJ205" s="172"/>
      <c r="AK205" s="172"/>
      <c r="AL205" s="172"/>
      <c r="AM205" s="172"/>
      <c r="AN205" s="172"/>
      <c r="AO205" s="172"/>
      <c r="AP205" s="172"/>
      <c r="AQ205" s="172"/>
      <c r="AR205" s="172"/>
      <c r="AS205" s="172"/>
      <c r="AT205" s="172"/>
      <c r="AU205" s="172"/>
      <c r="AV205" s="172"/>
      <c r="AW205" s="172"/>
      <c r="AX205" s="172"/>
      <c r="AY205" s="172"/>
      <c r="AZ205" s="172"/>
      <c r="BA205" s="172"/>
      <c r="BB205" s="172"/>
      <c r="BC205" s="172"/>
      <c r="BD205" s="172"/>
      <c r="BE205" s="172"/>
      <c r="BF205" s="172"/>
      <c r="BG205" s="172"/>
      <c r="BH205" s="172"/>
      <c r="BI205" s="172"/>
      <c r="BJ205" s="172"/>
      <c r="BK205" s="172"/>
      <c r="BL205" s="172"/>
      <c r="BM205" s="172"/>
      <c r="BN205" s="172"/>
      <c r="BO205" s="172"/>
      <c r="BP205" s="172"/>
      <c r="BQ205" s="162"/>
      <c r="BR205" s="162"/>
      <c r="BS205" s="162"/>
      <c r="BT205" s="162"/>
    </row>
    <row r="206" spans="1:72" s="23" customFormat="1" x14ac:dyDescent="0.25">
      <c r="A206" s="172"/>
      <c r="B206" s="17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  <c r="AA206" s="172"/>
      <c r="AB206" s="172"/>
      <c r="AC206" s="172"/>
      <c r="AD206" s="172"/>
      <c r="AE206" s="172"/>
      <c r="AF206" s="172"/>
      <c r="AG206" s="172"/>
      <c r="AH206" s="172"/>
      <c r="AI206" s="172"/>
      <c r="AJ206" s="172"/>
      <c r="AK206" s="172"/>
      <c r="AL206" s="172"/>
      <c r="AM206" s="172"/>
      <c r="AN206" s="172"/>
      <c r="AO206" s="172"/>
      <c r="AP206" s="172"/>
      <c r="AQ206" s="172"/>
      <c r="AR206" s="172"/>
      <c r="AS206" s="172"/>
      <c r="AT206" s="172"/>
      <c r="AU206" s="172"/>
      <c r="AV206" s="172"/>
      <c r="AW206" s="172"/>
      <c r="AX206" s="172"/>
      <c r="AY206" s="172"/>
      <c r="AZ206" s="172"/>
      <c r="BA206" s="172"/>
      <c r="BB206" s="172"/>
      <c r="BC206" s="172"/>
      <c r="BD206" s="172"/>
      <c r="BE206" s="172"/>
      <c r="BF206" s="172"/>
      <c r="BG206" s="172"/>
      <c r="BH206" s="172"/>
      <c r="BI206" s="172"/>
      <c r="BJ206" s="172"/>
      <c r="BK206" s="172"/>
      <c r="BL206" s="172"/>
      <c r="BM206" s="172"/>
      <c r="BN206" s="172"/>
      <c r="BO206" s="172"/>
      <c r="BP206" s="172"/>
      <c r="BQ206" s="162"/>
      <c r="BR206" s="162"/>
      <c r="BS206" s="162"/>
      <c r="BT206" s="162"/>
    </row>
    <row r="207" spans="1:72" s="23" customFormat="1" x14ac:dyDescent="0.25">
      <c r="A207" s="172"/>
      <c r="B207" s="17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  <c r="AA207" s="172"/>
      <c r="AB207" s="172"/>
      <c r="AC207" s="172"/>
      <c r="AD207" s="172"/>
      <c r="AE207" s="172"/>
      <c r="AF207" s="172"/>
      <c r="AG207" s="172"/>
      <c r="AH207" s="172"/>
      <c r="AI207" s="172"/>
      <c r="AJ207" s="172"/>
      <c r="AK207" s="172"/>
      <c r="AL207" s="172"/>
      <c r="AM207" s="172"/>
      <c r="AN207" s="172"/>
      <c r="AO207" s="172"/>
      <c r="AP207" s="172"/>
      <c r="AQ207" s="172"/>
      <c r="AR207" s="172"/>
      <c r="AS207" s="172"/>
      <c r="AT207" s="172"/>
      <c r="AU207" s="172"/>
      <c r="AV207" s="172"/>
      <c r="AW207" s="172"/>
      <c r="AX207" s="172"/>
      <c r="AY207" s="172"/>
      <c r="AZ207" s="172"/>
      <c r="BA207" s="172"/>
      <c r="BB207" s="172"/>
      <c r="BC207" s="172"/>
      <c r="BD207" s="172"/>
      <c r="BE207" s="172"/>
      <c r="BF207" s="172"/>
      <c r="BG207" s="172"/>
      <c r="BH207" s="172"/>
      <c r="BI207" s="172"/>
      <c r="BJ207" s="172"/>
      <c r="BK207" s="172"/>
      <c r="BL207" s="172"/>
      <c r="BM207" s="172"/>
      <c r="BN207" s="172"/>
      <c r="BO207" s="172"/>
      <c r="BP207" s="172"/>
      <c r="BQ207" s="162"/>
      <c r="BR207" s="162"/>
      <c r="BS207" s="162"/>
      <c r="BT207" s="162"/>
    </row>
    <row r="208" spans="1:72" s="23" customFormat="1" x14ac:dyDescent="0.25">
      <c r="A208" s="172"/>
      <c r="B208" s="17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  <c r="AA208" s="172"/>
      <c r="AB208" s="172"/>
      <c r="AC208" s="172"/>
      <c r="AD208" s="172"/>
      <c r="AE208" s="172"/>
      <c r="AF208" s="172"/>
      <c r="AG208" s="172"/>
      <c r="AH208" s="172"/>
      <c r="AI208" s="172"/>
      <c r="AJ208" s="172"/>
      <c r="AK208" s="172"/>
      <c r="AL208" s="172"/>
      <c r="AM208" s="172"/>
      <c r="AN208" s="172"/>
      <c r="AO208" s="172"/>
      <c r="AP208" s="172"/>
      <c r="AQ208" s="172"/>
      <c r="AR208" s="172"/>
      <c r="AS208" s="172"/>
      <c r="AT208" s="172"/>
      <c r="AU208" s="172"/>
      <c r="AV208" s="172"/>
      <c r="AW208" s="172"/>
      <c r="AX208" s="172"/>
      <c r="AY208" s="172"/>
      <c r="AZ208" s="172"/>
      <c r="BA208" s="172"/>
      <c r="BB208" s="172"/>
      <c r="BC208" s="172"/>
      <c r="BD208" s="172"/>
      <c r="BE208" s="172"/>
      <c r="BF208" s="172"/>
      <c r="BG208" s="172"/>
      <c r="BH208" s="172"/>
      <c r="BI208" s="172"/>
      <c r="BJ208" s="172"/>
      <c r="BK208" s="172"/>
      <c r="BL208" s="172"/>
      <c r="BM208" s="172"/>
      <c r="BN208" s="172"/>
      <c r="BO208" s="172"/>
      <c r="BP208" s="172"/>
      <c r="BQ208" s="162"/>
      <c r="BR208" s="162"/>
      <c r="BS208" s="162"/>
      <c r="BT208" s="162"/>
    </row>
    <row r="209" spans="1:72" s="23" customFormat="1" x14ac:dyDescent="0.25">
      <c r="A209" s="172"/>
      <c r="B209" s="17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72"/>
      <c r="AB209" s="172"/>
      <c r="AC209" s="172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62"/>
      <c r="BR209" s="162"/>
      <c r="BS209" s="162"/>
      <c r="BT209" s="162"/>
    </row>
    <row r="210" spans="1:72" s="23" customFormat="1" x14ac:dyDescent="0.25">
      <c r="A210" s="172"/>
      <c r="B210" s="17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72"/>
      <c r="AB210" s="172"/>
      <c r="AC210" s="172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62"/>
      <c r="BR210" s="162"/>
      <c r="BS210" s="162"/>
      <c r="BT210" s="162"/>
    </row>
    <row r="211" spans="1:72" s="23" customFormat="1" x14ac:dyDescent="0.25">
      <c r="A211" s="172"/>
      <c r="B211" s="17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72"/>
      <c r="AB211" s="172"/>
      <c r="AC211" s="172"/>
      <c r="AD211" s="172"/>
      <c r="AE211" s="172"/>
      <c r="AF211" s="172"/>
      <c r="AG211" s="172"/>
      <c r="AH211" s="172"/>
      <c r="AI211" s="172"/>
      <c r="AJ211" s="172"/>
      <c r="AK211" s="172"/>
      <c r="AL211" s="172"/>
      <c r="AM211" s="172"/>
      <c r="AN211" s="172"/>
      <c r="AO211" s="172"/>
      <c r="AP211" s="172"/>
      <c r="AQ211" s="17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172"/>
      <c r="BJ211" s="172"/>
      <c r="BK211" s="172"/>
      <c r="BL211" s="172"/>
      <c r="BM211" s="172"/>
      <c r="BN211" s="172"/>
      <c r="BO211" s="172"/>
      <c r="BP211" s="172"/>
      <c r="BQ211" s="162"/>
      <c r="BR211" s="162"/>
      <c r="BS211" s="162"/>
      <c r="BT211" s="162"/>
    </row>
    <row r="212" spans="1:72" s="23" customFormat="1" x14ac:dyDescent="0.25">
      <c r="A212" s="172"/>
      <c r="B212" s="17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72"/>
      <c r="AB212" s="172"/>
      <c r="AC212" s="172"/>
      <c r="AD212" s="172"/>
      <c r="AE212" s="172"/>
      <c r="AF212" s="172"/>
      <c r="AG212" s="172"/>
      <c r="AH212" s="172"/>
      <c r="AI212" s="172"/>
      <c r="AJ212" s="172"/>
      <c r="AK212" s="172"/>
      <c r="AL212" s="172"/>
      <c r="AM212" s="172"/>
      <c r="AN212" s="172"/>
      <c r="AO212" s="172"/>
      <c r="AP212" s="172"/>
      <c r="AQ212" s="17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172"/>
      <c r="BJ212" s="172"/>
      <c r="BK212" s="172"/>
      <c r="BL212" s="172"/>
      <c r="BM212" s="172"/>
      <c r="BN212" s="172"/>
      <c r="BO212" s="172"/>
      <c r="BP212" s="172"/>
      <c r="BQ212" s="162"/>
      <c r="BR212" s="162"/>
      <c r="BS212" s="162"/>
      <c r="BT212" s="162"/>
    </row>
    <row r="213" spans="1:72" s="23" customFormat="1" x14ac:dyDescent="0.25">
      <c r="A213" s="172"/>
      <c r="B213" s="17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72"/>
      <c r="AB213" s="172"/>
      <c r="AC213" s="172"/>
      <c r="AD213" s="172"/>
      <c r="AE213" s="172"/>
      <c r="AF213" s="172"/>
      <c r="AG213" s="172"/>
      <c r="AH213" s="172"/>
      <c r="AI213" s="172"/>
      <c r="AJ213" s="172"/>
      <c r="AK213" s="172"/>
      <c r="AL213" s="172"/>
      <c r="AM213" s="172"/>
      <c r="AN213" s="172"/>
      <c r="AO213" s="172"/>
      <c r="AP213" s="172"/>
      <c r="AQ213" s="172"/>
      <c r="AR213" s="172"/>
      <c r="AS213" s="172"/>
      <c r="AT213" s="172"/>
      <c r="AU213" s="172"/>
      <c r="AV213" s="172"/>
      <c r="AW213" s="172"/>
      <c r="AX213" s="172"/>
      <c r="AY213" s="172"/>
      <c r="AZ213" s="172"/>
      <c r="BA213" s="172"/>
      <c r="BB213" s="172"/>
      <c r="BC213" s="172"/>
      <c r="BD213" s="172"/>
      <c r="BE213" s="172"/>
      <c r="BF213" s="172"/>
      <c r="BG213" s="172"/>
      <c r="BH213" s="172"/>
      <c r="BI213" s="172"/>
      <c r="BJ213" s="172"/>
      <c r="BK213" s="172"/>
      <c r="BL213" s="172"/>
      <c r="BM213" s="172"/>
      <c r="BN213" s="172"/>
      <c r="BO213" s="172"/>
      <c r="BP213" s="172"/>
      <c r="BQ213" s="162"/>
      <c r="BR213" s="162"/>
      <c r="BS213" s="162"/>
      <c r="BT213" s="162"/>
    </row>
    <row r="214" spans="1:72" s="23" customFormat="1" x14ac:dyDescent="0.25">
      <c r="A214" s="172"/>
      <c r="B214" s="17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  <c r="AS214" s="172"/>
      <c r="AT214" s="172"/>
      <c r="AU214" s="172"/>
      <c r="AV214" s="172"/>
      <c r="AW214" s="172"/>
      <c r="AX214" s="172"/>
      <c r="AY214" s="172"/>
      <c r="AZ214" s="172"/>
      <c r="BA214" s="172"/>
      <c r="BB214" s="172"/>
      <c r="BC214" s="172"/>
      <c r="BD214" s="172"/>
      <c r="BE214" s="172"/>
      <c r="BF214" s="172"/>
      <c r="BG214" s="172"/>
      <c r="BH214" s="172"/>
      <c r="BI214" s="172"/>
      <c r="BJ214" s="172"/>
      <c r="BK214" s="172"/>
      <c r="BL214" s="172"/>
      <c r="BM214" s="172"/>
      <c r="BN214" s="172"/>
      <c r="BO214" s="172"/>
      <c r="BP214" s="172"/>
      <c r="BQ214" s="162"/>
      <c r="BR214" s="162"/>
      <c r="BS214" s="162"/>
      <c r="BT214" s="162"/>
    </row>
    <row r="215" spans="1:72" s="23" customFormat="1" x14ac:dyDescent="0.25">
      <c r="A215" s="172"/>
      <c r="B215" s="17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72"/>
      <c r="AB215" s="172"/>
      <c r="AC215" s="172"/>
      <c r="AD215" s="172"/>
      <c r="AE215" s="172"/>
      <c r="AF215" s="172"/>
      <c r="AG215" s="172"/>
      <c r="AH215" s="172"/>
      <c r="AI215" s="172"/>
      <c r="AJ215" s="172"/>
      <c r="AK215" s="172"/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172"/>
      <c r="AY215" s="172"/>
      <c r="AZ215" s="172"/>
      <c r="BA215" s="172"/>
      <c r="BB215" s="172"/>
      <c r="BC215" s="172"/>
      <c r="BD215" s="172"/>
      <c r="BE215" s="172"/>
      <c r="BF215" s="172"/>
      <c r="BG215" s="172"/>
      <c r="BH215" s="172"/>
      <c r="BI215" s="172"/>
      <c r="BJ215" s="172"/>
      <c r="BK215" s="172"/>
      <c r="BL215" s="172"/>
      <c r="BM215" s="172"/>
      <c r="BN215" s="172"/>
      <c r="BO215" s="172"/>
      <c r="BP215" s="172"/>
      <c r="BQ215" s="162"/>
      <c r="BR215" s="162"/>
      <c r="BS215" s="162"/>
      <c r="BT215" s="162"/>
    </row>
    <row r="216" spans="1:72" s="23" customFormat="1" x14ac:dyDescent="0.25">
      <c r="A216" s="172"/>
      <c r="B216" s="17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  <c r="AA216" s="172"/>
      <c r="AB216" s="172"/>
      <c r="AC216" s="172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62"/>
      <c r="BR216" s="162"/>
      <c r="BS216" s="162"/>
      <c r="BT216" s="162"/>
    </row>
    <row r="217" spans="1:72" s="23" customFormat="1" x14ac:dyDescent="0.25">
      <c r="A217" s="172"/>
      <c r="B217" s="17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  <c r="AA217" s="172"/>
      <c r="AB217" s="172"/>
      <c r="AC217" s="172"/>
      <c r="AD217" s="172"/>
      <c r="AE217" s="172"/>
      <c r="AF217" s="172"/>
      <c r="AG217" s="172"/>
      <c r="AH217" s="172"/>
      <c r="AI217" s="172"/>
      <c r="AJ217" s="172"/>
      <c r="AK217" s="172"/>
      <c r="AL217" s="172"/>
      <c r="AM217" s="172"/>
      <c r="AN217" s="172"/>
      <c r="AO217" s="172"/>
      <c r="AP217" s="172"/>
      <c r="AQ217" s="172"/>
      <c r="AR217" s="172"/>
      <c r="AS217" s="172"/>
      <c r="AT217" s="172"/>
      <c r="AU217" s="172"/>
      <c r="AV217" s="172"/>
      <c r="AW217" s="172"/>
      <c r="AX217" s="172"/>
      <c r="AY217" s="172"/>
      <c r="AZ217" s="172"/>
      <c r="BA217" s="172"/>
      <c r="BB217" s="172"/>
      <c r="BC217" s="172"/>
      <c r="BD217" s="172"/>
      <c r="BE217" s="172"/>
      <c r="BF217" s="172"/>
      <c r="BG217" s="172"/>
      <c r="BH217" s="172"/>
      <c r="BI217" s="172"/>
      <c r="BJ217" s="172"/>
      <c r="BK217" s="172"/>
      <c r="BL217" s="172"/>
      <c r="BM217" s="172"/>
      <c r="BN217" s="172"/>
      <c r="BO217" s="172"/>
      <c r="BP217" s="172"/>
      <c r="BQ217" s="162"/>
      <c r="BR217" s="162"/>
      <c r="BS217" s="162"/>
      <c r="BT217" s="162"/>
    </row>
    <row r="218" spans="1:72" s="23" customFormat="1" x14ac:dyDescent="0.25">
      <c r="A218" s="172"/>
      <c r="B218" s="17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  <c r="AA218" s="172"/>
      <c r="AB218" s="172"/>
      <c r="AC218" s="172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62"/>
      <c r="BR218" s="162"/>
      <c r="BS218" s="162"/>
      <c r="BT218" s="162"/>
    </row>
    <row r="219" spans="1:72" s="23" customFormat="1" x14ac:dyDescent="0.25">
      <c r="A219" s="172"/>
      <c r="B219" s="17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  <c r="AA219" s="172"/>
      <c r="AB219" s="172"/>
      <c r="AC219" s="172"/>
      <c r="AD219" s="172"/>
      <c r="AE219" s="172"/>
      <c r="AF219" s="172"/>
      <c r="AG219" s="172"/>
      <c r="AH219" s="172"/>
      <c r="AI219" s="172"/>
      <c r="AJ219" s="172"/>
      <c r="AK219" s="172"/>
      <c r="AL219" s="172"/>
      <c r="AM219" s="172"/>
      <c r="AN219" s="172"/>
      <c r="AO219" s="172"/>
      <c r="AP219" s="172"/>
      <c r="AQ219" s="172"/>
      <c r="AR219" s="172"/>
      <c r="AS219" s="172"/>
      <c r="AT219" s="172"/>
      <c r="AU219" s="172"/>
      <c r="AV219" s="172"/>
      <c r="AW219" s="172"/>
      <c r="AX219" s="172"/>
      <c r="AY219" s="172"/>
      <c r="AZ219" s="172"/>
      <c r="BA219" s="172"/>
      <c r="BB219" s="172"/>
      <c r="BC219" s="172"/>
      <c r="BD219" s="172"/>
      <c r="BE219" s="172"/>
      <c r="BF219" s="172"/>
      <c r="BG219" s="172"/>
      <c r="BH219" s="172"/>
      <c r="BI219" s="172"/>
      <c r="BJ219" s="172"/>
      <c r="BK219" s="172"/>
      <c r="BL219" s="172"/>
      <c r="BM219" s="172"/>
      <c r="BN219" s="172"/>
      <c r="BO219" s="172"/>
      <c r="BP219" s="172"/>
      <c r="BQ219" s="162"/>
      <c r="BR219" s="162"/>
      <c r="BS219" s="162"/>
      <c r="BT219" s="162"/>
    </row>
    <row r="220" spans="1:72" s="23" customFormat="1" x14ac:dyDescent="0.25">
      <c r="A220" s="172"/>
      <c r="B220" s="17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  <c r="AA220" s="172"/>
      <c r="AB220" s="172"/>
      <c r="AC220" s="172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62"/>
      <c r="BR220" s="162"/>
      <c r="BS220" s="162"/>
      <c r="BT220" s="162"/>
    </row>
    <row r="221" spans="1:72" s="23" customFormat="1" x14ac:dyDescent="0.25">
      <c r="A221" s="172"/>
      <c r="B221" s="17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  <c r="AA221" s="172"/>
      <c r="AB221" s="172"/>
      <c r="AC221" s="172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62"/>
      <c r="BR221" s="162"/>
      <c r="BS221" s="162"/>
      <c r="BT221" s="162"/>
    </row>
    <row r="222" spans="1:72" s="23" customFormat="1" x14ac:dyDescent="0.25">
      <c r="A222" s="172"/>
      <c r="B222" s="17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  <c r="AA222" s="172"/>
      <c r="AB222" s="172"/>
      <c r="AC222" s="17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62"/>
      <c r="BR222" s="162"/>
      <c r="BS222" s="162"/>
      <c r="BT222" s="162"/>
    </row>
    <row r="223" spans="1:72" s="23" customFormat="1" x14ac:dyDescent="0.25">
      <c r="A223" s="172"/>
      <c r="B223" s="17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  <c r="AA223" s="172"/>
      <c r="AB223" s="172"/>
      <c r="AC223" s="172"/>
      <c r="AD223" s="172"/>
      <c r="AE223" s="172"/>
      <c r="AF223" s="172"/>
      <c r="AG223" s="172"/>
      <c r="AH223" s="172"/>
      <c r="AI223" s="172"/>
      <c r="AJ223" s="172"/>
      <c r="AK223" s="172"/>
      <c r="AL223" s="172"/>
      <c r="AM223" s="172"/>
      <c r="AN223" s="172"/>
      <c r="AO223" s="172"/>
      <c r="AP223" s="172"/>
      <c r="AQ223" s="172"/>
      <c r="AR223" s="172"/>
      <c r="AS223" s="172"/>
      <c r="AT223" s="172"/>
      <c r="AU223" s="172"/>
      <c r="AV223" s="172"/>
      <c r="AW223" s="172"/>
      <c r="AX223" s="172"/>
      <c r="AY223" s="172"/>
      <c r="AZ223" s="172"/>
      <c r="BA223" s="172"/>
      <c r="BB223" s="172"/>
      <c r="BC223" s="172"/>
      <c r="BD223" s="172"/>
      <c r="BE223" s="172"/>
      <c r="BF223" s="172"/>
      <c r="BG223" s="172"/>
      <c r="BH223" s="172"/>
      <c r="BI223" s="172"/>
      <c r="BJ223" s="172"/>
      <c r="BK223" s="172"/>
      <c r="BL223" s="172"/>
      <c r="BM223" s="172"/>
      <c r="BN223" s="172"/>
      <c r="BO223" s="172"/>
      <c r="BP223" s="172"/>
      <c r="BQ223" s="162"/>
      <c r="BR223" s="162"/>
      <c r="BS223" s="162"/>
      <c r="BT223" s="162"/>
    </row>
    <row r="224" spans="1:72" s="23" customFormat="1" x14ac:dyDescent="0.25">
      <c r="A224" s="172"/>
      <c r="B224" s="17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  <c r="AA224" s="172"/>
      <c r="AB224" s="172"/>
      <c r="AC224" s="172"/>
      <c r="AD224" s="172"/>
      <c r="AE224" s="172"/>
      <c r="AF224" s="172"/>
      <c r="AG224" s="172"/>
      <c r="AH224" s="172"/>
      <c r="AI224" s="172"/>
      <c r="AJ224" s="172"/>
      <c r="AK224" s="172"/>
      <c r="AL224" s="172"/>
      <c r="AM224" s="172"/>
      <c r="AN224" s="172"/>
      <c r="AO224" s="172"/>
      <c r="AP224" s="172"/>
      <c r="AQ224" s="172"/>
      <c r="AR224" s="172"/>
      <c r="AS224" s="172"/>
      <c r="AT224" s="172"/>
      <c r="AU224" s="172"/>
      <c r="AV224" s="172"/>
      <c r="AW224" s="172"/>
      <c r="AX224" s="172"/>
      <c r="AY224" s="172"/>
      <c r="AZ224" s="172"/>
      <c r="BA224" s="172"/>
      <c r="BB224" s="172"/>
      <c r="BC224" s="172"/>
      <c r="BD224" s="172"/>
      <c r="BE224" s="172"/>
      <c r="BF224" s="172"/>
      <c r="BG224" s="172"/>
      <c r="BH224" s="172"/>
      <c r="BI224" s="172"/>
      <c r="BJ224" s="172"/>
      <c r="BK224" s="172"/>
      <c r="BL224" s="172"/>
      <c r="BM224" s="172"/>
      <c r="BN224" s="172"/>
      <c r="BO224" s="172"/>
      <c r="BP224" s="172"/>
      <c r="BQ224" s="162"/>
      <c r="BR224" s="162"/>
      <c r="BS224" s="162"/>
      <c r="BT224" s="162"/>
    </row>
    <row r="225" spans="1:72" s="23" customFormat="1" x14ac:dyDescent="0.25">
      <c r="A225" s="172"/>
      <c r="B225" s="17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  <c r="AA225" s="172"/>
      <c r="AB225" s="172"/>
      <c r="AC225" s="172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62"/>
      <c r="BR225" s="162"/>
      <c r="BS225" s="162"/>
      <c r="BT225" s="162"/>
    </row>
    <row r="226" spans="1:72" s="23" customFormat="1" x14ac:dyDescent="0.25">
      <c r="A226" s="172"/>
      <c r="B226" s="17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  <c r="AA226" s="172"/>
      <c r="AB226" s="172"/>
      <c r="AC226" s="172"/>
      <c r="AD226" s="172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172"/>
      <c r="AT226" s="172"/>
      <c r="AU226" s="172"/>
      <c r="AV226" s="172"/>
      <c r="AW226" s="172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172"/>
      <c r="BJ226" s="172"/>
      <c r="BK226" s="172"/>
      <c r="BL226" s="172"/>
      <c r="BM226" s="172"/>
      <c r="BN226" s="172"/>
      <c r="BO226" s="172"/>
      <c r="BP226" s="172"/>
      <c r="BQ226" s="162"/>
      <c r="BR226" s="162"/>
      <c r="BS226" s="162"/>
      <c r="BT226" s="162"/>
    </row>
    <row r="227" spans="1:72" s="23" customFormat="1" x14ac:dyDescent="0.25">
      <c r="A227" s="172"/>
      <c r="B227" s="17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/>
      <c r="BG227" s="172"/>
      <c r="BH227" s="172"/>
      <c r="BI227" s="172"/>
      <c r="BJ227" s="172"/>
      <c r="BK227" s="172"/>
      <c r="BL227" s="172"/>
      <c r="BM227" s="172"/>
      <c r="BN227" s="172"/>
      <c r="BO227" s="172"/>
      <c r="BP227" s="172"/>
      <c r="BQ227" s="162"/>
      <c r="BR227" s="162"/>
      <c r="BS227" s="162"/>
      <c r="BT227" s="162"/>
    </row>
    <row r="228" spans="1:72" s="23" customFormat="1" x14ac:dyDescent="0.25">
      <c r="A228" s="172"/>
      <c r="B228" s="17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  <c r="AA228" s="172"/>
      <c r="AB228" s="172"/>
      <c r="AC228" s="172"/>
      <c r="AD228" s="172"/>
      <c r="AE228" s="172"/>
      <c r="AF228" s="172"/>
      <c r="AG228" s="172"/>
      <c r="AH228" s="172"/>
      <c r="AI228" s="172"/>
      <c r="AJ228" s="172"/>
      <c r="AK228" s="172"/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172"/>
      <c r="AY228" s="172"/>
      <c r="AZ228" s="172"/>
      <c r="BA228" s="172"/>
      <c r="BB228" s="172"/>
      <c r="BC228" s="172"/>
      <c r="BD228" s="172"/>
      <c r="BE228" s="172"/>
      <c r="BF228" s="172"/>
      <c r="BG228" s="172"/>
      <c r="BH228" s="172"/>
      <c r="BI228" s="172"/>
      <c r="BJ228" s="172"/>
      <c r="BK228" s="172"/>
      <c r="BL228" s="172"/>
      <c r="BM228" s="172"/>
      <c r="BN228" s="172"/>
      <c r="BO228" s="172"/>
      <c r="BP228" s="172"/>
      <c r="BQ228" s="162"/>
      <c r="BR228" s="162"/>
      <c r="BS228" s="162"/>
      <c r="BT228" s="162"/>
    </row>
    <row r="229" spans="1:72" s="23" customFormat="1" x14ac:dyDescent="0.25">
      <c r="A229" s="172"/>
      <c r="B229" s="17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  <c r="AA229" s="172"/>
      <c r="AB229" s="172"/>
      <c r="AC229" s="172"/>
      <c r="AD229" s="172"/>
      <c r="AE229" s="172"/>
      <c r="AF229" s="172"/>
      <c r="AG229" s="172"/>
      <c r="AH229" s="172"/>
      <c r="AI229" s="172"/>
      <c r="AJ229" s="172"/>
      <c r="AK229" s="172"/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172"/>
      <c r="AY229" s="172"/>
      <c r="AZ229" s="172"/>
      <c r="BA229" s="172"/>
      <c r="BB229" s="172"/>
      <c r="BC229" s="172"/>
      <c r="BD229" s="172"/>
      <c r="BE229" s="172"/>
      <c r="BF229" s="172"/>
      <c r="BG229" s="172"/>
      <c r="BH229" s="172"/>
      <c r="BI229" s="172"/>
      <c r="BJ229" s="172"/>
      <c r="BK229" s="172"/>
      <c r="BL229" s="172"/>
      <c r="BM229" s="172"/>
      <c r="BN229" s="172"/>
      <c r="BO229" s="172"/>
      <c r="BP229" s="172"/>
      <c r="BQ229" s="162"/>
      <c r="BR229" s="162"/>
      <c r="BS229" s="162"/>
      <c r="BT229" s="162"/>
    </row>
    <row r="230" spans="1:72" s="23" customFormat="1" x14ac:dyDescent="0.25">
      <c r="A230" s="172"/>
      <c r="B230" s="17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  <c r="AA230" s="172"/>
      <c r="AB230" s="172"/>
      <c r="AC230" s="172"/>
      <c r="AD230" s="172"/>
      <c r="AE230" s="172"/>
      <c r="AF230" s="172"/>
      <c r="AG230" s="172"/>
      <c r="AH230" s="172"/>
      <c r="AI230" s="172"/>
      <c r="AJ230" s="172"/>
      <c r="AK230" s="172"/>
      <c r="AL230" s="172"/>
      <c r="AM230" s="172"/>
      <c r="AN230" s="172"/>
      <c r="AO230" s="172"/>
      <c r="AP230" s="172"/>
      <c r="AQ230" s="172"/>
      <c r="AR230" s="172"/>
      <c r="AS230" s="172"/>
      <c r="AT230" s="172"/>
      <c r="AU230" s="172"/>
      <c r="AV230" s="172"/>
      <c r="AW230" s="172"/>
      <c r="AX230" s="172"/>
      <c r="AY230" s="172"/>
      <c r="AZ230" s="172"/>
      <c r="BA230" s="172"/>
      <c r="BB230" s="172"/>
      <c r="BC230" s="172"/>
      <c r="BD230" s="172"/>
      <c r="BE230" s="172"/>
      <c r="BF230" s="172"/>
      <c r="BG230" s="172"/>
      <c r="BH230" s="172"/>
      <c r="BI230" s="172"/>
      <c r="BJ230" s="172"/>
      <c r="BK230" s="172"/>
      <c r="BL230" s="172"/>
      <c r="BM230" s="172"/>
      <c r="BN230" s="172"/>
      <c r="BO230" s="172"/>
      <c r="BP230" s="172"/>
      <c r="BQ230" s="162"/>
      <c r="BR230" s="162"/>
      <c r="BS230" s="162"/>
      <c r="BT230" s="162"/>
    </row>
    <row r="231" spans="1:72" s="23" customFormat="1" x14ac:dyDescent="0.25">
      <c r="A231" s="172"/>
      <c r="B231" s="17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  <c r="AA231" s="172"/>
      <c r="AB231" s="172"/>
      <c r="AC231" s="172"/>
      <c r="AD231" s="172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172"/>
      <c r="AT231" s="172"/>
      <c r="AU231" s="172"/>
      <c r="AV231" s="172"/>
      <c r="AW231" s="172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172"/>
      <c r="BJ231" s="172"/>
      <c r="BK231" s="172"/>
      <c r="BL231" s="172"/>
      <c r="BM231" s="172"/>
      <c r="BN231" s="172"/>
      <c r="BO231" s="172"/>
      <c r="BP231" s="172"/>
      <c r="BQ231" s="162"/>
      <c r="BR231" s="162"/>
      <c r="BS231" s="162"/>
      <c r="BT231" s="162"/>
    </row>
    <row r="232" spans="1:72" s="23" customFormat="1" x14ac:dyDescent="0.25">
      <c r="A232" s="172"/>
      <c r="B232" s="17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  <c r="AA232" s="172"/>
      <c r="AB232" s="172"/>
      <c r="AC232" s="172"/>
      <c r="AD232" s="172"/>
      <c r="AE232" s="172"/>
      <c r="AF232" s="172"/>
      <c r="AG232" s="172"/>
      <c r="AH232" s="172"/>
      <c r="AI232" s="172"/>
      <c r="AJ232" s="172"/>
      <c r="AK232" s="172"/>
      <c r="AL232" s="172"/>
      <c r="AM232" s="172"/>
      <c r="AN232" s="172"/>
      <c r="AO232" s="172"/>
      <c r="AP232" s="172"/>
      <c r="AQ232" s="172"/>
      <c r="AR232" s="172"/>
      <c r="AS232" s="172"/>
      <c r="AT232" s="172"/>
      <c r="AU232" s="172"/>
      <c r="AV232" s="172"/>
      <c r="AW232" s="172"/>
      <c r="AX232" s="172"/>
      <c r="AY232" s="172"/>
      <c r="AZ232" s="172"/>
      <c r="BA232" s="172"/>
      <c r="BB232" s="172"/>
      <c r="BC232" s="172"/>
      <c r="BD232" s="172"/>
      <c r="BE232" s="172"/>
      <c r="BF232" s="172"/>
      <c r="BG232" s="172"/>
      <c r="BH232" s="172"/>
      <c r="BI232" s="172"/>
      <c r="BJ232" s="172"/>
      <c r="BK232" s="172"/>
      <c r="BL232" s="172"/>
      <c r="BM232" s="172"/>
      <c r="BN232" s="172"/>
      <c r="BO232" s="172"/>
      <c r="BP232" s="172"/>
      <c r="BQ232" s="162"/>
      <c r="BR232" s="162"/>
      <c r="BS232" s="162"/>
      <c r="BT232" s="162"/>
    </row>
    <row r="233" spans="1:72" s="23" customFormat="1" x14ac:dyDescent="0.25">
      <c r="A233" s="172"/>
      <c r="B233" s="17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  <c r="AA233" s="172"/>
      <c r="AB233" s="172"/>
      <c r="AC233" s="172"/>
      <c r="AD233" s="172"/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172"/>
      <c r="AT233" s="172"/>
      <c r="AU233" s="172"/>
      <c r="AV233" s="172"/>
      <c r="AW233" s="172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/>
      <c r="BI233" s="172"/>
      <c r="BJ233" s="172"/>
      <c r="BK233" s="172"/>
      <c r="BL233" s="172"/>
      <c r="BM233" s="172"/>
      <c r="BN233" s="172"/>
      <c r="BO233" s="172"/>
      <c r="BP233" s="172"/>
      <c r="BQ233" s="162"/>
      <c r="BR233" s="162"/>
      <c r="BS233" s="162"/>
      <c r="BT233" s="162"/>
    </row>
    <row r="234" spans="1:72" s="23" customFormat="1" x14ac:dyDescent="0.25">
      <c r="A234" s="172"/>
      <c r="B234" s="17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  <c r="AA234" s="172"/>
      <c r="AB234" s="172"/>
      <c r="AC234" s="172"/>
      <c r="AD234" s="172"/>
      <c r="AE234" s="172"/>
      <c r="AF234" s="172"/>
      <c r="AG234" s="172"/>
      <c r="AH234" s="172"/>
      <c r="AI234" s="172"/>
      <c r="AJ234" s="172"/>
      <c r="AK234" s="172"/>
      <c r="AL234" s="172"/>
      <c r="AM234" s="172"/>
      <c r="AN234" s="172"/>
      <c r="AO234" s="172"/>
      <c r="AP234" s="172"/>
      <c r="AQ234" s="172"/>
      <c r="AR234" s="172"/>
      <c r="AS234" s="172"/>
      <c r="AT234" s="172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/>
      <c r="BH234" s="172"/>
      <c r="BI234" s="172"/>
      <c r="BJ234" s="172"/>
      <c r="BK234" s="172"/>
      <c r="BL234" s="172"/>
      <c r="BM234" s="172"/>
      <c r="BN234" s="172"/>
      <c r="BO234" s="172"/>
      <c r="BP234" s="172"/>
      <c r="BQ234" s="162"/>
      <c r="BR234" s="162"/>
      <c r="BS234" s="162"/>
      <c r="BT234" s="162"/>
    </row>
    <row r="235" spans="1:72" s="23" customFormat="1" x14ac:dyDescent="0.25">
      <c r="A235" s="172"/>
      <c r="B235" s="17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  <c r="AA235" s="172"/>
      <c r="AB235" s="172"/>
      <c r="AC235" s="172"/>
      <c r="AD235" s="172"/>
      <c r="AE235" s="172"/>
      <c r="AF235" s="172"/>
      <c r="AG235" s="172"/>
      <c r="AH235" s="172"/>
      <c r="AI235" s="172"/>
      <c r="AJ235" s="172"/>
      <c r="AK235" s="172"/>
      <c r="AL235" s="172"/>
      <c r="AM235" s="172"/>
      <c r="AN235" s="172"/>
      <c r="AO235" s="172"/>
      <c r="AP235" s="172"/>
      <c r="AQ235" s="172"/>
      <c r="AR235" s="172"/>
      <c r="AS235" s="172"/>
      <c r="AT235" s="172"/>
      <c r="AU235" s="172"/>
      <c r="AV235" s="172"/>
      <c r="AW235" s="172"/>
      <c r="AX235" s="172"/>
      <c r="AY235" s="172"/>
      <c r="AZ235" s="172"/>
      <c r="BA235" s="172"/>
      <c r="BB235" s="172"/>
      <c r="BC235" s="172"/>
      <c r="BD235" s="172"/>
      <c r="BE235" s="172"/>
      <c r="BF235" s="172"/>
      <c r="BG235" s="172"/>
      <c r="BH235" s="172"/>
      <c r="BI235" s="172"/>
      <c r="BJ235" s="172"/>
      <c r="BK235" s="172"/>
      <c r="BL235" s="172"/>
      <c r="BM235" s="172"/>
      <c r="BN235" s="172"/>
      <c r="BO235" s="172"/>
      <c r="BP235" s="172"/>
      <c r="BQ235" s="162"/>
      <c r="BR235" s="162"/>
      <c r="BS235" s="162"/>
      <c r="BT235" s="162"/>
    </row>
    <row r="236" spans="1:72" s="23" customFormat="1" x14ac:dyDescent="0.25">
      <c r="A236" s="172"/>
      <c r="B236" s="17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  <c r="AA236" s="172"/>
      <c r="AB236" s="172"/>
      <c r="AC236" s="172"/>
      <c r="AD236" s="172"/>
      <c r="AE236" s="172"/>
      <c r="AF236" s="172"/>
      <c r="AG236" s="172"/>
      <c r="AH236" s="172"/>
      <c r="AI236" s="172"/>
      <c r="AJ236" s="172"/>
      <c r="AK236" s="172"/>
      <c r="AL236" s="172"/>
      <c r="AM236" s="172"/>
      <c r="AN236" s="172"/>
      <c r="AO236" s="172"/>
      <c r="AP236" s="172"/>
      <c r="AQ236" s="172"/>
      <c r="AR236" s="172"/>
      <c r="AS236" s="172"/>
      <c r="AT236" s="172"/>
      <c r="AU236" s="172"/>
      <c r="AV236" s="172"/>
      <c r="AW236" s="172"/>
      <c r="AX236" s="172"/>
      <c r="AY236" s="172"/>
      <c r="AZ236" s="172"/>
      <c r="BA236" s="172"/>
      <c r="BB236" s="172"/>
      <c r="BC236" s="172"/>
      <c r="BD236" s="172"/>
      <c r="BE236" s="172"/>
      <c r="BF236" s="172"/>
      <c r="BG236" s="172"/>
      <c r="BH236" s="172"/>
      <c r="BI236" s="172"/>
      <c r="BJ236" s="172"/>
      <c r="BK236" s="172"/>
      <c r="BL236" s="172"/>
      <c r="BM236" s="172"/>
      <c r="BN236" s="172"/>
      <c r="BO236" s="172"/>
      <c r="BP236" s="172"/>
      <c r="BQ236" s="162"/>
      <c r="BR236" s="162"/>
      <c r="BS236" s="162"/>
      <c r="BT236" s="162"/>
    </row>
    <row r="237" spans="1:72" s="23" customFormat="1" x14ac:dyDescent="0.25">
      <c r="A237" s="172"/>
      <c r="B237" s="17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  <c r="AA237" s="172"/>
      <c r="AB237" s="172"/>
      <c r="AC237" s="172"/>
      <c r="AD237" s="172"/>
      <c r="AE237" s="172"/>
      <c r="AF237" s="172"/>
      <c r="AG237" s="172"/>
      <c r="AH237" s="172"/>
      <c r="AI237" s="172"/>
      <c r="AJ237" s="172"/>
      <c r="AK237" s="172"/>
      <c r="AL237" s="172"/>
      <c r="AM237" s="172"/>
      <c r="AN237" s="172"/>
      <c r="AO237" s="172"/>
      <c r="AP237" s="172"/>
      <c r="AQ237" s="172"/>
      <c r="AR237" s="172"/>
      <c r="AS237" s="172"/>
      <c r="AT237" s="172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72"/>
      <c r="BE237" s="172"/>
      <c r="BF237" s="172"/>
      <c r="BG237" s="172"/>
      <c r="BH237" s="172"/>
      <c r="BI237" s="172"/>
      <c r="BJ237" s="172"/>
      <c r="BK237" s="172"/>
      <c r="BL237" s="172"/>
      <c r="BM237" s="172"/>
      <c r="BN237" s="172"/>
      <c r="BO237" s="172"/>
      <c r="BP237" s="172"/>
      <c r="BQ237" s="162"/>
      <c r="BR237" s="162"/>
      <c r="BS237" s="162"/>
      <c r="BT237" s="162"/>
    </row>
    <row r="238" spans="1:72" s="23" customFormat="1" x14ac:dyDescent="0.25">
      <c r="A238" s="172"/>
      <c r="B238" s="17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  <c r="AA238" s="172"/>
      <c r="AB238" s="172"/>
      <c r="AC238" s="172"/>
      <c r="AD238" s="172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172"/>
      <c r="AT238" s="172"/>
      <c r="AU238" s="172"/>
      <c r="AV238" s="172"/>
      <c r="AW238" s="172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172"/>
      <c r="BJ238" s="172"/>
      <c r="BK238" s="172"/>
      <c r="BL238" s="172"/>
      <c r="BM238" s="172"/>
      <c r="BN238" s="172"/>
      <c r="BO238" s="172"/>
      <c r="BP238" s="172"/>
      <c r="BQ238" s="162"/>
      <c r="BR238" s="162"/>
      <c r="BS238" s="162"/>
      <c r="BT238" s="162"/>
    </row>
    <row r="239" spans="1:72" s="23" customFormat="1" x14ac:dyDescent="0.25">
      <c r="A239" s="172"/>
      <c r="B239" s="17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  <c r="AA239" s="172"/>
      <c r="AB239" s="172"/>
      <c r="AC239" s="172"/>
      <c r="AD239" s="172"/>
      <c r="AE239" s="172"/>
      <c r="AF239" s="172"/>
      <c r="AG239" s="172"/>
      <c r="AH239" s="172"/>
      <c r="AI239" s="172"/>
      <c r="AJ239" s="172"/>
      <c r="AK239" s="172"/>
      <c r="AL239" s="172"/>
      <c r="AM239" s="172"/>
      <c r="AN239" s="172"/>
      <c r="AO239" s="172"/>
      <c r="AP239" s="172"/>
      <c r="AQ239" s="172"/>
      <c r="AR239" s="172"/>
      <c r="AS239" s="172"/>
      <c r="AT239" s="172"/>
      <c r="AU239" s="172"/>
      <c r="AV239" s="172"/>
      <c r="AW239" s="172"/>
      <c r="AX239" s="172"/>
      <c r="AY239" s="172"/>
      <c r="AZ239" s="172"/>
      <c r="BA239" s="172"/>
      <c r="BB239" s="172"/>
      <c r="BC239" s="172"/>
      <c r="BD239" s="172"/>
      <c r="BE239" s="172"/>
      <c r="BF239" s="172"/>
      <c r="BG239" s="172"/>
      <c r="BH239" s="172"/>
      <c r="BI239" s="172"/>
      <c r="BJ239" s="172"/>
      <c r="BK239" s="172"/>
      <c r="BL239" s="172"/>
      <c r="BM239" s="172"/>
      <c r="BN239" s="172"/>
      <c r="BO239" s="172"/>
      <c r="BP239" s="172"/>
      <c r="BQ239" s="162"/>
      <c r="BR239" s="162"/>
      <c r="BS239" s="162"/>
      <c r="BT239" s="162"/>
    </row>
    <row r="240" spans="1:72" s="23" customFormat="1" x14ac:dyDescent="0.25">
      <c r="A240" s="172"/>
      <c r="B240" s="17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  <c r="AA240" s="172"/>
      <c r="AB240" s="172"/>
      <c r="AC240" s="172"/>
      <c r="AD240" s="172"/>
      <c r="AE240" s="172"/>
      <c r="AF240" s="172"/>
      <c r="AG240" s="172"/>
      <c r="AH240" s="172"/>
      <c r="AI240" s="172"/>
      <c r="AJ240" s="172"/>
      <c r="AK240" s="172"/>
      <c r="AL240" s="172"/>
      <c r="AM240" s="172"/>
      <c r="AN240" s="172"/>
      <c r="AO240" s="172"/>
      <c r="AP240" s="172"/>
      <c r="AQ240" s="172"/>
      <c r="AR240" s="172"/>
      <c r="AS240" s="172"/>
      <c r="AT240" s="172"/>
      <c r="AU240" s="172"/>
      <c r="AV240" s="172"/>
      <c r="AW240" s="172"/>
      <c r="AX240" s="172"/>
      <c r="AY240" s="172"/>
      <c r="AZ240" s="172"/>
      <c r="BA240" s="172"/>
      <c r="BB240" s="172"/>
      <c r="BC240" s="172"/>
      <c r="BD240" s="172"/>
      <c r="BE240" s="172"/>
      <c r="BF240" s="172"/>
      <c r="BG240" s="172"/>
      <c r="BH240" s="172"/>
      <c r="BI240" s="172"/>
      <c r="BJ240" s="172"/>
      <c r="BK240" s="172"/>
      <c r="BL240" s="172"/>
      <c r="BM240" s="172"/>
      <c r="BN240" s="172"/>
      <c r="BO240" s="172"/>
      <c r="BP240" s="172"/>
      <c r="BQ240" s="162"/>
      <c r="BR240" s="162"/>
      <c r="BS240" s="162"/>
      <c r="BT240" s="162"/>
    </row>
    <row r="241" spans="1:72" s="23" customFormat="1" x14ac:dyDescent="0.25">
      <c r="A241" s="172"/>
      <c r="B241" s="17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  <c r="AA241" s="172"/>
      <c r="AB241" s="172"/>
      <c r="AC241" s="172"/>
      <c r="AD241" s="172"/>
      <c r="AE241" s="172"/>
      <c r="AF241" s="172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  <c r="AS241" s="172"/>
      <c r="AT241" s="172"/>
      <c r="AU241" s="172"/>
      <c r="AV241" s="172"/>
      <c r="AW241" s="172"/>
      <c r="AX241" s="172"/>
      <c r="AY241" s="172"/>
      <c r="AZ241" s="172"/>
      <c r="BA241" s="172"/>
      <c r="BB241" s="172"/>
      <c r="BC241" s="172"/>
      <c r="BD241" s="172"/>
      <c r="BE241" s="172"/>
      <c r="BF241" s="172"/>
      <c r="BG241" s="172"/>
      <c r="BH241" s="172"/>
      <c r="BI241" s="172"/>
      <c r="BJ241" s="172"/>
      <c r="BK241" s="172"/>
      <c r="BL241" s="172"/>
      <c r="BM241" s="172"/>
      <c r="BN241" s="172"/>
      <c r="BO241" s="172"/>
      <c r="BP241" s="172"/>
      <c r="BQ241" s="162"/>
      <c r="BR241" s="162"/>
      <c r="BS241" s="162"/>
      <c r="BT241" s="162"/>
    </row>
    <row r="242" spans="1:72" s="23" customFormat="1" x14ac:dyDescent="0.25">
      <c r="A242" s="172"/>
      <c r="B242" s="172"/>
      <c r="C242" s="162"/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  <c r="AA242" s="172"/>
      <c r="AB242" s="172"/>
      <c r="AC242" s="172"/>
      <c r="AD242" s="172"/>
      <c r="AE242" s="172"/>
      <c r="AF242" s="172"/>
      <c r="AG242" s="172"/>
      <c r="AH242" s="172"/>
      <c r="AI242" s="172"/>
      <c r="AJ242" s="172"/>
      <c r="AK242" s="172"/>
      <c r="AL242" s="172"/>
      <c r="AM242" s="172"/>
      <c r="AN242" s="172"/>
      <c r="AO242" s="172"/>
      <c r="AP242" s="172"/>
      <c r="AQ242" s="172"/>
      <c r="AR242" s="172"/>
      <c r="AS242" s="172"/>
      <c r="AT242" s="172"/>
      <c r="AU242" s="172"/>
      <c r="AV242" s="172"/>
      <c r="AW242" s="172"/>
      <c r="AX242" s="172"/>
      <c r="AY242" s="172"/>
      <c r="AZ242" s="172"/>
      <c r="BA242" s="172"/>
      <c r="BB242" s="172"/>
      <c r="BC242" s="172"/>
      <c r="BD242" s="172"/>
      <c r="BE242" s="172"/>
      <c r="BF242" s="172"/>
      <c r="BG242" s="172"/>
      <c r="BH242" s="172"/>
      <c r="BI242" s="172"/>
      <c r="BJ242" s="172"/>
      <c r="BK242" s="172"/>
      <c r="BL242" s="172"/>
      <c r="BM242" s="172"/>
      <c r="BN242" s="172"/>
      <c r="BO242" s="172"/>
      <c r="BP242" s="172"/>
      <c r="BQ242" s="162"/>
      <c r="BR242" s="162"/>
      <c r="BS242" s="162"/>
      <c r="BT242" s="162"/>
    </row>
    <row r="243" spans="1:72" s="23" customFormat="1" x14ac:dyDescent="0.25">
      <c r="A243" s="172"/>
      <c r="B243" s="172"/>
      <c r="C243" s="162"/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  <c r="AA243" s="172"/>
      <c r="AB243" s="172"/>
      <c r="AC243" s="172"/>
      <c r="AD243" s="172"/>
      <c r="AE243" s="172"/>
      <c r="AF243" s="172"/>
      <c r="AG243" s="172"/>
      <c r="AH243" s="172"/>
      <c r="AI243" s="172"/>
      <c r="AJ243" s="172"/>
      <c r="AK243" s="172"/>
      <c r="AL243" s="172"/>
      <c r="AM243" s="172"/>
      <c r="AN243" s="172"/>
      <c r="AO243" s="172"/>
      <c r="AP243" s="172"/>
      <c r="AQ243" s="17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172"/>
      <c r="BJ243" s="172"/>
      <c r="BK243" s="172"/>
      <c r="BL243" s="172"/>
      <c r="BM243" s="172"/>
      <c r="BN243" s="172"/>
      <c r="BO243" s="172"/>
      <c r="BP243" s="172"/>
      <c r="BQ243" s="162"/>
      <c r="BR243" s="162"/>
      <c r="BS243" s="162"/>
      <c r="BT243" s="162"/>
    </row>
    <row r="244" spans="1:72" s="23" customFormat="1" x14ac:dyDescent="0.25">
      <c r="A244" s="172"/>
      <c r="B244" s="172"/>
      <c r="C244" s="162"/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  <c r="AA244" s="172"/>
      <c r="AB244" s="172"/>
      <c r="AC244" s="172"/>
      <c r="AD244" s="172"/>
      <c r="AE244" s="172"/>
      <c r="AF244" s="172"/>
      <c r="AG244" s="172"/>
      <c r="AH244" s="172"/>
      <c r="AI244" s="172"/>
      <c r="AJ244" s="172"/>
      <c r="AK244" s="172"/>
      <c r="AL244" s="172"/>
      <c r="AM244" s="172"/>
      <c r="AN244" s="172"/>
      <c r="AO244" s="172"/>
      <c r="AP244" s="172"/>
      <c r="AQ244" s="172"/>
      <c r="AR244" s="172"/>
      <c r="AS244" s="172"/>
      <c r="AT244" s="172"/>
      <c r="AU244" s="172"/>
      <c r="AV244" s="172"/>
      <c r="AW244" s="172"/>
      <c r="AX244" s="172"/>
      <c r="AY244" s="172"/>
      <c r="AZ244" s="172"/>
      <c r="BA244" s="172"/>
      <c r="BB244" s="172"/>
      <c r="BC244" s="172"/>
      <c r="BD244" s="172"/>
      <c r="BE244" s="172"/>
      <c r="BF244" s="172"/>
      <c r="BG244" s="172"/>
      <c r="BH244" s="172"/>
      <c r="BI244" s="172"/>
      <c r="BJ244" s="172"/>
      <c r="BK244" s="172"/>
      <c r="BL244" s="172"/>
      <c r="BM244" s="172"/>
      <c r="BN244" s="172"/>
      <c r="BO244" s="172"/>
      <c r="BP244" s="172"/>
      <c r="BQ244" s="162"/>
      <c r="BR244" s="162"/>
      <c r="BS244" s="162"/>
      <c r="BT244" s="162"/>
    </row>
    <row r="245" spans="1:72" s="23" customFormat="1" x14ac:dyDescent="0.25">
      <c r="A245" s="172"/>
      <c r="B245" s="172"/>
      <c r="C245" s="162"/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  <c r="AA245" s="172"/>
      <c r="AB245" s="172"/>
      <c r="AC245" s="172"/>
      <c r="AD245" s="172"/>
      <c r="AE245" s="172"/>
      <c r="AF245" s="172"/>
      <c r="AG245" s="172"/>
      <c r="AH245" s="172"/>
      <c r="AI245" s="172"/>
      <c r="AJ245" s="172"/>
      <c r="AK245" s="172"/>
      <c r="AL245" s="172"/>
      <c r="AM245" s="172"/>
      <c r="AN245" s="172"/>
      <c r="AO245" s="172"/>
      <c r="AP245" s="172"/>
      <c r="AQ245" s="172"/>
      <c r="AR245" s="172"/>
      <c r="AS245" s="172"/>
      <c r="AT245" s="172"/>
      <c r="AU245" s="172"/>
      <c r="AV245" s="172"/>
      <c r="AW245" s="172"/>
      <c r="AX245" s="172"/>
      <c r="AY245" s="172"/>
      <c r="AZ245" s="172"/>
      <c r="BA245" s="172"/>
      <c r="BB245" s="172"/>
      <c r="BC245" s="172"/>
      <c r="BD245" s="172"/>
      <c r="BE245" s="172"/>
      <c r="BF245" s="172"/>
      <c r="BG245" s="172"/>
      <c r="BH245" s="172"/>
      <c r="BI245" s="172"/>
      <c r="BJ245" s="172"/>
      <c r="BK245" s="172"/>
      <c r="BL245" s="172"/>
      <c r="BM245" s="172"/>
      <c r="BN245" s="172"/>
      <c r="BO245" s="172"/>
      <c r="BP245" s="172"/>
      <c r="BQ245" s="162"/>
      <c r="BR245" s="162"/>
      <c r="BS245" s="162"/>
      <c r="BT245" s="162"/>
    </row>
    <row r="246" spans="1:72" s="23" customFormat="1" x14ac:dyDescent="0.25">
      <c r="A246" s="172"/>
      <c r="B246" s="172"/>
      <c r="C246" s="162"/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  <c r="AA246" s="172"/>
      <c r="AB246" s="172"/>
      <c r="AC246" s="172"/>
      <c r="AD246" s="172"/>
      <c r="AE246" s="172"/>
      <c r="AF246" s="172"/>
      <c r="AG246" s="172"/>
      <c r="AH246" s="172"/>
      <c r="AI246" s="172"/>
      <c r="AJ246" s="172"/>
      <c r="AK246" s="172"/>
      <c r="AL246" s="172"/>
      <c r="AM246" s="172"/>
      <c r="AN246" s="172"/>
      <c r="AO246" s="172"/>
      <c r="AP246" s="172"/>
      <c r="AQ246" s="172"/>
      <c r="AR246" s="172"/>
      <c r="AS246" s="172"/>
      <c r="AT246" s="172"/>
      <c r="AU246" s="172"/>
      <c r="AV246" s="172"/>
      <c r="AW246" s="172"/>
      <c r="AX246" s="172"/>
      <c r="AY246" s="172"/>
      <c r="AZ246" s="172"/>
      <c r="BA246" s="172"/>
      <c r="BB246" s="172"/>
      <c r="BC246" s="172"/>
      <c r="BD246" s="172"/>
      <c r="BE246" s="172"/>
      <c r="BF246" s="172"/>
      <c r="BG246" s="172"/>
      <c r="BH246" s="172"/>
      <c r="BI246" s="172"/>
      <c r="BJ246" s="172"/>
      <c r="BK246" s="172"/>
      <c r="BL246" s="172"/>
      <c r="BM246" s="172"/>
      <c r="BN246" s="172"/>
      <c r="BO246" s="172"/>
      <c r="BP246" s="172"/>
      <c r="BQ246" s="162"/>
      <c r="BR246" s="162"/>
      <c r="BS246" s="162"/>
      <c r="BT246" s="162"/>
    </row>
    <row r="247" spans="1:72" s="23" customFormat="1" x14ac:dyDescent="0.25">
      <c r="A247" s="172"/>
      <c r="B247" s="172"/>
      <c r="C247" s="162"/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  <c r="AA247" s="172"/>
      <c r="AB247" s="172"/>
      <c r="AC247" s="172"/>
      <c r="AD247" s="172"/>
      <c r="AE247" s="172"/>
      <c r="AF247" s="172"/>
      <c r="AG247" s="172"/>
      <c r="AH247" s="172"/>
      <c r="AI247" s="172"/>
      <c r="AJ247" s="172"/>
      <c r="AK247" s="172"/>
      <c r="AL247" s="172"/>
      <c r="AM247" s="172"/>
      <c r="AN247" s="172"/>
      <c r="AO247" s="172"/>
      <c r="AP247" s="172"/>
      <c r="AQ247" s="172"/>
      <c r="AR247" s="172"/>
      <c r="AS247" s="172"/>
      <c r="AT247" s="172"/>
      <c r="AU247" s="172"/>
      <c r="AV247" s="172"/>
      <c r="AW247" s="172"/>
      <c r="AX247" s="172"/>
      <c r="AY247" s="172"/>
      <c r="AZ247" s="172"/>
      <c r="BA247" s="172"/>
      <c r="BB247" s="172"/>
      <c r="BC247" s="172"/>
      <c r="BD247" s="172"/>
      <c r="BE247" s="172"/>
      <c r="BF247" s="172"/>
      <c r="BG247" s="172"/>
      <c r="BH247" s="172"/>
      <c r="BI247" s="172"/>
      <c r="BJ247" s="172"/>
      <c r="BK247" s="172"/>
      <c r="BL247" s="172"/>
      <c r="BM247" s="172"/>
      <c r="BN247" s="172"/>
      <c r="BO247" s="172"/>
      <c r="BP247" s="172"/>
      <c r="BQ247" s="162"/>
      <c r="BR247" s="162"/>
      <c r="BS247" s="162"/>
      <c r="BT247" s="162"/>
    </row>
    <row r="248" spans="1:72" s="23" customFormat="1" x14ac:dyDescent="0.25">
      <c r="A248" s="172"/>
      <c r="B248" s="172"/>
      <c r="C248" s="162"/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  <c r="AA248" s="172"/>
      <c r="AB248" s="172"/>
      <c r="AC248" s="172"/>
      <c r="AD248" s="172"/>
      <c r="AE248" s="172"/>
      <c r="AF248" s="172"/>
      <c r="AG248" s="172"/>
      <c r="AH248" s="172"/>
      <c r="AI248" s="172"/>
      <c r="AJ248" s="172"/>
      <c r="AK248" s="172"/>
      <c r="AL248" s="172"/>
      <c r="AM248" s="172"/>
      <c r="AN248" s="172"/>
      <c r="AO248" s="172"/>
      <c r="AP248" s="172"/>
      <c r="AQ248" s="172"/>
      <c r="AR248" s="172"/>
      <c r="AS248" s="172"/>
      <c r="AT248" s="172"/>
      <c r="AU248" s="172"/>
      <c r="AV248" s="172"/>
      <c r="AW248" s="172"/>
      <c r="AX248" s="172"/>
      <c r="AY248" s="172"/>
      <c r="AZ248" s="172"/>
      <c r="BA248" s="172"/>
      <c r="BB248" s="172"/>
      <c r="BC248" s="172"/>
      <c r="BD248" s="172"/>
      <c r="BE248" s="172"/>
      <c r="BF248" s="172"/>
      <c r="BG248" s="172"/>
      <c r="BH248" s="172"/>
      <c r="BI248" s="172"/>
      <c r="BJ248" s="172"/>
      <c r="BK248" s="172"/>
      <c r="BL248" s="172"/>
      <c r="BM248" s="172"/>
      <c r="BN248" s="172"/>
      <c r="BO248" s="172"/>
      <c r="BP248" s="172"/>
      <c r="BQ248" s="162"/>
      <c r="BR248" s="162"/>
      <c r="BS248" s="162"/>
      <c r="BT248" s="162"/>
    </row>
    <row r="249" spans="1:72" s="23" customFormat="1" x14ac:dyDescent="0.25">
      <c r="A249" s="172"/>
      <c r="B249" s="172"/>
      <c r="C249" s="162"/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  <c r="AA249" s="172"/>
      <c r="AB249" s="172"/>
      <c r="AC249" s="172"/>
      <c r="AD249" s="172"/>
      <c r="AE249" s="172"/>
      <c r="AF249" s="172"/>
      <c r="AG249" s="172"/>
      <c r="AH249" s="172"/>
      <c r="AI249" s="172"/>
      <c r="AJ249" s="172"/>
      <c r="AK249" s="172"/>
      <c r="AL249" s="172"/>
      <c r="AM249" s="172"/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172"/>
      <c r="AY249" s="172"/>
      <c r="AZ249" s="172"/>
      <c r="BA249" s="172"/>
      <c r="BB249" s="172"/>
      <c r="BC249" s="172"/>
      <c r="BD249" s="172"/>
      <c r="BE249" s="172"/>
      <c r="BF249" s="172"/>
      <c r="BG249" s="172"/>
      <c r="BH249" s="172"/>
      <c r="BI249" s="172"/>
      <c r="BJ249" s="172"/>
      <c r="BK249" s="172"/>
      <c r="BL249" s="172"/>
      <c r="BM249" s="172"/>
      <c r="BN249" s="172"/>
      <c r="BO249" s="172"/>
      <c r="BP249" s="172"/>
      <c r="BQ249" s="162"/>
      <c r="BR249" s="162"/>
      <c r="BS249" s="162"/>
      <c r="BT249" s="162"/>
    </row>
    <row r="250" spans="1:72" s="23" customFormat="1" x14ac:dyDescent="0.25">
      <c r="A250" s="172"/>
      <c r="B250" s="172"/>
      <c r="C250" s="162"/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  <c r="AA250" s="172"/>
      <c r="AB250" s="172"/>
      <c r="AC250" s="172"/>
      <c r="AD250" s="172"/>
      <c r="AE250" s="172"/>
      <c r="AF250" s="172"/>
      <c r="AG250" s="172"/>
      <c r="AH250" s="172"/>
      <c r="AI250" s="172"/>
      <c r="AJ250" s="172"/>
      <c r="AK250" s="172"/>
      <c r="AL250" s="172"/>
      <c r="AM250" s="172"/>
      <c r="AN250" s="172"/>
      <c r="AO250" s="172"/>
      <c r="AP250" s="172"/>
      <c r="AQ250" s="172"/>
      <c r="AR250" s="172"/>
      <c r="AS250" s="172"/>
      <c r="AT250" s="172"/>
      <c r="AU250" s="172"/>
      <c r="AV250" s="172"/>
      <c r="AW250" s="172"/>
      <c r="AX250" s="172"/>
      <c r="AY250" s="172"/>
      <c r="AZ250" s="172"/>
      <c r="BA250" s="172"/>
      <c r="BB250" s="172"/>
      <c r="BC250" s="172"/>
      <c r="BD250" s="172"/>
      <c r="BE250" s="172"/>
      <c r="BF250" s="172"/>
      <c r="BG250" s="172"/>
      <c r="BH250" s="172"/>
      <c r="BI250" s="172"/>
      <c r="BJ250" s="172"/>
      <c r="BK250" s="172"/>
      <c r="BL250" s="172"/>
      <c r="BM250" s="172"/>
      <c r="BN250" s="172"/>
      <c r="BO250" s="172"/>
      <c r="BP250" s="172"/>
      <c r="BQ250" s="162"/>
      <c r="BR250" s="162"/>
      <c r="BS250" s="162"/>
      <c r="BT250" s="162"/>
    </row>
    <row r="251" spans="1:72" s="23" customFormat="1" x14ac:dyDescent="0.25">
      <c r="A251" s="172"/>
      <c r="B251" s="172"/>
      <c r="C251" s="162"/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  <c r="AA251" s="172"/>
      <c r="AB251" s="172"/>
      <c r="AC251" s="172"/>
      <c r="AD251" s="172"/>
      <c r="AE251" s="172"/>
      <c r="AF251" s="172"/>
      <c r="AG251" s="172"/>
      <c r="AH251" s="172"/>
      <c r="AI251" s="172"/>
      <c r="AJ251" s="172"/>
      <c r="AK251" s="172"/>
      <c r="AL251" s="172"/>
      <c r="AM251" s="172"/>
      <c r="AN251" s="172"/>
      <c r="AO251" s="172"/>
      <c r="AP251" s="172"/>
      <c r="AQ251" s="172"/>
      <c r="AR251" s="172"/>
      <c r="AS251" s="172"/>
      <c r="AT251" s="172"/>
      <c r="AU251" s="172"/>
      <c r="AV251" s="172"/>
      <c r="AW251" s="172"/>
      <c r="AX251" s="172"/>
      <c r="AY251" s="172"/>
      <c r="AZ251" s="172"/>
      <c r="BA251" s="172"/>
      <c r="BB251" s="172"/>
      <c r="BC251" s="172"/>
      <c r="BD251" s="172"/>
      <c r="BE251" s="172"/>
      <c r="BF251" s="172"/>
      <c r="BG251" s="172"/>
      <c r="BH251" s="172"/>
      <c r="BI251" s="172"/>
      <c r="BJ251" s="172"/>
      <c r="BK251" s="172"/>
      <c r="BL251" s="172"/>
      <c r="BM251" s="172"/>
      <c r="BN251" s="172"/>
      <c r="BO251" s="172"/>
      <c r="BP251" s="172"/>
      <c r="BQ251" s="162"/>
      <c r="BR251" s="162"/>
      <c r="BS251" s="162"/>
      <c r="BT251" s="162"/>
    </row>
    <row r="252" spans="1:72" s="23" customFormat="1" x14ac:dyDescent="0.25">
      <c r="A252" s="172"/>
      <c r="B252" s="172"/>
      <c r="C252" s="162"/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  <c r="AA252" s="172"/>
      <c r="AB252" s="172"/>
      <c r="AC252" s="172"/>
      <c r="AD252" s="172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172"/>
      <c r="AR252" s="172"/>
      <c r="AS252" s="172"/>
      <c r="AT252" s="172"/>
      <c r="AU252" s="172"/>
      <c r="AV252" s="172"/>
      <c r="AW252" s="172"/>
      <c r="AX252" s="172"/>
      <c r="AY252" s="172"/>
      <c r="AZ252" s="172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172"/>
      <c r="BN252" s="172"/>
      <c r="BO252" s="172"/>
      <c r="BP252" s="172"/>
      <c r="BQ252" s="162"/>
      <c r="BR252" s="162"/>
      <c r="BS252" s="162"/>
      <c r="BT252" s="162"/>
    </row>
    <row r="253" spans="1:72" s="23" customFormat="1" x14ac:dyDescent="0.25">
      <c r="A253" s="172"/>
      <c r="B253" s="172"/>
      <c r="C253" s="162"/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  <c r="AA253" s="172"/>
      <c r="AB253" s="172"/>
      <c r="AC253" s="172"/>
      <c r="AD253" s="172"/>
      <c r="AE253" s="172"/>
      <c r="AF253" s="172"/>
      <c r="AG253" s="172"/>
      <c r="AH253" s="172"/>
      <c r="AI253" s="172"/>
      <c r="AJ253" s="172"/>
      <c r="AK253" s="172"/>
      <c r="AL253" s="172"/>
      <c r="AM253" s="172"/>
      <c r="AN253" s="172"/>
      <c r="AO253" s="172"/>
      <c r="AP253" s="172"/>
      <c r="AQ253" s="172"/>
      <c r="AR253" s="172"/>
      <c r="AS253" s="172"/>
      <c r="AT253" s="172"/>
      <c r="AU253" s="172"/>
      <c r="AV253" s="172"/>
      <c r="AW253" s="172"/>
      <c r="AX253" s="172"/>
      <c r="AY253" s="172"/>
      <c r="AZ253" s="172"/>
      <c r="BA253" s="172"/>
      <c r="BB253" s="172"/>
      <c r="BC253" s="172"/>
      <c r="BD253" s="172"/>
      <c r="BE253" s="172"/>
      <c r="BF253" s="172"/>
      <c r="BG253" s="172"/>
      <c r="BH253" s="172"/>
      <c r="BI253" s="172"/>
      <c r="BJ253" s="172"/>
      <c r="BK253" s="172"/>
      <c r="BL253" s="172"/>
      <c r="BM253" s="172"/>
      <c r="BN253" s="172"/>
      <c r="BO253" s="172"/>
      <c r="BP253" s="172"/>
      <c r="BQ253" s="162"/>
      <c r="BR253" s="162"/>
      <c r="BS253" s="162"/>
      <c r="BT253" s="162"/>
    </row>
    <row r="254" spans="1:72" s="23" customFormat="1" x14ac:dyDescent="0.25">
      <c r="A254" s="172"/>
      <c r="B254" s="172"/>
      <c r="C254" s="162"/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  <c r="AS254" s="172"/>
      <c r="AT254" s="172"/>
      <c r="AU254" s="172"/>
      <c r="AV254" s="172"/>
      <c r="AW254" s="172"/>
      <c r="AX254" s="172"/>
      <c r="AY254" s="172"/>
      <c r="AZ254" s="172"/>
      <c r="BA254" s="172"/>
      <c r="BB254" s="172"/>
      <c r="BC254" s="172"/>
      <c r="BD254" s="172"/>
      <c r="BE254" s="172"/>
      <c r="BF254" s="172"/>
      <c r="BG254" s="172"/>
      <c r="BH254" s="172"/>
      <c r="BI254" s="172"/>
      <c r="BJ254" s="172"/>
      <c r="BK254" s="172"/>
      <c r="BL254" s="172"/>
      <c r="BM254" s="172"/>
      <c r="BN254" s="172"/>
      <c r="BO254" s="172"/>
      <c r="BP254" s="172"/>
      <c r="BQ254" s="162"/>
      <c r="BR254" s="162"/>
      <c r="BS254" s="162"/>
      <c r="BT254" s="162"/>
    </row>
    <row r="255" spans="1:72" s="23" customFormat="1" x14ac:dyDescent="0.25">
      <c r="A255" s="172"/>
      <c r="B255" s="172"/>
      <c r="C255" s="162"/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  <c r="AA255" s="172"/>
      <c r="AB255" s="172"/>
      <c r="AC255" s="172"/>
      <c r="AD255" s="172"/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172"/>
      <c r="AY255" s="172"/>
      <c r="AZ255" s="172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/>
      <c r="BL255" s="172"/>
      <c r="BM255" s="172"/>
      <c r="BN255" s="172"/>
      <c r="BO255" s="172"/>
      <c r="BP255" s="172"/>
      <c r="BQ255" s="162"/>
      <c r="BR255" s="162"/>
      <c r="BS255" s="162"/>
      <c r="BT255" s="162"/>
    </row>
    <row r="256" spans="1:72" s="23" customFormat="1" x14ac:dyDescent="0.25">
      <c r="A256" s="172"/>
      <c r="B256" s="172"/>
      <c r="C256" s="162"/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  <c r="AA256" s="172"/>
      <c r="AB256" s="172"/>
      <c r="AC256" s="172"/>
      <c r="AD256" s="172"/>
      <c r="AE256" s="172"/>
      <c r="AF256" s="172"/>
      <c r="AG256" s="172"/>
      <c r="AH256" s="172"/>
      <c r="AI256" s="172"/>
      <c r="AJ256" s="172"/>
      <c r="AK256" s="172"/>
      <c r="AL256" s="172"/>
      <c r="AM256" s="172"/>
      <c r="AN256" s="172"/>
      <c r="AO256" s="172"/>
      <c r="AP256" s="172"/>
      <c r="AQ256" s="172"/>
      <c r="AR256" s="172"/>
      <c r="AS256" s="172"/>
      <c r="AT256" s="172"/>
      <c r="AU256" s="172"/>
      <c r="AV256" s="172"/>
      <c r="AW256" s="172"/>
      <c r="AX256" s="172"/>
      <c r="AY256" s="172"/>
      <c r="AZ256" s="172"/>
      <c r="BA256" s="172"/>
      <c r="BB256" s="172"/>
      <c r="BC256" s="172"/>
      <c r="BD256" s="172"/>
      <c r="BE256" s="172"/>
      <c r="BF256" s="172"/>
      <c r="BG256" s="172"/>
      <c r="BH256" s="172"/>
      <c r="BI256" s="172"/>
      <c r="BJ256" s="172"/>
      <c r="BK256" s="172"/>
      <c r="BL256" s="172"/>
      <c r="BM256" s="172"/>
      <c r="BN256" s="172"/>
      <c r="BO256" s="172"/>
      <c r="BP256" s="172"/>
      <c r="BQ256" s="162"/>
      <c r="BR256" s="162"/>
      <c r="BS256" s="162"/>
      <c r="BT256" s="162"/>
    </row>
    <row r="257" spans="1:94" s="23" customFormat="1" x14ac:dyDescent="0.25">
      <c r="A257" s="172"/>
      <c r="B257" s="172"/>
      <c r="C257" s="162"/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  <c r="AA257" s="172"/>
      <c r="AB257" s="172"/>
      <c r="AC257" s="172"/>
      <c r="AD257" s="172"/>
      <c r="AE257" s="172"/>
      <c r="AF257" s="172"/>
      <c r="AG257" s="172"/>
      <c r="AH257" s="172"/>
      <c r="AI257" s="172"/>
      <c r="AJ257" s="172"/>
      <c r="AK257" s="172"/>
      <c r="AL257" s="172"/>
      <c r="AM257" s="172"/>
      <c r="AN257" s="172"/>
      <c r="AO257" s="172"/>
      <c r="AP257" s="172"/>
      <c r="AQ257" s="172"/>
      <c r="AR257" s="172"/>
      <c r="AS257" s="172"/>
      <c r="AT257" s="172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72"/>
      <c r="BE257" s="172"/>
      <c r="BF257" s="172"/>
      <c r="BG257" s="172"/>
      <c r="BH257" s="172"/>
      <c r="BI257" s="172"/>
      <c r="BJ257" s="172"/>
      <c r="BK257" s="172"/>
      <c r="BL257" s="172"/>
      <c r="BM257" s="172"/>
      <c r="BN257" s="172"/>
      <c r="BO257" s="172"/>
      <c r="BP257" s="172"/>
      <c r="BQ257" s="162"/>
      <c r="BR257" s="162"/>
      <c r="BS257" s="162"/>
      <c r="BT257" s="162"/>
    </row>
    <row r="258" spans="1:94" s="23" customFormat="1" x14ac:dyDescent="0.25">
      <c r="A258" s="172"/>
      <c r="B258" s="172"/>
      <c r="C258" s="162"/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/>
      <c r="AK258" s="172"/>
      <c r="AL258" s="172"/>
      <c r="AM258" s="172"/>
      <c r="AN258" s="172"/>
      <c r="AO258" s="172"/>
      <c r="AP258" s="172"/>
      <c r="AQ258" s="172"/>
      <c r="AR258" s="172"/>
      <c r="AS258" s="172"/>
      <c r="AT258" s="172"/>
      <c r="AU258" s="172"/>
      <c r="AV258" s="172"/>
      <c r="AW258" s="172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172"/>
      <c r="BJ258" s="172"/>
      <c r="BK258" s="172"/>
      <c r="BL258" s="172"/>
      <c r="BM258" s="172"/>
      <c r="BN258" s="172"/>
      <c r="BO258" s="172"/>
      <c r="BP258" s="172"/>
      <c r="BQ258" s="162"/>
      <c r="BR258" s="162"/>
      <c r="BS258" s="162"/>
      <c r="BT258" s="162"/>
    </row>
    <row r="259" spans="1:94" s="23" customFormat="1" x14ac:dyDescent="0.25">
      <c r="A259" s="172"/>
      <c r="B259" s="172"/>
      <c r="C259" s="162"/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  <c r="AA259" s="172"/>
      <c r="AB259" s="172"/>
      <c r="AC259" s="172"/>
      <c r="AD259" s="172"/>
      <c r="AE259" s="172"/>
      <c r="AF259" s="172"/>
      <c r="AG259" s="172"/>
      <c r="AH259" s="172"/>
      <c r="AI259" s="172"/>
      <c r="AJ259" s="172"/>
      <c r="AK259" s="172"/>
      <c r="AL259" s="172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2"/>
      <c r="BE259" s="172"/>
      <c r="BF259" s="172"/>
      <c r="BG259" s="172"/>
      <c r="BH259" s="172"/>
      <c r="BI259" s="172"/>
      <c r="BJ259" s="172"/>
      <c r="BK259" s="172"/>
      <c r="BL259" s="172"/>
      <c r="BM259" s="172"/>
      <c r="BN259" s="172"/>
      <c r="BO259" s="172"/>
      <c r="BP259" s="172"/>
      <c r="BQ259" s="162"/>
      <c r="BR259" s="162"/>
      <c r="BS259" s="162"/>
      <c r="BT259" s="162"/>
    </row>
    <row r="260" spans="1:94" s="23" customFormat="1" x14ac:dyDescent="0.25">
      <c r="A260" s="172"/>
      <c r="B260" s="172"/>
      <c r="C260" s="162"/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  <c r="AA260" s="172"/>
      <c r="AB260" s="172"/>
      <c r="AC260" s="172"/>
      <c r="AD260" s="172"/>
      <c r="AE260" s="172"/>
      <c r="AF260" s="172"/>
      <c r="AG260" s="172"/>
      <c r="AH260" s="172"/>
      <c r="AI260" s="172"/>
      <c r="AJ260" s="172"/>
      <c r="AK260" s="172"/>
      <c r="AL260" s="172"/>
      <c r="AM260" s="172"/>
      <c r="AN260" s="172"/>
      <c r="AO260" s="172"/>
      <c r="AP260" s="172"/>
      <c r="AQ260" s="172"/>
      <c r="AR260" s="172"/>
      <c r="AS260" s="172"/>
      <c r="AT260" s="172"/>
      <c r="AU260" s="172"/>
      <c r="AV260" s="172"/>
      <c r="AW260" s="172"/>
      <c r="AX260" s="172"/>
      <c r="AY260" s="172"/>
      <c r="AZ260" s="172"/>
      <c r="BA260" s="172"/>
      <c r="BB260" s="172"/>
      <c r="BC260" s="172"/>
      <c r="BD260" s="172"/>
      <c r="BE260" s="172"/>
      <c r="BF260" s="172"/>
      <c r="BG260" s="172"/>
      <c r="BH260" s="172"/>
      <c r="BI260" s="172"/>
      <c r="BJ260" s="172"/>
      <c r="BK260" s="172"/>
      <c r="BL260" s="172"/>
      <c r="BM260" s="172"/>
      <c r="BN260" s="172"/>
      <c r="BO260" s="172"/>
      <c r="BP260" s="172"/>
      <c r="BQ260" s="162"/>
      <c r="BR260" s="162"/>
      <c r="BS260" s="162"/>
      <c r="BT260" s="162"/>
    </row>
    <row r="261" spans="1:94" s="23" customFormat="1" x14ac:dyDescent="0.25">
      <c r="A261" s="172"/>
      <c r="B261" s="172"/>
      <c r="C261" s="162"/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  <c r="AA261" s="172"/>
      <c r="AB261" s="172"/>
      <c r="AC261" s="172"/>
      <c r="AD261" s="172"/>
      <c r="AE261" s="172"/>
      <c r="AF261" s="172"/>
      <c r="AG261" s="172"/>
      <c r="AH261" s="172"/>
      <c r="AI261" s="172"/>
      <c r="AJ261" s="172"/>
      <c r="AK261" s="172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2"/>
      <c r="BE261" s="172"/>
      <c r="BF261" s="172"/>
      <c r="BG261" s="172"/>
      <c r="BH261" s="172"/>
      <c r="BI261" s="172"/>
      <c r="BJ261" s="172"/>
      <c r="BK261" s="172"/>
      <c r="BL261" s="172"/>
      <c r="BM261" s="172"/>
      <c r="BN261" s="172"/>
      <c r="BO261" s="172"/>
      <c r="BP261" s="172"/>
      <c r="BQ261" s="162"/>
      <c r="BR261" s="162"/>
      <c r="BS261" s="162"/>
      <c r="BT261" s="162"/>
    </row>
    <row r="262" spans="1:94" s="23" customFormat="1" x14ac:dyDescent="0.25">
      <c r="A262" s="172"/>
      <c r="B262" s="172"/>
      <c r="C262" s="162"/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  <c r="AA262" s="172"/>
      <c r="AB262" s="172"/>
      <c r="AC262" s="172"/>
      <c r="AD262" s="172"/>
      <c r="AE262" s="172"/>
      <c r="AF262" s="172"/>
      <c r="AG262" s="172"/>
      <c r="AH262" s="172"/>
      <c r="AI262" s="172"/>
      <c r="AJ262" s="172"/>
      <c r="AK262" s="172"/>
      <c r="AL262" s="172"/>
      <c r="AM262" s="172"/>
      <c r="AN262" s="172"/>
      <c r="AO262" s="172"/>
      <c r="AP262" s="172"/>
      <c r="AQ262" s="172"/>
      <c r="AR262" s="172"/>
      <c r="AS262" s="172"/>
      <c r="AT262" s="172"/>
      <c r="AU262" s="172"/>
      <c r="AV262" s="172"/>
      <c r="AW262" s="172"/>
      <c r="AX262" s="172"/>
      <c r="AY262" s="172"/>
      <c r="AZ262" s="172"/>
      <c r="BA262" s="172"/>
      <c r="BB262" s="172"/>
      <c r="BC262" s="172"/>
      <c r="BD262" s="172"/>
      <c r="BE262" s="172"/>
      <c r="BF262" s="172"/>
      <c r="BG262" s="172"/>
      <c r="BH262" s="172"/>
      <c r="BI262" s="172"/>
      <c r="BJ262" s="172"/>
      <c r="BK262" s="172"/>
      <c r="BL262" s="172"/>
      <c r="BM262" s="172"/>
      <c r="BN262" s="172"/>
      <c r="BO262" s="172"/>
      <c r="BP262" s="172"/>
      <c r="BQ262" s="162"/>
      <c r="BR262" s="162"/>
      <c r="BS262" s="162"/>
      <c r="BT262" s="162"/>
    </row>
    <row r="263" spans="1:94" s="23" customFormat="1" x14ac:dyDescent="0.25">
      <c r="A263" s="172"/>
      <c r="B263" s="172"/>
      <c r="C263" s="162"/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  <c r="AA263" s="172"/>
      <c r="AB263" s="172"/>
      <c r="AC263" s="172"/>
      <c r="AD263" s="172"/>
      <c r="AE263" s="172"/>
      <c r="AF263" s="172"/>
      <c r="AG263" s="172"/>
      <c r="AH263" s="172"/>
      <c r="AI263" s="172"/>
      <c r="AJ263" s="172"/>
      <c r="AK263" s="172"/>
      <c r="AL263" s="172"/>
      <c r="AM263" s="172"/>
      <c r="AN263" s="172"/>
      <c r="AO263" s="172"/>
      <c r="AP263" s="172"/>
      <c r="AQ263" s="17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172"/>
      <c r="BJ263" s="172"/>
      <c r="BK263" s="172"/>
      <c r="BL263" s="172"/>
      <c r="BM263" s="172"/>
      <c r="BN263" s="172"/>
      <c r="BO263" s="172"/>
      <c r="BP263" s="172"/>
      <c r="BQ263" s="162"/>
      <c r="BR263" s="162"/>
      <c r="BS263" s="162"/>
      <c r="BT263" s="162"/>
    </row>
    <row r="264" spans="1:94" s="23" customFormat="1" x14ac:dyDescent="0.25">
      <c r="A264" s="172"/>
      <c r="B264" s="17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  <c r="AA264" s="172"/>
      <c r="AB264" s="172"/>
      <c r="AC264" s="172"/>
      <c r="AD264" s="172"/>
      <c r="AE264" s="172"/>
      <c r="AF264" s="172"/>
      <c r="AG264" s="172"/>
      <c r="AH264" s="172"/>
      <c r="AI264" s="172"/>
      <c r="AJ264" s="172"/>
      <c r="AK264" s="172"/>
      <c r="AL264" s="172"/>
      <c r="AM264" s="172"/>
      <c r="AN264" s="172"/>
      <c r="AO264" s="172"/>
      <c r="AP264" s="172"/>
      <c r="AQ264" s="172"/>
      <c r="AR264" s="172"/>
      <c r="AS264" s="172"/>
      <c r="AT264" s="172"/>
      <c r="AU264" s="172"/>
      <c r="AV264" s="172"/>
      <c r="AW264" s="172"/>
      <c r="AX264" s="172"/>
      <c r="AY264" s="172"/>
      <c r="AZ264" s="172"/>
      <c r="BA264" s="172"/>
      <c r="BB264" s="172"/>
      <c r="BC264" s="172"/>
      <c r="BD264" s="172"/>
      <c r="BE264" s="172"/>
      <c r="BF264" s="172"/>
      <c r="BG264" s="172"/>
      <c r="BH264" s="172"/>
      <c r="BI264" s="172"/>
      <c r="BJ264" s="172"/>
      <c r="BK264" s="172"/>
      <c r="BL264" s="172"/>
      <c r="BM264" s="172"/>
      <c r="BN264" s="172"/>
      <c r="BO264" s="172"/>
      <c r="BP264" s="172"/>
      <c r="BQ264" s="162"/>
      <c r="BR264" s="162"/>
      <c r="BS264" s="162"/>
      <c r="BT264" s="162"/>
    </row>
    <row r="265" spans="1:94" s="23" customFormat="1" x14ac:dyDescent="0.25">
      <c r="A265" s="172"/>
      <c r="B265" s="17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  <c r="AA265" s="172"/>
      <c r="AB265" s="172"/>
      <c r="AC265" s="172"/>
      <c r="AD265" s="172"/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172"/>
      <c r="AT265" s="172"/>
      <c r="AU265" s="172"/>
      <c r="AV265" s="172"/>
      <c r="AW265" s="172"/>
      <c r="AX265" s="172"/>
      <c r="AY265" s="172"/>
      <c r="AZ265" s="172"/>
      <c r="BA265" s="172"/>
      <c r="BB265" s="172"/>
      <c r="BC265" s="172"/>
      <c r="BD265" s="172"/>
      <c r="BE265" s="172"/>
      <c r="BF265" s="172"/>
      <c r="BG265" s="172"/>
      <c r="BH265" s="172"/>
      <c r="BI265" s="172"/>
      <c r="BJ265" s="172"/>
      <c r="BK265" s="172"/>
      <c r="BL265" s="172"/>
      <c r="BM265" s="172"/>
      <c r="BN265" s="172"/>
      <c r="BO265" s="172"/>
      <c r="BP265" s="172"/>
      <c r="BQ265" s="162"/>
      <c r="BR265" s="162"/>
      <c r="BS265" s="162"/>
      <c r="BT265" s="162"/>
    </row>
    <row r="266" spans="1:94" s="23" customFormat="1" x14ac:dyDescent="0.25">
      <c r="A266" s="172"/>
      <c r="B266" s="172"/>
      <c r="C266" s="162"/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  <c r="AA266" s="172"/>
      <c r="AB266" s="172"/>
      <c r="AC266" s="172"/>
      <c r="AD266" s="172"/>
      <c r="AE266" s="172"/>
      <c r="AF266" s="172"/>
      <c r="AG266" s="172"/>
      <c r="AH266" s="172"/>
      <c r="AI266" s="172"/>
      <c r="AJ266" s="172"/>
      <c r="AK266" s="172"/>
      <c r="AL266" s="172"/>
      <c r="AM266" s="172"/>
      <c r="AN266" s="172"/>
      <c r="AO266" s="172"/>
      <c r="AP266" s="172"/>
      <c r="AQ266" s="172"/>
      <c r="AR266" s="172"/>
      <c r="AS266" s="172"/>
      <c r="AT266" s="172"/>
      <c r="AU266" s="172"/>
      <c r="AV266" s="172"/>
      <c r="AW266" s="172"/>
      <c r="AX266" s="172"/>
      <c r="AY266" s="172"/>
      <c r="AZ266" s="172"/>
      <c r="BA266" s="172"/>
      <c r="BB266" s="172"/>
      <c r="BC266" s="172"/>
      <c r="BD266" s="172"/>
      <c r="BE266" s="172"/>
      <c r="BF266" s="172"/>
      <c r="BG266" s="172"/>
      <c r="BH266" s="172"/>
      <c r="BI266" s="172"/>
      <c r="BJ266" s="172"/>
      <c r="BK266" s="172"/>
      <c r="BL266" s="172"/>
      <c r="BM266" s="172"/>
      <c r="BN266" s="172"/>
      <c r="BO266" s="172"/>
      <c r="BP266" s="172"/>
      <c r="BQ266" s="162"/>
      <c r="BR266" s="162"/>
      <c r="BS266" s="162"/>
      <c r="BT266" s="162"/>
    </row>
    <row r="267" spans="1:94" s="23" customFormat="1" x14ac:dyDescent="0.25">
      <c r="A267" s="172"/>
      <c r="B267" s="172"/>
      <c r="C267" s="162"/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  <c r="AA267" s="172"/>
      <c r="AB267" s="172"/>
      <c r="AC267" s="172"/>
      <c r="AD267" s="172"/>
      <c r="AE267" s="172"/>
      <c r="AF267" s="172"/>
      <c r="AG267" s="172"/>
      <c r="AH267" s="172"/>
      <c r="AI267" s="172"/>
      <c r="AJ267" s="172"/>
      <c r="AK267" s="172"/>
      <c r="AL267" s="172"/>
      <c r="AM267" s="172"/>
      <c r="AN267" s="172"/>
      <c r="AO267" s="172"/>
      <c r="AP267" s="172"/>
      <c r="AQ267" s="172"/>
      <c r="AR267" s="172"/>
      <c r="AS267" s="172"/>
      <c r="AT267" s="172"/>
      <c r="AU267" s="172"/>
      <c r="AV267" s="172"/>
      <c r="AW267" s="172"/>
      <c r="AX267" s="172"/>
      <c r="AY267" s="172"/>
      <c r="AZ267" s="172"/>
      <c r="BA267" s="172"/>
      <c r="BB267" s="172"/>
      <c r="BC267" s="172"/>
      <c r="BD267" s="172"/>
      <c r="BE267" s="172"/>
      <c r="BF267" s="172"/>
      <c r="BG267" s="172"/>
      <c r="BH267" s="172"/>
      <c r="BI267" s="172"/>
      <c r="BJ267" s="172"/>
      <c r="BK267" s="172"/>
      <c r="BL267" s="172"/>
      <c r="BM267" s="172"/>
      <c r="BN267" s="172"/>
      <c r="BO267" s="172"/>
      <c r="BP267" s="172"/>
      <c r="BQ267" s="162"/>
      <c r="BR267" s="162"/>
      <c r="BS267" s="162"/>
      <c r="BT267" s="162"/>
    </row>
    <row r="268" spans="1:94" s="23" customFormat="1" x14ac:dyDescent="0.25">
      <c r="A268" s="172"/>
      <c r="B268" s="172"/>
      <c r="C268" s="162"/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  <c r="AA268" s="172"/>
      <c r="AB268" s="172"/>
      <c r="AC268" s="172"/>
      <c r="AD268" s="172"/>
      <c r="AE268" s="172"/>
      <c r="AF268" s="172"/>
      <c r="AG268" s="172"/>
      <c r="AH268" s="172"/>
      <c r="AI268" s="172"/>
      <c r="AJ268" s="172"/>
      <c r="AK268" s="172"/>
      <c r="AL268" s="172"/>
      <c r="AM268" s="172"/>
      <c r="AN268" s="172"/>
      <c r="AO268" s="172"/>
      <c r="AP268" s="172"/>
      <c r="AQ268" s="172"/>
      <c r="AR268" s="172"/>
      <c r="AS268" s="172"/>
      <c r="AT268" s="172"/>
      <c r="AU268" s="172"/>
      <c r="AV268" s="172"/>
      <c r="AW268" s="172"/>
      <c r="AX268" s="172"/>
      <c r="AY268" s="172"/>
      <c r="AZ268" s="172"/>
      <c r="BA268" s="172"/>
      <c r="BB268" s="172"/>
      <c r="BC268" s="172"/>
      <c r="BD268" s="172"/>
      <c r="BE268" s="172"/>
      <c r="BF268" s="172"/>
      <c r="BG268" s="172"/>
      <c r="BH268" s="172"/>
      <c r="BI268" s="172"/>
      <c r="BJ268" s="172"/>
      <c r="BK268" s="172"/>
      <c r="BL268" s="172"/>
      <c r="BM268" s="172"/>
      <c r="BN268" s="172"/>
      <c r="BO268" s="172"/>
      <c r="BP268" s="172"/>
      <c r="BQ268" s="162"/>
      <c r="BR268" s="162"/>
      <c r="BS268" s="162"/>
      <c r="BT268" s="162"/>
    </row>
    <row r="269" spans="1:94" s="23" customFormat="1" x14ac:dyDescent="0.25">
      <c r="A269" s="172"/>
      <c r="B269" s="172"/>
      <c r="C269" s="162"/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172"/>
      <c r="AY269" s="172"/>
      <c r="AZ269" s="172"/>
      <c r="BA269" s="172"/>
      <c r="BB269" s="172"/>
      <c r="BC269" s="172"/>
      <c r="BD269" s="172"/>
      <c r="BE269" s="172"/>
      <c r="BF269" s="172"/>
      <c r="BG269" s="172"/>
      <c r="BH269" s="172"/>
      <c r="BI269" s="172"/>
      <c r="BJ269" s="172"/>
      <c r="BK269" s="172"/>
      <c r="BL269" s="172"/>
      <c r="BM269" s="172"/>
      <c r="BN269" s="172"/>
      <c r="BO269" s="172"/>
      <c r="BP269" s="172"/>
      <c r="BQ269" s="162"/>
      <c r="BR269" s="162"/>
      <c r="BS269" s="162"/>
      <c r="BT269" s="162"/>
    </row>
    <row r="270" spans="1:94" s="157" customFormat="1" x14ac:dyDescent="0.25">
      <c r="A270" s="172"/>
      <c r="B270" s="172"/>
      <c r="C270" s="156"/>
      <c r="D270" s="156"/>
      <c r="E270" s="156"/>
      <c r="F270" s="156"/>
      <c r="G270" s="156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72"/>
      <c r="AB270" s="172"/>
      <c r="AC270" s="172"/>
      <c r="AD270" s="172"/>
      <c r="AE270" s="172"/>
      <c r="AF270" s="172"/>
      <c r="AG270" s="172"/>
      <c r="AH270" s="172"/>
      <c r="AI270" s="172"/>
      <c r="AJ270" s="172"/>
      <c r="AK270" s="172"/>
      <c r="AL270" s="172"/>
      <c r="AM270" s="172"/>
      <c r="AN270" s="172"/>
      <c r="AO270" s="172"/>
      <c r="AP270" s="172"/>
      <c r="AQ270" s="172"/>
      <c r="AR270" s="172"/>
      <c r="AS270" s="172"/>
      <c r="AT270" s="172"/>
      <c r="AU270" s="172"/>
      <c r="AV270" s="172"/>
      <c r="AW270" s="172"/>
      <c r="AX270" s="172"/>
      <c r="AY270" s="172"/>
      <c r="AZ270" s="172"/>
      <c r="BA270" s="172"/>
      <c r="BB270" s="172"/>
      <c r="BC270" s="172"/>
      <c r="BD270" s="172"/>
      <c r="BE270" s="172"/>
      <c r="BF270" s="172"/>
      <c r="BG270" s="172"/>
      <c r="BH270" s="172"/>
      <c r="BI270" s="172"/>
      <c r="BJ270" s="172"/>
      <c r="BK270" s="172"/>
      <c r="BL270" s="172"/>
      <c r="BM270" s="172"/>
      <c r="BN270" s="172"/>
      <c r="BO270" s="172"/>
      <c r="BP270" s="172"/>
      <c r="BQ270" s="162"/>
      <c r="BR270" s="162"/>
      <c r="BS270" s="162"/>
      <c r="BT270" s="162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</row>
    <row r="271" spans="1:94" s="157" customFormat="1" x14ac:dyDescent="0.25">
      <c r="A271" s="172"/>
      <c r="B271" s="172"/>
      <c r="C271" s="156"/>
      <c r="D271" s="156"/>
      <c r="E271" s="156"/>
      <c r="F271" s="156"/>
      <c r="G271" s="156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72"/>
      <c r="AB271" s="172"/>
      <c r="AC271" s="172"/>
      <c r="AD271" s="172"/>
      <c r="AE271" s="172"/>
      <c r="AF271" s="172"/>
      <c r="AG271" s="172"/>
      <c r="AH271" s="172"/>
      <c r="AI271" s="172"/>
      <c r="AJ271" s="172"/>
      <c r="AK271" s="172"/>
      <c r="AL271" s="172"/>
      <c r="AM271" s="172"/>
      <c r="AN271" s="172"/>
      <c r="AO271" s="172"/>
      <c r="AP271" s="172"/>
      <c r="AQ271" s="172"/>
      <c r="AR271" s="172"/>
      <c r="AS271" s="172"/>
      <c r="AT271" s="172"/>
      <c r="AU271" s="172"/>
      <c r="AV271" s="172"/>
      <c r="AW271" s="172"/>
      <c r="AX271" s="172"/>
      <c r="AY271" s="172"/>
      <c r="AZ271" s="172"/>
      <c r="BA271" s="172"/>
      <c r="BB271" s="172"/>
      <c r="BC271" s="172"/>
      <c r="BD271" s="172"/>
      <c r="BE271" s="172"/>
      <c r="BF271" s="172"/>
      <c r="BG271" s="172"/>
      <c r="BH271" s="172"/>
      <c r="BI271" s="172"/>
      <c r="BJ271" s="172"/>
      <c r="BK271" s="172"/>
      <c r="BL271" s="172"/>
      <c r="BM271" s="172"/>
      <c r="BN271" s="172"/>
      <c r="BO271" s="172"/>
      <c r="BP271" s="172"/>
      <c r="BQ271" s="162"/>
      <c r="BR271" s="162"/>
      <c r="BS271" s="162"/>
      <c r="BT271" s="162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</row>
    <row r="272" spans="1:94" s="157" customFormat="1" x14ac:dyDescent="0.25">
      <c r="A272" s="172"/>
      <c r="B272" s="172"/>
      <c r="C272" s="156"/>
      <c r="D272" s="156"/>
      <c r="E272" s="156"/>
      <c r="F272" s="156"/>
      <c r="G272" s="156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72"/>
      <c r="AB272" s="172"/>
      <c r="AC272" s="172"/>
      <c r="AD272" s="172"/>
      <c r="AE272" s="172"/>
      <c r="AF272" s="172"/>
      <c r="AG272" s="172"/>
      <c r="AH272" s="172"/>
      <c r="AI272" s="172"/>
      <c r="AJ272" s="172"/>
      <c r="AK272" s="172"/>
      <c r="AL272" s="172"/>
      <c r="AM272" s="172"/>
      <c r="AN272" s="172"/>
      <c r="AO272" s="172"/>
      <c r="AP272" s="172"/>
      <c r="AQ272" s="17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/>
      <c r="BI272" s="172"/>
      <c r="BJ272" s="172"/>
      <c r="BK272" s="172"/>
      <c r="BL272" s="172"/>
      <c r="BM272" s="172"/>
      <c r="BN272" s="172"/>
      <c r="BO272" s="172"/>
      <c r="BP272" s="172"/>
      <c r="BQ272" s="162"/>
      <c r="BR272" s="162"/>
      <c r="BS272" s="162"/>
      <c r="BT272" s="162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</row>
    <row r="273" spans="1:94" s="157" customFormat="1" x14ac:dyDescent="0.25">
      <c r="A273" s="172"/>
      <c r="B273" s="172"/>
      <c r="C273" s="156"/>
      <c r="D273" s="156"/>
      <c r="E273" s="156"/>
      <c r="F273" s="156"/>
      <c r="G273" s="156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72"/>
      <c r="AB273" s="172"/>
      <c r="AC273" s="172"/>
      <c r="AD273" s="172"/>
      <c r="AE273" s="172"/>
      <c r="AF273" s="172"/>
      <c r="AG273" s="172"/>
      <c r="AH273" s="172"/>
      <c r="AI273" s="172"/>
      <c r="AJ273" s="172"/>
      <c r="AK273" s="172"/>
      <c r="AL273" s="172"/>
      <c r="AM273" s="172"/>
      <c r="AN273" s="172"/>
      <c r="AO273" s="172"/>
      <c r="AP273" s="172"/>
      <c r="AQ273" s="172"/>
      <c r="AR273" s="172"/>
      <c r="AS273" s="172"/>
      <c r="AT273" s="172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72"/>
      <c r="BE273" s="172"/>
      <c r="BF273" s="172"/>
      <c r="BG273" s="172"/>
      <c r="BH273" s="172"/>
      <c r="BI273" s="172"/>
      <c r="BJ273" s="172"/>
      <c r="BK273" s="172"/>
      <c r="BL273" s="172"/>
      <c r="BM273" s="172"/>
      <c r="BN273" s="172"/>
      <c r="BO273" s="172"/>
      <c r="BP273" s="172"/>
      <c r="BQ273" s="162"/>
      <c r="BR273" s="162"/>
      <c r="BS273" s="162"/>
      <c r="BT273" s="162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</row>
    <row r="274" spans="1:94" s="157" customFormat="1" x14ac:dyDescent="0.25">
      <c r="A274" s="172"/>
      <c r="B274" s="172"/>
      <c r="C274" s="156"/>
      <c r="D274" s="156"/>
      <c r="E274" s="156"/>
      <c r="F274" s="156"/>
      <c r="G274" s="156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72"/>
      <c r="AB274" s="172"/>
      <c r="AC274" s="172"/>
      <c r="AD274" s="172"/>
      <c r="AE274" s="172"/>
      <c r="AF274" s="172"/>
      <c r="AG274" s="172"/>
      <c r="AH274" s="172"/>
      <c r="AI274" s="172"/>
      <c r="AJ274" s="172"/>
      <c r="AK274" s="172"/>
      <c r="AL274" s="172"/>
      <c r="AM274" s="172"/>
      <c r="AN274" s="172"/>
      <c r="AO274" s="172"/>
      <c r="AP274" s="172"/>
      <c r="AQ274" s="17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/>
      <c r="BG274" s="172"/>
      <c r="BH274" s="172"/>
      <c r="BI274" s="172"/>
      <c r="BJ274" s="172"/>
      <c r="BK274" s="172"/>
      <c r="BL274" s="172"/>
      <c r="BM274" s="172"/>
      <c r="BN274" s="172"/>
      <c r="BO274" s="172"/>
      <c r="BP274" s="172"/>
      <c r="BQ274" s="162"/>
      <c r="BR274" s="162"/>
      <c r="BS274" s="162"/>
      <c r="BT274" s="162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</row>
    <row r="275" spans="1:94" s="157" customFormat="1" x14ac:dyDescent="0.25">
      <c r="A275" s="172"/>
      <c r="B275" s="172"/>
      <c r="C275" s="156"/>
      <c r="D275" s="156"/>
      <c r="E275" s="156"/>
      <c r="F275" s="156"/>
      <c r="G275" s="156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72"/>
      <c r="AB275" s="172"/>
      <c r="AC275" s="172"/>
      <c r="AD275" s="172"/>
      <c r="AE275" s="172"/>
      <c r="AF275" s="172"/>
      <c r="AG275" s="172"/>
      <c r="AH275" s="172"/>
      <c r="AI275" s="172"/>
      <c r="AJ275" s="172"/>
      <c r="AK275" s="172"/>
      <c r="AL275" s="172"/>
      <c r="AM275" s="172"/>
      <c r="AN275" s="172"/>
      <c r="AO275" s="172"/>
      <c r="AP275" s="172"/>
      <c r="AQ275" s="17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/>
      <c r="BG275" s="172"/>
      <c r="BH275" s="172"/>
      <c r="BI275" s="172"/>
      <c r="BJ275" s="172"/>
      <c r="BK275" s="172"/>
      <c r="BL275" s="172"/>
      <c r="BM275" s="172"/>
      <c r="BN275" s="172"/>
      <c r="BO275" s="172"/>
      <c r="BP275" s="172"/>
      <c r="BQ275" s="162"/>
      <c r="BR275" s="162"/>
      <c r="BS275" s="162"/>
      <c r="BT275" s="162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</row>
    <row r="276" spans="1:94" s="157" customFormat="1" x14ac:dyDescent="0.25">
      <c r="A276" s="172"/>
      <c r="B276" s="172"/>
      <c r="C276" s="156"/>
      <c r="D276" s="156"/>
      <c r="E276" s="156"/>
      <c r="F276" s="156"/>
      <c r="G276" s="156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72"/>
      <c r="AB276" s="172"/>
      <c r="AC276" s="172"/>
      <c r="AD276" s="172"/>
      <c r="AE276" s="172"/>
      <c r="AF276" s="172"/>
      <c r="AG276" s="172"/>
      <c r="AH276" s="172"/>
      <c r="AI276" s="172"/>
      <c r="AJ276" s="172"/>
      <c r="AK276" s="172"/>
      <c r="AL276" s="172"/>
      <c r="AM276" s="172"/>
      <c r="AN276" s="172"/>
      <c r="AO276" s="172"/>
      <c r="AP276" s="172"/>
      <c r="AQ276" s="17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/>
      <c r="BI276" s="172"/>
      <c r="BJ276" s="172"/>
      <c r="BK276" s="172"/>
      <c r="BL276" s="172"/>
      <c r="BM276" s="172"/>
      <c r="BN276" s="172"/>
      <c r="BO276" s="172"/>
      <c r="BP276" s="172"/>
      <c r="BQ276" s="162"/>
      <c r="BR276" s="162"/>
      <c r="BS276" s="162"/>
      <c r="BT276" s="162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</row>
    <row r="277" spans="1:94" s="157" customFormat="1" x14ac:dyDescent="0.25">
      <c r="A277" s="172"/>
      <c r="B277" s="172"/>
      <c r="C277" s="156"/>
      <c r="D277" s="156"/>
      <c r="E277" s="156"/>
      <c r="F277" s="156"/>
      <c r="G277" s="156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72"/>
      <c r="AB277" s="172"/>
      <c r="AC277" s="172"/>
      <c r="AD277" s="172"/>
      <c r="AE277" s="172"/>
      <c r="AF277" s="172"/>
      <c r="AG277" s="172"/>
      <c r="AH277" s="172"/>
      <c r="AI277" s="172"/>
      <c r="AJ277" s="172"/>
      <c r="AK277" s="172"/>
      <c r="AL277" s="172"/>
      <c r="AM277" s="172"/>
      <c r="AN277" s="172"/>
      <c r="AO277" s="172"/>
      <c r="AP277" s="172"/>
      <c r="AQ277" s="172"/>
      <c r="AR277" s="172"/>
      <c r="AS277" s="172"/>
      <c r="AT277" s="172"/>
      <c r="AU277" s="172"/>
      <c r="AV277" s="172"/>
      <c r="AW277" s="172"/>
      <c r="AX277" s="172"/>
      <c r="AY277" s="172"/>
      <c r="AZ277" s="172"/>
      <c r="BA277" s="172"/>
      <c r="BB277" s="172"/>
      <c r="BC277" s="172"/>
      <c r="BD277" s="172"/>
      <c r="BE277" s="172"/>
      <c r="BF277" s="172"/>
      <c r="BG277" s="172"/>
      <c r="BH277" s="172"/>
      <c r="BI277" s="172"/>
      <c r="BJ277" s="172"/>
      <c r="BK277" s="172"/>
      <c r="BL277" s="172"/>
      <c r="BM277" s="172"/>
      <c r="BN277" s="172"/>
      <c r="BO277" s="172"/>
      <c r="BP277" s="172"/>
      <c r="BQ277" s="162"/>
      <c r="BR277" s="162"/>
      <c r="BS277" s="162"/>
      <c r="BT277" s="162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</row>
    <row r="278" spans="1:94" s="157" customFormat="1" x14ac:dyDescent="0.25">
      <c r="A278" s="172"/>
      <c r="B278" s="172"/>
      <c r="C278" s="156"/>
      <c r="D278" s="156"/>
      <c r="E278" s="156"/>
      <c r="F278" s="156"/>
      <c r="G278" s="156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72"/>
      <c r="AB278" s="172"/>
      <c r="AC278" s="172"/>
      <c r="AD278" s="172"/>
      <c r="AE278" s="172"/>
      <c r="AF278" s="172"/>
      <c r="AG278" s="172"/>
      <c r="AH278" s="172"/>
      <c r="AI278" s="172"/>
      <c r="AJ278" s="172"/>
      <c r="AK278" s="172"/>
      <c r="AL278" s="172"/>
      <c r="AM278" s="172"/>
      <c r="AN278" s="172"/>
      <c r="AO278" s="172"/>
      <c r="AP278" s="172"/>
      <c r="AQ278" s="172"/>
      <c r="AR278" s="172"/>
      <c r="AS278" s="172"/>
      <c r="AT278" s="172"/>
      <c r="AU278" s="172"/>
      <c r="AV278" s="172"/>
      <c r="AW278" s="172"/>
      <c r="AX278" s="172"/>
      <c r="AY278" s="172"/>
      <c r="AZ278" s="172"/>
      <c r="BA278" s="172"/>
      <c r="BB278" s="172"/>
      <c r="BC278" s="172"/>
      <c r="BD278" s="172"/>
      <c r="BE278" s="172"/>
      <c r="BF278" s="172"/>
      <c r="BG278" s="172"/>
      <c r="BH278" s="172"/>
      <c r="BI278" s="172"/>
      <c r="BJ278" s="172"/>
      <c r="BK278" s="172"/>
      <c r="BL278" s="172"/>
      <c r="BM278" s="172"/>
      <c r="BN278" s="172"/>
      <c r="BO278" s="172"/>
      <c r="BP278" s="172"/>
      <c r="BQ278" s="162"/>
      <c r="BR278" s="162"/>
      <c r="BS278" s="162"/>
      <c r="BT278" s="162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</row>
    <row r="279" spans="1:94" s="157" customFormat="1" x14ac:dyDescent="0.25">
      <c r="A279" s="172"/>
      <c r="B279" s="172"/>
      <c r="C279" s="156"/>
      <c r="D279" s="156"/>
      <c r="E279" s="156"/>
      <c r="F279" s="156"/>
      <c r="G279" s="156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72"/>
      <c r="AB279" s="172"/>
      <c r="AC279" s="172"/>
      <c r="AD279" s="172"/>
      <c r="AE279" s="172"/>
      <c r="AF279" s="172"/>
      <c r="AG279" s="172"/>
      <c r="AH279" s="172"/>
      <c r="AI279" s="172"/>
      <c r="AJ279" s="172"/>
      <c r="AK279" s="172"/>
      <c r="AL279" s="172"/>
      <c r="AM279" s="172"/>
      <c r="AN279" s="172"/>
      <c r="AO279" s="172"/>
      <c r="AP279" s="172"/>
      <c r="AQ279" s="172"/>
      <c r="AR279" s="172"/>
      <c r="AS279" s="172"/>
      <c r="AT279" s="172"/>
      <c r="AU279" s="172"/>
      <c r="AV279" s="172"/>
      <c r="AW279" s="172"/>
      <c r="AX279" s="172"/>
      <c r="AY279" s="172"/>
      <c r="AZ279" s="172"/>
      <c r="BA279" s="172"/>
      <c r="BB279" s="172"/>
      <c r="BC279" s="172"/>
      <c r="BD279" s="172"/>
      <c r="BE279" s="172"/>
      <c r="BF279" s="172"/>
      <c r="BG279" s="172"/>
      <c r="BH279" s="172"/>
      <c r="BI279" s="172"/>
      <c r="BJ279" s="172"/>
      <c r="BK279" s="172"/>
      <c r="BL279" s="172"/>
      <c r="BM279" s="172"/>
      <c r="BN279" s="172"/>
      <c r="BO279" s="172"/>
      <c r="BP279" s="172"/>
      <c r="BQ279" s="162"/>
      <c r="BR279" s="162"/>
      <c r="BS279" s="162"/>
      <c r="BT279" s="162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</row>
    <row r="280" spans="1:94" s="157" customFormat="1" x14ac:dyDescent="0.25">
      <c r="A280" s="172"/>
      <c r="B280" s="172"/>
      <c r="C280" s="156"/>
      <c r="D280" s="156"/>
      <c r="E280" s="156"/>
      <c r="F280" s="156"/>
      <c r="G280" s="156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72"/>
      <c r="AB280" s="172"/>
      <c r="AC280" s="172"/>
      <c r="AD280" s="172"/>
      <c r="AE280" s="172"/>
      <c r="AF280" s="172"/>
      <c r="AG280" s="172"/>
      <c r="AH280" s="172"/>
      <c r="AI280" s="172"/>
      <c r="AJ280" s="172"/>
      <c r="AK280" s="172"/>
      <c r="AL280" s="172"/>
      <c r="AM280" s="172"/>
      <c r="AN280" s="172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172"/>
      <c r="BN280" s="172"/>
      <c r="BO280" s="172"/>
      <c r="BP280" s="172"/>
      <c r="BQ280" s="162"/>
      <c r="BR280" s="162"/>
      <c r="BS280" s="162"/>
      <c r="BT280" s="162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</row>
    <row r="281" spans="1:94" s="157" customFormat="1" x14ac:dyDescent="0.25">
      <c r="A281" s="172"/>
      <c r="B281" s="172"/>
      <c r="C281" s="156"/>
      <c r="D281" s="156"/>
      <c r="E281" s="156"/>
      <c r="F281" s="156"/>
      <c r="G281" s="156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72"/>
      <c r="AB281" s="172"/>
      <c r="AC281" s="172"/>
      <c r="AD281" s="172"/>
      <c r="AE281" s="172"/>
      <c r="AF281" s="172"/>
      <c r="AG281" s="172"/>
      <c r="AH281" s="172"/>
      <c r="AI281" s="172"/>
      <c r="AJ281" s="172"/>
      <c r="AK281" s="172"/>
      <c r="AL281" s="172"/>
      <c r="AM281" s="172"/>
      <c r="AN281" s="172"/>
      <c r="AO281" s="172"/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/>
      <c r="BL281" s="172"/>
      <c r="BM281" s="172"/>
      <c r="BN281" s="172"/>
      <c r="BO281" s="172"/>
      <c r="BP281" s="172"/>
      <c r="BQ281" s="162"/>
      <c r="BR281" s="162"/>
      <c r="BS281" s="162"/>
      <c r="BT281" s="162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</row>
    <row r="282" spans="1:94" s="157" customFormat="1" x14ac:dyDescent="0.25">
      <c r="A282" s="172"/>
      <c r="B282" s="172"/>
      <c r="C282" s="156"/>
      <c r="D282" s="156"/>
      <c r="E282" s="156"/>
      <c r="F282" s="156"/>
      <c r="G282" s="156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72"/>
      <c r="AB282" s="172"/>
      <c r="AC282" s="172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62"/>
      <c r="BR282" s="162"/>
      <c r="BS282" s="162"/>
      <c r="BT282" s="162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</row>
    <row r="283" spans="1:94" s="157" customFormat="1" x14ac:dyDescent="0.25">
      <c r="A283" s="172"/>
      <c r="B283" s="172"/>
      <c r="C283" s="156"/>
      <c r="D283" s="156"/>
      <c r="E283" s="156"/>
      <c r="F283" s="156"/>
      <c r="G283" s="156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72"/>
      <c r="AB283" s="172"/>
      <c r="AC283" s="172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62"/>
      <c r="BR283" s="162"/>
      <c r="BS283" s="162"/>
      <c r="BT283" s="162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</row>
    <row r="284" spans="1:94" s="157" customFormat="1" x14ac:dyDescent="0.25">
      <c r="A284" s="172"/>
      <c r="B284" s="172"/>
      <c r="C284" s="156"/>
      <c r="D284" s="156"/>
      <c r="E284" s="156"/>
      <c r="F284" s="156"/>
      <c r="G284" s="156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72"/>
      <c r="AB284" s="172"/>
      <c r="AC284" s="172"/>
      <c r="AD284" s="172"/>
      <c r="AE284" s="172"/>
      <c r="AF284" s="172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2"/>
      <c r="BE284" s="172"/>
      <c r="BF284" s="172"/>
      <c r="BG284" s="172"/>
      <c r="BH284" s="172"/>
      <c r="BI284" s="172"/>
      <c r="BJ284" s="172"/>
      <c r="BK284" s="172"/>
      <c r="BL284" s="172"/>
      <c r="BM284" s="172"/>
      <c r="BN284" s="172"/>
      <c r="BO284" s="172"/>
      <c r="BP284" s="172"/>
      <c r="BQ284" s="162"/>
      <c r="BR284" s="162"/>
      <c r="BS284" s="162"/>
      <c r="BT284" s="162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</row>
    <row r="285" spans="1:94" s="157" customFormat="1" x14ac:dyDescent="0.25">
      <c r="A285" s="172"/>
      <c r="B285" s="172"/>
      <c r="C285" s="156"/>
      <c r="D285" s="156"/>
      <c r="E285" s="156"/>
      <c r="F285" s="156"/>
      <c r="G285" s="156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72"/>
      <c r="AB285" s="172"/>
      <c r="AC285" s="172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62"/>
      <c r="BR285" s="162"/>
      <c r="BS285" s="162"/>
      <c r="BT285" s="162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</row>
    <row r="286" spans="1:94" s="157" customFormat="1" x14ac:dyDescent="0.25">
      <c r="A286" s="172"/>
      <c r="B286" s="172"/>
      <c r="C286" s="156"/>
      <c r="D286" s="156"/>
      <c r="E286" s="156"/>
      <c r="F286" s="156"/>
      <c r="G286" s="156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72"/>
      <c r="AB286" s="172"/>
      <c r="AC286" s="172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62"/>
      <c r="BR286" s="162"/>
      <c r="BS286" s="162"/>
      <c r="BT286" s="162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</row>
    <row r="287" spans="1:94" s="157" customFormat="1" x14ac:dyDescent="0.25">
      <c r="A287" s="172"/>
      <c r="B287" s="172"/>
      <c r="C287" s="156"/>
      <c r="D287" s="156"/>
      <c r="E287" s="156"/>
      <c r="F287" s="156"/>
      <c r="G287" s="156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72"/>
      <c r="AB287" s="172"/>
      <c r="AC287" s="172"/>
      <c r="AD287" s="172"/>
      <c r="AE287" s="172"/>
      <c r="AF287" s="172"/>
      <c r="AG287" s="172"/>
      <c r="AH287" s="172"/>
      <c r="AI287" s="172"/>
      <c r="AJ287" s="172"/>
      <c r="AK287" s="172"/>
      <c r="AL287" s="172"/>
      <c r="AM287" s="172"/>
      <c r="AN287" s="172"/>
      <c r="AO287" s="172"/>
      <c r="AP287" s="172"/>
      <c r="AQ287" s="172"/>
      <c r="AR287" s="172"/>
      <c r="AS287" s="172"/>
      <c r="AT287" s="172"/>
      <c r="AU287" s="172"/>
      <c r="AV287" s="172"/>
      <c r="AW287" s="172"/>
      <c r="AX287" s="172"/>
      <c r="AY287" s="172"/>
      <c r="AZ287" s="172"/>
      <c r="BA287" s="172"/>
      <c r="BB287" s="172"/>
      <c r="BC287" s="172"/>
      <c r="BD287" s="172"/>
      <c r="BE287" s="172"/>
      <c r="BF287" s="172"/>
      <c r="BG287" s="172"/>
      <c r="BH287" s="172"/>
      <c r="BI287" s="172"/>
      <c r="BJ287" s="172"/>
      <c r="BK287" s="172"/>
      <c r="BL287" s="172"/>
      <c r="BM287" s="172"/>
      <c r="BN287" s="172"/>
      <c r="BO287" s="172"/>
      <c r="BP287" s="172"/>
      <c r="BQ287" s="162"/>
      <c r="BR287" s="162"/>
      <c r="BS287" s="162"/>
      <c r="BT287" s="162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</row>
    <row r="288" spans="1:94" s="157" customFormat="1" x14ac:dyDescent="0.25">
      <c r="A288" s="172"/>
      <c r="B288" s="172"/>
      <c r="C288" s="156"/>
      <c r="D288" s="156"/>
      <c r="E288" s="156"/>
      <c r="F288" s="156"/>
      <c r="G288" s="156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72"/>
      <c r="AB288" s="172"/>
      <c r="AC288" s="172"/>
      <c r="AD288" s="172"/>
      <c r="AE288" s="172"/>
      <c r="AF288" s="172"/>
      <c r="AG288" s="172"/>
      <c r="AH288" s="172"/>
      <c r="AI288" s="172"/>
      <c r="AJ288" s="172"/>
      <c r="AK288" s="172"/>
      <c r="AL288" s="172"/>
      <c r="AM288" s="172"/>
      <c r="AN288" s="172"/>
      <c r="AO288" s="172"/>
      <c r="AP288" s="172"/>
      <c r="AQ288" s="172"/>
      <c r="AR288" s="172"/>
      <c r="AS288" s="172"/>
      <c r="AT288" s="172"/>
      <c r="AU288" s="172"/>
      <c r="AV288" s="172"/>
      <c r="AW288" s="172"/>
      <c r="AX288" s="172"/>
      <c r="AY288" s="172"/>
      <c r="AZ288" s="172"/>
      <c r="BA288" s="172"/>
      <c r="BB288" s="172"/>
      <c r="BC288" s="172"/>
      <c r="BD288" s="172"/>
      <c r="BE288" s="172"/>
      <c r="BF288" s="172"/>
      <c r="BG288" s="172"/>
      <c r="BH288" s="172"/>
      <c r="BI288" s="172"/>
      <c r="BJ288" s="172"/>
      <c r="BK288" s="172"/>
      <c r="BL288" s="172"/>
      <c r="BM288" s="172"/>
      <c r="BN288" s="172"/>
      <c r="BO288" s="172"/>
      <c r="BP288" s="172"/>
      <c r="BQ288" s="162"/>
      <c r="BR288" s="162"/>
      <c r="BS288" s="162"/>
      <c r="BT288" s="162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</row>
    <row r="289" spans="1:94" s="157" customFormat="1" x14ac:dyDescent="0.25">
      <c r="A289" s="172"/>
      <c r="B289" s="172"/>
      <c r="C289" s="156"/>
      <c r="D289" s="156"/>
      <c r="E289" s="156"/>
      <c r="F289" s="156"/>
      <c r="G289" s="156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72"/>
      <c r="AB289" s="172"/>
      <c r="AC289" s="172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62"/>
      <c r="BR289" s="162"/>
      <c r="BS289" s="162"/>
      <c r="BT289" s="162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</row>
    <row r="290" spans="1:94" s="157" customFormat="1" x14ac:dyDescent="0.25">
      <c r="A290" s="172"/>
      <c r="B290" s="172"/>
      <c r="C290" s="156"/>
      <c r="D290" s="156"/>
      <c r="E290" s="156"/>
      <c r="F290" s="156"/>
      <c r="G290" s="156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72"/>
      <c r="AB290" s="172"/>
      <c r="AC290" s="172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62"/>
      <c r="BR290" s="162"/>
      <c r="BS290" s="162"/>
      <c r="BT290" s="162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</row>
    <row r="291" spans="1:94" s="157" customFormat="1" x14ac:dyDescent="0.25">
      <c r="A291" s="172"/>
      <c r="B291" s="172"/>
      <c r="C291" s="156"/>
      <c r="D291" s="156"/>
      <c r="E291" s="156"/>
      <c r="F291" s="156"/>
      <c r="G291" s="156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72"/>
      <c r="AB291" s="172"/>
      <c r="AC291" s="172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62"/>
      <c r="BR291" s="162"/>
      <c r="BS291" s="162"/>
      <c r="BT291" s="162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</row>
    <row r="292" spans="1:94" s="157" customFormat="1" x14ac:dyDescent="0.25">
      <c r="A292" s="172"/>
      <c r="B292" s="172"/>
      <c r="C292" s="156"/>
      <c r="D292" s="156"/>
      <c r="E292" s="156"/>
      <c r="F292" s="156"/>
      <c r="G292" s="156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72"/>
      <c r="AB292" s="172"/>
      <c r="AC292" s="172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62"/>
      <c r="BR292" s="162"/>
      <c r="BS292" s="162"/>
      <c r="BT292" s="162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</row>
    <row r="293" spans="1:94" s="157" customFormat="1" x14ac:dyDescent="0.25">
      <c r="A293" s="172"/>
      <c r="B293" s="172"/>
      <c r="C293" s="156"/>
      <c r="D293" s="156"/>
      <c r="E293" s="156"/>
      <c r="F293" s="156"/>
      <c r="G293" s="156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72"/>
      <c r="AB293" s="172"/>
      <c r="AC293" s="172"/>
      <c r="AD293" s="172"/>
      <c r="AE293" s="172"/>
      <c r="AF293" s="172"/>
      <c r="AG293" s="172"/>
      <c r="AH293" s="172"/>
      <c r="AI293" s="172"/>
      <c r="AJ293" s="172"/>
      <c r="AK293" s="172"/>
      <c r="AL293" s="172"/>
      <c r="AM293" s="172"/>
      <c r="AN293" s="172"/>
      <c r="AO293" s="172"/>
      <c r="AP293" s="172"/>
      <c r="AQ293" s="172"/>
      <c r="AR293" s="172"/>
      <c r="AS293" s="172"/>
      <c r="AT293" s="172"/>
      <c r="AU293" s="172"/>
      <c r="AV293" s="172"/>
      <c r="AW293" s="172"/>
      <c r="AX293" s="172"/>
      <c r="AY293" s="172"/>
      <c r="AZ293" s="172"/>
      <c r="BA293" s="172"/>
      <c r="BB293" s="172"/>
      <c r="BC293" s="172"/>
      <c r="BD293" s="172"/>
      <c r="BE293" s="172"/>
      <c r="BF293" s="172"/>
      <c r="BG293" s="172"/>
      <c r="BH293" s="172"/>
      <c r="BI293" s="172"/>
      <c r="BJ293" s="172"/>
      <c r="BK293" s="172"/>
      <c r="BL293" s="172"/>
      <c r="BM293" s="172"/>
      <c r="BN293" s="172"/>
      <c r="BO293" s="172"/>
      <c r="BP293" s="172"/>
      <c r="BQ293" s="162"/>
      <c r="BR293" s="162"/>
      <c r="BS293" s="162"/>
      <c r="BT293" s="162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</row>
    <row r="294" spans="1:94" s="157" customFormat="1" x14ac:dyDescent="0.25">
      <c r="A294" s="172"/>
      <c r="B294" s="172"/>
      <c r="C294" s="156"/>
      <c r="D294" s="156"/>
      <c r="E294" s="156"/>
      <c r="F294" s="156"/>
      <c r="G294" s="156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72"/>
      <c r="AB294" s="172"/>
      <c r="AC294" s="172"/>
      <c r="AD294" s="172"/>
      <c r="AE294" s="172"/>
      <c r="AF294" s="172"/>
      <c r="AG294" s="172"/>
      <c r="AH294" s="172"/>
      <c r="AI294" s="172"/>
      <c r="AJ294" s="172"/>
      <c r="AK294" s="172"/>
      <c r="AL294" s="172"/>
      <c r="AM294" s="172"/>
      <c r="AN294" s="172"/>
      <c r="AO294" s="172"/>
      <c r="AP294" s="172"/>
      <c r="AQ294" s="172"/>
      <c r="AR294" s="172"/>
      <c r="AS294" s="172"/>
      <c r="AT294" s="172"/>
      <c r="AU294" s="172"/>
      <c r="AV294" s="172"/>
      <c r="AW294" s="172"/>
      <c r="AX294" s="172"/>
      <c r="AY294" s="172"/>
      <c r="AZ294" s="172"/>
      <c r="BA294" s="172"/>
      <c r="BB294" s="172"/>
      <c r="BC294" s="172"/>
      <c r="BD294" s="172"/>
      <c r="BE294" s="172"/>
      <c r="BF294" s="172"/>
      <c r="BG294" s="172"/>
      <c r="BH294" s="172"/>
      <c r="BI294" s="172"/>
      <c r="BJ294" s="172"/>
      <c r="BK294" s="172"/>
      <c r="BL294" s="172"/>
      <c r="BM294" s="172"/>
      <c r="BN294" s="172"/>
      <c r="BO294" s="172"/>
      <c r="BP294" s="172"/>
      <c r="BQ294" s="162"/>
      <c r="BR294" s="162"/>
      <c r="BS294" s="162"/>
      <c r="BT294" s="162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</row>
    <row r="295" spans="1:94" s="157" customFormat="1" x14ac:dyDescent="0.25">
      <c r="A295" s="172"/>
      <c r="B295" s="172"/>
      <c r="C295" s="156"/>
      <c r="D295" s="156"/>
      <c r="E295" s="156"/>
      <c r="F295" s="156"/>
      <c r="G295" s="156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62"/>
      <c r="BR295" s="162"/>
      <c r="BS295" s="162"/>
      <c r="BT295" s="162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</row>
    <row r="296" spans="1:94" s="157" customFormat="1" x14ac:dyDescent="0.25">
      <c r="A296" s="172"/>
      <c r="B296" s="172"/>
      <c r="C296" s="156"/>
      <c r="D296" s="156"/>
      <c r="E296" s="156"/>
      <c r="F296" s="156"/>
      <c r="G296" s="156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72"/>
      <c r="AB296" s="172"/>
      <c r="AC296" s="172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62"/>
      <c r="BR296" s="162"/>
      <c r="BS296" s="162"/>
      <c r="BT296" s="162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</row>
    <row r="297" spans="1:94" s="157" customFormat="1" x14ac:dyDescent="0.25">
      <c r="A297" s="172"/>
      <c r="B297" s="172"/>
      <c r="C297" s="156"/>
      <c r="D297" s="156"/>
      <c r="E297" s="156"/>
      <c r="F297" s="156"/>
      <c r="G297" s="156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72"/>
      <c r="AB297" s="172"/>
      <c r="AC297" s="172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62"/>
      <c r="BR297" s="162"/>
      <c r="BS297" s="162"/>
      <c r="BT297" s="162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</row>
    <row r="298" spans="1:94" s="157" customFormat="1" x14ac:dyDescent="0.25">
      <c r="A298" s="172"/>
      <c r="B298" s="172"/>
      <c r="C298" s="156"/>
      <c r="D298" s="156"/>
      <c r="E298" s="156"/>
      <c r="F298" s="156"/>
      <c r="G298" s="156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72"/>
      <c r="AB298" s="172"/>
      <c r="AC298" s="172"/>
      <c r="AD298" s="172"/>
      <c r="AE298" s="172"/>
      <c r="AF298" s="172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172"/>
      <c r="BK298" s="172"/>
      <c r="BL298" s="172"/>
      <c r="BM298" s="172"/>
      <c r="BN298" s="172"/>
      <c r="BO298" s="172"/>
      <c r="BP298" s="172"/>
      <c r="BQ298" s="162"/>
      <c r="BR298" s="162"/>
      <c r="BS298" s="162"/>
      <c r="BT298" s="162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</row>
    <row r="299" spans="1:94" s="157" customFormat="1" x14ac:dyDescent="0.25">
      <c r="A299" s="172"/>
      <c r="B299" s="172"/>
      <c r="C299" s="156"/>
      <c r="D299" s="156"/>
      <c r="E299" s="156"/>
      <c r="F299" s="156"/>
      <c r="G299" s="156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72"/>
      <c r="AB299" s="172"/>
      <c r="AC299" s="172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62"/>
      <c r="BR299" s="162"/>
      <c r="BS299" s="162"/>
      <c r="BT299" s="162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</row>
    <row r="300" spans="1:94" s="157" customFormat="1" x14ac:dyDescent="0.25">
      <c r="A300" s="172"/>
      <c r="B300" s="172"/>
      <c r="C300" s="156"/>
      <c r="D300" s="156"/>
      <c r="E300" s="156"/>
      <c r="F300" s="156"/>
      <c r="G300" s="156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72"/>
      <c r="AB300" s="172"/>
      <c r="AC300" s="172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62"/>
      <c r="BR300" s="162"/>
      <c r="BS300" s="162"/>
      <c r="BT300" s="162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</row>
    <row r="301" spans="1:94" s="157" customFormat="1" x14ac:dyDescent="0.25">
      <c r="A301" s="172"/>
      <c r="B301" s="172"/>
      <c r="C301" s="156"/>
      <c r="D301" s="156"/>
      <c r="E301" s="156"/>
      <c r="F301" s="156"/>
      <c r="G301" s="156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72"/>
      <c r="AB301" s="172"/>
      <c r="AC301" s="172"/>
      <c r="AD301" s="172"/>
      <c r="AE301" s="172"/>
      <c r="AF301" s="172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2"/>
      <c r="BE301" s="172"/>
      <c r="BF301" s="172"/>
      <c r="BG301" s="172"/>
      <c r="BH301" s="172"/>
      <c r="BI301" s="172"/>
      <c r="BJ301" s="172"/>
      <c r="BK301" s="172"/>
      <c r="BL301" s="172"/>
      <c r="BM301" s="172"/>
      <c r="BN301" s="172"/>
      <c r="BO301" s="172"/>
      <c r="BP301" s="172"/>
      <c r="BQ301" s="162"/>
      <c r="BR301" s="162"/>
      <c r="BS301" s="162"/>
      <c r="BT301" s="162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</row>
    <row r="302" spans="1:94" s="157" customFormat="1" x14ac:dyDescent="0.25">
      <c r="A302" s="172"/>
      <c r="B302" s="172"/>
      <c r="C302" s="156"/>
      <c r="D302" s="156"/>
      <c r="E302" s="156"/>
      <c r="F302" s="156"/>
      <c r="G302" s="156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72"/>
      <c r="AB302" s="172"/>
      <c r="AC302" s="172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62"/>
      <c r="BR302" s="162"/>
      <c r="BS302" s="162"/>
      <c r="BT302" s="162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</row>
    <row r="303" spans="1:94" s="157" customFormat="1" x14ac:dyDescent="0.25">
      <c r="A303" s="172"/>
      <c r="B303" s="172"/>
      <c r="C303" s="156"/>
      <c r="D303" s="156"/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72"/>
      <c r="AB303" s="172"/>
      <c r="AC303" s="172"/>
      <c r="AD303" s="172"/>
      <c r="AE303" s="172"/>
      <c r="AF303" s="172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2"/>
      <c r="BE303" s="172"/>
      <c r="BF303" s="172"/>
      <c r="BG303" s="172"/>
      <c r="BH303" s="172"/>
      <c r="BI303" s="172"/>
      <c r="BJ303" s="172"/>
      <c r="BK303" s="172"/>
      <c r="BL303" s="172"/>
      <c r="BM303" s="172"/>
      <c r="BN303" s="172"/>
      <c r="BO303" s="172"/>
      <c r="BP303" s="172"/>
      <c r="BQ303" s="162"/>
      <c r="BR303" s="162"/>
      <c r="BS303" s="162"/>
      <c r="BT303" s="162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</row>
    <row r="304" spans="1:94" s="157" customFormat="1" x14ac:dyDescent="0.25">
      <c r="A304" s="172"/>
      <c r="B304" s="172"/>
      <c r="C304" s="156"/>
      <c r="D304" s="156"/>
      <c r="E304" s="156"/>
      <c r="F304" s="156"/>
      <c r="G304" s="156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72"/>
      <c r="AB304" s="172"/>
      <c r="AC304" s="172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62"/>
      <c r="BR304" s="162"/>
      <c r="BS304" s="162"/>
      <c r="BT304" s="162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</row>
    <row r="305" spans="1:99" s="157" customFormat="1" x14ac:dyDescent="0.25">
      <c r="A305" s="172"/>
      <c r="B305" s="172"/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72"/>
      <c r="AB305" s="172"/>
      <c r="AC305" s="172"/>
      <c r="AD305" s="172"/>
      <c r="AE305" s="172"/>
      <c r="AF305" s="172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172"/>
      <c r="BJ305" s="172"/>
      <c r="BK305" s="172"/>
      <c r="BL305" s="172"/>
      <c r="BM305" s="172"/>
      <c r="BN305" s="172"/>
      <c r="BO305" s="172"/>
      <c r="BP305" s="172"/>
      <c r="BQ305" s="162"/>
      <c r="BR305" s="162"/>
      <c r="BS305" s="162"/>
      <c r="BT305" s="162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</row>
    <row r="306" spans="1:99" s="157" customFormat="1" x14ac:dyDescent="0.25">
      <c r="A306" s="172"/>
      <c r="B306" s="172"/>
      <c r="C306" s="156"/>
      <c r="D306" s="156"/>
      <c r="E306" s="156"/>
      <c r="F306" s="156"/>
      <c r="G306" s="156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72"/>
      <c r="AB306" s="172"/>
      <c r="AC306" s="172"/>
      <c r="AD306" s="172"/>
      <c r="AE306" s="172"/>
      <c r="AF306" s="172"/>
      <c r="AG306" s="172"/>
      <c r="AH306" s="172"/>
      <c r="AI306" s="172"/>
      <c r="AJ306" s="172"/>
      <c r="AK306" s="172"/>
      <c r="AL306" s="172"/>
      <c r="AM306" s="172"/>
      <c r="AN306" s="172"/>
      <c r="AO306" s="172"/>
      <c r="AP306" s="172"/>
      <c r="AQ306" s="172"/>
      <c r="AR306" s="172"/>
      <c r="AS306" s="172"/>
      <c r="AT306" s="172"/>
      <c r="AU306" s="172"/>
      <c r="AV306" s="172"/>
      <c r="AW306" s="172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/>
      <c r="BI306" s="172"/>
      <c r="BJ306" s="172"/>
      <c r="BK306" s="172"/>
      <c r="BL306" s="172"/>
      <c r="BM306" s="172"/>
      <c r="BN306" s="172"/>
      <c r="BO306" s="172"/>
      <c r="BP306" s="172"/>
      <c r="BQ306" s="162"/>
      <c r="BR306" s="162"/>
      <c r="BS306" s="162"/>
      <c r="BT306" s="162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</row>
    <row r="307" spans="1:99" s="159" customFormat="1" x14ac:dyDescent="0.25">
      <c r="A307" s="172"/>
      <c r="B307" s="172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6"/>
      <c r="AA307" s="172"/>
      <c r="AB307" s="172"/>
      <c r="AC307" s="172"/>
      <c r="AD307" s="172"/>
      <c r="AE307" s="172"/>
      <c r="AF307" s="172"/>
      <c r="AG307" s="172"/>
      <c r="AH307" s="172"/>
      <c r="AI307" s="172"/>
      <c r="AJ307" s="172"/>
      <c r="AK307" s="172"/>
      <c r="AL307" s="172"/>
      <c r="AM307" s="172"/>
      <c r="AN307" s="172"/>
      <c r="AO307" s="172"/>
      <c r="AP307" s="172"/>
      <c r="AQ307" s="172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/>
      <c r="BG307" s="172"/>
      <c r="BH307" s="172"/>
      <c r="BI307" s="172"/>
      <c r="BJ307" s="172"/>
      <c r="BK307" s="172"/>
      <c r="BL307" s="172"/>
      <c r="BM307" s="172"/>
      <c r="BN307" s="172"/>
      <c r="BO307" s="172"/>
      <c r="BP307" s="172"/>
      <c r="BQ307" s="162"/>
      <c r="BR307" s="162"/>
      <c r="BS307" s="162"/>
      <c r="BT307" s="162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157"/>
      <c r="CR307" s="157"/>
      <c r="CS307" s="157"/>
      <c r="CT307" s="157"/>
      <c r="CU307" s="157"/>
    </row>
    <row r="308" spans="1:99" s="159" customFormat="1" x14ac:dyDescent="0.25">
      <c r="A308" s="172"/>
      <c r="B308" s="172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6"/>
      <c r="AA308" s="172"/>
      <c r="AB308" s="172"/>
      <c r="AC308" s="172"/>
      <c r="AD308" s="172"/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172"/>
      <c r="AY308" s="172"/>
      <c r="AZ308" s="172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172"/>
      <c r="BK308" s="172"/>
      <c r="BL308" s="172"/>
      <c r="BM308" s="172"/>
      <c r="BN308" s="172"/>
      <c r="BO308" s="172"/>
      <c r="BP308" s="172"/>
      <c r="BQ308" s="162"/>
      <c r="BR308" s="162"/>
      <c r="BS308" s="162"/>
      <c r="BT308" s="162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157"/>
      <c r="CR308" s="157"/>
      <c r="CS308" s="157"/>
      <c r="CT308" s="157"/>
      <c r="CU308" s="157"/>
    </row>
    <row r="309" spans="1:99" s="159" customFormat="1" x14ac:dyDescent="0.25">
      <c r="A309" s="172"/>
      <c r="B309" s="172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6"/>
      <c r="AA309" s="172"/>
      <c r="AB309" s="172"/>
      <c r="AC309" s="172"/>
      <c r="AD309" s="172"/>
      <c r="AE309" s="172"/>
      <c r="AF309" s="172"/>
      <c r="AG309" s="172"/>
      <c r="AH309" s="172"/>
      <c r="AI309" s="172"/>
      <c r="AJ309" s="172"/>
      <c r="AK309" s="172"/>
      <c r="AL309" s="172"/>
      <c r="AM309" s="172"/>
      <c r="AN309" s="172"/>
      <c r="AO309" s="172"/>
      <c r="AP309" s="172"/>
      <c r="AQ309" s="172"/>
      <c r="AR309" s="172"/>
      <c r="AS309" s="172"/>
      <c r="AT309" s="172"/>
      <c r="AU309" s="172"/>
      <c r="AV309" s="172"/>
      <c r="AW309" s="172"/>
      <c r="AX309" s="172"/>
      <c r="AY309" s="172"/>
      <c r="AZ309" s="172"/>
      <c r="BA309" s="172"/>
      <c r="BB309" s="172"/>
      <c r="BC309" s="172"/>
      <c r="BD309" s="172"/>
      <c r="BE309" s="172"/>
      <c r="BF309" s="172"/>
      <c r="BG309" s="172"/>
      <c r="BH309" s="172"/>
      <c r="BI309" s="172"/>
      <c r="BJ309" s="172"/>
      <c r="BK309" s="172"/>
      <c r="BL309" s="172"/>
      <c r="BM309" s="172"/>
      <c r="BN309" s="172"/>
      <c r="BO309" s="172"/>
      <c r="BP309" s="172"/>
      <c r="BQ309" s="162"/>
      <c r="BR309" s="162"/>
      <c r="BS309" s="162"/>
      <c r="BT309" s="162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157"/>
      <c r="CR309" s="157"/>
      <c r="CS309" s="157"/>
      <c r="CT309" s="157"/>
      <c r="CU309" s="157"/>
    </row>
    <row r="310" spans="1:99" s="159" customFormat="1" x14ac:dyDescent="0.25">
      <c r="A310" s="172"/>
      <c r="B310" s="172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6"/>
      <c r="AA310" s="172"/>
      <c r="AB310" s="172"/>
      <c r="AC310" s="172"/>
      <c r="AD310" s="172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172"/>
      <c r="AY310" s="172"/>
      <c r="AZ310" s="172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172"/>
      <c r="BN310" s="172"/>
      <c r="BO310" s="172"/>
      <c r="BP310" s="172"/>
      <c r="BQ310" s="162"/>
      <c r="BR310" s="162"/>
      <c r="BS310" s="162"/>
      <c r="BT310" s="162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157"/>
      <c r="CR310" s="157"/>
      <c r="CS310" s="157"/>
      <c r="CT310" s="157"/>
      <c r="CU310" s="157"/>
    </row>
    <row r="311" spans="1:99" s="159" customFormat="1" x14ac:dyDescent="0.25">
      <c r="A311" s="172"/>
      <c r="B311" s="172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6"/>
      <c r="AA311" s="172"/>
      <c r="AB311" s="172"/>
      <c r="AC311" s="172"/>
      <c r="AD311" s="172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172"/>
      <c r="AT311" s="172"/>
      <c r="AU311" s="172"/>
      <c r="AV311" s="172"/>
      <c r="AW311" s="172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172"/>
      <c r="BJ311" s="172"/>
      <c r="BK311" s="172"/>
      <c r="BL311" s="172"/>
      <c r="BM311" s="172"/>
      <c r="BN311" s="172"/>
      <c r="BO311" s="172"/>
      <c r="BP311" s="172"/>
      <c r="BQ311" s="162"/>
      <c r="BR311" s="162"/>
      <c r="BS311" s="162"/>
      <c r="BT311" s="162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157"/>
      <c r="CR311" s="157"/>
      <c r="CS311" s="157"/>
      <c r="CT311" s="157"/>
      <c r="CU311" s="157"/>
    </row>
    <row r="312" spans="1:99" s="159" customFormat="1" x14ac:dyDescent="0.25">
      <c r="A312" s="172"/>
      <c r="B312" s="172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6"/>
      <c r="AA312" s="172"/>
      <c r="AB312" s="172"/>
      <c r="AC312" s="172"/>
      <c r="AD312" s="172"/>
      <c r="AE312" s="172"/>
      <c r="AF312" s="172"/>
      <c r="AG312" s="172"/>
      <c r="AH312" s="172"/>
      <c r="AI312" s="172"/>
      <c r="AJ312" s="172"/>
      <c r="AK312" s="172"/>
      <c r="AL312" s="172"/>
      <c r="AM312" s="172"/>
      <c r="AN312" s="172"/>
      <c r="AO312" s="172"/>
      <c r="AP312" s="172"/>
      <c r="AQ312" s="172"/>
      <c r="AR312" s="172"/>
      <c r="AS312" s="172"/>
      <c r="AT312" s="172"/>
      <c r="AU312" s="172"/>
      <c r="AV312" s="172"/>
      <c r="AW312" s="172"/>
      <c r="AX312" s="172"/>
      <c r="AY312" s="172"/>
      <c r="AZ312" s="172"/>
      <c r="BA312" s="172"/>
      <c r="BB312" s="172"/>
      <c r="BC312" s="172"/>
      <c r="BD312" s="172"/>
      <c r="BE312" s="172"/>
      <c r="BF312" s="172"/>
      <c r="BG312" s="172"/>
      <c r="BH312" s="172"/>
      <c r="BI312" s="172"/>
      <c r="BJ312" s="172"/>
      <c r="BK312" s="172"/>
      <c r="BL312" s="172"/>
      <c r="BM312" s="172"/>
      <c r="BN312" s="172"/>
      <c r="BO312" s="172"/>
      <c r="BP312" s="172"/>
      <c r="BQ312" s="162"/>
      <c r="BR312" s="162"/>
      <c r="BS312" s="162"/>
      <c r="BT312" s="162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157"/>
      <c r="CR312" s="157"/>
      <c r="CS312" s="157"/>
      <c r="CT312" s="157"/>
      <c r="CU312" s="157"/>
    </row>
    <row r="313" spans="1:99" s="159" customFormat="1" x14ac:dyDescent="0.25">
      <c r="A313" s="172"/>
      <c r="B313" s="172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6"/>
      <c r="AA313" s="172"/>
      <c r="AB313" s="172"/>
      <c r="AC313" s="172"/>
      <c r="AD313" s="172"/>
      <c r="AE313" s="172"/>
      <c r="AF313" s="172"/>
      <c r="AG313" s="172"/>
      <c r="AH313" s="172"/>
      <c r="AI313" s="172"/>
      <c r="AJ313" s="172"/>
      <c r="AK313" s="172"/>
      <c r="AL313" s="172"/>
      <c r="AM313" s="172"/>
      <c r="AN313" s="172"/>
      <c r="AO313" s="172"/>
      <c r="AP313" s="172"/>
      <c r="AQ313" s="172"/>
      <c r="AR313" s="172"/>
      <c r="AS313" s="172"/>
      <c r="AT313" s="172"/>
      <c r="AU313" s="172"/>
      <c r="AV313" s="172"/>
      <c r="AW313" s="172"/>
      <c r="AX313" s="172"/>
      <c r="AY313" s="172"/>
      <c r="AZ313" s="172"/>
      <c r="BA313" s="172"/>
      <c r="BB313" s="172"/>
      <c r="BC313" s="172"/>
      <c r="BD313" s="172"/>
      <c r="BE313" s="172"/>
      <c r="BF313" s="172"/>
      <c r="BG313" s="172"/>
      <c r="BH313" s="172"/>
      <c r="BI313" s="172"/>
      <c r="BJ313" s="172"/>
      <c r="BK313" s="172"/>
      <c r="BL313" s="172"/>
      <c r="BM313" s="172"/>
      <c r="BN313" s="172"/>
      <c r="BO313" s="172"/>
      <c r="BP313" s="172"/>
      <c r="BQ313" s="162"/>
      <c r="BR313" s="162"/>
      <c r="BS313" s="162"/>
      <c r="BT313" s="162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157"/>
      <c r="CR313" s="157"/>
      <c r="CS313" s="157"/>
      <c r="CT313" s="157"/>
      <c r="CU313" s="157"/>
    </row>
    <row r="314" spans="1:99" s="159" customFormat="1" x14ac:dyDescent="0.25">
      <c r="A314" s="172"/>
      <c r="B314" s="172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6"/>
      <c r="AA314" s="172"/>
      <c r="AB314" s="172"/>
      <c r="AC314" s="172"/>
      <c r="AD314" s="172"/>
      <c r="AE314" s="172"/>
      <c r="AF314" s="172"/>
      <c r="AG314" s="172"/>
      <c r="AH314" s="172"/>
      <c r="AI314" s="172"/>
      <c r="AJ314" s="172"/>
      <c r="AK314" s="172"/>
      <c r="AL314" s="172"/>
      <c r="AM314" s="172"/>
      <c r="AN314" s="172"/>
      <c r="AO314" s="172"/>
      <c r="AP314" s="172"/>
      <c r="AQ314" s="172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172"/>
      <c r="BJ314" s="172"/>
      <c r="BK314" s="172"/>
      <c r="BL314" s="172"/>
      <c r="BM314" s="172"/>
      <c r="BN314" s="172"/>
      <c r="BO314" s="172"/>
      <c r="BP314" s="172"/>
      <c r="BQ314" s="162"/>
      <c r="BR314" s="162"/>
      <c r="BS314" s="162"/>
      <c r="BT314" s="162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157"/>
      <c r="CR314" s="157"/>
      <c r="CS314" s="157"/>
      <c r="CT314" s="157"/>
      <c r="CU314" s="157"/>
    </row>
    <row r="315" spans="1:99" s="159" customFormat="1" x14ac:dyDescent="0.25">
      <c r="A315" s="172"/>
      <c r="B315" s="172"/>
      <c r="Z315" s="157"/>
      <c r="AA315" s="172"/>
      <c r="AB315" s="172"/>
      <c r="AC315" s="172"/>
      <c r="AD315" s="172"/>
      <c r="AE315" s="172"/>
      <c r="AF315" s="172"/>
      <c r="AG315" s="172"/>
      <c r="AH315" s="172"/>
      <c r="AI315" s="172"/>
      <c r="AJ315" s="172"/>
      <c r="AK315" s="172"/>
      <c r="AL315" s="172"/>
      <c r="AM315" s="172"/>
      <c r="AN315" s="172"/>
      <c r="AO315" s="172"/>
      <c r="AP315" s="172"/>
      <c r="AQ315" s="172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172"/>
      <c r="BJ315" s="172"/>
      <c r="BK315" s="172"/>
      <c r="BL315" s="172"/>
      <c r="BM315" s="172"/>
      <c r="BN315" s="172"/>
      <c r="BO315" s="172"/>
      <c r="BP315" s="172"/>
      <c r="BQ315" s="162"/>
      <c r="BR315" s="162"/>
      <c r="BS315" s="162"/>
      <c r="BT315" s="162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157"/>
      <c r="CR315" s="157"/>
      <c r="CS315" s="157"/>
      <c r="CT315" s="157"/>
      <c r="CU315" s="157"/>
    </row>
    <row r="316" spans="1:99" s="159" customFormat="1" x14ac:dyDescent="0.25">
      <c r="A316" s="172"/>
      <c r="B316" s="172"/>
      <c r="Z316" s="157"/>
      <c r="AA316" s="172"/>
      <c r="AB316" s="172"/>
      <c r="AC316" s="172"/>
      <c r="AD316" s="172"/>
      <c r="AE316" s="172"/>
      <c r="AF316" s="172"/>
      <c r="AG316" s="172"/>
      <c r="AH316" s="172"/>
      <c r="AI316" s="172"/>
      <c r="AJ316" s="172"/>
      <c r="AK316" s="172"/>
      <c r="AL316" s="172"/>
      <c r="AM316" s="172"/>
      <c r="AN316" s="172"/>
      <c r="AO316" s="172"/>
      <c r="AP316" s="172"/>
      <c r="AQ316" s="172"/>
      <c r="AR316" s="172"/>
      <c r="AS316" s="172"/>
      <c r="AT316" s="172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72"/>
      <c r="BE316" s="172"/>
      <c r="BF316" s="172"/>
      <c r="BG316" s="172"/>
      <c r="BH316" s="172"/>
      <c r="BI316" s="172"/>
      <c r="BJ316" s="172"/>
      <c r="BK316" s="172"/>
      <c r="BL316" s="172"/>
      <c r="BM316" s="172"/>
      <c r="BN316" s="172"/>
      <c r="BO316" s="172"/>
      <c r="BP316" s="172"/>
      <c r="BQ316" s="162"/>
      <c r="BR316" s="162"/>
      <c r="BS316" s="162"/>
      <c r="BT316" s="162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157"/>
      <c r="CR316" s="157"/>
      <c r="CS316" s="157"/>
      <c r="CT316" s="157"/>
      <c r="CU316" s="157"/>
    </row>
    <row r="317" spans="1:99" s="159" customFormat="1" x14ac:dyDescent="0.25">
      <c r="A317" s="172"/>
      <c r="B317" s="172"/>
      <c r="Z317" s="157"/>
      <c r="AA317" s="172"/>
      <c r="AB317" s="172"/>
      <c r="AC317" s="172"/>
      <c r="AD317" s="172"/>
      <c r="AE317" s="172"/>
      <c r="AF317" s="172"/>
      <c r="AG317" s="172"/>
      <c r="AH317" s="172"/>
      <c r="AI317" s="172"/>
      <c r="AJ317" s="172"/>
      <c r="AK317" s="172"/>
      <c r="AL317" s="172"/>
      <c r="AM317" s="172"/>
      <c r="AN317" s="172"/>
      <c r="AO317" s="172"/>
      <c r="AP317" s="172"/>
      <c r="AQ317" s="172"/>
      <c r="AR317" s="172"/>
      <c r="AS317" s="172"/>
      <c r="AT317" s="172"/>
      <c r="AU317" s="172"/>
      <c r="AV317" s="172"/>
      <c r="AW317" s="172"/>
      <c r="AX317" s="172"/>
      <c r="AY317" s="172"/>
      <c r="AZ317" s="172"/>
      <c r="BA317" s="172"/>
      <c r="BB317" s="172"/>
      <c r="BC317" s="172"/>
      <c r="BD317" s="172"/>
      <c r="BE317" s="172"/>
      <c r="BF317" s="172"/>
      <c r="BG317" s="172"/>
      <c r="BH317" s="172"/>
      <c r="BI317" s="172"/>
      <c r="BJ317" s="172"/>
      <c r="BK317" s="172"/>
      <c r="BL317" s="172"/>
      <c r="BM317" s="172"/>
      <c r="BN317" s="172"/>
      <c r="BO317" s="172"/>
      <c r="BP317" s="172"/>
      <c r="BQ317" s="162"/>
      <c r="BR317" s="162"/>
      <c r="BS317" s="162"/>
      <c r="BT317" s="162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157"/>
      <c r="CR317" s="157"/>
      <c r="CS317" s="157"/>
      <c r="CT317" s="157"/>
      <c r="CU317" s="157"/>
    </row>
    <row r="318" spans="1:99" s="159" customFormat="1" x14ac:dyDescent="0.25">
      <c r="A318" s="172"/>
      <c r="B318" s="172"/>
      <c r="Z318" s="157"/>
      <c r="AA318" s="172"/>
      <c r="AB318" s="172"/>
      <c r="AC318" s="172"/>
      <c r="AD318" s="172"/>
      <c r="AE318" s="172"/>
      <c r="AF318" s="172"/>
      <c r="AG318" s="172"/>
      <c r="AH318" s="172"/>
      <c r="AI318" s="172"/>
      <c r="AJ318" s="172"/>
      <c r="AK318" s="172"/>
      <c r="AL318" s="172"/>
      <c r="AM318" s="172"/>
      <c r="AN318" s="172"/>
      <c r="AO318" s="172"/>
      <c r="AP318" s="172"/>
      <c r="AQ318" s="172"/>
      <c r="AR318" s="172"/>
      <c r="AS318" s="172"/>
      <c r="AT318" s="172"/>
      <c r="AU318" s="172"/>
      <c r="AV318" s="172"/>
      <c r="AW318" s="172"/>
      <c r="AX318" s="172"/>
      <c r="AY318" s="172"/>
      <c r="AZ318" s="172"/>
      <c r="BA318" s="172"/>
      <c r="BB318" s="172"/>
      <c r="BC318" s="172"/>
      <c r="BD318" s="172"/>
      <c r="BE318" s="172"/>
      <c r="BF318" s="172"/>
      <c r="BG318" s="172"/>
      <c r="BH318" s="172"/>
      <c r="BI318" s="172"/>
      <c r="BJ318" s="172"/>
      <c r="BK318" s="172"/>
      <c r="BL318" s="172"/>
      <c r="BM318" s="172"/>
      <c r="BN318" s="172"/>
      <c r="BO318" s="172"/>
      <c r="BP318" s="172"/>
      <c r="BQ318" s="162"/>
      <c r="BR318" s="162"/>
      <c r="BS318" s="162"/>
      <c r="BT318" s="162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157"/>
      <c r="CR318" s="157"/>
      <c r="CS318" s="157"/>
      <c r="CT318" s="157"/>
      <c r="CU318" s="157"/>
    </row>
    <row r="319" spans="1:99" s="159" customFormat="1" x14ac:dyDescent="0.25">
      <c r="A319" s="172"/>
      <c r="B319" s="172"/>
      <c r="Z319" s="157"/>
      <c r="AA319" s="172"/>
      <c r="AB319" s="172"/>
      <c r="AC319" s="172"/>
      <c r="AD319" s="172"/>
      <c r="AE319" s="172"/>
      <c r="AF319" s="172"/>
      <c r="AG319" s="172"/>
      <c r="AH319" s="172"/>
      <c r="AI319" s="172"/>
      <c r="AJ319" s="172"/>
      <c r="AK319" s="172"/>
      <c r="AL319" s="172"/>
      <c r="AM319" s="172"/>
      <c r="AN319" s="172"/>
      <c r="AO319" s="172"/>
      <c r="AP319" s="172"/>
      <c r="AQ319" s="172"/>
      <c r="AR319" s="172"/>
      <c r="AS319" s="172"/>
      <c r="AT319" s="172"/>
      <c r="AU319" s="172"/>
      <c r="AV319" s="172"/>
      <c r="AW319" s="172"/>
      <c r="AX319" s="172"/>
      <c r="AY319" s="172"/>
      <c r="AZ319" s="172"/>
      <c r="BA319" s="172"/>
      <c r="BB319" s="172"/>
      <c r="BC319" s="172"/>
      <c r="BD319" s="172"/>
      <c r="BE319" s="172"/>
      <c r="BF319" s="172"/>
      <c r="BG319" s="172"/>
      <c r="BH319" s="172"/>
      <c r="BI319" s="172"/>
      <c r="BJ319" s="172"/>
      <c r="BK319" s="172"/>
      <c r="BL319" s="172"/>
      <c r="BM319" s="172"/>
      <c r="BN319" s="172"/>
      <c r="BO319" s="172"/>
      <c r="BP319" s="172"/>
      <c r="BQ319" s="162"/>
      <c r="BR319" s="162"/>
      <c r="BS319" s="162"/>
      <c r="BT319" s="162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157"/>
      <c r="CR319" s="157"/>
      <c r="CS319" s="157"/>
      <c r="CT319" s="157"/>
      <c r="CU319" s="157"/>
    </row>
    <row r="320" spans="1:99" s="159" customFormat="1" x14ac:dyDescent="0.25">
      <c r="A320" s="172"/>
      <c r="B320" s="172"/>
      <c r="Z320" s="157"/>
      <c r="AA320" s="172"/>
      <c r="AB320" s="172"/>
      <c r="AC320" s="172"/>
      <c r="AD320" s="172"/>
      <c r="AE320" s="172"/>
      <c r="AF320" s="172"/>
      <c r="AG320" s="172"/>
      <c r="AH320" s="172"/>
      <c r="AI320" s="172"/>
      <c r="AJ320" s="172"/>
      <c r="AK320" s="172"/>
      <c r="AL320" s="172"/>
      <c r="AM320" s="172"/>
      <c r="AN320" s="172"/>
      <c r="AO320" s="172"/>
      <c r="AP320" s="172"/>
      <c r="AQ320" s="172"/>
      <c r="AR320" s="172"/>
      <c r="AS320" s="172"/>
      <c r="AT320" s="172"/>
      <c r="AU320" s="172"/>
      <c r="AV320" s="172"/>
      <c r="AW320" s="172"/>
      <c r="AX320" s="172"/>
      <c r="AY320" s="172"/>
      <c r="AZ320" s="172"/>
      <c r="BA320" s="172"/>
      <c r="BB320" s="172"/>
      <c r="BC320" s="172"/>
      <c r="BD320" s="172"/>
      <c r="BE320" s="172"/>
      <c r="BF320" s="172"/>
      <c r="BG320" s="172"/>
      <c r="BH320" s="172"/>
      <c r="BI320" s="172"/>
      <c r="BJ320" s="172"/>
      <c r="BK320" s="172"/>
      <c r="BL320" s="172"/>
      <c r="BM320" s="172"/>
      <c r="BN320" s="172"/>
      <c r="BO320" s="172"/>
      <c r="BP320" s="172"/>
      <c r="BQ320" s="162"/>
      <c r="BR320" s="162"/>
      <c r="BS320" s="162"/>
      <c r="BT320" s="162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157"/>
      <c r="CR320" s="157"/>
      <c r="CS320" s="157"/>
      <c r="CT320" s="157"/>
      <c r="CU320" s="157"/>
    </row>
    <row r="321" spans="1:99" s="159" customFormat="1" x14ac:dyDescent="0.25">
      <c r="A321" s="172"/>
      <c r="B321" s="172"/>
      <c r="Z321" s="157"/>
      <c r="AA321" s="172"/>
      <c r="AB321" s="172"/>
      <c r="AC321" s="172"/>
      <c r="AD321" s="172"/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/>
      <c r="AU321" s="172"/>
      <c r="AV321" s="172"/>
      <c r="AW321" s="172"/>
      <c r="AX321" s="172"/>
      <c r="AY321" s="172"/>
      <c r="AZ321" s="172"/>
      <c r="BA321" s="172"/>
      <c r="BB321" s="172"/>
      <c r="BC321" s="172"/>
      <c r="BD321" s="172"/>
      <c r="BE321" s="172"/>
      <c r="BF321" s="172"/>
      <c r="BG321" s="172"/>
      <c r="BH321" s="172"/>
      <c r="BI321" s="172"/>
      <c r="BJ321" s="172"/>
      <c r="BK321" s="172"/>
      <c r="BL321" s="172"/>
      <c r="BM321" s="172"/>
      <c r="BN321" s="172"/>
      <c r="BO321" s="172"/>
      <c r="BP321" s="172"/>
      <c r="BQ321" s="162"/>
      <c r="BR321" s="162"/>
      <c r="BS321" s="162"/>
      <c r="BT321" s="162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157"/>
      <c r="CR321" s="157"/>
      <c r="CS321" s="157"/>
      <c r="CT321" s="157"/>
      <c r="CU321" s="157"/>
    </row>
    <row r="322" spans="1:99" s="159" customFormat="1" x14ac:dyDescent="0.25">
      <c r="A322" s="172"/>
      <c r="B322" s="172"/>
      <c r="Z322" s="157"/>
      <c r="AA322" s="172"/>
      <c r="AB322" s="172"/>
      <c r="AC322" s="172"/>
      <c r="AD322" s="172"/>
      <c r="AE322" s="172"/>
      <c r="AF322" s="172"/>
      <c r="AG322" s="172"/>
      <c r="AH322" s="172"/>
      <c r="AI322" s="172"/>
      <c r="AJ322" s="172"/>
      <c r="AK322" s="172"/>
      <c r="AL322" s="172"/>
      <c r="AM322" s="172"/>
      <c r="AN322" s="172"/>
      <c r="AO322" s="172"/>
      <c r="AP322" s="172"/>
      <c r="AQ322" s="172"/>
      <c r="AR322" s="172"/>
      <c r="AS322" s="172"/>
      <c r="AT322" s="172"/>
      <c r="AU322" s="172"/>
      <c r="AV322" s="172"/>
      <c r="AW322" s="172"/>
      <c r="AX322" s="172"/>
      <c r="AY322" s="172"/>
      <c r="AZ322" s="172"/>
      <c r="BA322" s="172"/>
      <c r="BB322" s="172"/>
      <c r="BC322" s="172"/>
      <c r="BD322" s="172"/>
      <c r="BE322" s="172"/>
      <c r="BF322" s="172"/>
      <c r="BG322" s="172"/>
      <c r="BH322" s="172"/>
      <c r="BI322" s="172"/>
      <c r="BJ322" s="172"/>
      <c r="BK322" s="172"/>
      <c r="BL322" s="172"/>
      <c r="BM322" s="172"/>
      <c r="BN322" s="172"/>
      <c r="BO322" s="172"/>
      <c r="BP322" s="172"/>
      <c r="BQ322" s="162"/>
      <c r="BR322" s="162"/>
      <c r="BS322" s="162"/>
      <c r="BT322" s="162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157"/>
      <c r="CR322" s="157"/>
      <c r="CS322" s="157"/>
      <c r="CT322" s="157"/>
      <c r="CU322" s="157"/>
    </row>
    <row r="323" spans="1:99" s="159" customFormat="1" x14ac:dyDescent="0.25">
      <c r="A323" s="172"/>
      <c r="B323" s="172"/>
      <c r="Z323" s="157"/>
      <c r="AA323" s="172"/>
      <c r="AB323" s="172"/>
      <c r="AC323" s="172"/>
      <c r="AD323" s="172"/>
      <c r="AE323" s="172"/>
      <c r="AF323" s="172"/>
      <c r="AG323" s="172"/>
      <c r="AH323" s="172"/>
      <c r="AI323" s="172"/>
      <c r="AJ323" s="172"/>
      <c r="AK323" s="172"/>
      <c r="AL323" s="172"/>
      <c r="AM323" s="172"/>
      <c r="AN323" s="172"/>
      <c r="AO323" s="172"/>
      <c r="AP323" s="172"/>
      <c r="AQ323" s="172"/>
      <c r="AR323" s="172"/>
      <c r="AS323" s="172"/>
      <c r="AT323" s="172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72"/>
      <c r="BE323" s="172"/>
      <c r="BF323" s="172"/>
      <c r="BG323" s="172"/>
      <c r="BH323" s="172"/>
      <c r="BI323" s="172"/>
      <c r="BJ323" s="172"/>
      <c r="BK323" s="172"/>
      <c r="BL323" s="172"/>
      <c r="BM323" s="172"/>
      <c r="BN323" s="172"/>
      <c r="BO323" s="172"/>
      <c r="BP323" s="172"/>
      <c r="BQ323" s="162"/>
      <c r="BR323" s="162"/>
      <c r="BS323" s="162"/>
      <c r="BT323" s="162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157"/>
      <c r="CR323" s="157"/>
      <c r="CS323" s="157"/>
      <c r="CT323" s="157"/>
      <c r="CU323" s="157"/>
    </row>
    <row r="324" spans="1:99" s="159" customFormat="1" x14ac:dyDescent="0.25">
      <c r="A324" s="172"/>
      <c r="B324" s="172"/>
      <c r="Z324" s="157"/>
      <c r="AA324" s="172"/>
      <c r="AB324" s="172"/>
      <c r="AC324" s="172"/>
      <c r="AD324" s="172"/>
      <c r="AE324" s="172"/>
      <c r="AF324" s="172"/>
      <c r="AG324" s="172"/>
      <c r="AH324" s="172"/>
      <c r="AI324" s="172"/>
      <c r="AJ324" s="172"/>
      <c r="AK324" s="172"/>
      <c r="AL324" s="172"/>
      <c r="AM324" s="172"/>
      <c r="AN324" s="172"/>
      <c r="AO324" s="172"/>
      <c r="AP324" s="172"/>
      <c r="AQ324" s="172"/>
      <c r="AR324" s="172"/>
      <c r="AS324" s="172"/>
      <c r="AT324" s="172"/>
      <c r="AU324" s="172"/>
      <c r="AV324" s="172"/>
      <c r="AW324" s="172"/>
      <c r="AX324" s="172"/>
      <c r="AY324" s="172"/>
      <c r="AZ324" s="172"/>
      <c r="BA324" s="172"/>
      <c r="BB324" s="172"/>
      <c r="BC324" s="172"/>
      <c r="BD324" s="172"/>
      <c r="BE324" s="172"/>
      <c r="BF324" s="172"/>
      <c r="BG324" s="172"/>
      <c r="BH324" s="172"/>
      <c r="BI324" s="172"/>
      <c r="BJ324" s="172"/>
      <c r="BK324" s="172"/>
      <c r="BL324" s="172"/>
      <c r="BM324" s="172"/>
      <c r="BN324" s="172"/>
      <c r="BO324" s="172"/>
      <c r="BP324" s="172"/>
      <c r="BQ324" s="162"/>
      <c r="BR324" s="162"/>
      <c r="BS324" s="162"/>
      <c r="BT324" s="162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157"/>
      <c r="CR324" s="157"/>
      <c r="CS324" s="157"/>
      <c r="CT324" s="157"/>
      <c r="CU324" s="157"/>
    </row>
    <row r="325" spans="1:99" s="159" customFormat="1" x14ac:dyDescent="0.25">
      <c r="A325" s="172"/>
      <c r="B325" s="172"/>
      <c r="Z325" s="157"/>
      <c r="AA325" s="172"/>
      <c r="AB325" s="172"/>
      <c r="AC325" s="172"/>
      <c r="AD325" s="172"/>
      <c r="AE325" s="172"/>
      <c r="AF325" s="172"/>
      <c r="AG325" s="172"/>
      <c r="AH325" s="172"/>
      <c r="AI325" s="172"/>
      <c r="AJ325" s="172"/>
      <c r="AK325" s="172"/>
      <c r="AL325" s="172"/>
      <c r="AM325" s="172"/>
      <c r="AN325" s="172"/>
      <c r="AO325" s="172"/>
      <c r="AP325" s="172"/>
      <c r="AQ325" s="172"/>
      <c r="AR325" s="172"/>
      <c r="AS325" s="172"/>
      <c r="AT325" s="172"/>
      <c r="AU325" s="172"/>
      <c r="AV325" s="172"/>
      <c r="AW325" s="172"/>
      <c r="AX325" s="172"/>
      <c r="AY325" s="172"/>
      <c r="AZ325" s="172"/>
      <c r="BA325" s="172"/>
      <c r="BB325" s="172"/>
      <c r="BC325" s="172"/>
      <c r="BD325" s="172"/>
      <c r="BE325" s="172"/>
      <c r="BF325" s="172"/>
      <c r="BG325" s="172"/>
      <c r="BH325" s="172"/>
      <c r="BI325" s="172"/>
      <c r="BJ325" s="172"/>
      <c r="BK325" s="172"/>
      <c r="BL325" s="172"/>
      <c r="BM325" s="172"/>
      <c r="BN325" s="172"/>
      <c r="BO325" s="172"/>
      <c r="BP325" s="172"/>
      <c r="BQ325" s="162"/>
      <c r="BR325" s="162"/>
      <c r="BS325" s="162"/>
      <c r="BT325" s="162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157"/>
      <c r="CR325" s="157"/>
      <c r="CS325" s="157"/>
      <c r="CT325" s="157"/>
      <c r="CU325" s="157"/>
    </row>
    <row r="326" spans="1:99" s="159" customFormat="1" x14ac:dyDescent="0.25">
      <c r="A326" s="172"/>
      <c r="B326" s="172"/>
      <c r="Z326" s="157"/>
      <c r="AA326" s="172"/>
      <c r="AB326" s="172"/>
      <c r="AC326" s="172"/>
      <c r="AD326" s="172"/>
      <c r="AE326" s="172"/>
      <c r="AF326" s="172"/>
      <c r="AG326" s="172"/>
      <c r="AH326" s="172"/>
      <c r="AI326" s="172"/>
      <c r="AJ326" s="172"/>
      <c r="AK326" s="172"/>
      <c r="AL326" s="172"/>
      <c r="AM326" s="172"/>
      <c r="AN326" s="172"/>
      <c r="AO326" s="172"/>
      <c r="AP326" s="172"/>
      <c r="AQ326" s="172"/>
      <c r="AR326" s="172"/>
      <c r="AS326" s="172"/>
      <c r="AT326" s="172"/>
      <c r="AU326" s="172"/>
      <c r="AV326" s="172"/>
      <c r="AW326" s="172"/>
      <c r="AX326" s="172"/>
      <c r="AY326" s="172"/>
      <c r="AZ326" s="172"/>
      <c r="BA326" s="172"/>
      <c r="BB326" s="172"/>
      <c r="BC326" s="172"/>
      <c r="BD326" s="172"/>
      <c r="BE326" s="172"/>
      <c r="BF326" s="172"/>
      <c r="BG326" s="172"/>
      <c r="BH326" s="172"/>
      <c r="BI326" s="172"/>
      <c r="BJ326" s="172"/>
      <c r="BK326" s="172"/>
      <c r="BL326" s="172"/>
      <c r="BM326" s="172"/>
      <c r="BN326" s="172"/>
      <c r="BO326" s="172"/>
      <c r="BP326" s="172"/>
      <c r="BQ326" s="162"/>
      <c r="BR326" s="162"/>
      <c r="BS326" s="162"/>
      <c r="BT326" s="162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157"/>
      <c r="CR326" s="157"/>
      <c r="CS326" s="157"/>
      <c r="CT326" s="157"/>
      <c r="CU326" s="157"/>
    </row>
    <row r="327" spans="1:99" s="159" customFormat="1" x14ac:dyDescent="0.25">
      <c r="A327" s="172"/>
      <c r="B327" s="172"/>
      <c r="Z327" s="157"/>
      <c r="AA327" s="172"/>
      <c r="AB327" s="172"/>
      <c r="AC327" s="172"/>
      <c r="AD327" s="172"/>
      <c r="AE327" s="172"/>
      <c r="AF327" s="172"/>
      <c r="AG327" s="172"/>
      <c r="AH327" s="172"/>
      <c r="AI327" s="172"/>
      <c r="AJ327" s="172"/>
      <c r="AK327" s="172"/>
      <c r="AL327" s="172"/>
      <c r="AM327" s="172"/>
      <c r="AN327" s="172"/>
      <c r="AO327" s="172"/>
      <c r="AP327" s="172"/>
      <c r="AQ327" s="172"/>
      <c r="AR327" s="172"/>
      <c r="AS327" s="172"/>
      <c r="AT327" s="172"/>
      <c r="AU327" s="172"/>
      <c r="AV327" s="172"/>
      <c r="AW327" s="172"/>
      <c r="AX327" s="172"/>
      <c r="AY327" s="172"/>
      <c r="AZ327" s="172"/>
      <c r="BA327" s="172"/>
      <c r="BB327" s="172"/>
      <c r="BC327" s="172"/>
      <c r="BD327" s="172"/>
      <c r="BE327" s="172"/>
      <c r="BF327" s="172"/>
      <c r="BG327" s="172"/>
      <c r="BH327" s="172"/>
      <c r="BI327" s="172"/>
      <c r="BJ327" s="172"/>
      <c r="BK327" s="172"/>
      <c r="BL327" s="172"/>
      <c r="BM327" s="172"/>
      <c r="BN327" s="172"/>
      <c r="BO327" s="172"/>
      <c r="BP327" s="172"/>
      <c r="BQ327" s="162"/>
      <c r="BR327" s="162"/>
      <c r="BS327" s="162"/>
      <c r="BT327" s="162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157"/>
      <c r="CR327" s="157"/>
      <c r="CS327" s="157"/>
      <c r="CT327" s="157"/>
      <c r="CU327" s="157"/>
    </row>
    <row r="328" spans="1:99" s="159" customFormat="1" x14ac:dyDescent="0.25">
      <c r="A328" s="172"/>
      <c r="B328" s="172"/>
      <c r="Z328" s="157"/>
      <c r="AA328" s="172"/>
      <c r="AB328" s="172"/>
      <c r="AC328" s="172"/>
      <c r="AD328" s="172"/>
      <c r="AE328" s="172"/>
      <c r="AF328" s="172"/>
      <c r="AG328" s="172"/>
      <c r="AH328" s="172"/>
      <c r="AI328" s="172"/>
      <c r="AJ328" s="172"/>
      <c r="AK328" s="172"/>
      <c r="AL328" s="172"/>
      <c r="AM328" s="172"/>
      <c r="AN328" s="172"/>
      <c r="AO328" s="172"/>
      <c r="AP328" s="172"/>
      <c r="AQ328" s="172"/>
      <c r="AR328" s="172"/>
      <c r="AS328" s="172"/>
      <c r="AT328" s="172"/>
      <c r="AU328" s="172"/>
      <c r="AV328" s="172"/>
      <c r="AW328" s="172"/>
      <c r="AX328" s="172"/>
      <c r="AY328" s="172"/>
      <c r="AZ328" s="172"/>
      <c r="BA328" s="172"/>
      <c r="BB328" s="172"/>
      <c r="BC328" s="172"/>
      <c r="BD328" s="172"/>
      <c r="BE328" s="172"/>
      <c r="BF328" s="172"/>
      <c r="BG328" s="172"/>
      <c r="BH328" s="172"/>
      <c r="BI328" s="172"/>
      <c r="BJ328" s="172"/>
      <c r="BK328" s="172"/>
      <c r="BL328" s="172"/>
      <c r="BM328" s="172"/>
      <c r="BN328" s="172"/>
      <c r="BO328" s="172"/>
      <c r="BP328" s="172"/>
      <c r="BQ328" s="162"/>
      <c r="BR328" s="162"/>
      <c r="BS328" s="162"/>
      <c r="BT328" s="162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157"/>
      <c r="CR328" s="157"/>
      <c r="CS328" s="157"/>
      <c r="CT328" s="157"/>
      <c r="CU328" s="157"/>
    </row>
    <row r="329" spans="1:99" s="159" customFormat="1" x14ac:dyDescent="0.25">
      <c r="A329" s="172"/>
      <c r="B329" s="172"/>
      <c r="Z329" s="157"/>
      <c r="AA329" s="172"/>
      <c r="AB329" s="172"/>
      <c r="AC329" s="172"/>
      <c r="AD329" s="172"/>
      <c r="AE329" s="172"/>
      <c r="AF329" s="172"/>
      <c r="AG329" s="172"/>
      <c r="AH329" s="172"/>
      <c r="AI329" s="172"/>
      <c r="AJ329" s="172"/>
      <c r="AK329" s="172"/>
      <c r="AL329" s="172"/>
      <c r="AM329" s="172"/>
      <c r="AN329" s="172"/>
      <c r="AO329" s="172"/>
      <c r="AP329" s="172"/>
      <c r="AQ329" s="172"/>
      <c r="AR329" s="172"/>
      <c r="AS329" s="172"/>
      <c r="AT329" s="172"/>
      <c r="AU329" s="172"/>
      <c r="AV329" s="172"/>
      <c r="AW329" s="172"/>
      <c r="AX329" s="172"/>
      <c r="AY329" s="172"/>
      <c r="AZ329" s="172"/>
      <c r="BA329" s="172"/>
      <c r="BB329" s="172"/>
      <c r="BC329" s="172"/>
      <c r="BD329" s="172"/>
      <c r="BE329" s="172"/>
      <c r="BF329" s="172"/>
      <c r="BG329" s="172"/>
      <c r="BH329" s="172"/>
      <c r="BI329" s="172"/>
      <c r="BJ329" s="172"/>
      <c r="BK329" s="172"/>
      <c r="BL329" s="172"/>
      <c r="BM329" s="172"/>
      <c r="BN329" s="172"/>
      <c r="BO329" s="172"/>
      <c r="BP329" s="172"/>
      <c r="BQ329" s="162"/>
      <c r="BR329" s="162"/>
      <c r="BS329" s="162"/>
      <c r="BT329" s="162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157"/>
      <c r="CR329" s="157"/>
      <c r="CS329" s="157"/>
      <c r="CT329" s="157"/>
      <c r="CU329" s="157"/>
    </row>
    <row r="330" spans="1:99" s="159" customFormat="1" x14ac:dyDescent="0.25">
      <c r="A330" s="172"/>
      <c r="B330" s="172"/>
      <c r="Z330" s="157"/>
      <c r="AA330" s="172"/>
      <c r="AB330" s="172"/>
      <c r="AC330" s="172"/>
      <c r="AD330" s="172"/>
      <c r="AE330" s="172"/>
      <c r="AF330" s="172"/>
      <c r="AG330" s="172"/>
      <c r="AH330" s="172"/>
      <c r="AI330" s="172"/>
      <c r="AJ330" s="172"/>
      <c r="AK330" s="172"/>
      <c r="AL330" s="172"/>
      <c r="AM330" s="172"/>
      <c r="AN330" s="172"/>
      <c r="AO330" s="172"/>
      <c r="AP330" s="172"/>
      <c r="AQ330" s="172"/>
      <c r="AR330" s="172"/>
      <c r="AS330" s="172"/>
      <c r="AT330" s="172"/>
      <c r="AU330" s="172"/>
      <c r="AV330" s="172"/>
      <c r="AW330" s="172"/>
      <c r="AX330" s="172"/>
      <c r="AY330" s="172"/>
      <c r="AZ330" s="172"/>
      <c r="BA330" s="172"/>
      <c r="BB330" s="172"/>
      <c r="BC330" s="172"/>
      <c r="BD330" s="172"/>
      <c r="BE330" s="172"/>
      <c r="BF330" s="172"/>
      <c r="BG330" s="172"/>
      <c r="BH330" s="172"/>
      <c r="BI330" s="172"/>
      <c r="BJ330" s="172"/>
      <c r="BK330" s="172"/>
      <c r="BL330" s="172"/>
      <c r="BM330" s="172"/>
      <c r="BN330" s="172"/>
      <c r="BO330" s="172"/>
      <c r="BP330" s="172"/>
      <c r="BQ330" s="162"/>
      <c r="BR330" s="162"/>
      <c r="BS330" s="162"/>
      <c r="BT330" s="162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157"/>
      <c r="CR330" s="157"/>
      <c r="CS330" s="157"/>
      <c r="CT330" s="157"/>
      <c r="CU330" s="157"/>
    </row>
    <row r="331" spans="1:99" s="159" customFormat="1" x14ac:dyDescent="0.25">
      <c r="A331" s="172"/>
      <c r="B331" s="172"/>
      <c r="Z331" s="157"/>
      <c r="AA331" s="172"/>
      <c r="AB331" s="172"/>
      <c r="AC331" s="172"/>
      <c r="AD331" s="172"/>
      <c r="AE331" s="172"/>
      <c r="AF331" s="172"/>
      <c r="AG331" s="172"/>
      <c r="AH331" s="172"/>
      <c r="AI331" s="172"/>
      <c r="AJ331" s="172"/>
      <c r="AK331" s="172"/>
      <c r="AL331" s="172"/>
      <c r="AM331" s="172"/>
      <c r="AN331" s="172"/>
      <c r="AO331" s="172"/>
      <c r="AP331" s="172"/>
      <c r="AQ331" s="172"/>
      <c r="AR331" s="172"/>
      <c r="AS331" s="172"/>
      <c r="AT331" s="172"/>
      <c r="AU331" s="172"/>
      <c r="AV331" s="172"/>
      <c r="AW331" s="172"/>
      <c r="AX331" s="172"/>
      <c r="AY331" s="172"/>
      <c r="AZ331" s="172"/>
      <c r="BA331" s="172"/>
      <c r="BB331" s="172"/>
      <c r="BC331" s="172"/>
      <c r="BD331" s="172"/>
      <c r="BE331" s="172"/>
      <c r="BF331" s="172"/>
      <c r="BG331" s="172"/>
      <c r="BH331" s="172"/>
      <c r="BI331" s="172"/>
      <c r="BJ331" s="172"/>
      <c r="BK331" s="172"/>
      <c r="BL331" s="172"/>
      <c r="BM331" s="172"/>
      <c r="BN331" s="172"/>
      <c r="BO331" s="172"/>
      <c r="BP331" s="172"/>
      <c r="BQ331" s="162"/>
      <c r="BR331" s="162"/>
      <c r="BS331" s="162"/>
      <c r="BT331" s="162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157"/>
      <c r="CR331" s="157"/>
      <c r="CS331" s="157"/>
      <c r="CT331" s="157"/>
      <c r="CU331" s="157"/>
    </row>
    <row r="332" spans="1:99" s="159" customFormat="1" x14ac:dyDescent="0.25">
      <c r="A332" s="172"/>
      <c r="B332" s="172"/>
      <c r="Z332" s="157"/>
      <c r="AA332" s="172"/>
      <c r="AB332" s="172"/>
      <c r="AC332" s="172"/>
      <c r="AD332" s="172"/>
      <c r="AE332" s="172"/>
      <c r="AF332" s="172"/>
      <c r="AG332" s="172"/>
      <c r="AH332" s="172"/>
      <c r="AI332" s="172"/>
      <c r="AJ332" s="172"/>
      <c r="AK332" s="172"/>
      <c r="AL332" s="172"/>
      <c r="AM332" s="172"/>
      <c r="AN332" s="172"/>
      <c r="AO332" s="172"/>
      <c r="AP332" s="172"/>
      <c r="AQ332" s="172"/>
      <c r="AR332" s="172"/>
      <c r="AS332" s="172"/>
      <c r="AT332" s="172"/>
      <c r="AU332" s="172"/>
      <c r="AV332" s="172"/>
      <c r="AW332" s="172"/>
      <c r="AX332" s="172"/>
      <c r="AY332" s="172"/>
      <c r="AZ332" s="172"/>
      <c r="BA332" s="172"/>
      <c r="BB332" s="172"/>
      <c r="BC332" s="172"/>
      <c r="BD332" s="172"/>
      <c r="BE332" s="172"/>
      <c r="BF332" s="172"/>
      <c r="BG332" s="172"/>
      <c r="BH332" s="172"/>
      <c r="BI332" s="172"/>
      <c r="BJ332" s="172"/>
      <c r="BK332" s="172"/>
      <c r="BL332" s="172"/>
      <c r="BM332" s="172"/>
      <c r="BN332" s="172"/>
      <c r="BO332" s="172"/>
      <c r="BP332" s="172"/>
      <c r="BQ332" s="162"/>
      <c r="BR332" s="162"/>
      <c r="BS332" s="162"/>
      <c r="BT332" s="162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157"/>
      <c r="CR332" s="157"/>
      <c r="CS332" s="157"/>
      <c r="CT332" s="157"/>
      <c r="CU332" s="157"/>
    </row>
    <row r="333" spans="1:99" s="159" customFormat="1" x14ac:dyDescent="0.25">
      <c r="A333" s="172"/>
      <c r="B333" s="172"/>
      <c r="Z333" s="157"/>
      <c r="AA333" s="172"/>
      <c r="AB333" s="172"/>
      <c r="AC333" s="172"/>
      <c r="AD333" s="172"/>
      <c r="AE333" s="172"/>
      <c r="AF333" s="172"/>
      <c r="AG333" s="172"/>
      <c r="AH333" s="172"/>
      <c r="AI333" s="172"/>
      <c r="AJ333" s="172"/>
      <c r="AK333" s="172"/>
      <c r="AL333" s="172"/>
      <c r="AM333" s="172"/>
      <c r="AN333" s="172"/>
      <c r="AO333" s="172"/>
      <c r="AP333" s="172"/>
      <c r="AQ333" s="172"/>
      <c r="AR333" s="172"/>
      <c r="AS333" s="172"/>
      <c r="AT333" s="172"/>
      <c r="AU333" s="172"/>
      <c r="AV333" s="172"/>
      <c r="AW333" s="172"/>
      <c r="AX333" s="172"/>
      <c r="AY333" s="172"/>
      <c r="AZ333" s="172"/>
      <c r="BA333" s="172"/>
      <c r="BB333" s="172"/>
      <c r="BC333" s="172"/>
      <c r="BD333" s="172"/>
      <c r="BE333" s="172"/>
      <c r="BF333" s="172"/>
      <c r="BG333" s="172"/>
      <c r="BH333" s="172"/>
      <c r="BI333" s="172"/>
      <c r="BJ333" s="172"/>
      <c r="BK333" s="172"/>
      <c r="BL333" s="172"/>
      <c r="BM333" s="172"/>
      <c r="BN333" s="172"/>
      <c r="BO333" s="172"/>
      <c r="BP333" s="172"/>
      <c r="BQ333" s="162"/>
      <c r="BR333" s="162"/>
      <c r="BS333" s="162"/>
      <c r="BT333" s="162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157"/>
      <c r="CR333" s="157"/>
      <c r="CS333" s="157"/>
      <c r="CT333" s="157"/>
      <c r="CU333" s="157"/>
    </row>
    <row r="334" spans="1:99" s="159" customFormat="1" x14ac:dyDescent="0.25">
      <c r="A334" s="172"/>
      <c r="B334" s="172"/>
      <c r="Z334" s="157"/>
      <c r="AA334" s="172"/>
      <c r="AB334" s="172"/>
      <c r="AC334" s="172"/>
      <c r="AD334" s="172"/>
      <c r="AE334" s="172"/>
      <c r="AF334" s="172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  <c r="AS334" s="172"/>
      <c r="AT334" s="172"/>
      <c r="AU334" s="172"/>
      <c r="AV334" s="172"/>
      <c r="AW334" s="172"/>
      <c r="AX334" s="172"/>
      <c r="AY334" s="172"/>
      <c r="AZ334" s="172"/>
      <c r="BA334" s="172"/>
      <c r="BB334" s="172"/>
      <c r="BC334" s="172"/>
      <c r="BD334" s="172"/>
      <c r="BE334" s="172"/>
      <c r="BF334" s="172"/>
      <c r="BG334" s="172"/>
      <c r="BH334" s="172"/>
      <c r="BI334" s="172"/>
      <c r="BJ334" s="172"/>
      <c r="BK334" s="172"/>
      <c r="BL334" s="172"/>
      <c r="BM334" s="172"/>
      <c r="BN334" s="172"/>
      <c r="BO334" s="172"/>
      <c r="BP334" s="172"/>
      <c r="BQ334" s="162"/>
      <c r="BR334" s="162"/>
      <c r="BS334" s="162"/>
      <c r="BT334" s="162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157"/>
      <c r="CR334" s="157"/>
      <c r="CS334" s="157"/>
      <c r="CT334" s="157"/>
      <c r="CU334" s="157"/>
    </row>
    <row r="335" spans="1:99" s="159" customFormat="1" x14ac:dyDescent="0.25">
      <c r="A335" s="172"/>
      <c r="B335" s="172"/>
      <c r="Z335" s="157"/>
      <c r="AA335" s="172"/>
      <c r="AB335" s="172"/>
      <c r="AC335" s="172"/>
      <c r="AD335" s="172"/>
      <c r="AE335" s="172"/>
      <c r="AF335" s="172"/>
      <c r="AG335" s="172"/>
      <c r="AH335" s="172"/>
      <c r="AI335" s="172"/>
      <c r="AJ335" s="172"/>
      <c r="AK335" s="172"/>
      <c r="AL335" s="172"/>
      <c r="AM335" s="172"/>
      <c r="AN335" s="172"/>
      <c r="AO335" s="172"/>
      <c r="AP335" s="172"/>
      <c r="AQ335" s="172"/>
      <c r="AR335" s="172"/>
      <c r="AS335" s="172"/>
      <c r="AT335" s="172"/>
      <c r="AU335" s="172"/>
      <c r="AV335" s="172"/>
      <c r="AW335" s="172"/>
      <c r="AX335" s="172"/>
      <c r="AY335" s="172"/>
      <c r="AZ335" s="172"/>
      <c r="BA335" s="172"/>
      <c r="BB335" s="172"/>
      <c r="BC335" s="172"/>
      <c r="BD335" s="172"/>
      <c r="BE335" s="172"/>
      <c r="BF335" s="172"/>
      <c r="BG335" s="172"/>
      <c r="BH335" s="172"/>
      <c r="BI335" s="172"/>
      <c r="BJ335" s="172"/>
      <c r="BK335" s="172"/>
      <c r="BL335" s="172"/>
      <c r="BM335" s="172"/>
      <c r="BN335" s="172"/>
      <c r="BO335" s="172"/>
      <c r="BP335" s="172"/>
      <c r="BQ335" s="162"/>
      <c r="BR335" s="162"/>
      <c r="BS335" s="162"/>
      <c r="BT335" s="162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157"/>
      <c r="CR335" s="157"/>
      <c r="CS335" s="157"/>
      <c r="CT335" s="157"/>
      <c r="CU335" s="157"/>
    </row>
    <row r="336" spans="1:99" s="159" customFormat="1" x14ac:dyDescent="0.25">
      <c r="A336" s="172"/>
      <c r="B336" s="172"/>
      <c r="Z336" s="157"/>
      <c r="AA336" s="172"/>
      <c r="AB336" s="172"/>
      <c r="AC336" s="172"/>
      <c r="AD336" s="172"/>
      <c r="AE336" s="172"/>
      <c r="AF336" s="172"/>
      <c r="AG336" s="172"/>
      <c r="AH336" s="172"/>
      <c r="AI336" s="172"/>
      <c r="AJ336" s="172"/>
      <c r="AK336" s="172"/>
      <c r="AL336" s="172"/>
      <c r="AM336" s="172"/>
      <c r="AN336" s="172"/>
      <c r="AO336" s="172"/>
      <c r="AP336" s="172"/>
      <c r="AQ336" s="172"/>
      <c r="AR336" s="172"/>
      <c r="AS336" s="172"/>
      <c r="AT336" s="172"/>
      <c r="AU336" s="172"/>
      <c r="AV336" s="172"/>
      <c r="AW336" s="172"/>
      <c r="AX336" s="172"/>
      <c r="AY336" s="172"/>
      <c r="AZ336" s="172"/>
      <c r="BA336" s="172"/>
      <c r="BB336" s="172"/>
      <c r="BC336" s="172"/>
      <c r="BD336" s="172"/>
      <c r="BE336" s="172"/>
      <c r="BF336" s="172"/>
      <c r="BG336" s="172"/>
      <c r="BH336" s="172"/>
      <c r="BI336" s="172"/>
      <c r="BJ336" s="172"/>
      <c r="BK336" s="172"/>
      <c r="BL336" s="172"/>
      <c r="BM336" s="172"/>
      <c r="BN336" s="172"/>
      <c r="BO336" s="172"/>
      <c r="BP336" s="172"/>
      <c r="BQ336" s="162"/>
      <c r="BR336" s="162"/>
      <c r="BS336" s="162"/>
      <c r="BT336" s="162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157"/>
      <c r="CR336" s="157"/>
      <c r="CS336" s="157"/>
      <c r="CT336" s="157"/>
      <c r="CU336" s="157"/>
    </row>
    <row r="337" spans="1:99" s="159" customFormat="1" x14ac:dyDescent="0.25">
      <c r="A337" s="172"/>
      <c r="B337" s="172"/>
      <c r="Z337" s="157"/>
      <c r="AA337" s="172"/>
      <c r="AB337" s="172"/>
      <c r="AC337" s="172"/>
      <c r="AD337" s="172"/>
      <c r="AE337" s="172"/>
      <c r="AF337" s="172"/>
      <c r="AG337" s="172"/>
      <c r="AH337" s="172"/>
      <c r="AI337" s="172"/>
      <c r="AJ337" s="172"/>
      <c r="AK337" s="172"/>
      <c r="AL337" s="172"/>
      <c r="AM337" s="172"/>
      <c r="AN337" s="172"/>
      <c r="AO337" s="172"/>
      <c r="AP337" s="172"/>
      <c r="AQ337" s="172"/>
      <c r="AR337" s="172"/>
      <c r="AS337" s="172"/>
      <c r="AT337" s="172"/>
      <c r="AU337" s="172"/>
      <c r="AV337" s="172"/>
      <c r="AW337" s="172"/>
      <c r="AX337" s="172"/>
      <c r="AY337" s="172"/>
      <c r="AZ337" s="172"/>
      <c r="BA337" s="172"/>
      <c r="BB337" s="172"/>
      <c r="BC337" s="172"/>
      <c r="BD337" s="172"/>
      <c r="BE337" s="172"/>
      <c r="BF337" s="172"/>
      <c r="BG337" s="172"/>
      <c r="BH337" s="172"/>
      <c r="BI337" s="172"/>
      <c r="BJ337" s="172"/>
      <c r="BK337" s="172"/>
      <c r="BL337" s="172"/>
      <c r="BM337" s="172"/>
      <c r="BN337" s="172"/>
      <c r="BO337" s="172"/>
      <c r="BP337" s="172"/>
      <c r="BQ337" s="162"/>
      <c r="BR337" s="162"/>
      <c r="BS337" s="162"/>
      <c r="BT337" s="162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157"/>
      <c r="CR337" s="157"/>
      <c r="CS337" s="157"/>
      <c r="CT337" s="157"/>
      <c r="CU337" s="157"/>
    </row>
    <row r="338" spans="1:99" s="159" customFormat="1" x14ac:dyDescent="0.25">
      <c r="A338" s="172"/>
      <c r="B338" s="172"/>
      <c r="Z338" s="157"/>
      <c r="AA338" s="172"/>
      <c r="AB338" s="172"/>
      <c r="AC338" s="172"/>
      <c r="AD338" s="172"/>
      <c r="AE338" s="172"/>
      <c r="AF338" s="172"/>
      <c r="AG338" s="172"/>
      <c r="AH338" s="172"/>
      <c r="AI338" s="172"/>
      <c r="AJ338" s="172"/>
      <c r="AK338" s="172"/>
      <c r="AL338" s="172"/>
      <c r="AM338" s="172"/>
      <c r="AN338" s="172"/>
      <c r="AO338" s="172"/>
      <c r="AP338" s="172"/>
      <c r="AQ338" s="172"/>
      <c r="AR338" s="172"/>
      <c r="AS338" s="172"/>
      <c r="AT338" s="172"/>
      <c r="AU338" s="172"/>
      <c r="AV338" s="172"/>
      <c r="AW338" s="172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172"/>
      <c r="BJ338" s="172"/>
      <c r="BK338" s="172"/>
      <c r="BL338" s="172"/>
      <c r="BM338" s="172"/>
      <c r="BN338" s="172"/>
      <c r="BO338" s="172"/>
      <c r="BP338" s="172"/>
      <c r="BQ338" s="162"/>
      <c r="BR338" s="162"/>
      <c r="BS338" s="162"/>
      <c r="BT338" s="162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157"/>
      <c r="CR338" s="157"/>
      <c r="CS338" s="157"/>
      <c r="CT338" s="157"/>
      <c r="CU338" s="157"/>
    </row>
    <row r="339" spans="1:99" s="159" customFormat="1" x14ac:dyDescent="0.25">
      <c r="A339" s="172"/>
      <c r="B339" s="172"/>
      <c r="Z339" s="157"/>
      <c r="AA339" s="172"/>
      <c r="AB339" s="172"/>
      <c r="AC339" s="172"/>
      <c r="AD339" s="172"/>
      <c r="AE339" s="172"/>
      <c r="AF339" s="172"/>
      <c r="AG339" s="172"/>
      <c r="AH339" s="172"/>
      <c r="AI339" s="172"/>
      <c r="AJ339" s="172"/>
      <c r="AK339" s="172"/>
      <c r="AL339" s="172"/>
      <c r="AM339" s="172"/>
      <c r="AN339" s="172"/>
      <c r="AO339" s="172"/>
      <c r="AP339" s="172"/>
      <c r="AQ339" s="172"/>
      <c r="AR339" s="172"/>
      <c r="AS339" s="172"/>
      <c r="AT339" s="172"/>
      <c r="AU339" s="172"/>
      <c r="AV339" s="172"/>
      <c r="AW339" s="172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/>
      <c r="BH339" s="172"/>
      <c r="BI339" s="172"/>
      <c r="BJ339" s="172"/>
      <c r="BK339" s="172"/>
      <c r="BL339" s="172"/>
      <c r="BM339" s="172"/>
      <c r="BN339" s="172"/>
      <c r="BO339" s="172"/>
      <c r="BP339" s="172"/>
      <c r="BQ339" s="162"/>
      <c r="BR339" s="162"/>
      <c r="BS339" s="162"/>
      <c r="BT339" s="162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157"/>
      <c r="CR339" s="157"/>
      <c r="CS339" s="157"/>
      <c r="CT339" s="157"/>
      <c r="CU339" s="157"/>
    </row>
    <row r="340" spans="1:99" s="159" customFormat="1" x14ac:dyDescent="0.25">
      <c r="A340" s="172"/>
      <c r="B340" s="172"/>
      <c r="Z340" s="157"/>
      <c r="AA340" s="172"/>
      <c r="AB340" s="172"/>
      <c r="AC340" s="172"/>
      <c r="AD340" s="172"/>
      <c r="AE340" s="172"/>
      <c r="AF340" s="172"/>
      <c r="AG340" s="172"/>
      <c r="AH340" s="172"/>
      <c r="AI340" s="172"/>
      <c r="AJ340" s="172"/>
      <c r="AK340" s="172"/>
      <c r="AL340" s="172"/>
      <c r="AM340" s="172"/>
      <c r="AN340" s="172"/>
      <c r="AO340" s="172"/>
      <c r="AP340" s="172"/>
      <c r="AQ340" s="172"/>
      <c r="AR340" s="172"/>
      <c r="AS340" s="172"/>
      <c r="AT340" s="172"/>
      <c r="AU340" s="172"/>
      <c r="AV340" s="172"/>
      <c r="AW340" s="172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172"/>
      <c r="BJ340" s="172"/>
      <c r="BK340" s="172"/>
      <c r="BL340" s="172"/>
      <c r="BM340" s="172"/>
      <c r="BN340" s="172"/>
      <c r="BO340" s="172"/>
      <c r="BP340" s="172"/>
      <c r="BQ340" s="162"/>
      <c r="BR340" s="162"/>
      <c r="BS340" s="162"/>
      <c r="BT340" s="162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157"/>
      <c r="CR340" s="157"/>
      <c r="CS340" s="157"/>
      <c r="CT340" s="157"/>
      <c r="CU340" s="157"/>
    </row>
    <row r="341" spans="1:99" s="159" customFormat="1" x14ac:dyDescent="0.25">
      <c r="A341" s="172"/>
      <c r="B341" s="172"/>
      <c r="Z341" s="157"/>
      <c r="AA341" s="172"/>
      <c r="AB341" s="172"/>
      <c r="AC341" s="172"/>
      <c r="AD341" s="172"/>
      <c r="AE341" s="172"/>
      <c r="AF341" s="172"/>
      <c r="AG341" s="172"/>
      <c r="AH341" s="172"/>
      <c r="AI341" s="172"/>
      <c r="AJ341" s="172"/>
      <c r="AK341" s="172"/>
      <c r="AL341" s="172"/>
      <c r="AM341" s="172"/>
      <c r="AN341" s="172"/>
      <c r="AO341" s="172"/>
      <c r="AP341" s="172"/>
      <c r="AQ341" s="172"/>
      <c r="AR341" s="172"/>
      <c r="AS341" s="172"/>
      <c r="AT341" s="172"/>
      <c r="AU341" s="172"/>
      <c r="AV341" s="172"/>
      <c r="AW341" s="172"/>
      <c r="AX341" s="172"/>
      <c r="AY341" s="172"/>
      <c r="AZ341" s="172"/>
      <c r="BA341" s="172"/>
      <c r="BB341" s="172"/>
      <c r="BC341" s="172"/>
      <c r="BD341" s="172"/>
      <c r="BE341" s="172"/>
      <c r="BF341" s="172"/>
      <c r="BG341" s="172"/>
      <c r="BH341" s="172"/>
      <c r="BI341" s="172"/>
      <c r="BJ341" s="172"/>
      <c r="BK341" s="172"/>
      <c r="BL341" s="172"/>
      <c r="BM341" s="172"/>
      <c r="BN341" s="172"/>
      <c r="BO341" s="172"/>
      <c r="BP341" s="172"/>
      <c r="BQ341" s="162"/>
      <c r="BR341" s="162"/>
      <c r="BS341" s="162"/>
      <c r="BT341" s="162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157"/>
      <c r="CR341" s="157"/>
      <c r="CS341" s="157"/>
      <c r="CT341" s="157"/>
      <c r="CU341" s="157"/>
    </row>
    <row r="342" spans="1:99" s="159" customFormat="1" x14ac:dyDescent="0.25">
      <c r="A342" s="172"/>
      <c r="B342" s="172"/>
      <c r="Z342" s="157"/>
      <c r="AA342" s="172"/>
      <c r="AB342" s="172"/>
      <c r="AC342" s="172"/>
      <c r="AD342" s="172"/>
      <c r="AE342" s="172"/>
      <c r="AF342" s="172"/>
      <c r="AG342" s="172"/>
      <c r="AH342" s="172"/>
      <c r="AI342" s="172"/>
      <c r="AJ342" s="172"/>
      <c r="AK342" s="172"/>
      <c r="AL342" s="172"/>
      <c r="AM342" s="172"/>
      <c r="AN342" s="172"/>
      <c r="AO342" s="172"/>
      <c r="AP342" s="172"/>
      <c r="AQ342" s="172"/>
      <c r="AR342" s="172"/>
      <c r="AS342" s="172"/>
      <c r="AT342" s="172"/>
      <c r="AU342" s="172"/>
      <c r="AV342" s="172"/>
      <c r="AW342" s="172"/>
      <c r="AX342" s="172"/>
      <c r="AY342" s="172"/>
      <c r="AZ342" s="172"/>
      <c r="BA342" s="172"/>
      <c r="BB342" s="172"/>
      <c r="BC342" s="172"/>
      <c r="BD342" s="172"/>
      <c r="BE342" s="172"/>
      <c r="BF342" s="172"/>
      <c r="BG342" s="172"/>
      <c r="BH342" s="172"/>
      <c r="BI342" s="172"/>
      <c r="BJ342" s="172"/>
      <c r="BK342" s="172"/>
      <c r="BL342" s="172"/>
      <c r="BM342" s="172"/>
      <c r="BN342" s="172"/>
      <c r="BO342" s="172"/>
      <c r="BP342" s="172"/>
      <c r="BQ342" s="162"/>
      <c r="BR342" s="162"/>
      <c r="BS342" s="162"/>
      <c r="BT342" s="162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157"/>
      <c r="CR342" s="157"/>
      <c r="CS342" s="157"/>
      <c r="CT342" s="157"/>
      <c r="CU342" s="157"/>
    </row>
    <row r="343" spans="1:99" s="159" customFormat="1" x14ac:dyDescent="0.25">
      <c r="A343" s="172"/>
      <c r="B343" s="172"/>
      <c r="Z343" s="157"/>
      <c r="AA343" s="172"/>
      <c r="AB343" s="172"/>
      <c r="AC343" s="172"/>
      <c r="AD343" s="172"/>
      <c r="AE343" s="172"/>
      <c r="AF343" s="172"/>
      <c r="AG343" s="172"/>
      <c r="AH343" s="172"/>
      <c r="AI343" s="172"/>
      <c r="AJ343" s="172"/>
      <c r="AK343" s="172"/>
      <c r="AL343" s="172"/>
      <c r="AM343" s="172"/>
      <c r="AN343" s="172"/>
      <c r="AO343" s="172"/>
      <c r="AP343" s="172"/>
      <c r="AQ343" s="172"/>
      <c r="AR343" s="172"/>
      <c r="AS343" s="172"/>
      <c r="AT343" s="172"/>
      <c r="AU343" s="172"/>
      <c r="AV343" s="172"/>
      <c r="AW343" s="172"/>
      <c r="AX343" s="172"/>
      <c r="AY343" s="172"/>
      <c r="AZ343" s="172"/>
      <c r="BA343" s="172"/>
      <c r="BB343" s="172"/>
      <c r="BC343" s="172"/>
      <c r="BD343" s="172"/>
      <c r="BE343" s="172"/>
      <c r="BF343" s="172"/>
      <c r="BG343" s="172"/>
      <c r="BH343" s="172"/>
      <c r="BI343" s="172"/>
      <c r="BJ343" s="172"/>
      <c r="BK343" s="172"/>
      <c r="BL343" s="172"/>
      <c r="BM343" s="172"/>
      <c r="BN343" s="172"/>
      <c r="BO343" s="172"/>
      <c r="BP343" s="172"/>
      <c r="BQ343" s="162"/>
      <c r="BR343" s="162"/>
      <c r="BS343" s="162"/>
      <c r="BT343" s="162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157"/>
      <c r="CR343" s="157"/>
      <c r="CS343" s="157"/>
      <c r="CT343" s="157"/>
      <c r="CU343" s="157"/>
    </row>
    <row r="344" spans="1:99" s="159" customFormat="1" x14ac:dyDescent="0.25">
      <c r="A344" s="172"/>
      <c r="B344" s="172"/>
      <c r="Z344" s="157"/>
      <c r="AA344" s="172"/>
      <c r="AB344" s="172"/>
      <c r="AC344" s="172"/>
      <c r="AD344" s="172"/>
      <c r="AE344" s="172"/>
      <c r="AF344" s="172"/>
      <c r="AG344" s="172"/>
      <c r="AH344" s="172"/>
      <c r="AI344" s="172"/>
      <c r="AJ344" s="172"/>
      <c r="AK344" s="172"/>
      <c r="AL344" s="172"/>
      <c r="AM344" s="172"/>
      <c r="AN344" s="172"/>
      <c r="AO344" s="172"/>
      <c r="AP344" s="172"/>
      <c r="AQ344" s="172"/>
      <c r="AR344" s="172"/>
      <c r="AS344" s="172"/>
      <c r="AT344" s="172"/>
      <c r="AU344" s="172"/>
      <c r="AV344" s="172"/>
      <c r="AW344" s="172"/>
      <c r="AX344" s="172"/>
      <c r="AY344" s="172"/>
      <c r="AZ344" s="172"/>
      <c r="BA344" s="172"/>
      <c r="BB344" s="172"/>
      <c r="BC344" s="172"/>
      <c r="BD344" s="172"/>
      <c r="BE344" s="172"/>
      <c r="BF344" s="172"/>
      <c r="BG344" s="172"/>
      <c r="BH344" s="172"/>
      <c r="BI344" s="172"/>
      <c r="BJ344" s="172"/>
      <c r="BK344" s="172"/>
      <c r="BL344" s="172"/>
      <c r="BM344" s="172"/>
      <c r="BN344" s="172"/>
      <c r="BO344" s="172"/>
      <c r="BP344" s="172"/>
      <c r="BQ344" s="162"/>
      <c r="BR344" s="162"/>
      <c r="BS344" s="162"/>
      <c r="BT344" s="162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157"/>
      <c r="CR344" s="157"/>
      <c r="CS344" s="157"/>
      <c r="CT344" s="157"/>
      <c r="CU344" s="157"/>
    </row>
    <row r="345" spans="1:99" s="159" customFormat="1" x14ac:dyDescent="0.25">
      <c r="A345" s="172"/>
      <c r="B345" s="172"/>
      <c r="Z345" s="157"/>
      <c r="AA345" s="172"/>
      <c r="AB345" s="172"/>
      <c r="AC345" s="172"/>
      <c r="AD345" s="172"/>
      <c r="AE345" s="172"/>
      <c r="AF345" s="172"/>
      <c r="AG345" s="172"/>
      <c r="AH345" s="172"/>
      <c r="AI345" s="172"/>
      <c r="AJ345" s="172"/>
      <c r="AK345" s="172"/>
      <c r="AL345" s="172"/>
      <c r="AM345" s="172"/>
      <c r="AN345" s="172"/>
      <c r="AO345" s="172"/>
      <c r="AP345" s="172"/>
      <c r="AQ345" s="172"/>
      <c r="AR345" s="172"/>
      <c r="AS345" s="172"/>
      <c r="AT345" s="172"/>
      <c r="AU345" s="172"/>
      <c r="AV345" s="172"/>
      <c r="AW345" s="172"/>
      <c r="AX345" s="172"/>
      <c r="AY345" s="172"/>
      <c r="AZ345" s="172"/>
      <c r="BA345" s="172"/>
      <c r="BB345" s="172"/>
      <c r="BC345" s="172"/>
      <c r="BD345" s="172"/>
      <c r="BE345" s="172"/>
      <c r="BF345" s="172"/>
      <c r="BG345" s="172"/>
      <c r="BH345" s="172"/>
      <c r="BI345" s="172"/>
      <c r="BJ345" s="172"/>
      <c r="BK345" s="172"/>
      <c r="BL345" s="172"/>
      <c r="BM345" s="172"/>
      <c r="BN345" s="172"/>
      <c r="BO345" s="172"/>
      <c r="BP345" s="172"/>
      <c r="BQ345" s="162"/>
      <c r="BR345" s="162"/>
      <c r="BS345" s="162"/>
      <c r="BT345" s="162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157"/>
      <c r="CR345" s="157"/>
      <c r="CS345" s="157"/>
      <c r="CT345" s="157"/>
      <c r="CU345" s="157"/>
    </row>
    <row r="346" spans="1:99" s="159" customFormat="1" x14ac:dyDescent="0.25">
      <c r="A346" s="172"/>
      <c r="B346" s="172"/>
      <c r="Z346" s="157"/>
      <c r="AA346" s="172"/>
      <c r="AB346" s="172"/>
      <c r="AC346" s="172"/>
      <c r="AD346" s="172"/>
      <c r="AE346" s="172"/>
      <c r="AF346" s="172"/>
      <c r="AG346" s="172"/>
      <c r="AH346" s="172"/>
      <c r="AI346" s="172"/>
      <c r="AJ346" s="172"/>
      <c r="AK346" s="172"/>
      <c r="AL346" s="172"/>
      <c r="AM346" s="172"/>
      <c r="AN346" s="172"/>
      <c r="AO346" s="172"/>
      <c r="AP346" s="172"/>
      <c r="AQ346" s="172"/>
      <c r="AR346" s="172"/>
      <c r="AS346" s="172"/>
      <c r="AT346" s="172"/>
      <c r="AU346" s="172"/>
      <c r="AV346" s="172"/>
      <c r="AW346" s="172"/>
      <c r="AX346" s="172"/>
      <c r="AY346" s="172"/>
      <c r="AZ346" s="172"/>
      <c r="BA346" s="172"/>
      <c r="BB346" s="172"/>
      <c r="BC346" s="172"/>
      <c r="BD346" s="172"/>
      <c r="BE346" s="172"/>
      <c r="BF346" s="172"/>
      <c r="BG346" s="172"/>
      <c r="BH346" s="172"/>
      <c r="BI346" s="172"/>
      <c r="BJ346" s="172"/>
      <c r="BK346" s="172"/>
      <c r="BL346" s="172"/>
      <c r="BM346" s="172"/>
      <c r="BN346" s="172"/>
      <c r="BO346" s="172"/>
      <c r="BP346" s="172"/>
      <c r="BQ346" s="162"/>
      <c r="BR346" s="162"/>
      <c r="BS346" s="162"/>
      <c r="BT346" s="162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157"/>
      <c r="CR346" s="157"/>
      <c r="CS346" s="157"/>
      <c r="CT346" s="157"/>
      <c r="CU346" s="157"/>
    </row>
    <row r="347" spans="1:99" s="159" customFormat="1" x14ac:dyDescent="0.25">
      <c r="A347" s="172"/>
      <c r="B347" s="172"/>
      <c r="Z347" s="157"/>
      <c r="AA347" s="172"/>
      <c r="AB347" s="172"/>
      <c r="AC347" s="172"/>
      <c r="AD347" s="172"/>
      <c r="AE347" s="172"/>
      <c r="AF347" s="172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  <c r="AS347" s="172"/>
      <c r="AT347" s="172"/>
      <c r="AU347" s="172"/>
      <c r="AV347" s="172"/>
      <c r="AW347" s="172"/>
      <c r="AX347" s="172"/>
      <c r="AY347" s="172"/>
      <c r="AZ347" s="172"/>
      <c r="BA347" s="172"/>
      <c r="BB347" s="172"/>
      <c r="BC347" s="172"/>
      <c r="BD347" s="172"/>
      <c r="BE347" s="172"/>
      <c r="BF347" s="172"/>
      <c r="BG347" s="172"/>
      <c r="BH347" s="172"/>
      <c r="BI347" s="172"/>
      <c r="BJ347" s="172"/>
      <c r="BK347" s="172"/>
      <c r="BL347" s="172"/>
      <c r="BM347" s="172"/>
      <c r="BN347" s="172"/>
      <c r="BO347" s="172"/>
      <c r="BP347" s="172"/>
      <c r="BQ347" s="162"/>
      <c r="BR347" s="162"/>
      <c r="BS347" s="162"/>
      <c r="BT347" s="162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157"/>
      <c r="CR347" s="157"/>
      <c r="CS347" s="157"/>
      <c r="CT347" s="157"/>
      <c r="CU347" s="157"/>
    </row>
    <row r="348" spans="1:99" s="159" customFormat="1" x14ac:dyDescent="0.25">
      <c r="A348" s="172"/>
      <c r="B348" s="172"/>
      <c r="Z348" s="157"/>
      <c r="AA348" s="172"/>
      <c r="AB348" s="172"/>
      <c r="AC348" s="172"/>
      <c r="AD348" s="172"/>
      <c r="AE348" s="172"/>
      <c r="AF348" s="172"/>
      <c r="AG348" s="172"/>
      <c r="AH348" s="172"/>
      <c r="AI348" s="172"/>
      <c r="AJ348" s="172"/>
      <c r="AK348" s="172"/>
      <c r="AL348" s="172"/>
      <c r="AM348" s="172"/>
      <c r="AN348" s="172"/>
      <c r="AO348" s="172"/>
      <c r="AP348" s="172"/>
      <c r="AQ348" s="172"/>
      <c r="AR348" s="172"/>
      <c r="AS348" s="172"/>
      <c r="AT348" s="172"/>
      <c r="AU348" s="172"/>
      <c r="AV348" s="172"/>
      <c r="AW348" s="172"/>
      <c r="AX348" s="172"/>
      <c r="AY348" s="172"/>
      <c r="AZ348" s="172"/>
      <c r="BA348" s="172"/>
      <c r="BB348" s="172"/>
      <c r="BC348" s="172"/>
      <c r="BD348" s="172"/>
      <c r="BE348" s="172"/>
      <c r="BF348" s="172"/>
      <c r="BG348" s="172"/>
      <c r="BH348" s="172"/>
      <c r="BI348" s="172"/>
      <c r="BJ348" s="172"/>
      <c r="BK348" s="172"/>
      <c r="BL348" s="172"/>
      <c r="BM348" s="172"/>
      <c r="BN348" s="172"/>
      <c r="BO348" s="172"/>
      <c r="BP348" s="172"/>
      <c r="BQ348" s="162"/>
      <c r="BR348" s="162"/>
      <c r="BS348" s="162"/>
      <c r="BT348" s="162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157"/>
      <c r="CR348" s="157"/>
      <c r="CS348" s="157"/>
      <c r="CT348" s="157"/>
      <c r="CU348" s="157"/>
    </row>
    <row r="349" spans="1:99" s="159" customFormat="1" x14ac:dyDescent="0.25">
      <c r="A349" s="172"/>
      <c r="B349" s="172"/>
      <c r="Z349" s="157"/>
      <c r="AA349" s="172"/>
      <c r="AB349" s="172"/>
      <c r="AC349" s="172"/>
      <c r="AD349" s="172"/>
      <c r="AE349" s="172"/>
      <c r="AF349" s="172"/>
      <c r="AG349" s="172"/>
      <c r="AH349" s="172"/>
      <c r="AI349" s="172"/>
      <c r="AJ349" s="172"/>
      <c r="AK349" s="172"/>
      <c r="AL349" s="172"/>
      <c r="AM349" s="172"/>
      <c r="AN349" s="172"/>
      <c r="AO349" s="172"/>
      <c r="AP349" s="172"/>
      <c r="AQ349" s="172"/>
      <c r="AR349" s="172"/>
      <c r="AS349" s="172"/>
      <c r="AT349" s="172"/>
      <c r="AU349" s="172"/>
      <c r="AV349" s="172"/>
      <c r="AW349" s="172"/>
      <c r="AX349" s="172"/>
      <c r="AY349" s="172"/>
      <c r="AZ349" s="172"/>
      <c r="BA349" s="172"/>
      <c r="BB349" s="172"/>
      <c r="BC349" s="172"/>
      <c r="BD349" s="172"/>
      <c r="BE349" s="172"/>
      <c r="BF349" s="172"/>
      <c r="BG349" s="172"/>
      <c r="BH349" s="172"/>
      <c r="BI349" s="172"/>
      <c r="BJ349" s="172"/>
      <c r="BK349" s="172"/>
      <c r="BL349" s="172"/>
      <c r="BM349" s="172"/>
      <c r="BN349" s="172"/>
      <c r="BO349" s="172"/>
      <c r="BP349" s="172"/>
      <c r="BQ349" s="162"/>
      <c r="BR349" s="162"/>
      <c r="BS349" s="162"/>
      <c r="BT349" s="162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157"/>
      <c r="CR349" s="157"/>
      <c r="CS349" s="157"/>
      <c r="CT349" s="157"/>
      <c r="CU349" s="157"/>
    </row>
    <row r="350" spans="1:99" s="159" customFormat="1" x14ac:dyDescent="0.25">
      <c r="A350" s="172"/>
      <c r="B350" s="172"/>
      <c r="Z350" s="157"/>
      <c r="AA350" s="172"/>
      <c r="AB350" s="172"/>
      <c r="AC350" s="172"/>
      <c r="AD350" s="172"/>
      <c r="AE350" s="172"/>
      <c r="AF350" s="172"/>
      <c r="AG350" s="172"/>
      <c r="AH350" s="172"/>
      <c r="AI350" s="172"/>
      <c r="AJ350" s="172"/>
      <c r="AK350" s="172"/>
      <c r="AL350" s="172"/>
      <c r="AM350" s="172"/>
      <c r="AN350" s="172"/>
      <c r="AO350" s="172"/>
      <c r="AP350" s="172"/>
      <c r="AQ350" s="172"/>
      <c r="AR350" s="172"/>
      <c r="AS350" s="172"/>
      <c r="AT350" s="172"/>
      <c r="AU350" s="172"/>
      <c r="AV350" s="172"/>
      <c r="AW350" s="172"/>
      <c r="AX350" s="172"/>
      <c r="AY350" s="172"/>
      <c r="AZ350" s="172"/>
      <c r="BA350" s="172"/>
      <c r="BB350" s="172"/>
      <c r="BC350" s="172"/>
      <c r="BD350" s="172"/>
      <c r="BE350" s="172"/>
      <c r="BF350" s="172"/>
      <c r="BG350" s="172"/>
      <c r="BH350" s="172"/>
      <c r="BI350" s="172"/>
      <c r="BJ350" s="172"/>
      <c r="BK350" s="172"/>
      <c r="BL350" s="172"/>
      <c r="BM350" s="172"/>
      <c r="BN350" s="172"/>
      <c r="BO350" s="172"/>
      <c r="BP350" s="172"/>
      <c r="BQ350" s="162"/>
      <c r="BR350" s="162"/>
      <c r="BS350" s="162"/>
      <c r="BT350" s="162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157"/>
      <c r="CR350" s="157"/>
      <c r="CS350" s="157"/>
      <c r="CT350" s="157"/>
      <c r="CU350" s="157"/>
    </row>
    <row r="351" spans="1:99" s="159" customFormat="1" x14ac:dyDescent="0.25">
      <c r="A351" s="172"/>
      <c r="B351" s="172"/>
      <c r="Z351" s="157"/>
      <c r="AA351" s="172"/>
      <c r="AB351" s="172"/>
      <c r="AC351" s="172"/>
      <c r="AD351" s="172"/>
      <c r="AE351" s="172"/>
      <c r="AF351" s="172"/>
      <c r="AG351" s="172"/>
      <c r="AH351" s="172"/>
      <c r="AI351" s="172"/>
      <c r="AJ351" s="172"/>
      <c r="AK351" s="172"/>
      <c r="AL351" s="172"/>
      <c r="AM351" s="172"/>
      <c r="AN351" s="172"/>
      <c r="AO351" s="172"/>
      <c r="AP351" s="172"/>
      <c r="AQ351" s="172"/>
      <c r="AR351" s="172"/>
      <c r="AS351" s="172"/>
      <c r="AT351" s="172"/>
      <c r="AU351" s="172"/>
      <c r="AV351" s="172"/>
      <c r="AW351" s="172"/>
      <c r="AX351" s="172"/>
      <c r="AY351" s="172"/>
      <c r="AZ351" s="172"/>
      <c r="BA351" s="172"/>
      <c r="BB351" s="172"/>
      <c r="BC351" s="172"/>
      <c r="BD351" s="172"/>
      <c r="BE351" s="172"/>
      <c r="BF351" s="172"/>
      <c r="BG351" s="172"/>
      <c r="BH351" s="172"/>
      <c r="BI351" s="172"/>
      <c r="BJ351" s="172"/>
      <c r="BK351" s="172"/>
      <c r="BL351" s="172"/>
      <c r="BM351" s="172"/>
      <c r="BN351" s="172"/>
      <c r="BO351" s="172"/>
      <c r="BP351" s="172"/>
      <c r="BQ351" s="162"/>
      <c r="BR351" s="162"/>
      <c r="BS351" s="162"/>
      <c r="BT351" s="162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157"/>
      <c r="CR351" s="157"/>
      <c r="CS351" s="157"/>
      <c r="CT351" s="157"/>
      <c r="CU351" s="157"/>
    </row>
    <row r="352" spans="1:99" s="159" customFormat="1" x14ac:dyDescent="0.25">
      <c r="A352" s="172"/>
      <c r="B352" s="172"/>
      <c r="Z352" s="157"/>
      <c r="AA352" s="172"/>
      <c r="AB352" s="172"/>
      <c r="AC352" s="172"/>
      <c r="AD352" s="172"/>
      <c r="AE352" s="172"/>
      <c r="AF352" s="172"/>
      <c r="AG352" s="172"/>
      <c r="AH352" s="172"/>
      <c r="AI352" s="172"/>
      <c r="AJ352" s="172"/>
      <c r="AK352" s="172"/>
      <c r="AL352" s="172"/>
      <c r="AM352" s="172"/>
      <c r="AN352" s="172"/>
      <c r="AO352" s="172"/>
      <c r="AP352" s="172"/>
      <c r="AQ352" s="172"/>
      <c r="AR352" s="172"/>
      <c r="AS352" s="172"/>
      <c r="AT352" s="172"/>
      <c r="AU352" s="172"/>
      <c r="AV352" s="172"/>
      <c r="AW352" s="172"/>
      <c r="AX352" s="172"/>
      <c r="AY352" s="172"/>
      <c r="AZ352" s="172"/>
      <c r="BA352" s="172"/>
      <c r="BB352" s="172"/>
      <c r="BC352" s="172"/>
      <c r="BD352" s="172"/>
      <c r="BE352" s="172"/>
      <c r="BF352" s="172"/>
      <c r="BG352" s="172"/>
      <c r="BH352" s="172"/>
      <c r="BI352" s="172"/>
      <c r="BJ352" s="172"/>
      <c r="BK352" s="172"/>
      <c r="BL352" s="172"/>
      <c r="BM352" s="172"/>
      <c r="BN352" s="172"/>
      <c r="BO352" s="172"/>
      <c r="BP352" s="172"/>
      <c r="BQ352" s="162"/>
      <c r="BR352" s="162"/>
      <c r="BS352" s="162"/>
      <c r="BT352" s="162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157"/>
      <c r="CR352" s="157"/>
      <c r="CS352" s="157"/>
      <c r="CT352" s="157"/>
      <c r="CU352" s="157"/>
    </row>
    <row r="353" spans="1:99" s="159" customFormat="1" x14ac:dyDescent="0.25">
      <c r="A353" s="172"/>
      <c r="B353" s="172"/>
      <c r="Z353" s="157"/>
      <c r="AA353" s="172"/>
      <c r="AB353" s="172"/>
      <c r="AC353" s="172"/>
      <c r="AD353" s="172"/>
      <c r="AE353" s="172"/>
      <c r="AF353" s="172"/>
      <c r="AG353" s="172"/>
      <c r="AH353" s="172"/>
      <c r="AI353" s="172"/>
      <c r="AJ353" s="172"/>
      <c r="AK353" s="172"/>
      <c r="AL353" s="172"/>
      <c r="AM353" s="172"/>
      <c r="AN353" s="172"/>
      <c r="AO353" s="172"/>
      <c r="AP353" s="172"/>
      <c r="AQ353" s="172"/>
      <c r="AR353" s="172"/>
      <c r="AS353" s="172"/>
      <c r="AT353" s="172"/>
      <c r="AU353" s="172"/>
      <c r="AV353" s="172"/>
      <c r="AW353" s="172"/>
      <c r="AX353" s="172"/>
      <c r="AY353" s="172"/>
      <c r="AZ353" s="172"/>
      <c r="BA353" s="172"/>
      <c r="BB353" s="172"/>
      <c r="BC353" s="172"/>
      <c r="BD353" s="172"/>
      <c r="BE353" s="172"/>
      <c r="BF353" s="172"/>
      <c r="BG353" s="172"/>
      <c r="BH353" s="172"/>
      <c r="BI353" s="172"/>
      <c r="BJ353" s="172"/>
      <c r="BK353" s="172"/>
      <c r="BL353" s="172"/>
      <c r="BM353" s="172"/>
      <c r="BN353" s="172"/>
      <c r="BO353" s="172"/>
      <c r="BP353" s="172"/>
      <c r="BQ353" s="162"/>
      <c r="BR353" s="162"/>
      <c r="BS353" s="162"/>
      <c r="BT353" s="162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157"/>
      <c r="CR353" s="157"/>
      <c r="CS353" s="157"/>
      <c r="CT353" s="157"/>
      <c r="CU353" s="157"/>
    </row>
    <row r="354" spans="1:99" s="159" customFormat="1" x14ac:dyDescent="0.25">
      <c r="A354" s="172"/>
      <c r="B354" s="172"/>
      <c r="Z354" s="157"/>
      <c r="AA354" s="172"/>
      <c r="AB354" s="172"/>
      <c r="AC354" s="172"/>
      <c r="AD354" s="172"/>
      <c r="AE354" s="172"/>
      <c r="AF354" s="172"/>
      <c r="AG354" s="172"/>
      <c r="AH354" s="172"/>
      <c r="AI354" s="172"/>
      <c r="AJ354" s="172"/>
      <c r="AK354" s="172"/>
      <c r="AL354" s="172"/>
      <c r="AM354" s="172"/>
      <c r="AN354" s="172"/>
      <c r="AO354" s="172"/>
      <c r="AP354" s="172"/>
      <c r="AQ354" s="172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72"/>
      <c r="BE354" s="172"/>
      <c r="BF354" s="172"/>
      <c r="BG354" s="172"/>
      <c r="BH354" s="172"/>
      <c r="BI354" s="172"/>
      <c r="BJ354" s="172"/>
      <c r="BK354" s="172"/>
      <c r="BL354" s="172"/>
      <c r="BM354" s="172"/>
      <c r="BN354" s="172"/>
      <c r="BO354" s="172"/>
      <c r="BP354" s="172"/>
      <c r="BQ354" s="162"/>
      <c r="BR354" s="162"/>
      <c r="BS354" s="162"/>
      <c r="BT354" s="162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157"/>
      <c r="CR354" s="157"/>
      <c r="CS354" s="157"/>
      <c r="CT354" s="157"/>
      <c r="CU354" s="157"/>
    </row>
    <row r="355" spans="1:99" s="159" customFormat="1" x14ac:dyDescent="0.25">
      <c r="A355" s="172"/>
      <c r="B355" s="172"/>
      <c r="Z355" s="157"/>
      <c r="AA355" s="172"/>
      <c r="AB355" s="172"/>
      <c r="AC355" s="172"/>
      <c r="AD355" s="172"/>
      <c r="AE355" s="172"/>
      <c r="AF355" s="172"/>
      <c r="AG355" s="172"/>
      <c r="AH355" s="172"/>
      <c r="AI355" s="172"/>
      <c r="AJ355" s="172"/>
      <c r="AK355" s="172"/>
      <c r="AL355" s="172"/>
      <c r="AM355" s="172"/>
      <c r="AN355" s="172"/>
      <c r="AO355" s="172"/>
      <c r="AP355" s="172"/>
      <c r="AQ355" s="17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72"/>
      <c r="BE355" s="172"/>
      <c r="BF355" s="172"/>
      <c r="BG355" s="172"/>
      <c r="BH355" s="172"/>
      <c r="BI355" s="172"/>
      <c r="BJ355" s="172"/>
      <c r="BK355" s="172"/>
      <c r="BL355" s="172"/>
      <c r="BM355" s="172"/>
      <c r="BN355" s="172"/>
      <c r="BO355" s="172"/>
      <c r="BP355" s="172"/>
      <c r="BQ355" s="162"/>
      <c r="BR355" s="162"/>
      <c r="BS355" s="162"/>
      <c r="BT355" s="162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157"/>
      <c r="CR355" s="157"/>
      <c r="CS355" s="157"/>
      <c r="CT355" s="157"/>
      <c r="CU355" s="157"/>
    </row>
    <row r="356" spans="1:99" s="159" customFormat="1" x14ac:dyDescent="0.25">
      <c r="A356" s="172"/>
      <c r="B356" s="172"/>
      <c r="Z356" s="157"/>
      <c r="AA356" s="172"/>
      <c r="AB356" s="172"/>
      <c r="AC356" s="172"/>
      <c r="AD356" s="172"/>
      <c r="AE356" s="172"/>
      <c r="AF356" s="172"/>
      <c r="AG356" s="172"/>
      <c r="AH356" s="172"/>
      <c r="AI356" s="172"/>
      <c r="AJ356" s="172"/>
      <c r="AK356" s="172"/>
      <c r="AL356" s="172"/>
      <c r="AM356" s="172"/>
      <c r="AN356" s="172"/>
      <c r="AO356" s="172"/>
      <c r="AP356" s="172"/>
      <c r="AQ356" s="172"/>
      <c r="AR356" s="172"/>
      <c r="AS356" s="172"/>
      <c r="AT356" s="17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72"/>
      <c r="BE356" s="172"/>
      <c r="BF356" s="172"/>
      <c r="BG356" s="172"/>
      <c r="BH356" s="172"/>
      <c r="BI356" s="172"/>
      <c r="BJ356" s="172"/>
      <c r="BK356" s="172"/>
      <c r="BL356" s="172"/>
      <c r="BM356" s="172"/>
      <c r="BN356" s="172"/>
      <c r="BO356" s="172"/>
      <c r="BP356" s="172"/>
      <c r="BQ356" s="162"/>
      <c r="BR356" s="162"/>
      <c r="BS356" s="162"/>
      <c r="BT356" s="162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157"/>
      <c r="CR356" s="157"/>
      <c r="CS356" s="157"/>
      <c r="CT356" s="157"/>
      <c r="CU356" s="157"/>
    </row>
    <row r="357" spans="1:99" s="159" customFormat="1" x14ac:dyDescent="0.25">
      <c r="A357" s="172"/>
      <c r="B357" s="172"/>
      <c r="Z357" s="157"/>
      <c r="AA357" s="172"/>
      <c r="AB357" s="172"/>
      <c r="AC357" s="172"/>
      <c r="AD357" s="172"/>
      <c r="AE357" s="172"/>
      <c r="AF357" s="172"/>
      <c r="AG357" s="172"/>
      <c r="AH357" s="172"/>
      <c r="AI357" s="172"/>
      <c r="AJ357" s="172"/>
      <c r="AK357" s="172"/>
      <c r="AL357" s="172"/>
      <c r="AM357" s="172"/>
      <c r="AN357" s="172"/>
      <c r="AO357" s="172"/>
      <c r="AP357" s="172"/>
      <c r="AQ357" s="172"/>
      <c r="AR357" s="172"/>
      <c r="AS357" s="172"/>
      <c r="AT357" s="172"/>
      <c r="AU357" s="172"/>
      <c r="AV357" s="172"/>
      <c r="AW357" s="172"/>
      <c r="AX357" s="172"/>
      <c r="AY357" s="172"/>
      <c r="AZ357" s="172"/>
      <c r="BA357" s="172"/>
      <c r="BB357" s="172"/>
      <c r="BC357" s="172"/>
      <c r="BD357" s="172"/>
      <c r="BE357" s="172"/>
      <c r="BF357" s="172"/>
      <c r="BG357" s="172"/>
      <c r="BH357" s="172"/>
      <c r="BI357" s="172"/>
      <c r="BJ357" s="172"/>
      <c r="BK357" s="172"/>
      <c r="BL357" s="172"/>
      <c r="BM357" s="172"/>
      <c r="BN357" s="172"/>
      <c r="BO357" s="172"/>
      <c r="BP357" s="172"/>
      <c r="BQ357" s="162"/>
      <c r="BR357" s="162"/>
      <c r="BS357" s="162"/>
      <c r="BT357" s="162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157"/>
      <c r="CR357" s="157"/>
      <c r="CS357" s="157"/>
      <c r="CT357" s="157"/>
      <c r="CU357" s="157"/>
    </row>
    <row r="358" spans="1:99" s="159" customFormat="1" x14ac:dyDescent="0.25">
      <c r="A358" s="172"/>
      <c r="B358" s="172"/>
      <c r="Z358" s="157"/>
      <c r="AA358" s="172"/>
      <c r="AB358" s="172"/>
      <c r="AC358" s="172"/>
      <c r="AD358" s="172"/>
      <c r="AE358" s="172"/>
      <c r="AF358" s="172"/>
      <c r="AG358" s="172"/>
      <c r="AH358" s="172"/>
      <c r="AI358" s="172"/>
      <c r="AJ358" s="172"/>
      <c r="AK358" s="172"/>
      <c r="AL358" s="172"/>
      <c r="AM358" s="172"/>
      <c r="AN358" s="172"/>
      <c r="AO358" s="172"/>
      <c r="AP358" s="172"/>
      <c r="AQ358" s="172"/>
      <c r="AR358" s="172"/>
      <c r="AS358" s="172"/>
      <c r="AT358" s="172"/>
      <c r="AU358" s="172"/>
      <c r="AV358" s="172"/>
      <c r="AW358" s="172"/>
      <c r="AX358" s="172"/>
      <c r="AY358" s="172"/>
      <c r="AZ358" s="172"/>
      <c r="BA358" s="172"/>
      <c r="BB358" s="172"/>
      <c r="BC358" s="172"/>
      <c r="BD358" s="172"/>
      <c r="BE358" s="172"/>
      <c r="BF358" s="172"/>
      <c r="BG358" s="172"/>
      <c r="BH358" s="172"/>
      <c r="BI358" s="172"/>
      <c r="BJ358" s="172"/>
      <c r="BK358" s="172"/>
      <c r="BL358" s="172"/>
      <c r="BM358" s="172"/>
      <c r="BN358" s="172"/>
      <c r="BO358" s="172"/>
      <c r="BP358" s="172"/>
      <c r="BQ358" s="162"/>
      <c r="BR358" s="162"/>
      <c r="BS358" s="162"/>
      <c r="BT358" s="162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157"/>
      <c r="CR358" s="157"/>
      <c r="CS358" s="157"/>
      <c r="CT358" s="157"/>
      <c r="CU358" s="157"/>
    </row>
    <row r="359" spans="1:99" s="159" customFormat="1" x14ac:dyDescent="0.25">
      <c r="A359" s="172"/>
      <c r="B359" s="172"/>
      <c r="Z359" s="157"/>
      <c r="AA359" s="172"/>
      <c r="AB359" s="172"/>
      <c r="AC359" s="172"/>
      <c r="AD359" s="172"/>
      <c r="AE359" s="172"/>
      <c r="AF359" s="172"/>
      <c r="AG359" s="172"/>
      <c r="AH359" s="172"/>
      <c r="AI359" s="172"/>
      <c r="AJ359" s="172"/>
      <c r="AK359" s="172"/>
      <c r="AL359" s="172"/>
      <c r="AM359" s="172"/>
      <c r="AN359" s="172"/>
      <c r="AO359" s="172"/>
      <c r="AP359" s="172"/>
      <c r="AQ359" s="172"/>
      <c r="AR359" s="172"/>
      <c r="AS359" s="172"/>
      <c r="AT359" s="172"/>
      <c r="AU359" s="172"/>
      <c r="AV359" s="172"/>
      <c r="AW359" s="172"/>
      <c r="AX359" s="172"/>
      <c r="AY359" s="172"/>
      <c r="AZ359" s="172"/>
      <c r="BA359" s="172"/>
      <c r="BB359" s="172"/>
      <c r="BC359" s="172"/>
      <c r="BD359" s="172"/>
      <c r="BE359" s="172"/>
      <c r="BF359" s="172"/>
      <c r="BG359" s="172"/>
      <c r="BH359" s="172"/>
      <c r="BI359" s="172"/>
      <c r="BJ359" s="172"/>
      <c r="BK359" s="172"/>
      <c r="BL359" s="172"/>
      <c r="BM359" s="172"/>
      <c r="BN359" s="172"/>
      <c r="BO359" s="172"/>
      <c r="BP359" s="172"/>
      <c r="BQ359" s="162"/>
      <c r="BR359" s="162"/>
      <c r="BS359" s="162"/>
      <c r="BT359" s="162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157"/>
      <c r="CR359" s="157"/>
      <c r="CS359" s="157"/>
      <c r="CT359" s="157"/>
      <c r="CU359" s="157"/>
    </row>
    <row r="360" spans="1:99" s="159" customFormat="1" x14ac:dyDescent="0.25">
      <c r="A360" s="172"/>
      <c r="B360" s="172"/>
      <c r="Z360" s="157"/>
      <c r="AA360" s="172"/>
      <c r="AB360" s="172"/>
      <c r="AC360" s="172"/>
      <c r="AD360" s="172"/>
      <c r="AE360" s="172"/>
      <c r="AF360" s="172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  <c r="AS360" s="172"/>
      <c r="AT360" s="172"/>
      <c r="AU360" s="172"/>
      <c r="AV360" s="172"/>
      <c r="AW360" s="172"/>
      <c r="AX360" s="172"/>
      <c r="AY360" s="172"/>
      <c r="AZ360" s="172"/>
      <c r="BA360" s="172"/>
      <c r="BB360" s="172"/>
      <c r="BC360" s="172"/>
      <c r="BD360" s="172"/>
      <c r="BE360" s="172"/>
      <c r="BF360" s="172"/>
      <c r="BG360" s="172"/>
      <c r="BH360" s="172"/>
      <c r="BI360" s="172"/>
      <c r="BJ360" s="172"/>
      <c r="BK360" s="172"/>
      <c r="BL360" s="172"/>
      <c r="BM360" s="172"/>
      <c r="BN360" s="172"/>
      <c r="BO360" s="172"/>
      <c r="BP360" s="172"/>
      <c r="BQ360" s="162"/>
      <c r="BR360" s="162"/>
      <c r="BS360" s="162"/>
      <c r="BT360" s="162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157"/>
      <c r="CR360" s="157"/>
      <c r="CS360" s="157"/>
      <c r="CT360" s="157"/>
      <c r="CU360" s="157"/>
    </row>
    <row r="361" spans="1:99" s="159" customFormat="1" x14ac:dyDescent="0.25">
      <c r="A361" s="172"/>
      <c r="B361" s="172"/>
      <c r="Z361" s="157"/>
      <c r="AA361" s="172"/>
      <c r="AB361" s="172"/>
      <c r="AC361" s="172"/>
      <c r="AD361" s="172"/>
      <c r="AE361" s="172"/>
      <c r="AF361" s="172"/>
      <c r="AG361" s="172"/>
      <c r="AH361" s="172"/>
      <c r="AI361" s="172"/>
      <c r="AJ361" s="172"/>
      <c r="AK361" s="172"/>
      <c r="AL361" s="172"/>
      <c r="AM361" s="172"/>
      <c r="AN361" s="172"/>
      <c r="AO361" s="172"/>
      <c r="AP361" s="172"/>
      <c r="AQ361" s="172"/>
      <c r="AR361" s="172"/>
      <c r="AS361" s="172"/>
      <c r="AT361" s="172"/>
      <c r="AU361" s="172"/>
      <c r="AV361" s="172"/>
      <c r="AW361" s="172"/>
      <c r="AX361" s="172"/>
      <c r="AY361" s="172"/>
      <c r="AZ361" s="172"/>
      <c r="BA361" s="172"/>
      <c r="BB361" s="172"/>
      <c r="BC361" s="172"/>
      <c r="BD361" s="172"/>
      <c r="BE361" s="172"/>
      <c r="BF361" s="172"/>
      <c r="BG361" s="172"/>
      <c r="BH361" s="172"/>
      <c r="BI361" s="172"/>
      <c r="BJ361" s="172"/>
      <c r="BK361" s="172"/>
      <c r="BL361" s="172"/>
      <c r="BM361" s="172"/>
      <c r="BN361" s="172"/>
      <c r="BO361" s="172"/>
      <c r="BP361" s="172"/>
      <c r="BQ361" s="162"/>
      <c r="BR361" s="162"/>
      <c r="BS361" s="162"/>
      <c r="BT361" s="162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157"/>
      <c r="CR361" s="157"/>
      <c r="CS361" s="157"/>
      <c r="CT361" s="157"/>
      <c r="CU361" s="157"/>
    </row>
    <row r="362" spans="1:99" s="159" customFormat="1" x14ac:dyDescent="0.25">
      <c r="A362" s="172"/>
      <c r="B362" s="172"/>
      <c r="Z362" s="157"/>
      <c r="AA362" s="172"/>
      <c r="AB362" s="172"/>
      <c r="AC362" s="172"/>
      <c r="AD362" s="172"/>
      <c r="AE362" s="172"/>
      <c r="AF362" s="172"/>
      <c r="AG362" s="172"/>
      <c r="AH362" s="172"/>
      <c r="AI362" s="172"/>
      <c r="AJ362" s="172"/>
      <c r="AK362" s="172"/>
      <c r="AL362" s="172"/>
      <c r="AM362" s="172"/>
      <c r="AN362" s="172"/>
      <c r="AO362" s="172"/>
      <c r="AP362" s="172"/>
      <c r="AQ362" s="172"/>
      <c r="AR362" s="172"/>
      <c r="AS362" s="172"/>
      <c r="AT362" s="172"/>
      <c r="AU362" s="172"/>
      <c r="AV362" s="172"/>
      <c r="AW362" s="172"/>
      <c r="AX362" s="172"/>
      <c r="AY362" s="172"/>
      <c r="AZ362" s="172"/>
      <c r="BA362" s="172"/>
      <c r="BB362" s="172"/>
      <c r="BC362" s="172"/>
      <c r="BD362" s="172"/>
      <c r="BE362" s="172"/>
      <c r="BF362" s="172"/>
      <c r="BG362" s="172"/>
      <c r="BH362" s="172"/>
      <c r="BI362" s="172"/>
      <c r="BJ362" s="172"/>
      <c r="BK362" s="172"/>
      <c r="BL362" s="172"/>
      <c r="BM362" s="172"/>
      <c r="BN362" s="172"/>
      <c r="BO362" s="172"/>
      <c r="BP362" s="172"/>
      <c r="BQ362" s="162"/>
      <c r="BR362" s="162"/>
      <c r="BS362" s="162"/>
      <c r="BT362" s="162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157"/>
      <c r="CR362" s="157"/>
      <c r="CS362" s="157"/>
      <c r="CT362" s="157"/>
      <c r="CU362" s="157"/>
    </row>
    <row r="363" spans="1:99" s="159" customFormat="1" x14ac:dyDescent="0.25">
      <c r="A363" s="172"/>
      <c r="B363" s="172"/>
      <c r="Z363" s="157"/>
      <c r="AA363" s="172"/>
      <c r="AB363" s="172"/>
      <c r="AC363" s="172"/>
      <c r="AD363" s="172"/>
      <c r="AE363" s="172"/>
      <c r="AF363" s="172"/>
      <c r="AG363" s="172"/>
      <c r="AH363" s="172"/>
      <c r="AI363" s="172"/>
      <c r="AJ363" s="172"/>
      <c r="AK363" s="172"/>
      <c r="AL363" s="172"/>
      <c r="AM363" s="172"/>
      <c r="AN363" s="172"/>
      <c r="AO363" s="172"/>
      <c r="AP363" s="172"/>
      <c r="AQ363" s="172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172"/>
      <c r="BJ363" s="172"/>
      <c r="BK363" s="172"/>
      <c r="BL363" s="172"/>
      <c r="BM363" s="172"/>
      <c r="BN363" s="172"/>
      <c r="BO363" s="172"/>
      <c r="BP363" s="172"/>
      <c r="BQ363" s="162"/>
      <c r="BR363" s="162"/>
      <c r="BS363" s="162"/>
      <c r="BT363" s="162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157"/>
      <c r="CR363" s="157"/>
      <c r="CS363" s="157"/>
      <c r="CT363" s="157"/>
      <c r="CU363" s="157"/>
    </row>
    <row r="364" spans="1:99" s="159" customFormat="1" x14ac:dyDescent="0.25">
      <c r="A364" s="172"/>
      <c r="B364" s="172"/>
      <c r="Z364" s="157"/>
      <c r="AA364" s="172"/>
      <c r="AB364" s="172"/>
      <c r="AC364" s="172"/>
      <c r="AD364" s="172"/>
      <c r="AE364" s="172"/>
      <c r="AF364" s="172"/>
      <c r="AG364" s="172"/>
      <c r="AH364" s="172"/>
      <c r="AI364" s="172"/>
      <c r="AJ364" s="172"/>
      <c r="AK364" s="172"/>
      <c r="AL364" s="172"/>
      <c r="AM364" s="172"/>
      <c r="AN364" s="172"/>
      <c r="AO364" s="172"/>
      <c r="AP364" s="172"/>
      <c r="AQ364" s="172"/>
      <c r="AR364" s="172"/>
      <c r="AS364" s="172"/>
      <c r="AT364" s="172"/>
      <c r="AU364" s="172"/>
      <c r="AV364" s="172"/>
      <c r="AW364" s="172"/>
      <c r="AX364" s="172"/>
      <c r="AY364" s="172"/>
      <c r="AZ364" s="172"/>
      <c r="BA364" s="172"/>
      <c r="BB364" s="172"/>
      <c r="BC364" s="172"/>
      <c r="BD364" s="172"/>
      <c r="BE364" s="172"/>
      <c r="BF364" s="172"/>
      <c r="BG364" s="172"/>
      <c r="BH364" s="172"/>
      <c r="BI364" s="172"/>
      <c r="BJ364" s="172"/>
      <c r="BK364" s="172"/>
      <c r="BL364" s="172"/>
      <c r="BM364" s="172"/>
      <c r="BN364" s="172"/>
      <c r="BO364" s="172"/>
      <c r="BP364" s="172"/>
      <c r="BQ364" s="162"/>
      <c r="BR364" s="162"/>
      <c r="BS364" s="162"/>
      <c r="BT364" s="162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157"/>
      <c r="CR364" s="157"/>
      <c r="CS364" s="157"/>
      <c r="CT364" s="157"/>
      <c r="CU364" s="157"/>
    </row>
    <row r="365" spans="1:99" s="159" customFormat="1" x14ac:dyDescent="0.25">
      <c r="A365" s="172"/>
      <c r="B365" s="172"/>
      <c r="Z365" s="157"/>
      <c r="AA365" s="172"/>
      <c r="AB365" s="172"/>
      <c r="AC365" s="172"/>
      <c r="AD365" s="172"/>
      <c r="AE365" s="172"/>
      <c r="AF365" s="172"/>
      <c r="AG365" s="172"/>
      <c r="AH365" s="172"/>
      <c r="AI365" s="172"/>
      <c r="AJ365" s="172"/>
      <c r="AK365" s="172"/>
      <c r="AL365" s="172"/>
      <c r="AM365" s="172"/>
      <c r="AN365" s="172"/>
      <c r="AO365" s="172"/>
      <c r="AP365" s="172"/>
      <c r="AQ365" s="172"/>
      <c r="AR365" s="172"/>
      <c r="AS365" s="172"/>
      <c r="AT365" s="172"/>
      <c r="AU365" s="172"/>
      <c r="AV365" s="172"/>
      <c r="AW365" s="172"/>
      <c r="AX365" s="172"/>
      <c r="AY365" s="172"/>
      <c r="AZ365" s="172"/>
      <c r="BA365" s="172"/>
      <c r="BB365" s="172"/>
      <c r="BC365" s="172"/>
      <c r="BD365" s="172"/>
      <c r="BE365" s="172"/>
      <c r="BF365" s="172"/>
      <c r="BG365" s="172"/>
      <c r="BH365" s="172"/>
      <c r="BI365" s="172"/>
      <c r="BJ365" s="172"/>
      <c r="BK365" s="172"/>
      <c r="BL365" s="172"/>
      <c r="BM365" s="172"/>
      <c r="BN365" s="172"/>
      <c r="BO365" s="172"/>
      <c r="BP365" s="172"/>
      <c r="BQ365" s="162"/>
      <c r="BR365" s="162"/>
      <c r="BS365" s="162"/>
      <c r="BT365" s="162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157"/>
      <c r="CR365" s="157"/>
      <c r="CS365" s="157"/>
      <c r="CT365" s="157"/>
      <c r="CU365" s="157"/>
    </row>
    <row r="366" spans="1:99" s="159" customFormat="1" x14ac:dyDescent="0.25">
      <c r="A366" s="172"/>
      <c r="B366" s="172"/>
      <c r="Z366" s="157"/>
      <c r="AA366" s="172"/>
      <c r="AB366" s="172"/>
      <c r="AC366" s="172"/>
      <c r="AD366" s="172"/>
      <c r="AE366" s="172"/>
      <c r="AF366" s="172"/>
      <c r="AG366" s="172"/>
      <c r="AH366" s="172"/>
      <c r="AI366" s="172"/>
      <c r="AJ366" s="172"/>
      <c r="AK366" s="172"/>
      <c r="AL366" s="172"/>
      <c r="AM366" s="172"/>
      <c r="AN366" s="172"/>
      <c r="AO366" s="172"/>
      <c r="AP366" s="172"/>
      <c r="AQ366" s="172"/>
      <c r="AR366" s="172"/>
      <c r="AS366" s="172"/>
      <c r="AT366" s="172"/>
      <c r="AU366" s="172"/>
      <c r="AV366" s="172"/>
      <c r="AW366" s="172"/>
      <c r="AX366" s="172"/>
      <c r="AY366" s="172"/>
      <c r="AZ366" s="172"/>
      <c r="BA366" s="172"/>
      <c r="BB366" s="172"/>
      <c r="BC366" s="172"/>
      <c r="BD366" s="172"/>
      <c r="BE366" s="172"/>
      <c r="BF366" s="172"/>
      <c r="BG366" s="172"/>
      <c r="BH366" s="172"/>
      <c r="BI366" s="172"/>
      <c r="BJ366" s="172"/>
      <c r="BK366" s="172"/>
      <c r="BL366" s="172"/>
      <c r="BM366" s="172"/>
      <c r="BN366" s="172"/>
      <c r="BO366" s="172"/>
      <c r="BP366" s="172"/>
      <c r="BQ366" s="162"/>
      <c r="BR366" s="162"/>
      <c r="BS366" s="162"/>
      <c r="BT366" s="162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157"/>
      <c r="CR366" s="157"/>
      <c r="CS366" s="157"/>
      <c r="CT366" s="157"/>
      <c r="CU366" s="157"/>
    </row>
    <row r="367" spans="1:99" s="159" customFormat="1" x14ac:dyDescent="0.25">
      <c r="A367" s="172"/>
      <c r="B367" s="172"/>
      <c r="Z367" s="157"/>
      <c r="AA367" s="172"/>
      <c r="AB367" s="172"/>
      <c r="AC367" s="172"/>
      <c r="AD367" s="172"/>
      <c r="AE367" s="172"/>
      <c r="AF367" s="172"/>
      <c r="AG367" s="172"/>
      <c r="AH367" s="172"/>
      <c r="AI367" s="172"/>
      <c r="AJ367" s="172"/>
      <c r="AK367" s="172"/>
      <c r="AL367" s="172"/>
      <c r="AM367" s="172"/>
      <c r="AN367" s="172"/>
      <c r="AO367" s="172"/>
      <c r="AP367" s="172"/>
      <c r="AQ367" s="172"/>
      <c r="AR367" s="172"/>
      <c r="AS367" s="172"/>
      <c r="AT367" s="172"/>
      <c r="AU367" s="172"/>
      <c r="AV367" s="172"/>
      <c r="AW367" s="172"/>
      <c r="AX367" s="172"/>
      <c r="AY367" s="172"/>
      <c r="AZ367" s="172"/>
      <c r="BA367" s="172"/>
      <c r="BB367" s="172"/>
      <c r="BC367" s="172"/>
      <c r="BD367" s="172"/>
      <c r="BE367" s="172"/>
      <c r="BF367" s="172"/>
      <c r="BG367" s="172"/>
      <c r="BH367" s="172"/>
      <c r="BI367" s="172"/>
      <c r="BJ367" s="172"/>
      <c r="BK367" s="172"/>
      <c r="BL367" s="172"/>
      <c r="BM367" s="172"/>
      <c r="BN367" s="172"/>
      <c r="BO367" s="172"/>
      <c r="BP367" s="172"/>
      <c r="BQ367" s="162"/>
      <c r="BR367" s="162"/>
      <c r="BS367" s="162"/>
      <c r="BT367" s="162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157"/>
      <c r="CR367" s="157"/>
      <c r="CS367" s="157"/>
      <c r="CT367" s="157"/>
      <c r="CU367" s="157"/>
    </row>
    <row r="368" spans="1:99" s="159" customFormat="1" x14ac:dyDescent="0.25">
      <c r="A368" s="172"/>
      <c r="B368" s="172"/>
      <c r="Z368" s="157"/>
      <c r="AA368" s="172"/>
      <c r="AB368" s="172"/>
      <c r="AC368" s="172"/>
      <c r="AD368" s="172"/>
      <c r="AE368" s="172"/>
      <c r="AF368" s="172"/>
      <c r="AG368" s="172"/>
      <c r="AH368" s="172"/>
      <c r="AI368" s="172"/>
      <c r="AJ368" s="172"/>
      <c r="AK368" s="172"/>
      <c r="AL368" s="172"/>
      <c r="AM368" s="172"/>
      <c r="AN368" s="172"/>
      <c r="AO368" s="172"/>
      <c r="AP368" s="172"/>
      <c r="AQ368" s="172"/>
      <c r="AR368" s="172"/>
      <c r="AS368" s="172"/>
      <c r="AT368" s="172"/>
      <c r="AU368" s="172"/>
      <c r="AV368" s="172"/>
      <c r="AW368" s="172"/>
      <c r="AX368" s="172"/>
      <c r="AY368" s="172"/>
      <c r="AZ368" s="172"/>
      <c r="BA368" s="172"/>
      <c r="BB368" s="172"/>
      <c r="BC368" s="172"/>
      <c r="BD368" s="172"/>
      <c r="BE368" s="172"/>
      <c r="BF368" s="172"/>
      <c r="BG368" s="172"/>
      <c r="BH368" s="172"/>
      <c r="BI368" s="172"/>
      <c r="BJ368" s="172"/>
      <c r="BK368" s="172"/>
      <c r="BL368" s="172"/>
      <c r="BM368" s="172"/>
      <c r="BN368" s="172"/>
      <c r="BO368" s="172"/>
      <c r="BP368" s="172"/>
      <c r="BQ368" s="162"/>
      <c r="BR368" s="162"/>
      <c r="BS368" s="162"/>
      <c r="BT368" s="162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157"/>
      <c r="CR368" s="157"/>
      <c r="CS368" s="157"/>
      <c r="CT368" s="157"/>
      <c r="CU368" s="157"/>
    </row>
    <row r="369" spans="1:99" s="159" customFormat="1" x14ac:dyDescent="0.25">
      <c r="A369" s="172"/>
      <c r="B369" s="172"/>
      <c r="Z369" s="157"/>
      <c r="AA369" s="172"/>
      <c r="AB369" s="172"/>
      <c r="AC369" s="172"/>
      <c r="AD369" s="172"/>
      <c r="AE369" s="172"/>
      <c r="AF369" s="172"/>
      <c r="AG369" s="172"/>
      <c r="AH369" s="172"/>
      <c r="AI369" s="172"/>
      <c r="AJ369" s="172"/>
      <c r="AK369" s="172"/>
      <c r="AL369" s="172"/>
      <c r="AM369" s="172"/>
      <c r="AN369" s="172"/>
      <c r="AO369" s="172"/>
      <c r="AP369" s="172"/>
      <c r="AQ369" s="172"/>
      <c r="AR369" s="172"/>
      <c r="AS369" s="172"/>
      <c r="AT369" s="172"/>
      <c r="AU369" s="172"/>
      <c r="AV369" s="172"/>
      <c r="AW369" s="172"/>
      <c r="AX369" s="172"/>
      <c r="AY369" s="172"/>
      <c r="AZ369" s="172"/>
      <c r="BA369" s="172"/>
      <c r="BB369" s="172"/>
      <c r="BC369" s="172"/>
      <c r="BD369" s="172"/>
      <c r="BE369" s="172"/>
      <c r="BF369" s="172"/>
      <c r="BG369" s="172"/>
      <c r="BH369" s="172"/>
      <c r="BI369" s="172"/>
      <c r="BJ369" s="172"/>
      <c r="BK369" s="172"/>
      <c r="BL369" s="172"/>
      <c r="BM369" s="172"/>
      <c r="BN369" s="172"/>
      <c r="BO369" s="172"/>
      <c r="BP369" s="172"/>
      <c r="BQ369" s="162"/>
      <c r="BR369" s="162"/>
      <c r="BS369" s="162"/>
      <c r="BT369" s="162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157"/>
      <c r="CR369" s="157"/>
      <c r="CS369" s="157"/>
      <c r="CT369" s="157"/>
      <c r="CU369" s="157"/>
    </row>
    <row r="370" spans="1:99" s="159" customFormat="1" x14ac:dyDescent="0.25">
      <c r="A370" s="172"/>
      <c r="B370" s="172"/>
      <c r="Z370" s="157"/>
      <c r="AA370" s="172"/>
      <c r="AB370" s="172"/>
      <c r="AC370" s="172"/>
      <c r="AD370" s="172"/>
      <c r="AE370" s="172"/>
      <c r="AF370" s="172"/>
      <c r="AG370" s="172"/>
      <c r="AH370" s="172"/>
      <c r="AI370" s="172"/>
      <c r="AJ370" s="172"/>
      <c r="AK370" s="172"/>
      <c r="AL370" s="172"/>
      <c r="AM370" s="172"/>
      <c r="AN370" s="172"/>
      <c r="AO370" s="172"/>
      <c r="AP370" s="172"/>
      <c r="AQ370" s="172"/>
      <c r="AR370" s="172"/>
      <c r="AS370" s="172"/>
      <c r="AT370" s="172"/>
      <c r="AU370" s="172"/>
      <c r="AV370" s="172"/>
      <c r="AW370" s="172"/>
      <c r="AX370" s="172"/>
      <c r="AY370" s="172"/>
      <c r="AZ370" s="172"/>
      <c r="BA370" s="172"/>
      <c r="BB370" s="172"/>
      <c r="BC370" s="172"/>
      <c r="BD370" s="172"/>
      <c r="BE370" s="172"/>
      <c r="BF370" s="172"/>
      <c r="BG370" s="172"/>
      <c r="BH370" s="172"/>
      <c r="BI370" s="172"/>
      <c r="BJ370" s="172"/>
      <c r="BK370" s="172"/>
      <c r="BL370" s="172"/>
      <c r="BM370" s="172"/>
      <c r="BN370" s="172"/>
      <c r="BO370" s="172"/>
      <c r="BP370" s="172"/>
      <c r="BQ370" s="162"/>
      <c r="BR370" s="162"/>
      <c r="BS370" s="162"/>
      <c r="BT370" s="162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157"/>
      <c r="CR370" s="157"/>
      <c r="CS370" s="157"/>
      <c r="CT370" s="157"/>
      <c r="CU370" s="157"/>
    </row>
    <row r="371" spans="1:99" s="159" customFormat="1" x14ac:dyDescent="0.25">
      <c r="A371" s="172"/>
      <c r="B371" s="172"/>
      <c r="Z371" s="157"/>
      <c r="AA371" s="172"/>
      <c r="AB371" s="172"/>
      <c r="AC371" s="172"/>
      <c r="AD371" s="172"/>
      <c r="AE371" s="172"/>
      <c r="AF371" s="172"/>
      <c r="AG371" s="172"/>
      <c r="AH371" s="172"/>
      <c r="AI371" s="172"/>
      <c r="AJ371" s="172"/>
      <c r="AK371" s="172"/>
      <c r="AL371" s="172"/>
      <c r="AM371" s="172"/>
      <c r="AN371" s="172"/>
      <c r="AO371" s="172"/>
      <c r="AP371" s="172"/>
      <c r="AQ371" s="172"/>
      <c r="AR371" s="172"/>
      <c r="AS371" s="172"/>
      <c r="AT371" s="172"/>
      <c r="AU371" s="172"/>
      <c r="AV371" s="172"/>
      <c r="AW371" s="172"/>
      <c r="AX371" s="172"/>
      <c r="AY371" s="172"/>
      <c r="AZ371" s="172"/>
      <c r="BA371" s="172"/>
      <c r="BB371" s="172"/>
      <c r="BC371" s="172"/>
      <c r="BD371" s="172"/>
      <c r="BE371" s="172"/>
      <c r="BF371" s="172"/>
      <c r="BG371" s="172"/>
      <c r="BH371" s="172"/>
      <c r="BI371" s="172"/>
      <c r="BJ371" s="172"/>
      <c r="BK371" s="172"/>
      <c r="BL371" s="172"/>
      <c r="BM371" s="172"/>
      <c r="BN371" s="172"/>
      <c r="BO371" s="172"/>
      <c r="BP371" s="172"/>
      <c r="BQ371" s="162"/>
      <c r="BR371" s="162"/>
      <c r="BS371" s="162"/>
      <c r="BT371" s="162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157"/>
      <c r="CR371" s="157"/>
      <c r="CS371" s="157"/>
      <c r="CT371" s="157"/>
      <c r="CU371" s="157"/>
    </row>
    <row r="372" spans="1:99" s="159" customFormat="1" x14ac:dyDescent="0.25">
      <c r="A372" s="172"/>
      <c r="B372" s="172"/>
      <c r="Z372" s="157"/>
      <c r="AA372" s="172"/>
      <c r="AB372" s="172"/>
      <c r="AC372" s="172"/>
      <c r="AD372" s="172"/>
      <c r="AE372" s="172"/>
      <c r="AF372" s="172"/>
      <c r="AG372" s="172"/>
      <c r="AH372" s="172"/>
      <c r="AI372" s="172"/>
      <c r="AJ372" s="172"/>
      <c r="AK372" s="172"/>
      <c r="AL372" s="172"/>
      <c r="AM372" s="172"/>
      <c r="AN372" s="172"/>
      <c r="AO372" s="172"/>
      <c r="AP372" s="172"/>
      <c r="AQ372" s="172"/>
      <c r="AR372" s="172"/>
      <c r="AS372" s="172"/>
      <c r="AT372" s="172"/>
      <c r="AU372" s="172"/>
      <c r="AV372" s="172"/>
      <c r="AW372" s="172"/>
      <c r="AX372" s="172"/>
      <c r="AY372" s="172"/>
      <c r="AZ372" s="172"/>
      <c r="BA372" s="172"/>
      <c r="BB372" s="172"/>
      <c r="BC372" s="172"/>
      <c r="BD372" s="172"/>
      <c r="BE372" s="172"/>
      <c r="BF372" s="172"/>
      <c r="BG372" s="172"/>
      <c r="BH372" s="172"/>
      <c r="BI372" s="172"/>
      <c r="BJ372" s="172"/>
      <c r="BK372" s="172"/>
      <c r="BL372" s="172"/>
      <c r="BM372" s="172"/>
      <c r="BN372" s="172"/>
      <c r="BO372" s="172"/>
      <c r="BP372" s="172"/>
      <c r="BQ372" s="162"/>
      <c r="BR372" s="162"/>
      <c r="BS372" s="162"/>
      <c r="BT372" s="162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157"/>
      <c r="CR372" s="157"/>
      <c r="CS372" s="157"/>
      <c r="CT372" s="157"/>
      <c r="CU372" s="157"/>
    </row>
    <row r="373" spans="1:99" s="159" customFormat="1" x14ac:dyDescent="0.25">
      <c r="A373" s="172"/>
      <c r="B373" s="172"/>
      <c r="Z373" s="157"/>
      <c r="AA373" s="172"/>
      <c r="AB373" s="172"/>
      <c r="AC373" s="172"/>
      <c r="AD373" s="172"/>
      <c r="AE373" s="172"/>
      <c r="AF373" s="172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  <c r="AS373" s="172"/>
      <c r="AT373" s="172"/>
      <c r="AU373" s="172"/>
      <c r="AV373" s="172"/>
      <c r="AW373" s="172"/>
      <c r="AX373" s="172"/>
      <c r="AY373" s="172"/>
      <c r="AZ373" s="172"/>
      <c r="BA373" s="172"/>
      <c r="BB373" s="172"/>
      <c r="BC373" s="172"/>
      <c r="BD373" s="172"/>
      <c r="BE373" s="172"/>
      <c r="BF373" s="172"/>
      <c r="BG373" s="172"/>
      <c r="BH373" s="172"/>
      <c r="BI373" s="172"/>
      <c r="BJ373" s="172"/>
      <c r="BK373" s="172"/>
      <c r="BL373" s="172"/>
      <c r="BM373" s="172"/>
      <c r="BN373" s="172"/>
      <c r="BO373" s="172"/>
      <c r="BP373" s="172"/>
      <c r="BQ373" s="162"/>
      <c r="BR373" s="162"/>
      <c r="BS373" s="162"/>
      <c r="BT373" s="162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157"/>
      <c r="CR373" s="157"/>
      <c r="CS373" s="157"/>
      <c r="CT373" s="157"/>
      <c r="CU373" s="157"/>
    </row>
    <row r="374" spans="1:99" s="159" customFormat="1" x14ac:dyDescent="0.25">
      <c r="A374" s="172"/>
      <c r="B374" s="172"/>
      <c r="Z374" s="157"/>
      <c r="AA374" s="172"/>
      <c r="AB374" s="172"/>
      <c r="AC374" s="172"/>
      <c r="AD374" s="172"/>
      <c r="AE374" s="172"/>
      <c r="AF374" s="172"/>
      <c r="AG374" s="172"/>
      <c r="AH374" s="172"/>
      <c r="AI374" s="172"/>
      <c r="AJ374" s="172"/>
      <c r="AK374" s="172"/>
      <c r="AL374" s="172"/>
      <c r="AM374" s="172"/>
      <c r="AN374" s="172"/>
      <c r="AO374" s="172"/>
      <c r="AP374" s="172"/>
      <c r="AQ374" s="172"/>
      <c r="AR374" s="172"/>
      <c r="AS374" s="172"/>
      <c r="AT374" s="172"/>
      <c r="AU374" s="172"/>
      <c r="AV374" s="172"/>
      <c r="AW374" s="172"/>
      <c r="AX374" s="172"/>
      <c r="AY374" s="172"/>
      <c r="AZ374" s="172"/>
      <c r="BA374" s="172"/>
      <c r="BB374" s="172"/>
      <c r="BC374" s="172"/>
      <c r="BD374" s="172"/>
      <c r="BE374" s="172"/>
      <c r="BF374" s="172"/>
      <c r="BG374" s="172"/>
      <c r="BH374" s="172"/>
      <c r="BI374" s="172"/>
      <c r="BJ374" s="172"/>
      <c r="BK374" s="172"/>
      <c r="BL374" s="172"/>
      <c r="BM374" s="172"/>
      <c r="BN374" s="172"/>
      <c r="BO374" s="172"/>
      <c r="BP374" s="172"/>
      <c r="BQ374" s="162"/>
      <c r="BR374" s="162"/>
      <c r="BS374" s="162"/>
      <c r="BT374" s="162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157"/>
      <c r="CR374" s="157"/>
      <c r="CS374" s="157"/>
      <c r="CT374" s="157"/>
      <c r="CU374" s="157"/>
    </row>
    <row r="375" spans="1:99" s="159" customFormat="1" x14ac:dyDescent="0.25">
      <c r="A375" s="172"/>
      <c r="B375" s="172"/>
      <c r="Z375" s="157"/>
      <c r="AA375" s="172"/>
      <c r="AB375" s="172"/>
      <c r="AC375" s="172"/>
      <c r="AD375" s="172"/>
      <c r="AE375" s="172"/>
      <c r="AF375" s="172"/>
      <c r="AG375" s="172"/>
      <c r="AH375" s="172"/>
      <c r="AI375" s="172"/>
      <c r="AJ375" s="172"/>
      <c r="AK375" s="172"/>
      <c r="AL375" s="172"/>
      <c r="AM375" s="172"/>
      <c r="AN375" s="172"/>
      <c r="AO375" s="172"/>
      <c r="AP375" s="172"/>
      <c r="AQ375" s="172"/>
      <c r="AR375" s="172"/>
      <c r="AS375" s="172"/>
      <c r="AT375" s="172"/>
      <c r="AU375" s="172"/>
      <c r="AV375" s="172"/>
      <c r="AW375" s="172"/>
      <c r="AX375" s="172"/>
      <c r="AY375" s="172"/>
      <c r="AZ375" s="172"/>
      <c r="BA375" s="172"/>
      <c r="BB375" s="172"/>
      <c r="BC375" s="172"/>
      <c r="BD375" s="172"/>
      <c r="BE375" s="172"/>
      <c r="BF375" s="172"/>
      <c r="BG375" s="172"/>
      <c r="BH375" s="172"/>
      <c r="BI375" s="172"/>
      <c r="BJ375" s="172"/>
      <c r="BK375" s="172"/>
      <c r="BL375" s="172"/>
      <c r="BM375" s="172"/>
      <c r="BN375" s="172"/>
      <c r="BO375" s="172"/>
      <c r="BP375" s="172"/>
      <c r="BQ375" s="162"/>
      <c r="BR375" s="162"/>
      <c r="BS375" s="162"/>
      <c r="BT375" s="162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157"/>
      <c r="CR375" s="157"/>
      <c r="CS375" s="157"/>
      <c r="CT375" s="157"/>
      <c r="CU375" s="157"/>
    </row>
    <row r="376" spans="1:99" s="159" customFormat="1" x14ac:dyDescent="0.25">
      <c r="A376" s="172"/>
      <c r="B376" s="172"/>
      <c r="Z376" s="157"/>
      <c r="AA376" s="172"/>
      <c r="AB376" s="172"/>
      <c r="AC376" s="172"/>
      <c r="AD376" s="172"/>
      <c r="AE376" s="172"/>
      <c r="AF376" s="172"/>
      <c r="AG376" s="172"/>
      <c r="AH376" s="172"/>
      <c r="AI376" s="172"/>
      <c r="AJ376" s="172"/>
      <c r="AK376" s="172"/>
      <c r="AL376" s="172"/>
      <c r="AM376" s="172"/>
      <c r="AN376" s="172"/>
      <c r="AO376" s="172"/>
      <c r="AP376" s="172"/>
      <c r="AQ376" s="172"/>
      <c r="AR376" s="172"/>
      <c r="AS376" s="172"/>
      <c r="AT376" s="172"/>
      <c r="AU376" s="172"/>
      <c r="AV376" s="172"/>
      <c r="AW376" s="172"/>
      <c r="AX376" s="172"/>
      <c r="AY376" s="172"/>
      <c r="AZ376" s="172"/>
      <c r="BA376" s="172"/>
      <c r="BB376" s="172"/>
      <c r="BC376" s="172"/>
      <c r="BD376" s="172"/>
      <c r="BE376" s="172"/>
      <c r="BF376" s="172"/>
      <c r="BG376" s="172"/>
      <c r="BH376" s="172"/>
      <c r="BI376" s="172"/>
      <c r="BJ376" s="172"/>
      <c r="BK376" s="172"/>
      <c r="BL376" s="172"/>
      <c r="BM376" s="172"/>
      <c r="BN376" s="172"/>
      <c r="BO376" s="172"/>
      <c r="BP376" s="172"/>
      <c r="BQ376" s="162"/>
      <c r="BR376" s="162"/>
      <c r="BS376" s="162"/>
      <c r="BT376" s="162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157"/>
      <c r="CR376" s="157"/>
      <c r="CS376" s="157"/>
      <c r="CT376" s="157"/>
      <c r="CU376" s="157"/>
    </row>
    <row r="377" spans="1:99" s="159" customFormat="1" x14ac:dyDescent="0.25">
      <c r="A377" s="172"/>
      <c r="B377" s="172"/>
      <c r="Z377" s="157"/>
      <c r="AA377" s="172"/>
      <c r="AB377" s="172"/>
      <c r="AC377" s="172"/>
      <c r="AD377" s="172"/>
      <c r="AE377" s="172"/>
      <c r="AF377" s="172"/>
      <c r="AG377" s="172"/>
      <c r="AH377" s="172"/>
      <c r="AI377" s="172"/>
      <c r="AJ377" s="172"/>
      <c r="AK377" s="172"/>
      <c r="AL377" s="172"/>
      <c r="AM377" s="172"/>
      <c r="AN377" s="172"/>
      <c r="AO377" s="172"/>
      <c r="AP377" s="172"/>
      <c r="AQ377" s="172"/>
      <c r="AR377" s="172"/>
      <c r="AS377" s="172"/>
      <c r="AT377" s="172"/>
      <c r="AU377" s="172"/>
      <c r="AV377" s="172"/>
      <c r="AW377" s="172"/>
      <c r="AX377" s="172"/>
      <c r="AY377" s="172"/>
      <c r="AZ377" s="172"/>
      <c r="BA377" s="172"/>
      <c r="BB377" s="172"/>
      <c r="BC377" s="172"/>
      <c r="BD377" s="172"/>
      <c r="BE377" s="172"/>
      <c r="BF377" s="172"/>
      <c r="BG377" s="172"/>
      <c r="BH377" s="172"/>
      <c r="BI377" s="172"/>
      <c r="BJ377" s="172"/>
      <c r="BK377" s="172"/>
      <c r="BL377" s="172"/>
      <c r="BM377" s="172"/>
      <c r="BN377" s="172"/>
      <c r="BO377" s="172"/>
      <c r="BP377" s="172"/>
      <c r="BQ377" s="162"/>
      <c r="BR377" s="162"/>
      <c r="BS377" s="162"/>
      <c r="BT377" s="162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157"/>
      <c r="CR377" s="157"/>
      <c r="CS377" s="157"/>
      <c r="CT377" s="157"/>
      <c r="CU377" s="157"/>
    </row>
    <row r="378" spans="1:99" s="159" customFormat="1" x14ac:dyDescent="0.25">
      <c r="A378" s="172"/>
      <c r="B378" s="172"/>
      <c r="Z378" s="157"/>
      <c r="AA378" s="172"/>
      <c r="AB378" s="172"/>
      <c r="AC378" s="172"/>
      <c r="AD378" s="172"/>
      <c r="AE378" s="172"/>
      <c r="AF378" s="172"/>
      <c r="AG378" s="172"/>
      <c r="AH378" s="172"/>
      <c r="AI378" s="172"/>
      <c r="AJ378" s="172"/>
      <c r="AK378" s="172"/>
      <c r="AL378" s="172"/>
      <c r="AM378" s="172"/>
      <c r="AN378" s="172"/>
      <c r="AO378" s="172"/>
      <c r="AP378" s="172"/>
      <c r="AQ378" s="172"/>
      <c r="AR378" s="172"/>
      <c r="AS378" s="172"/>
      <c r="AT378" s="172"/>
      <c r="AU378" s="172"/>
      <c r="AV378" s="172"/>
      <c r="AW378" s="172"/>
      <c r="AX378" s="172"/>
      <c r="AY378" s="172"/>
      <c r="AZ378" s="172"/>
      <c r="BA378" s="172"/>
      <c r="BB378" s="172"/>
      <c r="BC378" s="172"/>
      <c r="BD378" s="172"/>
      <c r="BE378" s="172"/>
      <c r="BF378" s="172"/>
      <c r="BG378" s="172"/>
      <c r="BH378" s="172"/>
      <c r="BI378" s="172"/>
      <c r="BJ378" s="172"/>
      <c r="BK378" s="172"/>
      <c r="BL378" s="172"/>
      <c r="BM378" s="172"/>
      <c r="BN378" s="172"/>
      <c r="BO378" s="172"/>
      <c r="BP378" s="172"/>
      <c r="BQ378" s="162"/>
      <c r="BR378" s="162"/>
      <c r="BS378" s="162"/>
      <c r="BT378" s="162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157"/>
      <c r="CR378" s="157"/>
      <c r="CS378" s="157"/>
      <c r="CT378" s="157"/>
      <c r="CU378" s="157"/>
    </row>
    <row r="379" spans="1:99" s="159" customFormat="1" x14ac:dyDescent="0.25">
      <c r="A379" s="172"/>
      <c r="B379" s="172"/>
      <c r="Z379" s="157"/>
      <c r="AA379" s="172"/>
      <c r="AB379" s="172"/>
      <c r="AC379" s="172"/>
      <c r="AD379" s="172"/>
      <c r="AE379" s="172"/>
      <c r="AF379" s="172"/>
      <c r="AG379" s="172"/>
      <c r="AH379" s="172"/>
      <c r="AI379" s="172"/>
      <c r="AJ379" s="172"/>
      <c r="AK379" s="172"/>
      <c r="AL379" s="172"/>
      <c r="AM379" s="172"/>
      <c r="AN379" s="172"/>
      <c r="AO379" s="172"/>
      <c r="AP379" s="172"/>
      <c r="AQ379" s="172"/>
      <c r="AR379" s="172"/>
      <c r="AS379" s="172"/>
      <c r="AT379" s="172"/>
      <c r="AU379" s="172"/>
      <c r="AV379" s="172"/>
      <c r="AW379" s="172"/>
      <c r="AX379" s="172"/>
      <c r="AY379" s="172"/>
      <c r="AZ379" s="172"/>
      <c r="BA379" s="172"/>
      <c r="BB379" s="172"/>
      <c r="BC379" s="172"/>
      <c r="BD379" s="172"/>
      <c r="BE379" s="172"/>
      <c r="BF379" s="172"/>
      <c r="BG379" s="172"/>
      <c r="BH379" s="172"/>
      <c r="BI379" s="172"/>
      <c r="BJ379" s="172"/>
      <c r="BK379" s="172"/>
      <c r="BL379" s="172"/>
      <c r="BM379" s="172"/>
      <c r="BN379" s="172"/>
      <c r="BO379" s="172"/>
      <c r="BP379" s="172"/>
      <c r="BQ379" s="162"/>
      <c r="BR379" s="162"/>
      <c r="BS379" s="162"/>
      <c r="BT379" s="162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157"/>
      <c r="CR379" s="157"/>
      <c r="CS379" s="157"/>
      <c r="CT379" s="157"/>
      <c r="CU379" s="157"/>
    </row>
    <row r="380" spans="1:99" s="159" customFormat="1" x14ac:dyDescent="0.25">
      <c r="A380" s="172"/>
      <c r="B380" s="172"/>
      <c r="Z380" s="157"/>
      <c r="AA380" s="172"/>
      <c r="AB380" s="172"/>
      <c r="AC380" s="172"/>
      <c r="AD380" s="172"/>
      <c r="AE380" s="172"/>
      <c r="AF380" s="172"/>
      <c r="AG380" s="172"/>
      <c r="AH380" s="172"/>
      <c r="AI380" s="172"/>
      <c r="AJ380" s="172"/>
      <c r="AK380" s="172"/>
      <c r="AL380" s="172"/>
      <c r="AM380" s="172"/>
      <c r="AN380" s="172"/>
      <c r="AO380" s="172"/>
      <c r="AP380" s="172"/>
      <c r="AQ380" s="172"/>
      <c r="AR380" s="172"/>
      <c r="AS380" s="172"/>
      <c r="AT380" s="172"/>
      <c r="AU380" s="172"/>
      <c r="AV380" s="172"/>
      <c r="AW380" s="172"/>
      <c r="AX380" s="172"/>
      <c r="AY380" s="172"/>
      <c r="AZ380" s="172"/>
      <c r="BA380" s="172"/>
      <c r="BB380" s="172"/>
      <c r="BC380" s="172"/>
      <c r="BD380" s="172"/>
      <c r="BE380" s="172"/>
      <c r="BF380" s="172"/>
      <c r="BG380" s="172"/>
      <c r="BH380" s="172"/>
      <c r="BI380" s="172"/>
      <c r="BJ380" s="172"/>
      <c r="BK380" s="172"/>
      <c r="BL380" s="172"/>
      <c r="BM380" s="172"/>
      <c r="BN380" s="172"/>
      <c r="BO380" s="172"/>
      <c r="BP380" s="172"/>
      <c r="BQ380" s="162"/>
      <c r="BR380" s="162"/>
      <c r="BS380" s="162"/>
      <c r="BT380" s="162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157"/>
      <c r="CR380" s="157"/>
      <c r="CS380" s="157"/>
      <c r="CT380" s="157"/>
      <c r="CU380" s="157"/>
    </row>
    <row r="381" spans="1:99" s="159" customFormat="1" x14ac:dyDescent="0.25">
      <c r="A381" s="172"/>
      <c r="B381" s="172"/>
      <c r="Z381" s="157"/>
      <c r="AA381" s="172"/>
      <c r="AB381" s="172"/>
      <c r="AC381" s="172"/>
      <c r="AD381" s="172"/>
      <c r="AE381" s="172"/>
      <c r="AF381" s="172"/>
      <c r="AG381" s="172"/>
      <c r="AH381" s="172"/>
      <c r="AI381" s="172"/>
      <c r="AJ381" s="172"/>
      <c r="AK381" s="172"/>
      <c r="AL381" s="172"/>
      <c r="AM381" s="172"/>
      <c r="AN381" s="172"/>
      <c r="AO381" s="172"/>
      <c r="AP381" s="172"/>
      <c r="AQ381" s="172"/>
      <c r="AR381" s="172"/>
      <c r="AS381" s="172"/>
      <c r="AT381" s="172"/>
      <c r="AU381" s="172"/>
      <c r="AV381" s="172"/>
      <c r="AW381" s="172"/>
      <c r="AX381" s="172"/>
      <c r="AY381" s="172"/>
      <c r="AZ381" s="172"/>
      <c r="BA381" s="172"/>
      <c r="BB381" s="172"/>
      <c r="BC381" s="172"/>
      <c r="BD381" s="172"/>
      <c r="BE381" s="172"/>
      <c r="BF381" s="172"/>
      <c r="BG381" s="172"/>
      <c r="BH381" s="172"/>
      <c r="BI381" s="172"/>
      <c r="BJ381" s="172"/>
      <c r="BK381" s="172"/>
      <c r="BL381" s="172"/>
      <c r="BM381" s="172"/>
      <c r="BN381" s="172"/>
      <c r="BO381" s="172"/>
      <c r="BP381" s="172"/>
      <c r="BQ381" s="162"/>
      <c r="BR381" s="162"/>
      <c r="BS381" s="162"/>
      <c r="BT381" s="162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157"/>
      <c r="CR381" s="157"/>
      <c r="CS381" s="157"/>
      <c r="CT381" s="157"/>
      <c r="CU381" s="157"/>
    </row>
    <row r="382" spans="1:99" s="159" customFormat="1" x14ac:dyDescent="0.25">
      <c r="A382" s="172"/>
      <c r="B382" s="172"/>
      <c r="Z382" s="157"/>
      <c r="AA382" s="172"/>
      <c r="AB382" s="172"/>
      <c r="AC382" s="172"/>
      <c r="AD382" s="172"/>
      <c r="AE382" s="172"/>
      <c r="AF382" s="172"/>
      <c r="AG382" s="172"/>
      <c r="AH382" s="172"/>
      <c r="AI382" s="172"/>
      <c r="AJ382" s="172"/>
      <c r="AK382" s="172"/>
      <c r="AL382" s="172"/>
      <c r="AM382" s="172"/>
      <c r="AN382" s="172"/>
      <c r="AO382" s="172"/>
      <c r="AP382" s="172"/>
      <c r="AQ382" s="172"/>
      <c r="AR382" s="172"/>
      <c r="AS382" s="172"/>
      <c r="AT382" s="172"/>
      <c r="AU382" s="172"/>
      <c r="AV382" s="172"/>
      <c r="AW382" s="172"/>
      <c r="AX382" s="172"/>
      <c r="AY382" s="172"/>
      <c r="AZ382" s="172"/>
      <c r="BA382" s="172"/>
      <c r="BB382" s="172"/>
      <c r="BC382" s="172"/>
      <c r="BD382" s="172"/>
      <c r="BE382" s="172"/>
      <c r="BF382" s="172"/>
      <c r="BG382" s="172"/>
      <c r="BH382" s="172"/>
      <c r="BI382" s="172"/>
      <c r="BJ382" s="172"/>
      <c r="BK382" s="172"/>
      <c r="BL382" s="172"/>
      <c r="BM382" s="172"/>
      <c r="BN382" s="172"/>
      <c r="BO382" s="172"/>
      <c r="BP382" s="172"/>
      <c r="BQ382" s="162"/>
      <c r="BR382" s="162"/>
      <c r="BS382" s="162"/>
      <c r="BT382" s="162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157"/>
      <c r="CR382" s="157"/>
      <c r="CS382" s="157"/>
      <c r="CT382" s="157"/>
      <c r="CU382" s="157"/>
    </row>
    <row r="383" spans="1:99" s="159" customFormat="1" x14ac:dyDescent="0.25">
      <c r="A383" s="172"/>
      <c r="B383" s="172"/>
      <c r="Z383" s="157"/>
      <c r="AA383" s="172"/>
      <c r="AB383" s="172"/>
      <c r="AC383" s="172"/>
      <c r="AD383" s="172"/>
      <c r="AE383" s="172"/>
      <c r="AF383" s="172"/>
      <c r="AG383" s="172"/>
      <c r="AH383" s="172"/>
      <c r="AI383" s="172"/>
      <c r="AJ383" s="172"/>
      <c r="AK383" s="172"/>
      <c r="AL383" s="172"/>
      <c r="AM383" s="172"/>
      <c r="AN383" s="172"/>
      <c r="AO383" s="172"/>
      <c r="AP383" s="172"/>
      <c r="AQ383" s="172"/>
      <c r="AR383" s="172"/>
      <c r="AS383" s="172"/>
      <c r="AT383" s="172"/>
      <c r="AU383" s="172"/>
      <c r="AV383" s="172"/>
      <c r="AW383" s="172"/>
      <c r="AX383" s="172"/>
      <c r="AY383" s="172"/>
      <c r="AZ383" s="172"/>
      <c r="BA383" s="172"/>
      <c r="BB383" s="172"/>
      <c r="BC383" s="172"/>
      <c r="BD383" s="172"/>
      <c r="BE383" s="172"/>
      <c r="BF383" s="172"/>
      <c r="BG383" s="172"/>
      <c r="BH383" s="172"/>
      <c r="BI383" s="172"/>
      <c r="BJ383" s="172"/>
      <c r="BK383" s="172"/>
      <c r="BL383" s="172"/>
      <c r="BM383" s="172"/>
      <c r="BN383" s="172"/>
      <c r="BO383" s="172"/>
      <c r="BP383" s="172"/>
      <c r="BQ383" s="162"/>
      <c r="BR383" s="162"/>
      <c r="BS383" s="162"/>
      <c r="BT383" s="162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157"/>
      <c r="CR383" s="157"/>
      <c r="CS383" s="157"/>
      <c r="CT383" s="157"/>
      <c r="CU383" s="157"/>
    </row>
    <row r="384" spans="1:99" s="159" customFormat="1" x14ac:dyDescent="0.25">
      <c r="A384" s="172"/>
      <c r="B384" s="172"/>
      <c r="Z384" s="157"/>
      <c r="AA384" s="172"/>
      <c r="AB384" s="172"/>
      <c r="AC384" s="172"/>
      <c r="AD384" s="172"/>
      <c r="AE384" s="172"/>
      <c r="AF384" s="172"/>
      <c r="AG384" s="172"/>
      <c r="AH384" s="172"/>
      <c r="AI384" s="172"/>
      <c r="AJ384" s="172"/>
      <c r="AK384" s="172"/>
      <c r="AL384" s="172"/>
      <c r="AM384" s="172"/>
      <c r="AN384" s="172"/>
      <c r="AO384" s="172"/>
      <c r="AP384" s="172"/>
      <c r="AQ384" s="172"/>
      <c r="AR384" s="172"/>
      <c r="AS384" s="172"/>
      <c r="AT384" s="172"/>
      <c r="AU384" s="172"/>
      <c r="AV384" s="172"/>
      <c r="AW384" s="172"/>
      <c r="AX384" s="172"/>
      <c r="AY384" s="172"/>
      <c r="AZ384" s="172"/>
      <c r="BA384" s="172"/>
      <c r="BB384" s="172"/>
      <c r="BC384" s="172"/>
      <c r="BD384" s="172"/>
      <c r="BE384" s="172"/>
      <c r="BF384" s="172"/>
      <c r="BG384" s="172"/>
      <c r="BH384" s="172"/>
      <c r="BI384" s="172"/>
      <c r="BJ384" s="172"/>
      <c r="BK384" s="172"/>
      <c r="BL384" s="172"/>
      <c r="BM384" s="172"/>
      <c r="BN384" s="172"/>
      <c r="BO384" s="172"/>
      <c r="BP384" s="172"/>
      <c r="BQ384" s="162"/>
      <c r="BR384" s="162"/>
      <c r="BS384" s="162"/>
      <c r="BT384" s="162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157"/>
      <c r="CR384" s="157"/>
      <c r="CS384" s="157"/>
      <c r="CT384" s="157"/>
      <c r="CU384" s="157"/>
    </row>
    <row r="385" spans="1:99" s="159" customFormat="1" x14ac:dyDescent="0.25">
      <c r="A385" s="172"/>
      <c r="B385" s="172"/>
      <c r="Z385" s="157"/>
      <c r="AA385" s="172"/>
      <c r="AB385" s="172"/>
      <c r="AC385" s="172"/>
      <c r="AD385" s="172"/>
      <c r="AE385" s="172"/>
      <c r="AF385" s="172"/>
      <c r="AG385" s="172"/>
      <c r="AH385" s="172"/>
      <c r="AI385" s="172"/>
      <c r="AJ385" s="172"/>
      <c r="AK385" s="172"/>
      <c r="AL385" s="172"/>
      <c r="AM385" s="172"/>
      <c r="AN385" s="172"/>
      <c r="AO385" s="172"/>
      <c r="AP385" s="172"/>
      <c r="AQ385" s="172"/>
      <c r="AR385" s="172"/>
      <c r="AS385" s="172"/>
      <c r="AT385" s="172"/>
      <c r="AU385" s="172"/>
      <c r="AV385" s="172"/>
      <c r="AW385" s="172"/>
      <c r="AX385" s="172"/>
      <c r="AY385" s="172"/>
      <c r="AZ385" s="172"/>
      <c r="BA385" s="172"/>
      <c r="BB385" s="172"/>
      <c r="BC385" s="172"/>
      <c r="BD385" s="172"/>
      <c r="BE385" s="172"/>
      <c r="BF385" s="172"/>
      <c r="BG385" s="172"/>
      <c r="BH385" s="172"/>
      <c r="BI385" s="172"/>
      <c r="BJ385" s="172"/>
      <c r="BK385" s="172"/>
      <c r="BL385" s="172"/>
      <c r="BM385" s="172"/>
      <c r="BN385" s="172"/>
      <c r="BO385" s="172"/>
      <c r="BP385" s="172"/>
      <c r="BQ385" s="162"/>
      <c r="BR385" s="162"/>
      <c r="BS385" s="162"/>
      <c r="BT385" s="162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157"/>
      <c r="CR385" s="157"/>
      <c r="CS385" s="157"/>
      <c r="CT385" s="157"/>
      <c r="CU385" s="157"/>
    </row>
    <row r="386" spans="1:99" s="159" customFormat="1" x14ac:dyDescent="0.25">
      <c r="A386" s="172"/>
      <c r="B386" s="172"/>
      <c r="Z386" s="157"/>
      <c r="AA386" s="172"/>
      <c r="AB386" s="172"/>
      <c r="AC386" s="172"/>
      <c r="AD386" s="172"/>
      <c r="AE386" s="172"/>
      <c r="AF386" s="172"/>
      <c r="AG386" s="172"/>
      <c r="AH386" s="172"/>
      <c r="AI386" s="172"/>
      <c r="AJ386" s="172"/>
      <c r="AK386" s="172"/>
      <c r="AL386" s="172"/>
      <c r="AM386" s="172"/>
      <c r="AN386" s="172"/>
      <c r="AO386" s="172"/>
      <c r="AP386" s="172"/>
      <c r="AQ386" s="172"/>
      <c r="AR386" s="172"/>
      <c r="AS386" s="172"/>
      <c r="AT386" s="172"/>
      <c r="AU386" s="172"/>
      <c r="AV386" s="172"/>
      <c r="AW386" s="172"/>
      <c r="AX386" s="172"/>
      <c r="AY386" s="172"/>
      <c r="AZ386" s="172"/>
      <c r="BA386" s="172"/>
      <c r="BB386" s="172"/>
      <c r="BC386" s="172"/>
      <c r="BD386" s="172"/>
      <c r="BE386" s="172"/>
      <c r="BF386" s="172"/>
      <c r="BG386" s="172"/>
      <c r="BH386" s="172"/>
      <c r="BI386" s="172"/>
      <c r="BJ386" s="172"/>
      <c r="BK386" s="172"/>
      <c r="BL386" s="172"/>
      <c r="BM386" s="172"/>
      <c r="BN386" s="172"/>
      <c r="BO386" s="172"/>
      <c r="BP386" s="172"/>
      <c r="BQ386" s="162"/>
      <c r="BR386" s="162"/>
      <c r="BS386" s="162"/>
      <c r="BT386" s="162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157"/>
      <c r="CR386" s="157"/>
      <c r="CS386" s="157"/>
      <c r="CT386" s="157"/>
      <c r="CU386" s="157"/>
    </row>
    <row r="387" spans="1:99" s="159" customFormat="1" x14ac:dyDescent="0.25">
      <c r="A387" s="172"/>
      <c r="B387" s="172"/>
      <c r="Z387" s="157"/>
      <c r="AA387" s="172"/>
      <c r="AB387" s="172"/>
      <c r="AC387" s="172"/>
      <c r="AD387" s="172"/>
      <c r="AE387" s="172"/>
      <c r="AF387" s="172"/>
      <c r="AG387" s="172"/>
      <c r="AH387" s="172"/>
      <c r="AI387" s="172"/>
      <c r="AJ387" s="172"/>
      <c r="AK387" s="172"/>
      <c r="AL387" s="172"/>
      <c r="AM387" s="172"/>
      <c r="AN387" s="172"/>
      <c r="AO387" s="172"/>
      <c r="AP387" s="172"/>
      <c r="AQ387" s="172"/>
      <c r="AR387" s="172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/>
      <c r="BD387" s="172"/>
      <c r="BE387" s="172"/>
      <c r="BF387" s="172"/>
      <c r="BG387" s="172"/>
      <c r="BH387" s="172"/>
      <c r="BI387" s="172"/>
      <c r="BJ387" s="172"/>
      <c r="BK387" s="172"/>
      <c r="BL387" s="172"/>
      <c r="BM387" s="172"/>
      <c r="BN387" s="172"/>
      <c r="BO387" s="172"/>
      <c r="BP387" s="172"/>
      <c r="BQ387" s="162"/>
      <c r="BR387" s="162"/>
      <c r="BS387" s="162"/>
      <c r="BT387" s="162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157"/>
      <c r="CR387" s="157"/>
      <c r="CS387" s="157"/>
      <c r="CT387" s="157"/>
      <c r="CU387" s="157"/>
    </row>
    <row r="388" spans="1:99" s="159" customFormat="1" x14ac:dyDescent="0.25">
      <c r="A388" s="172"/>
      <c r="B388" s="172"/>
      <c r="Z388" s="157"/>
      <c r="AA388" s="172"/>
      <c r="AB388" s="172"/>
      <c r="AC388" s="172"/>
      <c r="AD388" s="172"/>
      <c r="AE388" s="172"/>
      <c r="AF388" s="172"/>
      <c r="AG388" s="172"/>
      <c r="AH388" s="172"/>
      <c r="AI388" s="172"/>
      <c r="AJ388" s="172"/>
      <c r="AK388" s="172"/>
      <c r="AL388" s="172"/>
      <c r="AM388" s="172"/>
      <c r="AN388" s="172"/>
      <c r="AO388" s="172"/>
      <c r="AP388" s="172"/>
      <c r="AQ388" s="172"/>
      <c r="AR388" s="172"/>
      <c r="AS388" s="172"/>
      <c r="AT388" s="172"/>
      <c r="AU388" s="172"/>
      <c r="AV388" s="172"/>
      <c r="AW388" s="172"/>
      <c r="AX388" s="172"/>
      <c r="AY388" s="172"/>
      <c r="AZ388" s="172"/>
      <c r="BA388" s="172"/>
      <c r="BB388" s="172"/>
      <c r="BC388" s="172"/>
      <c r="BD388" s="172"/>
      <c r="BE388" s="172"/>
      <c r="BF388" s="172"/>
      <c r="BG388" s="172"/>
      <c r="BH388" s="172"/>
      <c r="BI388" s="172"/>
      <c r="BJ388" s="172"/>
      <c r="BK388" s="172"/>
      <c r="BL388" s="172"/>
      <c r="BM388" s="172"/>
      <c r="BN388" s="172"/>
      <c r="BO388" s="172"/>
      <c r="BP388" s="172"/>
      <c r="BQ388" s="162"/>
      <c r="BR388" s="162"/>
      <c r="BS388" s="162"/>
      <c r="BT388" s="162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157"/>
      <c r="CR388" s="157"/>
      <c r="CS388" s="157"/>
      <c r="CT388" s="157"/>
      <c r="CU388" s="157"/>
    </row>
    <row r="389" spans="1:99" s="159" customFormat="1" x14ac:dyDescent="0.25">
      <c r="A389" s="172"/>
      <c r="B389" s="172"/>
      <c r="Z389" s="157"/>
      <c r="AA389" s="172"/>
      <c r="AB389" s="172"/>
      <c r="AC389" s="172"/>
      <c r="AD389" s="172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172"/>
      <c r="AT389" s="172"/>
      <c r="AU389" s="172"/>
      <c r="AV389" s="172"/>
      <c r="AW389" s="172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172"/>
      <c r="BJ389" s="172"/>
      <c r="BK389" s="172"/>
      <c r="BL389" s="172"/>
      <c r="BM389" s="172"/>
      <c r="BN389" s="172"/>
      <c r="BO389" s="172"/>
      <c r="BP389" s="172"/>
      <c r="BQ389" s="162"/>
      <c r="BR389" s="162"/>
      <c r="BS389" s="162"/>
      <c r="BT389" s="162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157"/>
      <c r="CR389" s="157"/>
      <c r="CS389" s="157"/>
      <c r="CT389" s="157"/>
      <c r="CU389" s="157"/>
    </row>
    <row r="390" spans="1:99" s="159" customFormat="1" x14ac:dyDescent="0.25">
      <c r="A390" s="172"/>
      <c r="B390" s="172"/>
      <c r="Z390" s="157"/>
      <c r="AA390" s="172"/>
      <c r="AB390" s="172"/>
      <c r="AC390" s="172"/>
      <c r="AD390" s="172"/>
      <c r="AE390" s="172"/>
      <c r="AF390" s="172"/>
      <c r="AG390" s="172"/>
      <c r="AH390" s="172"/>
      <c r="AI390" s="172"/>
      <c r="AJ390" s="172"/>
      <c r="AK390" s="172"/>
      <c r="AL390" s="172"/>
      <c r="AM390" s="172"/>
      <c r="AN390" s="172"/>
      <c r="AO390" s="172"/>
      <c r="AP390" s="172"/>
      <c r="AQ390" s="172"/>
      <c r="AR390" s="172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/>
      <c r="BF390" s="172"/>
      <c r="BG390" s="172"/>
      <c r="BH390" s="172"/>
      <c r="BI390" s="172"/>
      <c r="BJ390" s="172"/>
      <c r="BK390" s="172"/>
      <c r="BL390" s="172"/>
      <c r="BM390" s="172"/>
      <c r="BN390" s="172"/>
      <c r="BO390" s="172"/>
      <c r="BP390" s="172"/>
      <c r="BQ390" s="162"/>
      <c r="BR390" s="162"/>
      <c r="BS390" s="162"/>
      <c r="BT390" s="162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157"/>
      <c r="CR390" s="157"/>
      <c r="CS390" s="157"/>
      <c r="CT390" s="157"/>
      <c r="CU390" s="157"/>
    </row>
    <row r="391" spans="1:99" s="159" customFormat="1" x14ac:dyDescent="0.25">
      <c r="A391" s="172"/>
      <c r="B391" s="172"/>
      <c r="Z391" s="157"/>
      <c r="AA391" s="172"/>
      <c r="AB391" s="172"/>
      <c r="AC391" s="172"/>
      <c r="AD391" s="172"/>
      <c r="AE391" s="172"/>
      <c r="AF391" s="172"/>
      <c r="AG391" s="172"/>
      <c r="AH391" s="172"/>
      <c r="AI391" s="172"/>
      <c r="AJ391" s="172"/>
      <c r="AK391" s="172"/>
      <c r="AL391" s="172"/>
      <c r="AM391" s="172"/>
      <c r="AN391" s="172"/>
      <c r="AO391" s="172"/>
      <c r="AP391" s="172"/>
      <c r="AQ391" s="172"/>
      <c r="AR391" s="172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/>
      <c r="BD391" s="172"/>
      <c r="BE391" s="172"/>
      <c r="BF391" s="172"/>
      <c r="BG391" s="172"/>
      <c r="BH391" s="172"/>
      <c r="BI391" s="172"/>
      <c r="BJ391" s="172"/>
      <c r="BK391" s="172"/>
      <c r="BL391" s="172"/>
      <c r="BM391" s="172"/>
      <c r="BN391" s="172"/>
      <c r="BO391" s="172"/>
      <c r="BP391" s="172"/>
      <c r="BQ391" s="162"/>
      <c r="BR391" s="162"/>
      <c r="BS391" s="162"/>
      <c r="BT391" s="162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157"/>
      <c r="CR391" s="157"/>
      <c r="CS391" s="157"/>
      <c r="CT391" s="157"/>
      <c r="CU391" s="157"/>
    </row>
    <row r="392" spans="1:99" s="159" customFormat="1" x14ac:dyDescent="0.25">
      <c r="A392" s="172"/>
      <c r="B392" s="172"/>
      <c r="Z392" s="157"/>
      <c r="AA392" s="172"/>
      <c r="AB392" s="172"/>
      <c r="AC392" s="172"/>
      <c r="AD392" s="172"/>
      <c r="AE392" s="172"/>
      <c r="AF392" s="172"/>
      <c r="AG392" s="172"/>
      <c r="AH392" s="172"/>
      <c r="AI392" s="172"/>
      <c r="AJ392" s="172"/>
      <c r="AK392" s="172"/>
      <c r="AL392" s="172"/>
      <c r="AM392" s="172"/>
      <c r="AN392" s="172"/>
      <c r="AO392" s="172"/>
      <c r="AP392" s="172"/>
      <c r="AQ392" s="172"/>
      <c r="AR392" s="172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172"/>
      <c r="BJ392" s="172"/>
      <c r="BK392" s="172"/>
      <c r="BL392" s="172"/>
      <c r="BM392" s="172"/>
      <c r="BN392" s="172"/>
      <c r="BO392" s="172"/>
      <c r="BP392" s="172"/>
      <c r="BQ392" s="162"/>
      <c r="BR392" s="162"/>
      <c r="BS392" s="162"/>
      <c r="BT392" s="162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157"/>
      <c r="CR392" s="157"/>
      <c r="CS392" s="157"/>
      <c r="CT392" s="157"/>
      <c r="CU392" s="157"/>
    </row>
    <row r="393" spans="1:99" s="159" customFormat="1" x14ac:dyDescent="0.25">
      <c r="A393" s="172"/>
      <c r="B393" s="172"/>
      <c r="Z393" s="157"/>
      <c r="AA393" s="172"/>
      <c r="AB393" s="172"/>
      <c r="AC393" s="172"/>
      <c r="AD393" s="172"/>
      <c r="AE393" s="172"/>
      <c r="AF393" s="172"/>
      <c r="AG393" s="172"/>
      <c r="AH393" s="172"/>
      <c r="AI393" s="172"/>
      <c r="AJ393" s="172"/>
      <c r="AK393" s="172"/>
      <c r="AL393" s="172"/>
      <c r="AM393" s="172"/>
      <c r="AN393" s="172"/>
      <c r="AO393" s="172"/>
      <c r="AP393" s="172"/>
      <c r="AQ393" s="172"/>
      <c r="AR393" s="172"/>
      <c r="AS393" s="172"/>
      <c r="AT393" s="172"/>
      <c r="AU393" s="172"/>
      <c r="AV393" s="172"/>
      <c r="AW393" s="172"/>
      <c r="AX393" s="172"/>
      <c r="AY393" s="172"/>
      <c r="AZ393" s="172"/>
      <c r="BA393" s="172"/>
      <c r="BB393" s="172"/>
      <c r="BC393" s="172"/>
      <c r="BD393" s="172"/>
      <c r="BE393" s="172"/>
      <c r="BF393" s="172"/>
      <c r="BG393" s="172"/>
      <c r="BH393" s="172"/>
      <c r="BI393" s="172"/>
      <c r="BJ393" s="172"/>
      <c r="BK393" s="172"/>
      <c r="BL393" s="172"/>
      <c r="BM393" s="172"/>
      <c r="BN393" s="172"/>
      <c r="BO393" s="172"/>
      <c r="BP393" s="172"/>
      <c r="BQ393" s="162"/>
      <c r="BR393" s="162"/>
      <c r="BS393" s="162"/>
      <c r="BT393" s="162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157"/>
      <c r="CR393" s="157"/>
      <c r="CS393" s="157"/>
      <c r="CT393" s="157"/>
      <c r="CU393" s="157"/>
    </row>
    <row r="394" spans="1:99" s="159" customFormat="1" x14ac:dyDescent="0.25">
      <c r="A394" s="172"/>
      <c r="B394" s="172"/>
      <c r="Z394" s="157"/>
      <c r="AA394" s="172"/>
      <c r="AB394" s="172"/>
      <c r="AC394" s="172"/>
      <c r="AD394" s="172"/>
      <c r="AE394" s="172"/>
      <c r="AF394" s="172"/>
      <c r="AG394" s="172"/>
      <c r="AH394" s="172"/>
      <c r="AI394" s="172"/>
      <c r="AJ394" s="172"/>
      <c r="AK394" s="172"/>
      <c r="AL394" s="172"/>
      <c r="AM394" s="172"/>
      <c r="AN394" s="172"/>
      <c r="AO394" s="172"/>
      <c r="AP394" s="172"/>
      <c r="AQ394" s="172"/>
      <c r="AR394" s="172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/>
      <c r="BH394" s="172"/>
      <c r="BI394" s="172"/>
      <c r="BJ394" s="172"/>
      <c r="BK394" s="172"/>
      <c r="BL394" s="172"/>
      <c r="BM394" s="172"/>
      <c r="BN394" s="172"/>
      <c r="BO394" s="172"/>
      <c r="BP394" s="172"/>
      <c r="BQ394" s="162"/>
      <c r="BR394" s="162"/>
      <c r="BS394" s="162"/>
      <c r="BT394" s="162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157"/>
      <c r="CR394" s="157"/>
      <c r="CS394" s="157"/>
      <c r="CT394" s="157"/>
      <c r="CU394" s="157"/>
    </row>
    <row r="395" spans="1:99" s="159" customFormat="1" x14ac:dyDescent="0.25">
      <c r="A395" s="172"/>
      <c r="B395" s="172"/>
      <c r="Z395" s="157"/>
      <c r="AA395" s="172"/>
      <c r="AB395" s="172"/>
      <c r="AC395" s="172"/>
      <c r="AD395" s="172"/>
      <c r="AE395" s="172"/>
      <c r="AF395" s="172"/>
      <c r="AG395" s="172"/>
      <c r="AH395" s="172"/>
      <c r="AI395" s="172"/>
      <c r="AJ395" s="172"/>
      <c r="AK395" s="172"/>
      <c r="AL395" s="172"/>
      <c r="AM395" s="172"/>
      <c r="AN395" s="172"/>
      <c r="AO395" s="172"/>
      <c r="AP395" s="172"/>
      <c r="AQ395" s="172"/>
      <c r="AR395" s="172"/>
      <c r="AS395" s="172"/>
      <c r="AT395" s="172"/>
      <c r="AU395" s="172"/>
      <c r="AV395" s="172"/>
      <c r="AW395" s="172"/>
      <c r="AX395" s="172"/>
      <c r="AY395" s="172"/>
      <c r="AZ395" s="172"/>
      <c r="BA395" s="172"/>
      <c r="BB395" s="172"/>
      <c r="BC395" s="172"/>
      <c r="BD395" s="172"/>
      <c r="BE395" s="172"/>
      <c r="BF395" s="172"/>
      <c r="BG395" s="172"/>
      <c r="BH395" s="172"/>
      <c r="BI395" s="172"/>
      <c r="BJ395" s="172"/>
      <c r="BK395" s="172"/>
      <c r="BL395" s="172"/>
      <c r="BM395" s="172"/>
      <c r="BN395" s="172"/>
      <c r="BO395" s="172"/>
      <c r="BP395" s="172"/>
      <c r="BQ395" s="162"/>
      <c r="BR395" s="162"/>
      <c r="BS395" s="162"/>
      <c r="BT395" s="162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157"/>
      <c r="CR395" s="157"/>
      <c r="CS395" s="157"/>
      <c r="CT395" s="157"/>
      <c r="CU395" s="157"/>
    </row>
    <row r="396" spans="1:99" s="159" customFormat="1" x14ac:dyDescent="0.25">
      <c r="A396" s="172"/>
      <c r="B396" s="172"/>
      <c r="Z396" s="157"/>
      <c r="AA396" s="172"/>
      <c r="AB396" s="172"/>
      <c r="AC396" s="172"/>
      <c r="AD396" s="172"/>
      <c r="AE396" s="172"/>
      <c r="AF396" s="172"/>
      <c r="AG396" s="172"/>
      <c r="AH396" s="172"/>
      <c r="AI396" s="172"/>
      <c r="AJ396" s="172"/>
      <c r="AK396" s="172"/>
      <c r="AL396" s="172"/>
      <c r="AM396" s="172"/>
      <c r="AN396" s="172"/>
      <c r="AO396" s="172"/>
      <c r="AP396" s="172"/>
      <c r="AQ396" s="172"/>
      <c r="AR396" s="172"/>
      <c r="AS396" s="172"/>
      <c r="AT396" s="172"/>
      <c r="AU396" s="172"/>
      <c r="AV396" s="172"/>
      <c r="AW396" s="172"/>
      <c r="AX396" s="172"/>
      <c r="AY396" s="172"/>
      <c r="AZ396" s="172"/>
      <c r="BA396" s="172"/>
      <c r="BB396" s="172"/>
      <c r="BC396" s="172"/>
      <c r="BD396" s="172"/>
      <c r="BE396" s="172"/>
      <c r="BF396" s="172"/>
      <c r="BG396" s="172"/>
      <c r="BH396" s="172"/>
      <c r="BI396" s="172"/>
      <c r="BJ396" s="172"/>
      <c r="BK396" s="172"/>
      <c r="BL396" s="172"/>
      <c r="BM396" s="172"/>
      <c r="BN396" s="172"/>
      <c r="BO396" s="172"/>
      <c r="BP396" s="172"/>
      <c r="BQ396" s="162"/>
      <c r="BR396" s="162"/>
      <c r="BS396" s="162"/>
      <c r="BT396" s="162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157"/>
      <c r="CR396" s="157"/>
      <c r="CS396" s="157"/>
      <c r="CT396" s="157"/>
      <c r="CU396" s="157"/>
    </row>
    <row r="397" spans="1:99" s="159" customFormat="1" x14ac:dyDescent="0.25">
      <c r="A397" s="172"/>
      <c r="B397" s="172"/>
      <c r="Z397" s="157"/>
      <c r="AA397" s="172"/>
      <c r="AB397" s="172"/>
      <c r="AC397" s="172"/>
      <c r="AD397" s="172"/>
      <c r="AE397" s="172"/>
      <c r="AF397" s="172"/>
      <c r="AG397" s="172"/>
      <c r="AH397" s="172"/>
      <c r="AI397" s="172"/>
      <c r="AJ397" s="172"/>
      <c r="AK397" s="172"/>
      <c r="AL397" s="172"/>
      <c r="AM397" s="172"/>
      <c r="AN397" s="172"/>
      <c r="AO397" s="172"/>
      <c r="AP397" s="172"/>
      <c r="AQ397" s="172"/>
      <c r="AR397" s="172"/>
      <c r="AS397" s="172"/>
      <c r="AT397" s="172"/>
      <c r="AU397" s="172"/>
      <c r="AV397" s="172"/>
      <c r="AW397" s="172"/>
      <c r="AX397" s="172"/>
      <c r="AY397" s="172"/>
      <c r="AZ397" s="172"/>
      <c r="BA397" s="172"/>
      <c r="BB397" s="172"/>
      <c r="BC397" s="172"/>
      <c r="BD397" s="172"/>
      <c r="BE397" s="172"/>
      <c r="BF397" s="172"/>
      <c r="BG397" s="172"/>
      <c r="BH397" s="172"/>
      <c r="BI397" s="172"/>
      <c r="BJ397" s="172"/>
      <c r="BK397" s="172"/>
      <c r="BL397" s="172"/>
      <c r="BM397" s="172"/>
      <c r="BN397" s="172"/>
      <c r="BO397" s="172"/>
      <c r="BP397" s="172"/>
      <c r="BQ397" s="162"/>
      <c r="BR397" s="162"/>
      <c r="BS397" s="162"/>
      <c r="BT397" s="162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157"/>
      <c r="CR397" s="157"/>
      <c r="CS397" s="157"/>
      <c r="CT397" s="157"/>
      <c r="CU397" s="157"/>
    </row>
    <row r="398" spans="1:99" s="159" customFormat="1" x14ac:dyDescent="0.25">
      <c r="A398" s="172"/>
      <c r="B398" s="172"/>
      <c r="Z398" s="157"/>
      <c r="AA398" s="172"/>
      <c r="AB398" s="172"/>
      <c r="AC398" s="172"/>
      <c r="AD398" s="172"/>
      <c r="AE398" s="172"/>
      <c r="AF398" s="172"/>
      <c r="AG398" s="172"/>
      <c r="AH398" s="172"/>
      <c r="AI398" s="172"/>
      <c r="AJ398" s="172"/>
      <c r="AK398" s="172"/>
      <c r="AL398" s="172"/>
      <c r="AM398" s="172"/>
      <c r="AN398" s="172"/>
      <c r="AO398" s="172"/>
      <c r="AP398" s="172"/>
      <c r="AQ398" s="172"/>
      <c r="AR398" s="172"/>
      <c r="AS398" s="172"/>
      <c r="AT398" s="172"/>
      <c r="AU398" s="172"/>
      <c r="AV398" s="172"/>
      <c r="AW398" s="172"/>
      <c r="AX398" s="172"/>
      <c r="AY398" s="172"/>
      <c r="AZ398" s="172"/>
      <c r="BA398" s="172"/>
      <c r="BB398" s="172"/>
      <c r="BC398" s="172"/>
      <c r="BD398" s="172"/>
      <c r="BE398" s="172"/>
      <c r="BF398" s="172"/>
      <c r="BG398" s="172"/>
      <c r="BH398" s="172"/>
      <c r="BI398" s="172"/>
      <c r="BJ398" s="172"/>
      <c r="BK398" s="172"/>
      <c r="BL398" s="172"/>
      <c r="BM398" s="172"/>
      <c r="BN398" s="172"/>
      <c r="BO398" s="172"/>
      <c r="BP398" s="172"/>
      <c r="BQ398" s="162"/>
      <c r="BR398" s="162"/>
      <c r="BS398" s="162"/>
      <c r="BT398" s="162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157"/>
      <c r="CR398" s="157"/>
      <c r="CS398" s="157"/>
      <c r="CT398" s="157"/>
      <c r="CU398" s="157"/>
    </row>
    <row r="399" spans="1:99" s="159" customFormat="1" x14ac:dyDescent="0.25">
      <c r="A399" s="172"/>
      <c r="B399" s="172"/>
      <c r="Z399" s="157"/>
      <c r="AA399" s="172"/>
      <c r="AB399" s="172"/>
      <c r="AC399" s="172"/>
      <c r="AD399" s="172"/>
      <c r="AE399" s="172"/>
      <c r="AF399" s="172"/>
      <c r="AG399" s="172"/>
      <c r="AH399" s="172"/>
      <c r="AI399" s="172"/>
      <c r="AJ399" s="172"/>
      <c r="AK399" s="172"/>
      <c r="AL399" s="172"/>
      <c r="AM399" s="172"/>
      <c r="AN399" s="172"/>
      <c r="AO399" s="172"/>
      <c r="AP399" s="172"/>
      <c r="AQ399" s="172"/>
      <c r="AR399" s="172"/>
      <c r="AS399" s="172"/>
      <c r="AT399" s="172"/>
      <c r="AU399" s="172"/>
      <c r="AV399" s="172"/>
      <c r="AW399" s="172"/>
      <c r="AX399" s="172"/>
      <c r="AY399" s="172"/>
      <c r="AZ399" s="172"/>
      <c r="BA399" s="172"/>
      <c r="BB399" s="172"/>
      <c r="BC399" s="172"/>
      <c r="BD399" s="172"/>
      <c r="BE399" s="172"/>
      <c r="BF399" s="172"/>
      <c r="BG399" s="172"/>
      <c r="BH399" s="172"/>
      <c r="BI399" s="172"/>
      <c r="BJ399" s="172"/>
      <c r="BK399" s="172"/>
      <c r="BL399" s="172"/>
      <c r="BM399" s="172"/>
      <c r="BN399" s="172"/>
      <c r="BO399" s="172"/>
      <c r="BP399" s="172"/>
      <c r="BQ399" s="162"/>
      <c r="BR399" s="162"/>
      <c r="BS399" s="162"/>
      <c r="BT399" s="162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157"/>
      <c r="CR399" s="157"/>
      <c r="CS399" s="157"/>
      <c r="CT399" s="157"/>
      <c r="CU399" s="157"/>
    </row>
    <row r="400" spans="1:99" s="159" customFormat="1" x14ac:dyDescent="0.25">
      <c r="A400" s="172"/>
      <c r="B400" s="172"/>
      <c r="Z400" s="157"/>
      <c r="AA400" s="172"/>
      <c r="AB400" s="172"/>
      <c r="AC400" s="172"/>
      <c r="AD400" s="172"/>
      <c r="AE400" s="172"/>
      <c r="AF400" s="172"/>
      <c r="AG400" s="172"/>
      <c r="AH400" s="172"/>
      <c r="AI400" s="172"/>
      <c r="AJ400" s="172"/>
      <c r="AK400" s="172"/>
      <c r="AL400" s="172"/>
      <c r="AM400" s="172"/>
      <c r="AN400" s="172"/>
      <c r="AO400" s="172"/>
      <c r="AP400" s="172"/>
      <c r="AQ400" s="172"/>
      <c r="AR400" s="172"/>
      <c r="AS400" s="172"/>
      <c r="AT400" s="172"/>
      <c r="AU400" s="172"/>
      <c r="AV400" s="172"/>
      <c r="AW400" s="172"/>
      <c r="AX400" s="172"/>
      <c r="AY400" s="172"/>
      <c r="AZ400" s="172"/>
      <c r="BA400" s="172"/>
      <c r="BB400" s="172"/>
      <c r="BC400" s="172"/>
      <c r="BD400" s="172"/>
      <c r="BE400" s="172"/>
      <c r="BF400" s="172"/>
      <c r="BG400" s="172"/>
      <c r="BH400" s="172"/>
      <c r="BI400" s="172"/>
      <c r="BJ400" s="172"/>
      <c r="BK400" s="172"/>
      <c r="BL400" s="172"/>
      <c r="BM400" s="172"/>
      <c r="BN400" s="172"/>
      <c r="BO400" s="172"/>
      <c r="BP400" s="172"/>
      <c r="BQ400" s="162"/>
      <c r="BR400" s="162"/>
      <c r="BS400" s="162"/>
      <c r="BT400" s="162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157"/>
      <c r="CR400" s="157"/>
      <c r="CS400" s="157"/>
      <c r="CT400" s="157"/>
      <c r="CU400" s="157"/>
    </row>
    <row r="401" spans="1:99" s="159" customFormat="1" x14ac:dyDescent="0.25">
      <c r="A401" s="172"/>
      <c r="B401" s="172"/>
      <c r="Z401" s="157"/>
      <c r="AA401" s="172"/>
      <c r="AB401" s="172"/>
      <c r="AC401" s="172"/>
      <c r="AD401" s="172"/>
      <c r="AE401" s="172"/>
      <c r="AF401" s="172"/>
      <c r="AG401" s="172"/>
      <c r="AH401" s="172"/>
      <c r="AI401" s="172"/>
      <c r="AJ401" s="172"/>
      <c r="AK401" s="172"/>
      <c r="AL401" s="172"/>
      <c r="AM401" s="172"/>
      <c r="AN401" s="172"/>
      <c r="AO401" s="172"/>
      <c r="AP401" s="172"/>
      <c r="AQ401" s="172"/>
      <c r="AR401" s="172"/>
      <c r="AS401" s="172"/>
      <c r="AT401" s="172"/>
      <c r="AU401" s="172"/>
      <c r="AV401" s="172"/>
      <c r="AW401" s="172"/>
      <c r="AX401" s="172"/>
      <c r="AY401" s="172"/>
      <c r="AZ401" s="172"/>
      <c r="BA401" s="172"/>
      <c r="BB401" s="172"/>
      <c r="BC401" s="172"/>
      <c r="BD401" s="172"/>
      <c r="BE401" s="172"/>
      <c r="BF401" s="172"/>
      <c r="BG401" s="172"/>
      <c r="BH401" s="172"/>
      <c r="BI401" s="172"/>
      <c r="BJ401" s="172"/>
      <c r="BK401" s="172"/>
      <c r="BL401" s="172"/>
      <c r="BM401" s="172"/>
      <c r="BN401" s="172"/>
      <c r="BO401" s="172"/>
      <c r="BP401" s="172"/>
      <c r="BQ401" s="162"/>
      <c r="BR401" s="162"/>
      <c r="BS401" s="162"/>
      <c r="BT401" s="162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157"/>
      <c r="CR401" s="157"/>
      <c r="CS401" s="157"/>
      <c r="CT401" s="157"/>
      <c r="CU401" s="157"/>
    </row>
    <row r="402" spans="1:99" s="159" customFormat="1" x14ac:dyDescent="0.25">
      <c r="A402" s="172"/>
      <c r="B402" s="172"/>
      <c r="Z402" s="157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  <c r="AS402" s="172"/>
      <c r="AT402" s="172"/>
      <c r="AU402" s="172"/>
      <c r="AV402" s="172"/>
      <c r="AW402" s="172"/>
      <c r="AX402" s="172"/>
      <c r="AY402" s="172"/>
      <c r="AZ402" s="172"/>
      <c r="BA402" s="172"/>
      <c r="BB402" s="172"/>
      <c r="BC402" s="172"/>
      <c r="BD402" s="172"/>
      <c r="BE402" s="172"/>
      <c r="BF402" s="172"/>
      <c r="BG402" s="172"/>
      <c r="BH402" s="172"/>
      <c r="BI402" s="172"/>
      <c r="BJ402" s="172"/>
      <c r="BK402" s="172"/>
      <c r="BL402" s="172"/>
      <c r="BM402" s="172"/>
      <c r="BN402" s="172"/>
      <c r="BO402" s="172"/>
      <c r="BP402" s="172"/>
      <c r="BQ402" s="162"/>
      <c r="BR402" s="162"/>
      <c r="BS402" s="162"/>
      <c r="BT402" s="162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157"/>
      <c r="CR402" s="157"/>
      <c r="CS402" s="157"/>
      <c r="CT402" s="157"/>
      <c r="CU402" s="157"/>
    </row>
    <row r="403" spans="1:99" s="159" customFormat="1" x14ac:dyDescent="0.25">
      <c r="A403" s="172"/>
      <c r="B403" s="172"/>
      <c r="Z403" s="157"/>
      <c r="AA403" s="172"/>
      <c r="AB403" s="172"/>
      <c r="AC403" s="172"/>
      <c r="AD403" s="172"/>
      <c r="AE403" s="172"/>
      <c r="AF403" s="172"/>
      <c r="AG403" s="172"/>
      <c r="AH403" s="172"/>
      <c r="AI403" s="172"/>
      <c r="AJ403" s="172"/>
      <c r="AK403" s="172"/>
      <c r="AL403" s="172"/>
      <c r="AM403" s="172"/>
      <c r="AN403" s="172"/>
      <c r="AO403" s="172"/>
      <c r="AP403" s="172"/>
      <c r="AQ403" s="172"/>
      <c r="AR403" s="172"/>
      <c r="AS403" s="172"/>
      <c r="AT403" s="172"/>
      <c r="AU403" s="172"/>
      <c r="AV403" s="172"/>
      <c r="AW403" s="172"/>
      <c r="AX403" s="172"/>
      <c r="AY403" s="172"/>
      <c r="AZ403" s="172"/>
      <c r="BA403" s="172"/>
      <c r="BB403" s="172"/>
      <c r="BC403" s="172"/>
      <c r="BD403" s="172"/>
      <c r="BE403" s="172"/>
      <c r="BF403" s="172"/>
      <c r="BG403" s="172"/>
      <c r="BH403" s="172"/>
      <c r="BI403" s="172"/>
      <c r="BJ403" s="172"/>
      <c r="BK403" s="172"/>
      <c r="BL403" s="172"/>
      <c r="BM403" s="172"/>
      <c r="BN403" s="172"/>
      <c r="BO403" s="172"/>
      <c r="BP403" s="172"/>
      <c r="BQ403" s="162"/>
      <c r="BR403" s="162"/>
      <c r="BS403" s="162"/>
      <c r="BT403" s="162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157"/>
      <c r="CR403" s="157"/>
      <c r="CS403" s="157"/>
      <c r="CT403" s="157"/>
      <c r="CU403" s="157"/>
    </row>
    <row r="404" spans="1:99" s="159" customFormat="1" x14ac:dyDescent="0.25">
      <c r="A404" s="172"/>
      <c r="B404" s="172"/>
      <c r="Z404" s="157"/>
      <c r="AA404" s="172"/>
      <c r="AB404" s="172"/>
      <c r="AC404" s="172"/>
      <c r="AD404" s="172"/>
      <c r="AE404" s="172"/>
      <c r="AF404" s="172"/>
      <c r="AG404" s="172"/>
      <c r="AH404" s="172"/>
      <c r="AI404" s="172"/>
      <c r="AJ404" s="172"/>
      <c r="AK404" s="172"/>
      <c r="AL404" s="172"/>
      <c r="AM404" s="172"/>
      <c r="AN404" s="172"/>
      <c r="AO404" s="172"/>
      <c r="AP404" s="172"/>
      <c r="AQ404" s="172"/>
      <c r="AR404" s="172"/>
      <c r="AS404" s="172"/>
      <c r="AT404" s="172"/>
      <c r="AU404" s="172"/>
      <c r="AV404" s="172"/>
      <c r="AW404" s="172"/>
      <c r="AX404" s="172"/>
      <c r="AY404" s="172"/>
      <c r="AZ404" s="172"/>
      <c r="BA404" s="172"/>
      <c r="BB404" s="172"/>
      <c r="BC404" s="172"/>
      <c r="BD404" s="172"/>
      <c r="BE404" s="172"/>
      <c r="BF404" s="172"/>
      <c r="BG404" s="172"/>
      <c r="BH404" s="172"/>
      <c r="BI404" s="172"/>
      <c r="BJ404" s="172"/>
      <c r="BK404" s="172"/>
      <c r="BL404" s="172"/>
      <c r="BM404" s="172"/>
      <c r="BN404" s="172"/>
      <c r="BO404" s="172"/>
      <c r="BP404" s="172"/>
      <c r="BQ404" s="162"/>
      <c r="BR404" s="162"/>
      <c r="BS404" s="162"/>
      <c r="BT404" s="162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157"/>
      <c r="CR404" s="157"/>
      <c r="CS404" s="157"/>
      <c r="CT404" s="157"/>
      <c r="CU404" s="157"/>
    </row>
    <row r="405" spans="1:99" s="159" customFormat="1" x14ac:dyDescent="0.25">
      <c r="A405" s="172"/>
      <c r="B405" s="172"/>
      <c r="Z405" s="157"/>
      <c r="AA405" s="172"/>
      <c r="AB405" s="172"/>
      <c r="AC405" s="172"/>
      <c r="AD405" s="172"/>
      <c r="AE405" s="172"/>
      <c r="AF405" s="172"/>
      <c r="AG405" s="172"/>
      <c r="AH405" s="172"/>
      <c r="AI405" s="172"/>
      <c r="AJ405" s="172"/>
      <c r="AK405" s="172"/>
      <c r="AL405" s="172"/>
      <c r="AM405" s="172"/>
      <c r="AN405" s="172"/>
      <c r="AO405" s="172"/>
      <c r="AP405" s="172"/>
      <c r="AQ405" s="172"/>
      <c r="AR405" s="172"/>
      <c r="AS405" s="172"/>
      <c r="AT405" s="172"/>
      <c r="AU405" s="172"/>
      <c r="AV405" s="172"/>
      <c r="AW405" s="172"/>
      <c r="AX405" s="172"/>
      <c r="AY405" s="172"/>
      <c r="AZ405" s="172"/>
      <c r="BA405" s="172"/>
      <c r="BB405" s="172"/>
      <c r="BC405" s="172"/>
      <c r="BD405" s="172"/>
      <c r="BE405" s="172"/>
      <c r="BF405" s="172"/>
      <c r="BG405" s="172"/>
      <c r="BH405" s="172"/>
      <c r="BI405" s="172"/>
      <c r="BJ405" s="172"/>
      <c r="BK405" s="172"/>
      <c r="BL405" s="172"/>
      <c r="BM405" s="172"/>
      <c r="BN405" s="172"/>
      <c r="BO405" s="172"/>
      <c r="BP405" s="172"/>
      <c r="BQ405" s="162"/>
      <c r="BR405" s="162"/>
      <c r="BS405" s="162"/>
      <c r="BT405" s="162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157"/>
      <c r="CR405" s="157"/>
      <c r="CS405" s="157"/>
      <c r="CT405" s="157"/>
      <c r="CU405" s="157"/>
    </row>
    <row r="406" spans="1:99" s="159" customFormat="1" x14ac:dyDescent="0.25">
      <c r="A406" s="172"/>
      <c r="B406" s="172"/>
      <c r="Z406" s="157"/>
      <c r="AA406" s="172"/>
      <c r="AB406" s="172"/>
      <c r="AC406" s="172"/>
      <c r="AD406" s="172"/>
      <c r="AE406" s="172"/>
      <c r="AF406" s="172"/>
      <c r="AG406" s="172"/>
      <c r="AH406" s="172"/>
      <c r="AI406" s="172"/>
      <c r="AJ406" s="172"/>
      <c r="AK406" s="172"/>
      <c r="AL406" s="172"/>
      <c r="AM406" s="172"/>
      <c r="AN406" s="172"/>
      <c r="AO406" s="172"/>
      <c r="AP406" s="172"/>
      <c r="AQ406" s="172"/>
      <c r="AR406" s="172"/>
      <c r="AS406" s="172"/>
      <c r="AT406" s="172"/>
      <c r="AU406" s="172"/>
      <c r="AV406" s="172"/>
      <c r="AW406" s="172"/>
      <c r="AX406" s="172"/>
      <c r="AY406" s="172"/>
      <c r="AZ406" s="172"/>
      <c r="BA406" s="172"/>
      <c r="BB406" s="172"/>
      <c r="BC406" s="172"/>
      <c r="BD406" s="172"/>
      <c r="BE406" s="172"/>
      <c r="BF406" s="172"/>
      <c r="BG406" s="172"/>
      <c r="BH406" s="172"/>
      <c r="BI406" s="172"/>
      <c r="BJ406" s="172"/>
      <c r="BK406" s="172"/>
      <c r="BL406" s="172"/>
      <c r="BM406" s="172"/>
      <c r="BN406" s="172"/>
      <c r="BO406" s="172"/>
      <c r="BP406" s="172"/>
      <c r="BQ406" s="162"/>
      <c r="BR406" s="162"/>
      <c r="BS406" s="162"/>
      <c r="BT406" s="162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157"/>
      <c r="CR406" s="157"/>
      <c r="CS406" s="157"/>
      <c r="CT406" s="157"/>
      <c r="CU406" s="157"/>
    </row>
    <row r="407" spans="1:99" s="159" customFormat="1" x14ac:dyDescent="0.25">
      <c r="A407" s="172"/>
      <c r="B407" s="172"/>
      <c r="Z407" s="157"/>
      <c r="AA407" s="172"/>
      <c r="AB407" s="172"/>
      <c r="AC407" s="172"/>
      <c r="AD407" s="172"/>
      <c r="AE407" s="172"/>
      <c r="AF407" s="172"/>
      <c r="AG407" s="172"/>
      <c r="AH407" s="172"/>
      <c r="AI407" s="172"/>
      <c r="AJ407" s="172"/>
      <c r="AK407" s="172"/>
      <c r="AL407" s="172"/>
      <c r="AM407" s="172"/>
      <c r="AN407" s="172"/>
      <c r="AO407" s="172"/>
      <c r="AP407" s="172"/>
      <c r="AQ407" s="172"/>
      <c r="AR407" s="172"/>
      <c r="AS407" s="172"/>
      <c r="AT407" s="172"/>
      <c r="AU407" s="172"/>
      <c r="AV407" s="172"/>
      <c r="AW407" s="172"/>
      <c r="AX407" s="172"/>
      <c r="AY407" s="172"/>
      <c r="AZ407" s="172"/>
      <c r="BA407" s="172"/>
      <c r="BB407" s="172"/>
      <c r="BC407" s="172"/>
      <c r="BD407" s="172"/>
      <c r="BE407" s="172"/>
      <c r="BF407" s="172"/>
      <c r="BG407" s="172"/>
      <c r="BH407" s="172"/>
      <c r="BI407" s="172"/>
      <c r="BJ407" s="172"/>
      <c r="BK407" s="172"/>
      <c r="BL407" s="172"/>
      <c r="BM407" s="172"/>
      <c r="BN407" s="172"/>
      <c r="BO407" s="172"/>
      <c r="BP407" s="172"/>
      <c r="BQ407" s="162"/>
      <c r="BR407" s="162"/>
      <c r="BS407" s="162"/>
      <c r="BT407" s="162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157"/>
      <c r="CR407" s="157"/>
      <c r="CS407" s="157"/>
      <c r="CT407" s="157"/>
      <c r="CU407" s="157"/>
    </row>
    <row r="408" spans="1:99" s="159" customFormat="1" x14ac:dyDescent="0.25">
      <c r="A408" s="172"/>
      <c r="B408" s="172"/>
      <c r="Z408" s="157"/>
      <c r="AA408" s="172"/>
      <c r="AB408" s="172"/>
      <c r="AC408" s="172"/>
      <c r="AD408" s="172"/>
      <c r="AE408" s="172"/>
      <c r="AF408" s="172"/>
      <c r="AG408" s="172"/>
      <c r="AH408" s="172"/>
      <c r="AI408" s="172"/>
      <c r="AJ408" s="172"/>
      <c r="AK408" s="172"/>
      <c r="AL408" s="172"/>
      <c r="AM408" s="172"/>
      <c r="AN408" s="172"/>
      <c r="AO408" s="172"/>
      <c r="AP408" s="172"/>
      <c r="AQ408" s="172"/>
      <c r="AR408" s="172"/>
      <c r="AS408" s="172"/>
      <c r="AT408" s="172"/>
      <c r="AU408" s="172"/>
      <c r="AV408" s="172"/>
      <c r="AW408" s="172"/>
      <c r="AX408" s="172"/>
      <c r="AY408" s="172"/>
      <c r="AZ408" s="172"/>
      <c r="BA408" s="172"/>
      <c r="BB408" s="172"/>
      <c r="BC408" s="172"/>
      <c r="BD408" s="172"/>
      <c r="BE408" s="172"/>
      <c r="BF408" s="172"/>
      <c r="BG408" s="172"/>
      <c r="BH408" s="172"/>
      <c r="BI408" s="172"/>
      <c r="BJ408" s="172"/>
      <c r="BK408" s="172"/>
      <c r="BL408" s="172"/>
      <c r="BM408" s="172"/>
      <c r="BN408" s="172"/>
      <c r="BO408" s="172"/>
      <c r="BP408" s="172"/>
      <c r="BQ408" s="162"/>
      <c r="BR408" s="162"/>
      <c r="BS408" s="162"/>
      <c r="BT408" s="162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157"/>
      <c r="CR408" s="157"/>
      <c r="CS408" s="157"/>
      <c r="CT408" s="157"/>
      <c r="CU408" s="157"/>
    </row>
    <row r="409" spans="1:99" s="159" customFormat="1" x14ac:dyDescent="0.25">
      <c r="A409" s="172"/>
      <c r="B409" s="172"/>
      <c r="Z409" s="157"/>
      <c r="AA409" s="172"/>
      <c r="AB409" s="172"/>
      <c r="AC409" s="172"/>
      <c r="AD409" s="172"/>
      <c r="AE409" s="172"/>
      <c r="AF409" s="172"/>
      <c r="AG409" s="172"/>
      <c r="AH409" s="172"/>
      <c r="AI409" s="172"/>
      <c r="AJ409" s="172"/>
      <c r="AK409" s="172"/>
      <c r="AL409" s="172"/>
      <c r="AM409" s="172"/>
      <c r="AN409" s="172"/>
      <c r="AO409" s="172"/>
      <c r="AP409" s="172"/>
      <c r="AQ409" s="172"/>
      <c r="AR409" s="172"/>
      <c r="AS409" s="172"/>
      <c r="AT409" s="172"/>
      <c r="AU409" s="172"/>
      <c r="AV409" s="172"/>
      <c r="AW409" s="172"/>
      <c r="AX409" s="172"/>
      <c r="AY409" s="172"/>
      <c r="AZ409" s="172"/>
      <c r="BA409" s="172"/>
      <c r="BB409" s="172"/>
      <c r="BC409" s="172"/>
      <c r="BD409" s="172"/>
      <c r="BE409" s="172"/>
      <c r="BF409" s="172"/>
      <c r="BG409" s="172"/>
      <c r="BH409" s="172"/>
      <c r="BI409" s="172"/>
      <c r="BJ409" s="172"/>
      <c r="BK409" s="172"/>
      <c r="BL409" s="172"/>
      <c r="BM409" s="172"/>
      <c r="BN409" s="172"/>
      <c r="BO409" s="172"/>
      <c r="BP409" s="172"/>
      <c r="BQ409" s="162"/>
      <c r="BR409" s="162"/>
      <c r="BS409" s="162"/>
      <c r="BT409" s="162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157"/>
      <c r="CR409" s="157"/>
      <c r="CS409" s="157"/>
      <c r="CT409" s="157"/>
      <c r="CU409" s="157"/>
    </row>
    <row r="410" spans="1:99" s="159" customFormat="1" x14ac:dyDescent="0.25">
      <c r="A410" s="172"/>
      <c r="B410" s="172"/>
      <c r="Z410" s="157"/>
      <c r="AA410" s="172"/>
      <c r="AB410" s="172"/>
      <c r="AC410" s="172"/>
      <c r="AD410" s="172"/>
      <c r="AE410" s="172"/>
      <c r="AF410" s="172"/>
      <c r="AG410" s="172"/>
      <c r="AH410" s="172"/>
      <c r="AI410" s="172"/>
      <c r="AJ410" s="172"/>
      <c r="AK410" s="172"/>
      <c r="AL410" s="172"/>
      <c r="AM410" s="172"/>
      <c r="AN410" s="172"/>
      <c r="AO410" s="172"/>
      <c r="AP410" s="172"/>
      <c r="AQ410" s="172"/>
      <c r="AR410" s="172"/>
      <c r="AS410" s="172"/>
      <c r="AT410" s="172"/>
      <c r="AU410" s="172"/>
      <c r="AV410" s="172"/>
      <c r="AW410" s="172"/>
      <c r="AX410" s="172"/>
      <c r="AY410" s="172"/>
      <c r="AZ410" s="172"/>
      <c r="BA410" s="172"/>
      <c r="BB410" s="172"/>
      <c r="BC410" s="172"/>
      <c r="BD410" s="172"/>
      <c r="BE410" s="172"/>
      <c r="BF410" s="172"/>
      <c r="BG410" s="172"/>
      <c r="BH410" s="172"/>
      <c r="BI410" s="172"/>
      <c r="BJ410" s="172"/>
      <c r="BK410" s="172"/>
      <c r="BL410" s="172"/>
      <c r="BM410" s="172"/>
      <c r="BN410" s="172"/>
      <c r="BO410" s="172"/>
      <c r="BP410" s="172"/>
      <c r="BQ410" s="162"/>
      <c r="BR410" s="162"/>
      <c r="BS410" s="162"/>
      <c r="BT410" s="162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157"/>
      <c r="CR410" s="157"/>
      <c r="CS410" s="157"/>
      <c r="CT410" s="157"/>
      <c r="CU410" s="157"/>
    </row>
    <row r="411" spans="1:99" s="159" customFormat="1" x14ac:dyDescent="0.25">
      <c r="A411" s="172"/>
      <c r="B411" s="172"/>
      <c r="Z411" s="157"/>
      <c r="AA411" s="172"/>
      <c r="AB411" s="172"/>
      <c r="AC411" s="172"/>
      <c r="AD411" s="172"/>
      <c r="AE411" s="172"/>
      <c r="AF411" s="172"/>
      <c r="AG411" s="172"/>
      <c r="AH411" s="172"/>
      <c r="AI411" s="172"/>
      <c r="AJ411" s="172"/>
      <c r="AK411" s="172"/>
      <c r="AL411" s="172"/>
      <c r="AM411" s="172"/>
      <c r="AN411" s="172"/>
      <c r="AO411" s="172"/>
      <c r="AP411" s="172"/>
      <c r="AQ411" s="172"/>
      <c r="AR411" s="172"/>
      <c r="AS411" s="172"/>
      <c r="AT411" s="172"/>
      <c r="AU411" s="172"/>
      <c r="AV411" s="172"/>
      <c r="AW411" s="172"/>
      <c r="AX411" s="172"/>
      <c r="AY411" s="172"/>
      <c r="AZ411" s="172"/>
      <c r="BA411" s="172"/>
      <c r="BB411" s="172"/>
      <c r="BC411" s="172"/>
      <c r="BD411" s="172"/>
      <c r="BE411" s="172"/>
      <c r="BF411" s="172"/>
      <c r="BG411" s="172"/>
      <c r="BH411" s="172"/>
      <c r="BI411" s="172"/>
      <c r="BJ411" s="172"/>
      <c r="BK411" s="172"/>
      <c r="BL411" s="172"/>
      <c r="BM411" s="172"/>
      <c r="BN411" s="172"/>
      <c r="BO411" s="172"/>
      <c r="BP411" s="172"/>
      <c r="BQ411" s="162"/>
      <c r="BR411" s="162"/>
      <c r="BS411" s="162"/>
      <c r="BT411" s="162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157"/>
      <c r="CR411" s="157"/>
      <c r="CS411" s="157"/>
      <c r="CT411" s="157"/>
      <c r="CU411" s="157"/>
    </row>
    <row r="412" spans="1:99" s="159" customFormat="1" x14ac:dyDescent="0.25">
      <c r="A412" s="172"/>
      <c r="B412" s="172"/>
      <c r="Z412" s="157"/>
      <c r="AA412" s="172"/>
      <c r="AB412" s="172"/>
      <c r="AC412" s="172"/>
      <c r="AD412" s="172"/>
      <c r="AE412" s="172"/>
      <c r="AF412" s="172"/>
      <c r="AG412" s="172"/>
      <c r="AH412" s="172"/>
      <c r="AI412" s="172"/>
      <c r="AJ412" s="172"/>
      <c r="AK412" s="172"/>
      <c r="AL412" s="172"/>
      <c r="AM412" s="172"/>
      <c r="AN412" s="172"/>
      <c r="AO412" s="172"/>
      <c r="AP412" s="172"/>
      <c r="AQ412" s="172"/>
      <c r="AR412" s="172"/>
      <c r="AS412" s="172"/>
      <c r="AT412" s="172"/>
      <c r="AU412" s="172"/>
      <c r="AV412" s="172"/>
      <c r="AW412" s="172"/>
      <c r="AX412" s="172"/>
      <c r="AY412" s="172"/>
      <c r="AZ412" s="172"/>
      <c r="BA412" s="172"/>
      <c r="BB412" s="172"/>
      <c r="BC412" s="172"/>
      <c r="BD412" s="172"/>
      <c r="BE412" s="172"/>
      <c r="BF412" s="172"/>
      <c r="BG412" s="172"/>
      <c r="BH412" s="172"/>
      <c r="BI412" s="172"/>
      <c r="BJ412" s="172"/>
      <c r="BK412" s="172"/>
      <c r="BL412" s="172"/>
      <c r="BM412" s="172"/>
      <c r="BN412" s="172"/>
      <c r="BO412" s="172"/>
      <c r="BP412" s="172"/>
      <c r="BQ412" s="162"/>
      <c r="BR412" s="162"/>
      <c r="BS412" s="162"/>
      <c r="BT412" s="162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157"/>
      <c r="CR412" s="157"/>
      <c r="CS412" s="157"/>
      <c r="CT412" s="157"/>
      <c r="CU412" s="157"/>
    </row>
    <row r="413" spans="1:99" s="159" customFormat="1" x14ac:dyDescent="0.25">
      <c r="A413" s="172"/>
      <c r="B413" s="172"/>
      <c r="Z413" s="157"/>
      <c r="AA413" s="172"/>
      <c r="AB413" s="172"/>
      <c r="AC413" s="172"/>
      <c r="AD413" s="172"/>
      <c r="AE413" s="172"/>
      <c r="AF413" s="172"/>
      <c r="AG413" s="172"/>
      <c r="AH413" s="172"/>
      <c r="AI413" s="172"/>
      <c r="AJ413" s="172"/>
      <c r="AK413" s="172"/>
      <c r="AL413" s="172"/>
      <c r="AM413" s="172"/>
      <c r="AN413" s="172"/>
      <c r="AO413" s="172"/>
      <c r="AP413" s="172"/>
      <c r="AQ413" s="172"/>
      <c r="AR413" s="172"/>
      <c r="AS413" s="172"/>
      <c r="AT413" s="172"/>
      <c r="AU413" s="172"/>
      <c r="AV413" s="172"/>
      <c r="AW413" s="172"/>
      <c r="AX413" s="172"/>
      <c r="AY413" s="172"/>
      <c r="AZ413" s="172"/>
      <c r="BA413" s="172"/>
      <c r="BB413" s="172"/>
      <c r="BC413" s="172"/>
      <c r="BD413" s="172"/>
      <c r="BE413" s="172"/>
      <c r="BF413" s="172"/>
      <c r="BG413" s="172"/>
      <c r="BH413" s="172"/>
      <c r="BI413" s="172"/>
      <c r="BJ413" s="172"/>
      <c r="BK413" s="172"/>
      <c r="BL413" s="172"/>
      <c r="BM413" s="172"/>
      <c r="BN413" s="172"/>
      <c r="BO413" s="172"/>
      <c r="BP413" s="172"/>
      <c r="BQ413" s="162"/>
      <c r="BR413" s="162"/>
      <c r="BS413" s="162"/>
      <c r="BT413" s="162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157"/>
      <c r="CR413" s="157"/>
      <c r="CS413" s="157"/>
      <c r="CT413" s="157"/>
      <c r="CU413" s="157"/>
    </row>
    <row r="414" spans="1:99" s="159" customFormat="1" x14ac:dyDescent="0.25">
      <c r="A414" s="172"/>
      <c r="B414" s="172"/>
      <c r="Z414" s="157"/>
      <c r="AA414" s="172"/>
      <c r="AB414" s="172"/>
      <c r="AC414" s="172"/>
      <c r="AD414" s="172"/>
      <c r="AE414" s="172"/>
      <c r="AF414" s="172"/>
      <c r="AG414" s="172"/>
      <c r="AH414" s="172"/>
      <c r="AI414" s="172"/>
      <c r="AJ414" s="172"/>
      <c r="AK414" s="172"/>
      <c r="AL414" s="172"/>
      <c r="AM414" s="172"/>
      <c r="AN414" s="172"/>
      <c r="AO414" s="172"/>
      <c r="AP414" s="172"/>
      <c r="AQ414" s="172"/>
      <c r="AR414" s="172"/>
      <c r="AS414" s="172"/>
      <c r="AT414" s="172"/>
      <c r="AU414" s="172"/>
      <c r="AV414" s="172"/>
      <c r="AW414" s="172"/>
      <c r="AX414" s="172"/>
      <c r="AY414" s="172"/>
      <c r="AZ414" s="172"/>
      <c r="BA414" s="172"/>
      <c r="BB414" s="172"/>
      <c r="BC414" s="172"/>
      <c r="BD414" s="172"/>
      <c r="BE414" s="172"/>
      <c r="BF414" s="172"/>
      <c r="BG414" s="172"/>
      <c r="BH414" s="172"/>
      <c r="BI414" s="172"/>
      <c r="BJ414" s="172"/>
      <c r="BK414" s="172"/>
      <c r="BL414" s="172"/>
      <c r="BM414" s="172"/>
      <c r="BN414" s="172"/>
      <c r="BO414" s="172"/>
      <c r="BP414" s="172"/>
      <c r="BQ414" s="162"/>
      <c r="BR414" s="162"/>
      <c r="BS414" s="162"/>
      <c r="BT414" s="162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157"/>
      <c r="CR414" s="157"/>
      <c r="CS414" s="157"/>
      <c r="CT414" s="157"/>
      <c r="CU414" s="157"/>
    </row>
    <row r="415" spans="1:99" s="159" customFormat="1" x14ac:dyDescent="0.25">
      <c r="A415" s="172"/>
      <c r="B415" s="172"/>
      <c r="Z415" s="157"/>
      <c r="AA415" s="172"/>
      <c r="AB415" s="172"/>
      <c r="AC415" s="172"/>
      <c r="AD415" s="172"/>
      <c r="AE415" s="172"/>
      <c r="AF415" s="172"/>
      <c r="AG415" s="172"/>
      <c r="AH415" s="172"/>
      <c r="AI415" s="172"/>
      <c r="AJ415" s="172"/>
      <c r="AK415" s="172"/>
      <c r="AL415" s="172"/>
      <c r="AM415" s="172"/>
      <c r="AN415" s="172"/>
      <c r="AO415" s="172"/>
      <c r="AP415" s="172"/>
      <c r="AQ415" s="172"/>
      <c r="AR415" s="172"/>
      <c r="AS415" s="172"/>
      <c r="AT415" s="172"/>
      <c r="AU415" s="172"/>
      <c r="AV415" s="172"/>
      <c r="AW415" s="172"/>
      <c r="AX415" s="172"/>
      <c r="AY415" s="172"/>
      <c r="AZ415" s="172"/>
      <c r="BA415" s="172"/>
      <c r="BB415" s="172"/>
      <c r="BC415" s="172"/>
      <c r="BD415" s="172"/>
      <c r="BE415" s="172"/>
      <c r="BF415" s="172"/>
      <c r="BG415" s="172"/>
      <c r="BH415" s="172"/>
      <c r="BI415" s="172"/>
      <c r="BJ415" s="172"/>
      <c r="BK415" s="172"/>
      <c r="BL415" s="172"/>
      <c r="BM415" s="172"/>
      <c r="BN415" s="172"/>
      <c r="BO415" s="172"/>
      <c r="BP415" s="172"/>
      <c r="BQ415" s="162"/>
      <c r="BR415" s="162"/>
      <c r="BS415" s="162"/>
      <c r="BT415" s="162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157"/>
      <c r="CR415" s="157"/>
      <c r="CS415" s="157"/>
      <c r="CT415" s="157"/>
      <c r="CU415" s="157"/>
    </row>
    <row r="416" spans="1:99" s="159" customFormat="1" x14ac:dyDescent="0.25">
      <c r="A416" s="172"/>
      <c r="B416" s="172"/>
      <c r="Z416" s="157"/>
      <c r="AA416" s="172"/>
      <c r="AB416" s="172"/>
      <c r="AC416" s="172"/>
      <c r="AD416" s="172"/>
      <c r="AE416" s="172"/>
      <c r="AF416" s="172"/>
      <c r="AG416" s="172"/>
      <c r="AH416" s="172"/>
      <c r="AI416" s="172"/>
      <c r="AJ416" s="172"/>
      <c r="AK416" s="172"/>
      <c r="AL416" s="172"/>
      <c r="AM416" s="172"/>
      <c r="AN416" s="172"/>
      <c r="AO416" s="172"/>
      <c r="AP416" s="172"/>
      <c r="AQ416" s="172"/>
      <c r="AR416" s="172"/>
      <c r="AS416" s="172"/>
      <c r="AT416" s="172"/>
      <c r="AU416" s="172"/>
      <c r="AV416" s="172"/>
      <c r="AW416" s="172"/>
      <c r="AX416" s="172"/>
      <c r="AY416" s="172"/>
      <c r="AZ416" s="172"/>
      <c r="BA416" s="172"/>
      <c r="BB416" s="172"/>
      <c r="BC416" s="172"/>
      <c r="BD416" s="172"/>
      <c r="BE416" s="172"/>
      <c r="BF416" s="172"/>
      <c r="BG416" s="172"/>
      <c r="BH416" s="172"/>
      <c r="BI416" s="172"/>
      <c r="BJ416" s="172"/>
      <c r="BK416" s="172"/>
      <c r="BL416" s="172"/>
      <c r="BM416" s="172"/>
      <c r="BN416" s="172"/>
      <c r="BO416" s="172"/>
      <c r="BP416" s="172"/>
      <c r="BQ416" s="162"/>
      <c r="BR416" s="162"/>
      <c r="BS416" s="162"/>
      <c r="BT416" s="162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157"/>
      <c r="CR416" s="157"/>
      <c r="CS416" s="157"/>
      <c r="CT416" s="157"/>
      <c r="CU416" s="157"/>
    </row>
    <row r="417" spans="1:99" s="159" customFormat="1" x14ac:dyDescent="0.25">
      <c r="A417" s="172"/>
      <c r="B417" s="172"/>
      <c r="Z417" s="157"/>
      <c r="AA417" s="172"/>
      <c r="AB417" s="172"/>
      <c r="AC417" s="172"/>
      <c r="AD417" s="172"/>
      <c r="AE417" s="172"/>
      <c r="AF417" s="172"/>
      <c r="AG417" s="172"/>
      <c r="AH417" s="172"/>
      <c r="AI417" s="172"/>
      <c r="AJ417" s="172"/>
      <c r="AK417" s="172"/>
      <c r="AL417" s="172"/>
      <c r="AM417" s="172"/>
      <c r="AN417" s="172"/>
      <c r="AO417" s="172"/>
      <c r="AP417" s="172"/>
      <c r="AQ417" s="172"/>
      <c r="AR417" s="172"/>
      <c r="AS417" s="172"/>
      <c r="AT417" s="172"/>
      <c r="AU417" s="172"/>
      <c r="AV417" s="172"/>
      <c r="AW417" s="172"/>
      <c r="AX417" s="172"/>
      <c r="AY417" s="172"/>
      <c r="AZ417" s="172"/>
      <c r="BA417" s="172"/>
      <c r="BB417" s="172"/>
      <c r="BC417" s="172"/>
      <c r="BD417" s="172"/>
      <c r="BE417" s="172"/>
      <c r="BF417" s="172"/>
      <c r="BG417" s="172"/>
      <c r="BH417" s="172"/>
      <c r="BI417" s="172"/>
      <c r="BJ417" s="172"/>
      <c r="BK417" s="172"/>
      <c r="BL417" s="172"/>
      <c r="BM417" s="172"/>
      <c r="BN417" s="172"/>
      <c r="BO417" s="172"/>
      <c r="BP417" s="172"/>
      <c r="BQ417" s="162"/>
      <c r="BR417" s="162"/>
      <c r="BS417" s="162"/>
      <c r="BT417" s="162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157"/>
      <c r="CR417" s="157"/>
      <c r="CS417" s="157"/>
      <c r="CT417" s="157"/>
      <c r="CU417" s="157"/>
    </row>
    <row r="418" spans="1:99" s="159" customFormat="1" x14ac:dyDescent="0.25">
      <c r="A418" s="172"/>
      <c r="B418" s="172"/>
      <c r="Z418" s="157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  <c r="AL418" s="172"/>
      <c r="AM418" s="172"/>
      <c r="AN418" s="172"/>
      <c r="AO418" s="172"/>
      <c r="AP418" s="172"/>
      <c r="AQ418" s="172"/>
      <c r="AR418" s="172"/>
      <c r="AS418" s="172"/>
      <c r="AT418" s="172"/>
      <c r="AU418" s="172"/>
      <c r="AV418" s="172"/>
      <c r="AW418" s="172"/>
      <c r="AX418" s="172"/>
      <c r="AY418" s="172"/>
      <c r="AZ418" s="172"/>
      <c r="BA418" s="172"/>
      <c r="BB418" s="172"/>
      <c r="BC418" s="172"/>
      <c r="BD418" s="172"/>
      <c r="BE418" s="172"/>
      <c r="BF418" s="172"/>
      <c r="BG418" s="172"/>
      <c r="BH418" s="172"/>
      <c r="BI418" s="172"/>
      <c r="BJ418" s="172"/>
      <c r="BK418" s="172"/>
      <c r="BL418" s="172"/>
      <c r="BM418" s="172"/>
      <c r="BN418" s="172"/>
      <c r="BO418" s="172"/>
      <c r="BP418" s="172"/>
      <c r="BQ418" s="162"/>
      <c r="BR418" s="162"/>
      <c r="BS418" s="162"/>
      <c r="BT418" s="162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157"/>
      <c r="CR418" s="157"/>
      <c r="CS418" s="157"/>
      <c r="CT418" s="157"/>
      <c r="CU418" s="157"/>
    </row>
    <row r="419" spans="1:99" s="159" customFormat="1" x14ac:dyDescent="0.25">
      <c r="A419" s="172"/>
      <c r="B419" s="172"/>
      <c r="Z419" s="157"/>
      <c r="AA419" s="172"/>
      <c r="AB419" s="172"/>
      <c r="AC419" s="172"/>
      <c r="AD419" s="172"/>
      <c r="AE419" s="172"/>
      <c r="AF419" s="172"/>
      <c r="AG419" s="172"/>
      <c r="AH419" s="172"/>
      <c r="AI419" s="172"/>
      <c r="AJ419" s="172"/>
      <c r="AK419" s="172"/>
      <c r="AL419" s="172"/>
      <c r="AM419" s="172"/>
      <c r="AN419" s="172"/>
      <c r="AO419" s="172"/>
      <c r="AP419" s="172"/>
      <c r="AQ419" s="172"/>
      <c r="AR419" s="172"/>
      <c r="AS419" s="172"/>
      <c r="AT419" s="172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72"/>
      <c r="BE419" s="172"/>
      <c r="BF419" s="172"/>
      <c r="BG419" s="172"/>
      <c r="BH419" s="172"/>
      <c r="BI419" s="172"/>
      <c r="BJ419" s="172"/>
      <c r="BK419" s="172"/>
      <c r="BL419" s="172"/>
      <c r="BM419" s="172"/>
      <c r="BN419" s="172"/>
      <c r="BO419" s="172"/>
      <c r="BP419" s="172"/>
      <c r="BQ419" s="162"/>
      <c r="BR419" s="162"/>
      <c r="BS419" s="162"/>
      <c r="BT419" s="162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157"/>
      <c r="CR419" s="157"/>
      <c r="CS419" s="157"/>
      <c r="CT419" s="157"/>
      <c r="CU419" s="157"/>
    </row>
    <row r="420" spans="1:99" s="159" customFormat="1" x14ac:dyDescent="0.25">
      <c r="A420" s="172"/>
      <c r="B420" s="172"/>
      <c r="Z420" s="157"/>
      <c r="AA420" s="172"/>
      <c r="AB420" s="172"/>
      <c r="AC420" s="172"/>
      <c r="AD420" s="172"/>
      <c r="AE420" s="172"/>
      <c r="AF420" s="172"/>
      <c r="AG420" s="172"/>
      <c r="AH420" s="172"/>
      <c r="AI420" s="172"/>
      <c r="AJ420" s="172"/>
      <c r="AK420" s="172"/>
      <c r="AL420" s="172"/>
      <c r="AM420" s="172"/>
      <c r="AN420" s="172"/>
      <c r="AO420" s="172"/>
      <c r="AP420" s="172"/>
      <c r="AQ420" s="172"/>
      <c r="AR420" s="172"/>
      <c r="AS420" s="172"/>
      <c r="AT420" s="172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72"/>
      <c r="BE420" s="172"/>
      <c r="BF420" s="172"/>
      <c r="BG420" s="172"/>
      <c r="BH420" s="172"/>
      <c r="BI420" s="172"/>
      <c r="BJ420" s="172"/>
      <c r="BK420" s="172"/>
      <c r="BL420" s="172"/>
      <c r="BM420" s="172"/>
      <c r="BN420" s="172"/>
      <c r="BO420" s="172"/>
      <c r="BP420" s="172"/>
      <c r="BQ420" s="162"/>
      <c r="BR420" s="162"/>
      <c r="BS420" s="162"/>
      <c r="BT420" s="162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157"/>
      <c r="CR420" s="157"/>
      <c r="CS420" s="157"/>
      <c r="CT420" s="157"/>
      <c r="CU420" s="157"/>
    </row>
    <row r="421" spans="1:99" s="159" customFormat="1" x14ac:dyDescent="0.25">
      <c r="A421" s="172"/>
      <c r="B421" s="172"/>
      <c r="Z421" s="157"/>
      <c r="AA421" s="172"/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  <c r="AL421" s="172"/>
      <c r="AM421" s="172"/>
      <c r="AN421" s="172"/>
      <c r="AO421" s="172"/>
      <c r="AP421" s="172"/>
      <c r="AQ421" s="172"/>
      <c r="AR421" s="172"/>
      <c r="AS421" s="172"/>
      <c r="AT421" s="172"/>
      <c r="AU421" s="172"/>
      <c r="AV421" s="172"/>
      <c r="AW421" s="172"/>
      <c r="AX421" s="172"/>
      <c r="AY421" s="172"/>
      <c r="AZ421" s="172"/>
      <c r="BA421" s="172"/>
      <c r="BB421" s="172"/>
      <c r="BC421" s="172"/>
      <c r="BD421" s="172"/>
      <c r="BE421" s="172"/>
      <c r="BF421" s="172"/>
      <c r="BG421" s="172"/>
      <c r="BH421" s="172"/>
      <c r="BI421" s="172"/>
      <c r="BJ421" s="172"/>
      <c r="BK421" s="172"/>
      <c r="BL421" s="172"/>
      <c r="BM421" s="172"/>
      <c r="BN421" s="172"/>
      <c r="BO421" s="172"/>
      <c r="BP421" s="172"/>
      <c r="BQ421" s="162"/>
      <c r="BR421" s="162"/>
      <c r="BS421" s="162"/>
      <c r="BT421" s="162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157"/>
      <c r="CR421" s="157"/>
      <c r="CS421" s="157"/>
      <c r="CT421" s="157"/>
      <c r="CU421" s="157"/>
    </row>
    <row r="422" spans="1:99" s="159" customFormat="1" x14ac:dyDescent="0.25">
      <c r="A422" s="172"/>
      <c r="B422" s="172"/>
      <c r="Z422" s="157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  <c r="AL422" s="172"/>
      <c r="AM422" s="172"/>
      <c r="AN422" s="172"/>
      <c r="AO422" s="172"/>
      <c r="AP422" s="172"/>
      <c r="AQ422" s="172"/>
      <c r="AR422" s="172"/>
      <c r="AS422" s="172"/>
      <c r="AT422" s="172"/>
      <c r="AU422" s="172"/>
      <c r="AV422" s="172"/>
      <c r="AW422" s="172"/>
      <c r="AX422" s="172"/>
      <c r="AY422" s="172"/>
      <c r="AZ422" s="172"/>
      <c r="BA422" s="172"/>
      <c r="BB422" s="172"/>
      <c r="BC422" s="172"/>
      <c r="BD422" s="172"/>
      <c r="BE422" s="172"/>
      <c r="BF422" s="172"/>
      <c r="BG422" s="172"/>
      <c r="BH422" s="172"/>
      <c r="BI422" s="172"/>
      <c r="BJ422" s="172"/>
      <c r="BK422" s="172"/>
      <c r="BL422" s="172"/>
      <c r="BM422" s="172"/>
      <c r="BN422" s="172"/>
      <c r="BO422" s="172"/>
      <c r="BP422" s="172"/>
      <c r="BQ422" s="162"/>
      <c r="BR422" s="162"/>
      <c r="BS422" s="162"/>
      <c r="BT422" s="162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157"/>
      <c r="CR422" s="157"/>
      <c r="CS422" s="157"/>
      <c r="CT422" s="157"/>
      <c r="CU422" s="157"/>
    </row>
    <row r="423" spans="1:99" s="159" customFormat="1" x14ac:dyDescent="0.25">
      <c r="A423" s="172"/>
      <c r="B423" s="172"/>
      <c r="Z423" s="157"/>
      <c r="AA423" s="172"/>
      <c r="AB423" s="172"/>
      <c r="AC423" s="172"/>
      <c r="AD423" s="172"/>
      <c r="AE423" s="172"/>
      <c r="AF423" s="172"/>
      <c r="AG423" s="172"/>
      <c r="AH423" s="172"/>
      <c r="AI423" s="172"/>
      <c r="AJ423" s="172"/>
      <c r="AK423" s="172"/>
      <c r="AL423" s="172"/>
      <c r="AM423" s="172"/>
      <c r="AN423" s="172"/>
      <c r="AO423" s="172"/>
      <c r="AP423" s="172"/>
      <c r="AQ423" s="172"/>
      <c r="AR423" s="172"/>
      <c r="AS423" s="172"/>
      <c r="AT423" s="172"/>
      <c r="AU423" s="172"/>
      <c r="AV423" s="172"/>
      <c r="AW423" s="172"/>
      <c r="AX423" s="172"/>
      <c r="AY423" s="172"/>
      <c r="AZ423" s="172"/>
      <c r="BA423" s="172"/>
      <c r="BB423" s="172"/>
      <c r="BC423" s="172"/>
      <c r="BD423" s="172"/>
      <c r="BE423" s="172"/>
      <c r="BF423" s="172"/>
      <c r="BG423" s="172"/>
      <c r="BH423" s="172"/>
      <c r="BI423" s="172"/>
      <c r="BJ423" s="172"/>
      <c r="BK423" s="172"/>
      <c r="BL423" s="172"/>
      <c r="BM423" s="172"/>
      <c r="BN423" s="172"/>
      <c r="BO423" s="172"/>
      <c r="BP423" s="172"/>
      <c r="BQ423" s="162"/>
      <c r="BR423" s="162"/>
      <c r="BS423" s="162"/>
      <c r="BT423" s="162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  <c r="CK423" s="23"/>
      <c r="CL423" s="23"/>
      <c r="CM423" s="23"/>
      <c r="CN423" s="23"/>
      <c r="CO423" s="23"/>
      <c r="CP423" s="23"/>
      <c r="CQ423" s="157"/>
      <c r="CR423" s="157"/>
      <c r="CS423" s="157"/>
      <c r="CT423" s="157"/>
      <c r="CU423" s="157"/>
    </row>
    <row r="424" spans="1:99" s="159" customFormat="1" x14ac:dyDescent="0.25">
      <c r="A424" s="172"/>
      <c r="B424" s="172"/>
      <c r="Z424" s="157"/>
      <c r="AA424" s="172"/>
      <c r="AB424" s="172"/>
      <c r="AC424" s="172"/>
      <c r="AD424" s="172"/>
      <c r="AE424" s="172"/>
      <c r="AF424" s="172"/>
      <c r="AG424" s="172"/>
      <c r="AH424" s="172"/>
      <c r="AI424" s="172"/>
      <c r="AJ424" s="172"/>
      <c r="AK424" s="172"/>
      <c r="AL424" s="172"/>
      <c r="AM424" s="172"/>
      <c r="AN424" s="172"/>
      <c r="AO424" s="172"/>
      <c r="AP424" s="172"/>
      <c r="AQ424" s="172"/>
      <c r="AR424" s="172"/>
      <c r="AS424" s="172"/>
      <c r="AT424" s="172"/>
      <c r="AU424" s="172"/>
      <c r="AV424" s="172"/>
      <c r="AW424" s="172"/>
      <c r="AX424" s="172"/>
      <c r="AY424" s="172"/>
      <c r="AZ424" s="172"/>
      <c r="BA424" s="172"/>
      <c r="BB424" s="172"/>
      <c r="BC424" s="172"/>
      <c r="BD424" s="172"/>
      <c r="BE424" s="172"/>
      <c r="BF424" s="172"/>
      <c r="BG424" s="172"/>
      <c r="BH424" s="172"/>
      <c r="BI424" s="172"/>
      <c r="BJ424" s="172"/>
      <c r="BK424" s="172"/>
      <c r="BL424" s="172"/>
      <c r="BM424" s="172"/>
      <c r="BN424" s="172"/>
      <c r="BO424" s="172"/>
      <c r="BP424" s="172"/>
      <c r="BQ424" s="162"/>
      <c r="BR424" s="162"/>
      <c r="BS424" s="162"/>
      <c r="BT424" s="162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  <c r="CH424" s="23"/>
      <c r="CI424" s="23"/>
      <c r="CJ424" s="23"/>
      <c r="CK424" s="23"/>
      <c r="CL424" s="23"/>
      <c r="CM424" s="23"/>
      <c r="CN424" s="23"/>
      <c r="CO424" s="23"/>
      <c r="CP424" s="23"/>
      <c r="CQ424" s="157"/>
      <c r="CR424" s="157"/>
      <c r="CS424" s="157"/>
      <c r="CT424" s="157"/>
      <c r="CU424" s="157"/>
    </row>
    <row r="425" spans="1:99" s="159" customFormat="1" x14ac:dyDescent="0.25">
      <c r="A425" s="172"/>
      <c r="B425" s="172"/>
      <c r="Z425" s="157"/>
      <c r="AA425" s="172"/>
      <c r="AB425" s="172"/>
      <c r="AC425" s="172"/>
      <c r="AD425" s="172"/>
      <c r="AE425" s="172"/>
      <c r="AF425" s="172"/>
      <c r="AG425" s="172"/>
      <c r="AH425" s="172"/>
      <c r="AI425" s="172"/>
      <c r="AJ425" s="172"/>
      <c r="AK425" s="172"/>
      <c r="AL425" s="172"/>
      <c r="AM425" s="172"/>
      <c r="AN425" s="172"/>
      <c r="AO425" s="17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72"/>
      <c r="BE425" s="172"/>
      <c r="BF425" s="172"/>
      <c r="BG425" s="172"/>
      <c r="BH425" s="172"/>
      <c r="BI425" s="172"/>
      <c r="BJ425" s="172"/>
      <c r="BK425" s="172"/>
      <c r="BL425" s="172"/>
      <c r="BM425" s="172"/>
      <c r="BN425" s="172"/>
      <c r="BO425" s="172"/>
      <c r="BP425" s="172"/>
      <c r="BQ425" s="162"/>
      <c r="BR425" s="162"/>
      <c r="BS425" s="162"/>
      <c r="BT425" s="162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  <c r="CH425" s="23"/>
      <c r="CI425" s="23"/>
      <c r="CJ425" s="23"/>
      <c r="CK425" s="23"/>
      <c r="CL425" s="23"/>
      <c r="CM425" s="23"/>
      <c r="CN425" s="23"/>
      <c r="CO425" s="23"/>
      <c r="CP425" s="23"/>
      <c r="CQ425" s="157"/>
      <c r="CR425" s="157"/>
      <c r="CS425" s="157"/>
      <c r="CT425" s="157"/>
      <c r="CU425" s="157"/>
    </row>
    <row r="426" spans="1:99" s="159" customFormat="1" x14ac:dyDescent="0.25">
      <c r="A426" s="172"/>
      <c r="B426" s="172"/>
      <c r="Z426" s="157"/>
      <c r="AA426" s="172"/>
      <c r="AB426" s="172"/>
      <c r="AC426" s="172"/>
      <c r="AD426" s="172"/>
      <c r="AE426" s="172"/>
      <c r="AF426" s="172"/>
      <c r="AG426" s="172"/>
      <c r="AH426" s="172"/>
      <c r="AI426" s="172"/>
      <c r="AJ426" s="172"/>
      <c r="AK426" s="172"/>
      <c r="AL426" s="172"/>
      <c r="AM426" s="172"/>
      <c r="AN426" s="172"/>
      <c r="AO426" s="172"/>
      <c r="AP426" s="172"/>
      <c r="AQ426" s="172"/>
      <c r="AR426" s="172"/>
      <c r="AS426" s="172"/>
      <c r="AT426" s="172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72"/>
      <c r="BE426" s="172"/>
      <c r="BF426" s="172"/>
      <c r="BG426" s="172"/>
      <c r="BH426" s="172"/>
      <c r="BI426" s="172"/>
      <c r="BJ426" s="172"/>
      <c r="BK426" s="172"/>
      <c r="BL426" s="172"/>
      <c r="BM426" s="172"/>
      <c r="BN426" s="172"/>
      <c r="BO426" s="172"/>
      <c r="BP426" s="172"/>
      <c r="BQ426" s="162"/>
      <c r="BR426" s="162"/>
      <c r="BS426" s="162"/>
      <c r="BT426" s="162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157"/>
      <c r="CR426" s="157"/>
      <c r="CS426" s="157"/>
      <c r="CT426" s="157"/>
      <c r="CU426" s="157"/>
    </row>
    <row r="427" spans="1:99" s="159" customFormat="1" x14ac:dyDescent="0.25">
      <c r="A427" s="172"/>
      <c r="B427" s="172"/>
      <c r="Z427" s="157"/>
      <c r="AA427" s="172"/>
      <c r="AB427" s="172"/>
      <c r="AC427" s="172"/>
      <c r="AD427" s="172"/>
      <c r="AE427" s="172"/>
      <c r="AF427" s="172"/>
      <c r="AG427" s="172"/>
      <c r="AH427" s="172"/>
      <c r="AI427" s="172"/>
      <c r="AJ427" s="172"/>
      <c r="AK427" s="172"/>
      <c r="AL427" s="172"/>
      <c r="AM427" s="172"/>
      <c r="AN427" s="172"/>
      <c r="AO427" s="172"/>
      <c r="AP427" s="172"/>
      <c r="AQ427" s="172"/>
      <c r="AR427" s="172"/>
      <c r="AS427" s="172"/>
      <c r="AT427" s="172"/>
      <c r="AU427" s="172"/>
      <c r="AV427" s="172"/>
      <c r="AW427" s="172"/>
      <c r="AX427" s="172"/>
      <c r="AY427" s="172"/>
      <c r="AZ427" s="172"/>
      <c r="BA427" s="172"/>
      <c r="BB427" s="172"/>
      <c r="BC427" s="172"/>
      <c r="BD427" s="172"/>
      <c r="BE427" s="172"/>
      <c r="BF427" s="172"/>
      <c r="BG427" s="172"/>
      <c r="BH427" s="172"/>
      <c r="BI427" s="172"/>
      <c r="BJ427" s="172"/>
      <c r="BK427" s="172"/>
      <c r="BL427" s="172"/>
      <c r="BM427" s="172"/>
      <c r="BN427" s="172"/>
      <c r="BO427" s="172"/>
      <c r="BP427" s="172"/>
      <c r="BQ427" s="162"/>
      <c r="BR427" s="162"/>
      <c r="BS427" s="162"/>
      <c r="BT427" s="162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  <c r="CK427" s="23"/>
      <c r="CL427" s="23"/>
      <c r="CM427" s="23"/>
      <c r="CN427" s="23"/>
      <c r="CO427" s="23"/>
      <c r="CP427" s="23"/>
      <c r="CQ427" s="157"/>
      <c r="CR427" s="157"/>
      <c r="CS427" s="157"/>
      <c r="CT427" s="157"/>
      <c r="CU427" s="157"/>
    </row>
    <row r="428" spans="1:99" s="159" customFormat="1" x14ac:dyDescent="0.25">
      <c r="A428" s="172"/>
      <c r="B428" s="172"/>
      <c r="Z428" s="157"/>
      <c r="AA428" s="172"/>
      <c r="AB428" s="172"/>
      <c r="AC428" s="172"/>
      <c r="AD428" s="172"/>
      <c r="AE428" s="172"/>
      <c r="AF428" s="172"/>
      <c r="AG428" s="172"/>
      <c r="AH428" s="172"/>
      <c r="AI428" s="172"/>
      <c r="AJ428" s="172"/>
      <c r="AK428" s="172"/>
      <c r="AL428" s="172"/>
      <c r="AM428" s="172"/>
      <c r="AN428" s="172"/>
      <c r="AO428" s="172"/>
      <c r="AP428" s="172"/>
      <c r="AQ428" s="172"/>
      <c r="AR428" s="172"/>
      <c r="AS428" s="172"/>
      <c r="AT428" s="172"/>
      <c r="AU428" s="172"/>
      <c r="AV428" s="172"/>
      <c r="AW428" s="172"/>
      <c r="AX428" s="172"/>
      <c r="AY428" s="172"/>
      <c r="AZ428" s="172"/>
      <c r="BA428" s="172"/>
      <c r="BB428" s="172"/>
      <c r="BC428" s="172"/>
      <c r="BD428" s="172"/>
      <c r="BE428" s="172"/>
      <c r="BF428" s="172"/>
      <c r="BG428" s="172"/>
      <c r="BH428" s="172"/>
      <c r="BI428" s="172"/>
      <c r="BJ428" s="172"/>
      <c r="BK428" s="172"/>
      <c r="BL428" s="172"/>
      <c r="BM428" s="172"/>
      <c r="BN428" s="172"/>
      <c r="BO428" s="172"/>
      <c r="BP428" s="172"/>
      <c r="BQ428" s="162"/>
      <c r="BR428" s="162"/>
      <c r="BS428" s="162"/>
      <c r="BT428" s="162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  <c r="CH428" s="23"/>
      <c r="CI428" s="23"/>
      <c r="CJ428" s="23"/>
      <c r="CK428" s="23"/>
      <c r="CL428" s="23"/>
      <c r="CM428" s="23"/>
      <c r="CN428" s="23"/>
      <c r="CO428" s="23"/>
      <c r="CP428" s="23"/>
      <c r="CQ428" s="157"/>
      <c r="CR428" s="157"/>
      <c r="CS428" s="157"/>
      <c r="CT428" s="157"/>
      <c r="CU428" s="157"/>
    </row>
    <row r="429" spans="1:99" s="159" customFormat="1" x14ac:dyDescent="0.25">
      <c r="A429" s="172"/>
      <c r="B429" s="172"/>
      <c r="Z429" s="157"/>
      <c r="AA429" s="172"/>
      <c r="AB429" s="172"/>
      <c r="AC429" s="172"/>
      <c r="AD429" s="172"/>
      <c r="AE429" s="172"/>
      <c r="AF429" s="172"/>
      <c r="AG429" s="172"/>
      <c r="AH429" s="172"/>
      <c r="AI429" s="172"/>
      <c r="AJ429" s="172"/>
      <c r="AK429" s="172"/>
      <c r="AL429" s="172"/>
      <c r="AM429" s="172"/>
      <c r="AN429" s="172"/>
      <c r="AO429" s="172"/>
      <c r="AP429" s="172"/>
      <c r="AQ429" s="172"/>
      <c r="AR429" s="172"/>
      <c r="AS429" s="172"/>
      <c r="AT429" s="172"/>
      <c r="AU429" s="172"/>
      <c r="AV429" s="172"/>
      <c r="AW429" s="172"/>
      <c r="AX429" s="172"/>
      <c r="AY429" s="172"/>
      <c r="AZ429" s="172"/>
      <c r="BA429" s="172"/>
      <c r="BB429" s="172"/>
      <c r="BC429" s="172"/>
      <c r="BD429" s="172"/>
      <c r="BE429" s="172"/>
      <c r="BF429" s="172"/>
      <c r="BG429" s="172"/>
      <c r="BH429" s="172"/>
      <c r="BI429" s="172"/>
      <c r="BJ429" s="172"/>
      <c r="BK429" s="172"/>
      <c r="BL429" s="172"/>
      <c r="BM429" s="172"/>
      <c r="BN429" s="172"/>
      <c r="BO429" s="172"/>
      <c r="BP429" s="172"/>
      <c r="BQ429" s="162"/>
      <c r="BR429" s="162"/>
      <c r="BS429" s="162"/>
      <c r="BT429" s="162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  <c r="CH429" s="23"/>
      <c r="CI429" s="23"/>
      <c r="CJ429" s="23"/>
      <c r="CK429" s="23"/>
      <c r="CL429" s="23"/>
      <c r="CM429" s="23"/>
      <c r="CN429" s="23"/>
      <c r="CO429" s="23"/>
      <c r="CP429" s="23"/>
      <c r="CQ429" s="157"/>
      <c r="CR429" s="157"/>
      <c r="CS429" s="157"/>
      <c r="CT429" s="157"/>
      <c r="CU429" s="157"/>
    </row>
    <row r="430" spans="1:99" s="159" customFormat="1" x14ac:dyDescent="0.25">
      <c r="A430" s="172"/>
      <c r="B430" s="172"/>
      <c r="Z430" s="157"/>
      <c r="AA430" s="172"/>
      <c r="AB430" s="172"/>
      <c r="AC430" s="172"/>
      <c r="AD430" s="172"/>
      <c r="AE430" s="172"/>
      <c r="AF430" s="172"/>
      <c r="AG430" s="172"/>
      <c r="AH430" s="172"/>
      <c r="AI430" s="172"/>
      <c r="AJ430" s="172"/>
      <c r="AK430" s="172"/>
      <c r="AL430" s="172"/>
      <c r="AM430" s="172"/>
      <c r="AN430" s="172"/>
      <c r="AO430" s="172"/>
      <c r="AP430" s="172"/>
      <c r="AQ430" s="172"/>
      <c r="AR430" s="172"/>
      <c r="AS430" s="172"/>
      <c r="AT430" s="172"/>
      <c r="AU430" s="172"/>
      <c r="AV430" s="172"/>
      <c r="AW430" s="172"/>
      <c r="AX430" s="172"/>
      <c r="AY430" s="172"/>
      <c r="AZ430" s="172"/>
      <c r="BA430" s="172"/>
      <c r="BB430" s="172"/>
      <c r="BC430" s="172"/>
      <c r="BD430" s="172"/>
      <c r="BE430" s="172"/>
      <c r="BF430" s="172"/>
      <c r="BG430" s="172"/>
      <c r="BH430" s="172"/>
      <c r="BI430" s="172"/>
      <c r="BJ430" s="172"/>
      <c r="BK430" s="172"/>
      <c r="BL430" s="172"/>
      <c r="BM430" s="172"/>
      <c r="BN430" s="172"/>
      <c r="BO430" s="172"/>
      <c r="BP430" s="172"/>
      <c r="BQ430" s="162"/>
      <c r="BR430" s="162"/>
      <c r="BS430" s="162"/>
      <c r="BT430" s="162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  <c r="CH430" s="23"/>
      <c r="CI430" s="23"/>
      <c r="CJ430" s="23"/>
      <c r="CK430" s="23"/>
      <c r="CL430" s="23"/>
      <c r="CM430" s="23"/>
      <c r="CN430" s="23"/>
      <c r="CO430" s="23"/>
      <c r="CP430" s="23"/>
      <c r="CQ430" s="157"/>
      <c r="CR430" s="157"/>
      <c r="CS430" s="157"/>
      <c r="CT430" s="157"/>
      <c r="CU430" s="157"/>
    </row>
    <row r="431" spans="1:99" s="159" customFormat="1" x14ac:dyDescent="0.25">
      <c r="A431" s="172"/>
      <c r="B431" s="172"/>
      <c r="Z431" s="157"/>
      <c r="AA431" s="172"/>
      <c r="AB431" s="172"/>
      <c r="AC431" s="172"/>
      <c r="AD431" s="172"/>
      <c r="AE431" s="172"/>
      <c r="AF431" s="172"/>
      <c r="AG431" s="172"/>
      <c r="AH431" s="172"/>
      <c r="AI431" s="172"/>
      <c r="AJ431" s="172"/>
      <c r="AK431" s="172"/>
      <c r="AL431" s="172"/>
      <c r="AM431" s="172"/>
      <c r="AN431" s="172"/>
      <c r="AO431" s="172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72"/>
      <c r="BE431" s="172"/>
      <c r="BF431" s="172"/>
      <c r="BG431" s="172"/>
      <c r="BH431" s="172"/>
      <c r="BI431" s="172"/>
      <c r="BJ431" s="172"/>
      <c r="BK431" s="172"/>
      <c r="BL431" s="172"/>
      <c r="BM431" s="172"/>
      <c r="BN431" s="172"/>
      <c r="BO431" s="172"/>
      <c r="BP431" s="172"/>
      <c r="BQ431" s="162"/>
      <c r="BR431" s="162"/>
      <c r="BS431" s="162"/>
      <c r="BT431" s="162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157"/>
      <c r="CR431" s="157"/>
      <c r="CS431" s="157"/>
      <c r="CT431" s="157"/>
      <c r="CU431" s="157"/>
    </row>
    <row r="432" spans="1:99" s="159" customFormat="1" x14ac:dyDescent="0.25">
      <c r="A432" s="172"/>
      <c r="B432" s="172"/>
      <c r="Z432" s="157"/>
      <c r="AA432" s="172"/>
      <c r="AB432" s="172"/>
      <c r="AC432" s="172"/>
      <c r="AD432" s="172"/>
      <c r="AE432" s="172"/>
      <c r="AF432" s="172"/>
      <c r="AG432" s="172"/>
      <c r="AH432" s="172"/>
      <c r="AI432" s="172"/>
      <c r="AJ432" s="172"/>
      <c r="AK432" s="172"/>
      <c r="AL432" s="172"/>
      <c r="AM432" s="172"/>
      <c r="AN432" s="172"/>
      <c r="AO432" s="172"/>
      <c r="AP432" s="172"/>
      <c r="AQ432" s="172"/>
      <c r="AR432" s="172"/>
      <c r="AS432" s="172"/>
      <c r="AT432" s="172"/>
      <c r="AU432" s="172"/>
      <c r="AV432" s="172"/>
      <c r="AW432" s="172"/>
      <c r="AX432" s="172"/>
      <c r="AY432" s="172"/>
      <c r="AZ432" s="172"/>
      <c r="BA432" s="172"/>
      <c r="BB432" s="172"/>
      <c r="BC432" s="172"/>
      <c r="BD432" s="172"/>
      <c r="BE432" s="172"/>
      <c r="BF432" s="172"/>
      <c r="BG432" s="172"/>
      <c r="BH432" s="172"/>
      <c r="BI432" s="172"/>
      <c r="BJ432" s="172"/>
      <c r="BK432" s="172"/>
      <c r="BL432" s="172"/>
      <c r="BM432" s="172"/>
      <c r="BN432" s="172"/>
      <c r="BO432" s="172"/>
      <c r="BP432" s="172"/>
      <c r="BQ432" s="162"/>
      <c r="BR432" s="162"/>
      <c r="BS432" s="162"/>
      <c r="BT432" s="162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/>
      <c r="CI432" s="23"/>
      <c r="CJ432" s="23"/>
      <c r="CK432" s="23"/>
      <c r="CL432" s="23"/>
      <c r="CM432" s="23"/>
      <c r="CN432" s="23"/>
      <c r="CO432" s="23"/>
      <c r="CP432" s="23"/>
      <c r="CQ432" s="157"/>
      <c r="CR432" s="157"/>
      <c r="CS432" s="157"/>
      <c r="CT432" s="157"/>
      <c r="CU432" s="157"/>
    </row>
    <row r="433" spans="1:99" s="159" customFormat="1" x14ac:dyDescent="0.25">
      <c r="A433" s="172"/>
      <c r="B433" s="172"/>
      <c r="Z433" s="157"/>
      <c r="AA433" s="172"/>
      <c r="AB433" s="172"/>
      <c r="AC433" s="172"/>
      <c r="AD433" s="172"/>
      <c r="AE433" s="172"/>
      <c r="AF433" s="172"/>
      <c r="AG433" s="172"/>
      <c r="AH433" s="172"/>
      <c r="AI433" s="172"/>
      <c r="AJ433" s="172"/>
      <c r="AK433" s="172"/>
      <c r="AL433" s="172"/>
      <c r="AM433" s="172"/>
      <c r="AN433" s="172"/>
      <c r="AO433" s="172"/>
      <c r="AP433" s="172"/>
      <c r="AQ433" s="172"/>
      <c r="AR433" s="172"/>
      <c r="AS433" s="172"/>
      <c r="AT433" s="172"/>
      <c r="AU433" s="172"/>
      <c r="AV433" s="172"/>
      <c r="AW433" s="172"/>
      <c r="AX433" s="172"/>
      <c r="AY433" s="172"/>
      <c r="AZ433" s="172"/>
      <c r="BA433" s="172"/>
      <c r="BB433" s="172"/>
      <c r="BC433" s="172"/>
      <c r="BD433" s="172"/>
      <c r="BE433" s="172"/>
      <c r="BF433" s="172"/>
      <c r="BG433" s="172"/>
      <c r="BH433" s="172"/>
      <c r="BI433" s="172"/>
      <c r="BJ433" s="172"/>
      <c r="BK433" s="172"/>
      <c r="BL433" s="172"/>
      <c r="BM433" s="172"/>
      <c r="BN433" s="172"/>
      <c r="BO433" s="172"/>
      <c r="BP433" s="172"/>
      <c r="BQ433" s="162"/>
      <c r="BR433" s="162"/>
      <c r="BS433" s="162"/>
      <c r="BT433" s="162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  <c r="CH433" s="23"/>
      <c r="CI433" s="23"/>
      <c r="CJ433" s="23"/>
      <c r="CK433" s="23"/>
      <c r="CL433" s="23"/>
      <c r="CM433" s="23"/>
      <c r="CN433" s="23"/>
      <c r="CO433" s="23"/>
      <c r="CP433" s="23"/>
      <c r="CQ433" s="157"/>
      <c r="CR433" s="157"/>
      <c r="CS433" s="157"/>
      <c r="CT433" s="157"/>
      <c r="CU433" s="157"/>
    </row>
    <row r="434" spans="1:99" s="159" customFormat="1" x14ac:dyDescent="0.25">
      <c r="A434" s="172"/>
      <c r="B434" s="172"/>
      <c r="Z434" s="157"/>
      <c r="AA434" s="172"/>
      <c r="AB434" s="172"/>
      <c r="AC434" s="172"/>
      <c r="AD434" s="172"/>
      <c r="AE434" s="172"/>
      <c r="AF434" s="172"/>
      <c r="AG434" s="172"/>
      <c r="AH434" s="172"/>
      <c r="AI434" s="172"/>
      <c r="AJ434" s="172"/>
      <c r="AK434" s="172"/>
      <c r="AL434" s="172"/>
      <c r="AM434" s="172"/>
      <c r="AN434" s="172"/>
      <c r="AO434" s="172"/>
      <c r="AP434" s="172"/>
      <c r="AQ434" s="172"/>
      <c r="AR434" s="172"/>
      <c r="AS434" s="172"/>
      <c r="AT434" s="172"/>
      <c r="AU434" s="172"/>
      <c r="AV434" s="172"/>
      <c r="AW434" s="172"/>
      <c r="AX434" s="172"/>
      <c r="AY434" s="172"/>
      <c r="AZ434" s="172"/>
      <c r="BA434" s="172"/>
      <c r="BB434" s="172"/>
      <c r="BC434" s="172"/>
      <c r="BD434" s="172"/>
      <c r="BE434" s="172"/>
      <c r="BF434" s="172"/>
      <c r="BG434" s="172"/>
      <c r="BH434" s="172"/>
      <c r="BI434" s="172"/>
      <c r="BJ434" s="172"/>
      <c r="BK434" s="172"/>
      <c r="BL434" s="172"/>
      <c r="BM434" s="172"/>
      <c r="BN434" s="172"/>
      <c r="BO434" s="172"/>
      <c r="BP434" s="172"/>
      <c r="BQ434" s="162"/>
      <c r="BR434" s="162"/>
      <c r="BS434" s="162"/>
      <c r="BT434" s="162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  <c r="CH434" s="23"/>
      <c r="CI434" s="23"/>
      <c r="CJ434" s="23"/>
      <c r="CK434" s="23"/>
      <c r="CL434" s="23"/>
      <c r="CM434" s="23"/>
      <c r="CN434" s="23"/>
      <c r="CO434" s="23"/>
      <c r="CP434" s="23"/>
      <c r="CQ434" s="157"/>
      <c r="CR434" s="157"/>
      <c r="CS434" s="157"/>
      <c r="CT434" s="157"/>
      <c r="CU434" s="157"/>
    </row>
    <row r="435" spans="1:99" s="159" customFormat="1" x14ac:dyDescent="0.25">
      <c r="A435" s="172"/>
      <c r="B435" s="172"/>
      <c r="Z435" s="157"/>
      <c r="AA435" s="172"/>
      <c r="AB435" s="172"/>
      <c r="AC435" s="172"/>
      <c r="AD435" s="172"/>
      <c r="AE435" s="172"/>
      <c r="AF435" s="172"/>
      <c r="AG435" s="172"/>
      <c r="AH435" s="172"/>
      <c r="AI435" s="172"/>
      <c r="AJ435" s="172"/>
      <c r="AK435" s="172"/>
      <c r="AL435" s="172"/>
      <c r="AM435" s="172"/>
      <c r="AN435" s="172"/>
      <c r="AO435" s="172"/>
      <c r="AP435" s="172"/>
      <c r="AQ435" s="172"/>
      <c r="AR435" s="172"/>
      <c r="AS435" s="172"/>
      <c r="AT435" s="172"/>
      <c r="AU435" s="172"/>
      <c r="AV435" s="172"/>
      <c r="AW435" s="172"/>
      <c r="AX435" s="172"/>
      <c r="AY435" s="172"/>
      <c r="AZ435" s="172"/>
      <c r="BA435" s="172"/>
      <c r="BB435" s="172"/>
      <c r="BC435" s="172"/>
      <c r="BD435" s="172"/>
      <c r="BE435" s="172"/>
      <c r="BF435" s="172"/>
      <c r="BG435" s="172"/>
      <c r="BH435" s="172"/>
      <c r="BI435" s="172"/>
      <c r="BJ435" s="172"/>
      <c r="BK435" s="172"/>
      <c r="BL435" s="172"/>
      <c r="BM435" s="172"/>
      <c r="BN435" s="172"/>
      <c r="BO435" s="172"/>
      <c r="BP435" s="172"/>
      <c r="BQ435" s="162"/>
      <c r="BR435" s="162"/>
      <c r="BS435" s="162"/>
      <c r="BT435" s="162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157"/>
      <c r="CR435" s="157"/>
      <c r="CS435" s="157"/>
      <c r="CT435" s="157"/>
      <c r="CU435" s="157"/>
    </row>
    <row r="436" spans="1:99" s="159" customFormat="1" x14ac:dyDescent="0.25">
      <c r="A436" s="172"/>
      <c r="B436" s="172"/>
      <c r="Z436" s="157"/>
      <c r="AA436" s="172"/>
      <c r="AB436" s="172"/>
      <c r="AC436" s="172"/>
      <c r="AD436" s="172"/>
      <c r="AE436" s="172"/>
      <c r="AF436" s="172"/>
      <c r="AG436" s="172"/>
      <c r="AH436" s="172"/>
      <c r="AI436" s="172"/>
      <c r="AJ436" s="172"/>
      <c r="AK436" s="172"/>
      <c r="AL436" s="172"/>
      <c r="AM436" s="172"/>
      <c r="AN436" s="172"/>
      <c r="AO436" s="172"/>
      <c r="AP436" s="172"/>
      <c r="AQ436" s="172"/>
      <c r="AR436" s="172"/>
      <c r="AS436" s="172"/>
      <c r="AT436" s="172"/>
      <c r="AU436" s="172"/>
      <c r="AV436" s="172"/>
      <c r="AW436" s="172"/>
      <c r="AX436" s="172"/>
      <c r="AY436" s="172"/>
      <c r="AZ436" s="172"/>
      <c r="BA436" s="172"/>
      <c r="BB436" s="172"/>
      <c r="BC436" s="172"/>
      <c r="BD436" s="172"/>
      <c r="BE436" s="172"/>
      <c r="BF436" s="172"/>
      <c r="BG436" s="172"/>
      <c r="BH436" s="172"/>
      <c r="BI436" s="172"/>
      <c r="BJ436" s="172"/>
      <c r="BK436" s="172"/>
      <c r="BL436" s="172"/>
      <c r="BM436" s="172"/>
      <c r="BN436" s="172"/>
      <c r="BO436" s="172"/>
      <c r="BP436" s="172"/>
      <c r="BQ436" s="162"/>
      <c r="BR436" s="162"/>
      <c r="BS436" s="162"/>
      <c r="BT436" s="162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157"/>
      <c r="CR436" s="157"/>
      <c r="CS436" s="157"/>
      <c r="CT436" s="157"/>
      <c r="CU436" s="157"/>
    </row>
    <row r="437" spans="1:99" s="159" customFormat="1" x14ac:dyDescent="0.25">
      <c r="A437" s="172"/>
      <c r="B437" s="172"/>
      <c r="Z437" s="157"/>
      <c r="AA437" s="172"/>
      <c r="AB437" s="172"/>
      <c r="AC437" s="172"/>
      <c r="AD437" s="172"/>
      <c r="AE437" s="172"/>
      <c r="AF437" s="172"/>
      <c r="AG437" s="172"/>
      <c r="AH437" s="172"/>
      <c r="AI437" s="172"/>
      <c r="AJ437" s="172"/>
      <c r="AK437" s="172"/>
      <c r="AL437" s="172"/>
      <c r="AM437" s="172"/>
      <c r="AN437" s="172"/>
      <c r="AO437" s="172"/>
      <c r="AP437" s="172"/>
      <c r="AQ437" s="172"/>
      <c r="AR437" s="172"/>
      <c r="AS437" s="172"/>
      <c r="AT437" s="172"/>
      <c r="AU437" s="172"/>
      <c r="AV437" s="172"/>
      <c r="AW437" s="172"/>
      <c r="AX437" s="172"/>
      <c r="AY437" s="172"/>
      <c r="AZ437" s="172"/>
      <c r="BA437" s="172"/>
      <c r="BB437" s="172"/>
      <c r="BC437" s="172"/>
      <c r="BD437" s="172"/>
      <c r="BE437" s="172"/>
      <c r="BF437" s="172"/>
      <c r="BG437" s="172"/>
      <c r="BH437" s="172"/>
      <c r="BI437" s="172"/>
      <c r="BJ437" s="172"/>
      <c r="BK437" s="172"/>
      <c r="BL437" s="172"/>
      <c r="BM437" s="172"/>
      <c r="BN437" s="172"/>
      <c r="BO437" s="172"/>
      <c r="BP437" s="172"/>
      <c r="BQ437" s="162"/>
      <c r="BR437" s="162"/>
      <c r="BS437" s="162"/>
      <c r="BT437" s="162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157"/>
      <c r="CR437" s="157"/>
      <c r="CS437" s="157"/>
      <c r="CT437" s="157"/>
      <c r="CU437" s="157"/>
    </row>
    <row r="438" spans="1:99" s="159" customFormat="1" x14ac:dyDescent="0.25">
      <c r="A438" s="172"/>
      <c r="B438" s="172"/>
      <c r="Z438" s="157"/>
      <c r="AA438" s="172"/>
      <c r="AB438" s="172"/>
      <c r="AC438" s="172"/>
      <c r="AD438" s="172"/>
      <c r="AE438" s="172"/>
      <c r="AF438" s="172"/>
      <c r="AG438" s="172"/>
      <c r="AH438" s="172"/>
      <c r="AI438" s="172"/>
      <c r="AJ438" s="172"/>
      <c r="AK438" s="172"/>
      <c r="AL438" s="172"/>
      <c r="AM438" s="172"/>
      <c r="AN438" s="172"/>
      <c r="AO438" s="172"/>
      <c r="AP438" s="172"/>
      <c r="AQ438" s="172"/>
      <c r="AR438" s="172"/>
      <c r="AS438" s="172"/>
      <c r="AT438" s="172"/>
      <c r="AU438" s="172"/>
      <c r="AV438" s="172"/>
      <c r="AW438" s="172"/>
      <c r="AX438" s="172"/>
      <c r="AY438" s="172"/>
      <c r="AZ438" s="172"/>
      <c r="BA438" s="172"/>
      <c r="BB438" s="172"/>
      <c r="BC438" s="172"/>
      <c r="BD438" s="172"/>
      <c r="BE438" s="172"/>
      <c r="BF438" s="172"/>
      <c r="BG438" s="172"/>
      <c r="BH438" s="172"/>
      <c r="BI438" s="172"/>
      <c r="BJ438" s="172"/>
      <c r="BK438" s="172"/>
      <c r="BL438" s="172"/>
      <c r="BM438" s="172"/>
      <c r="BN438" s="172"/>
      <c r="BO438" s="172"/>
      <c r="BP438" s="172"/>
      <c r="BQ438" s="162"/>
      <c r="BR438" s="162"/>
      <c r="BS438" s="162"/>
      <c r="BT438" s="162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  <c r="CH438" s="23"/>
      <c r="CI438" s="23"/>
      <c r="CJ438" s="23"/>
      <c r="CK438" s="23"/>
      <c r="CL438" s="23"/>
      <c r="CM438" s="23"/>
      <c r="CN438" s="23"/>
      <c r="CO438" s="23"/>
      <c r="CP438" s="23"/>
      <c r="CQ438" s="157"/>
      <c r="CR438" s="157"/>
      <c r="CS438" s="157"/>
      <c r="CT438" s="157"/>
      <c r="CU438" s="157"/>
    </row>
    <row r="439" spans="1:99" s="159" customFormat="1" x14ac:dyDescent="0.25">
      <c r="A439" s="172"/>
      <c r="B439" s="172"/>
      <c r="Z439" s="157"/>
      <c r="AA439" s="172"/>
      <c r="AB439" s="172"/>
      <c r="AC439" s="172"/>
      <c r="AD439" s="172"/>
      <c r="AE439" s="172"/>
      <c r="AF439" s="172"/>
      <c r="AG439" s="172"/>
      <c r="AH439" s="172"/>
      <c r="AI439" s="172"/>
      <c r="AJ439" s="172"/>
      <c r="AK439" s="172"/>
      <c r="AL439" s="172"/>
      <c r="AM439" s="172"/>
      <c r="AN439" s="172"/>
      <c r="AO439" s="172"/>
      <c r="AP439" s="172"/>
      <c r="AQ439" s="172"/>
      <c r="AR439" s="172"/>
      <c r="AS439" s="172"/>
      <c r="AT439" s="172"/>
      <c r="AU439" s="172"/>
      <c r="AV439" s="172"/>
      <c r="AW439" s="172"/>
      <c r="AX439" s="172"/>
      <c r="AY439" s="172"/>
      <c r="AZ439" s="172"/>
      <c r="BA439" s="172"/>
      <c r="BB439" s="172"/>
      <c r="BC439" s="172"/>
      <c r="BD439" s="172"/>
      <c r="BE439" s="172"/>
      <c r="BF439" s="172"/>
      <c r="BG439" s="172"/>
      <c r="BH439" s="172"/>
      <c r="BI439" s="172"/>
      <c r="BJ439" s="172"/>
      <c r="BK439" s="172"/>
      <c r="BL439" s="172"/>
      <c r="BM439" s="172"/>
      <c r="BN439" s="172"/>
      <c r="BO439" s="172"/>
      <c r="BP439" s="172"/>
      <c r="BQ439" s="162"/>
      <c r="BR439" s="162"/>
      <c r="BS439" s="162"/>
      <c r="BT439" s="162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  <c r="CH439" s="23"/>
      <c r="CI439" s="23"/>
      <c r="CJ439" s="23"/>
      <c r="CK439" s="23"/>
      <c r="CL439" s="23"/>
      <c r="CM439" s="23"/>
      <c r="CN439" s="23"/>
      <c r="CO439" s="23"/>
      <c r="CP439" s="23"/>
      <c r="CQ439" s="157"/>
      <c r="CR439" s="157"/>
      <c r="CS439" s="157"/>
      <c r="CT439" s="157"/>
      <c r="CU439" s="157"/>
    </row>
    <row r="440" spans="1:99" s="159" customFormat="1" x14ac:dyDescent="0.25">
      <c r="A440" s="172"/>
      <c r="B440" s="172"/>
      <c r="Z440" s="157"/>
      <c r="AA440" s="172"/>
      <c r="AB440" s="172"/>
      <c r="AC440" s="172"/>
      <c r="AD440" s="172"/>
      <c r="AE440" s="172"/>
      <c r="AF440" s="172"/>
      <c r="AG440" s="172"/>
      <c r="AH440" s="172"/>
      <c r="AI440" s="172"/>
      <c r="AJ440" s="172"/>
      <c r="AK440" s="172"/>
      <c r="AL440" s="172"/>
      <c r="AM440" s="172"/>
      <c r="AN440" s="172"/>
      <c r="AO440" s="172"/>
      <c r="AP440" s="172"/>
      <c r="AQ440" s="172"/>
      <c r="AR440" s="172"/>
      <c r="AS440" s="172"/>
      <c r="AT440" s="172"/>
      <c r="AU440" s="172"/>
      <c r="AV440" s="172"/>
      <c r="AW440" s="172"/>
      <c r="AX440" s="172"/>
      <c r="AY440" s="172"/>
      <c r="AZ440" s="172"/>
      <c r="BA440" s="172"/>
      <c r="BB440" s="172"/>
      <c r="BC440" s="172"/>
      <c r="BD440" s="172"/>
      <c r="BE440" s="172"/>
      <c r="BF440" s="172"/>
      <c r="BG440" s="172"/>
      <c r="BH440" s="172"/>
      <c r="BI440" s="172"/>
      <c r="BJ440" s="172"/>
      <c r="BK440" s="172"/>
      <c r="BL440" s="172"/>
      <c r="BM440" s="172"/>
      <c r="BN440" s="172"/>
      <c r="BO440" s="172"/>
      <c r="BP440" s="172"/>
      <c r="BQ440" s="162"/>
      <c r="BR440" s="162"/>
      <c r="BS440" s="162"/>
      <c r="BT440" s="162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  <c r="CN440" s="23"/>
      <c r="CO440" s="23"/>
      <c r="CP440" s="23"/>
      <c r="CQ440" s="157"/>
      <c r="CR440" s="157"/>
      <c r="CS440" s="157"/>
      <c r="CT440" s="157"/>
      <c r="CU440" s="157"/>
    </row>
    <row r="441" spans="1:99" s="159" customFormat="1" x14ac:dyDescent="0.25">
      <c r="A441" s="172"/>
      <c r="B441" s="172"/>
      <c r="Z441" s="157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  <c r="AS441" s="172"/>
      <c r="AT441" s="172"/>
      <c r="AU441" s="172"/>
      <c r="AV441" s="172"/>
      <c r="AW441" s="172"/>
      <c r="AX441" s="172"/>
      <c r="AY441" s="172"/>
      <c r="AZ441" s="172"/>
      <c r="BA441" s="172"/>
      <c r="BB441" s="172"/>
      <c r="BC441" s="172"/>
      <c r="BD441" s="172"/>
      <c r="BE441" s="172"/>
      <c r="BF441" s="172"/>
      <c r="BG441" s="172"/>
      <c r="BH441" s="172"/>
      <c r="BI441" s="172"/>
      <c r="BJ441" s="172"/>
      <c r="BK441" s="172"/>
      <c r="BL441" s="172"/>
      <c r="BM441" s="172"/>
      <c r="BN441" s="172"/>
      <c r="BO441" s="172"/>
      <c r="BP441" s="172"/>
      <c r="BQ441" s="162"/>
      <c r="BR441" s="162"/>
      <c r="BS441" s="162"/>
      <c r="BT441" s="162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  <c r="CH441" s="23"/>
      <c r="CI441" s="23"/>
      <c r="CJ441" s="23"/>
      <c r="CK441" s="23"/>
      <c r="CL441" s="23"/>
      <c r="CM441" s="23"/>
      <c r="CN441" s="23"/>
      <c r="CO441" s="23"/>
      <c r="CP441" s="23"/>
      <c r="CQ441" s="157"/>
      <c r="CR441" s="157"/>
      <c r="CS441" s="157"/>
      <c r="CT441" s="157"/>
      <c r="CU441" s="157"/>
    </row>
    <row r="442" spans="1:99" s="159" customFormat="1" x14ac:dyDescent="0.25">
      <c r="A442" s="172"/>
      <c r="B442" s="172"/>
      <c r="Z442" s="157"/>
      <c r="AA442" s="172"/>
      <c r="AB442" s="172"/>
      <c r="AC442" s="172"/>
      <c r="AD442" s="172"/>
      <c r="AE442" s="172"/>
      <c r="AF442" s="172"/>
      <c r="AG442" s="172"/>
      <c r="AH442" s="172"/>
      <c r="AI442" s="172"/>
      <c r="AJ442" s="172"/>
      <c r="AK442" s="172"/>
      <c r="AL442" s="172"/>
      <c r="AM442" s="172"/>
      <c r="AN442" s="172"/>
      <c r="AO442" s="172"/>
      <c r="AP442" s="172"/>
      <c r="AQ442" s="172"/>
      <c r="AR442" s="172"/>
      <c r="AS442" s="172"/>
      <c r="AT442" s="172"/>
      <c r="AU442" s="172"/>
      <c r="AV442" s="172"/>
      <c r="AW442" s="172"/>
      <c r="AX442" s="172"/>
      <c r="AY442" s="172"/>
      <c r="AZ442" s="172"/>
      <c r="BA442" s="172"/>
      <c r="BB442" s="172"/>
      <c r="BC442" s="172"/>
      <c r="BD442" s="172"/>
      <c r="BE442" s="172"/>
      <c r="BF442" s="172"/>
      <c r="BG442" s="172"/>
      <c r="BH442" s="172"/>
      <c r="BI442" s="172"/>
      <c r="BJ442" s="172"/>
      <c r="BK442" s="172"/>
      <c r="BL442" s="172"/>
      <c r="BM442" s="172"/>
      <c r="BN442" s="172"/>
      <c r="BO442" s="172"/>
      <c r="BP442" s="172"/>
      <c r="BQ442" s="162"/>
      <c r="BR442" s="162"/>
      <c r="BS442" s="162"/>
      <c r="BT442" s="162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157"/>
      <c r="CR442" s="157"/>
      <c r="CS442" s="157"/>
      <c r="CT442" s="157"/>
      <c r="CU442" s="157"/>
    </row>
    <row r="443" spans="1:99" s="159" customFormat="1" x14ac:dyDescent="0.25">
      <c r="A443" s="172"/>
      <c r="B443" s="172"/>
      <c r="Z443" s="157"/>
      <c r="AA443" s="172"/>
      <c r="AB443" s="172"/>
      <c r="AC443" s="172"/>
      <c r="AD443" s="172"/>
      <c r="AE443" s="172"/>
      <c r="AF443" s="172"/>
      <c r="AG443" s="172"/>
      <c r="AH443" s="172"/>
      <c r="AI443" s="172"/>
      <c r="AJ443" s="172"/>
      <c r="AK443" s="172"/>
      <c r="AL443" s="172"/>
      <c r="AM443" s="172"/>
      <c r="AN443" s="172"/>
      <c r="AO443" s="172"/>
      <c r="AP443" s="172"/>
      <c r="AQ443" s="172"/>
      <c r="AR443" s="172"/>
      <c r="AS443" s="172"/>
      <c r="AT443" s="172"/>
      <c r="AU443" s="172"/>
      <c r="AV443" s="172"/>
      <c r="AW443" s="172"/>
      <c r="AX443" s="172"/>
      <c r="AY443" s="172"/>
      <c r="AZ443" s="172"/>
      <c r="BA443" s="172"/>
      <c r="BB443" s="172"/>
      <c r="BC443" s="172"/>
      <c r="BD443" s="172"/>
      <c r="BE443" s="172"/>
      <c r="BF443" s="172"/>
      <c r="BG443" s="172"/>
      <c r="BH443" s="172"/>
      <c r="BI443" s="172"/>
      <c r="BJ443" s="172"/>
      <c r="BK443" s="172"/>
      <c r="BL443" s="172"/>
      <c r="BM443" s="172"/>
      <c r="BN443" s="172"/>
      <c r="BO443" s="172"/>
      <c r="BP443" s="172"/>
      <c r="BQ443" s="162"/>
      <c r="BR443" s="162"/>
      <c r="BS443" s="162"/>
      <c r="BT443" s="162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  <c r="CH443" s="23"/>
      <c r="CI443" s="23"/>
      <c r="CJ443" s="23"/>
      <c r="CK443" s="23"/>
      <c r="CL443" s="23"/>
      <c r="CM443" s="23"/>
      <c r="CN443" s="23"/>
      <c r="CO443" s="23"/>
      <c r="CP443" s="23"/>
      <c r="CQ443" s="157"/>
      <c r="CR443" s="157"/>
      <c r="CS443" s="157"/>
      <c r="CT443" s="157"/>
      <c r="CU443" s="157"/>
    </row>
    <row r="444" spans="1:99" s="159" customFormat="1" x14ac:dyDescent="0.25">
      <c r="A444" s="172"/>
      <c r="B444" s="172"/>
      <c r="Z444" s="157"/>
      <c r="AA444" s="172"/>
      <c r="AB444" s="172"/>
      <c r="AC444" s="172"/>
      <c r="AD444" s="172"/>
      <c r="AE444" s="172"/>
      <c r="AF444" s="172"/>
      <c r="AG444" s="172"/>
      <c r="AH444" s="172"/>
      <c r="AI444" s="172"/>
      <c r="AJ444" s="172"/>
      <c r="AK444" s="172"/>
      <c r="AL444" s="172"/>
      <c r="AM444" s="172"/>
      <c r="AN444" s="172"/>
      <c r="AO444" s="172"/>
      <c r="AP444" s="172"/>
      <c r="AQ444" s="172"/>
      <c r="AR444" s="172"/>
      <c r="AS444" s="172"/>
      <c r="AT444" s="172"/>
      <c r="AU444" s="172"/>
      <c r="AV444" s="172"/>
      <c r="AW444" s="172"/>
      <c r="AX444" s="172"/>
      <c r="AY444" s="172"/>
      <c r="AZ444" s="172"/>
      <c r="BA444" s="172"/>
      <c r="BB444" s="172"/>
      <c r="BC444" s="172"/>
      <c r="BD444" s="172"/>
      <c r="BE444" s="172"/>
      <c r="BF444" s="172"/>
      <c r="BG444" s="172"/>
      <c r="BH444" s="172"/>
      <c r="BI444" s="172"/>
      <c r="BJ444" s="172"/>
      <c r="BK444" s="172"/>
      <c r="BL444" s="172"/>
      <c r="BM444" s="172"/>
      <c r="BN444" s="172"/>
      <c r="BO444" s="172"/>
      <c r="BP444" s="172"/>
      <c r="BQ444" s="162"/>
      <c r="BR444" s="162"/>
      <c r="BS444" s="162"/>
      <c r="BT444" s="162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157"/>
      <c r="CR444" s="157"/>
      <c r="CS444" s="157"/>
      <c r="CT444" s="157"/>
      <c r="CU444" s="157"/>
    </row>
    <row r="445" spans="1:99" s="159" customFormat="1" x14ac:dyDescent="0.25">
      <c r="A445" s="172"/>
      <c r="B445" s="172"/>
      <c r="Z445" s="157"/>
      <c r="AA445" s="172"/>
      <c r="AB445" s="172"/>
      <c r="AC445" s="172"/>
      <c r="AD445" s="172"/>
      <c r="AE445" s="172"/>
      <c r="AF445" s="172"/>
      <c r="AG445" s="172"/>
      <c r="AH445" s="172"/>
      <c r="AI445" s="172"/>
      <c r="AJ445" s="172"/>
      <c r="AK445" s="172"/>
      <c r="AL445" s="172"/>
      <c r="AM445" s="172"/>
      <c r="AN445" s="172"/>
      <c r="AO445" s="172"/>
      <c r="AP445" s="172"/>
      <c r="AQ445" s="172"/>
      <c r="AR445" s="172"/>
      <c r="AS445" s="172"/>
      <c r="AT445" s="172"/>
      <c r="AU445" s="172"/>
      <c r="AV445" s="172"/>
      <c r="AW445" s="172"/>
      <c r="AX445" s="172"/>
      <c r="AY445" s="172"/>
      <c r="AZ445" s="172"/>
      <c r="BA445" s="172"/>
      <c r="BB445" s="172"/>
      <c r="BC445" s="172"/>
      <c r="BD445" s="172"/>
      <c r="BE445" s="172"/>
      <c r="BF445" s="172"/>
      <c r="BG445" s="172"/>
      <c r="BH445" s="172"/>
      <c r="BI445" s="172"/>
      <c r="BJ445" s="172"/>
      <c r="BK445" s="172"/>
      <c r="BL445" s="172"/>
      <c r="BM445" s="172"/>
      <c r="BN445" s="172"/>
      <c r="BO445" s="172"/>
      <c r="BP445" s="172"/>
      <c r="BQ445" s="162"/>
      <c r="BR445" s="162"/>
      <c r="BS445" s="162"/>
      <c r="BT445" s="162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157"/>
      <c r="CR445" s="157"/>
      <c r="CS445" s="157"/>
      <c r="CT445" s="157"/>
      <c r="CU445" s="157"/>
    </row>
    <row r="446" spans="1:99" s="159" customFormat="1" x14ac:dyDescent="0.25">
      <c r="A446" s="172"/>
      <c r="B446" s="172"/>
      <c r="Z446" s="157"/>
      <c r="AA446" s="172"/>
      <c r="AB446" s="172"/>
      <c r="AC446" s="172"/>
      <c r="AD446" s="172"/>
      <c r="AE446" s="172"/>
      <c r="AF446" s="172"/>
      <c r="AG446" s="172"/>
      <c r="AH446" s="172"/>
      <c r="AI446" s="172"/>
      <c r="AJ446" s="172"/>
      <c r="AK446" s="172"/>
      <c r="AL446" s="172"/>
      <c r="AM446" s="172"/>
      <c r="AN446" s="172"/>
      <c r="AO446" s="172"/>
      <c r="AP446" s="172"/>
      <c r="AQ446" s="172"/>
      <c r="AR446" s="172"/>
      <c r="AS446" s="172"/>
      <c r="AT446" s="172"/>
      <c r="AU446" s="172"/>
      <c r="AV446" s="172"/>
      <c r="AW446" s="172"/>
      <c r="AX446" s="172"/>
      <c r="AY446" s="172"/>
      <c r="AZ446" s="172"/>
      <c r="BA446" s="172"/>
      <c r="BB446" s="172"/>
      <c r="BC446" s="172"/>
      <c r="BD446" s="172"/>
      <c r="BE446" s="172"/>
      <c r="BF446" s="172"/>
      <c r="BG446" s="172"/>
      <c r="BH446" s="172"/>
      <c r="BI446" s="172"/>
      <c r="BJ446" s="172"/>
      <c r="BK446" s="172"/>
      <c r="BL446" s="172"/>
      <c r="BM446" s="172"/>
      <c r="BN446" s="172"/>
      <c r="BO446" s="172"/>
      <c r="BP446" s="172"/>
      <c r="BQ446" s="162"/>
      <c r="BR446" s="162"/>
      <c r="BS446" s="162"/>
      <c r="BT446" s="162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157"/>
      <c r="CR446" s="157"/>
      <c r="CS446" s="157"/>
      <c r="CT446" s="157"/>
      <c r="CU446" s="157"/>
    </row>
    <row r="447" spans="1:99" s="159" customFormat="1" x14ac:dyDescent="0.25">
      <c r="A447" s="172"/>
      <c r="B447" s="172"/>
      <c r="Z447" s="157"/>
      <c r="AA447" s="172"/>
      <c r="AB447" s="172"/>
      <c r="AC447" s="172"/>
      <c r="AD447" s="172"/>
      <c r="AE447" s="172"/>
      <c r="AF447" s="172"/>
      <c r="AG447" s="172"/>
      <c r="AH447" s="172"/>
      <c r="AI447" s="172"/>
      <c r="AJ447" s="172"/>
      <c r="AK447" s="172"/>
      <c r="AL447" s="172"/>
      <c r="AM447" s="172"/>
      <c r="AN447" s="172"/>
      <c r="AO447" s="172"/>
      <c r="AP447" s="172"/>
      <c r="AQ447" s="172"/>
      <c r="AR447" s="172"/>
      <c r="AS447" s="172"/>
      <c r="AT447" s="172"/>
      <c r="AU447" s="172"/>
      <c r="AV447" s="172"/>
      <c r="AW447" s="172"/>
      <c r="AX447" s="172"/>
      <c r="AY447" s="172"/>
      <c r="AZ447" s="172"/>
      <c r="BA447" s="172"/>
      <c r="BB447" s="172"/>
      <c r="BC447" s="172"/>
      <c r="BD447" s="172"/>
      <c r="BE447" s="172"/>
      <c r="BF447" s="172"/>
      <c r="BG447" s="172"/>
      <c r="BH447" s="172"/>
      <c r="BI447" s="172"/>
      <c r="BJ447" s="172"/>
      <c r="BK447" s="172"/>
      <c r="BL447" s="172"/>
      <c r="BM447" s="172"/>
      <c r="BN447" s="172"/>
      <c r="BO447" s="172"/>
      <c r="BP447" s="172"/>
      <c r="BQ447" s="162"/>
      <c r="BR447" s="162"/>
      <c r="BS447" s="162"/>
      <c r="BT447" s="162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  <c r="CH447" s="23"/>
      <c r="CI447" s="23"/>
      <c r="CJ447" s="23"/>
      <c r="CK447" s="23"/>
      <c r="CL447" s="23"/>
      <c r="CM447" s="23"/>
      <c r="CN447" s="23"/>
      <c r="CO447" s="23"/>
      <c r="CP447" s="23"/>
      <c r="CQ447" s="157"/>
      <c r="CR447" s="157"/>
      <c r="CS447" s="157"/>
      <c r="CT447" s="157"/>
      <c r="CU447" s="157"/>
    </row>
    <row r="448" spans="1:99" s="159" customFormat="1" x14ac:dyDescent="0.25">
      <c r="A448" s="172"/>
      <c r="B448" s="172"/>
      <c r="Z448" s="157"/>
      <c r="AA448" s="172"/>
      <c r="AB448" s="172"/>
      <c r="AC448" s="172"/>
      <c r="AD448" s="172"/>
      <c r="AE448" s="172"/>
      <c r="AF448" s="172"/>
      <c r="AG448" s="172"/>
      <c r="AH448" s="172"/>
      <c r="AI448" s="172"/>
      <c r="AJ448" s="172"/>
      <c r="AK448" s="172"/>
      <c r="AL448" s="172"/>
      <c r="AM448" s="172"/>
      <c r="AN448" s="172"/>
      <c r="AO448" s="172"/>
      <c r="AP448" s="172"/>
      <c r="AQ448" s="172"/>
      <c r="AR448" s="172"/>
      <c r="AS448" s="172"/>
      <c r="AT448" s="172"/>
      <c r="AU448" s="172"/>
      <c r="AV448" s="172"/>
      <c r="AW448" s="172"/>
      <c r="AX448" s="172"/>
      <c r="AY448" s="172"/>
      <c r="AZ448" s="172"/>
      <c r="BA448" s="172"/>
      <c r="BB448" s="172"/>
      <c r="BC448" s="172"/>
      <c r="BD448" s="172"/>
      <c r="BE448" s="172"/>
      <c r="BF448" s="172"/>
      <c r="BG448" s="172"/>
      <c r="BH448" s="172"/>
      <c r="BI448" s="172"/>
      <c r="BJ448" s="172"/>
      <c r="BK448" s="172"/>
      <c r="BL448" s="172"/>
      <c r="BM448" s="172"/>
      <c r="BN448" s="172"/>
      <c r="BO448" s="172"/>
      <c r="BP448" s="172"/>
      <c r="BQ448" s="162"/>
      <c r="BR448" s="162"/>
      <c r="BS448" s="162"/>
      <c r="BT448" s="162"/>
      <c r="BU448" s="23"/>
      <c r="BV448" s="23"/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  <c r="CH448" s="23"/>
      <c r="CI448" s="23"/>
      <c r="CJ448" s="23"/>
      <c r="CK448" s="23"/>
      <c r="CL448" s="23"/>
      <c r="CM448" s="23"/>
      <c r="CN448" s="23"/>
      <c r="CO448" s="23"/>
      <c r="CP448" s="23"/>
      <c r="CQ448" s="157"/>
      <c r="CR448" s="157"/>
      <c r="CS448" s="157"/>
      <c r="CT448" s="157"/>
      <c r="CU448" s="157"/>
    </row>
    <row r="449" spans="1:99" s="159" customFormat="1" x14ac:dyDescent="0.25">
      <c r="A449" s="172"/>
      <c r="B449" s="172"/>
      <c r="Z449" s="157"/>
      <c r="AA449" s="172"/>
      <c r="AB449" s="172"/>
      <c r="AC449" s="172"/>
      <c r="AD449" s="172"/>
      <c r="AE449" s="172"/>
      <c r="AF449" s="172"/>
      <c r="AG449" s="172"/>
      <c r="AH449" s="172"/>
      <c r="AI449" s="172"/>
      <c r="AJ449" s="172"/>
      <c r="AK449" s="172"/>
      <c r="AL449" s="172"/>
      <c r="AM449" s="172"/>
      <c r="AN449" s="172"/>
      <c r="AO449" s="172"/>
      <c r="AP449" s="172"/>
      <c r="AQ449" s="172"/>
      <c r="AR449" s="172"/>
      <c r="AS449" s="172"/>
      <c r="AT449" s="172"/>
      <c r="AU449" s="172"/>
      <c r="AV449" s="172"/>
      <c r="AW449" s="172"/>
      <c r="AX449" s="172"/>
      <c r="AY449" s="172"/>
      <c r="AZ449" s="172"/>
      <c r="BA449" s="172"/>
      <c r="BB449" s="172"/>
      <c r="BC449" s="172"/>
      <c r="BD449" s="172"/>
      <c r="BE449" s="172"/>
      <c r="BF449" s="172"/>
      <c r="BG449" s="172"/>
      <c r="BH449" s="172"/>
      <c r="BI449" s="172"/>
      <c r="BJ449" s="172"/>
      <c r="BK449" s="172"/>
      <c r="BL449" s="172"/>
      <c r="BM449" s="172"/>
      <c r="BN449" s="172"/>
      <c r="BO449" s="172"/>
      <c r="BP449" s="172"/>
      <c r="BQ449" s="162"/>
      <c r="BR449" s="162"/>
      <c r="BS449" s="162"/>
      <c r="BT449" s="162"/>
      <c r="BU449" s="23"/>
      <c r="BV449" s="23"/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  <c r="CH449" s="23"/>
      <c r="CI449" s="23"/>
      <c r="CJ449" s="23"/>
      <c r="CK449" s="23"/>
      <c r="CL449" s="23"/>
      <c r="CM449" s="23"/>
      <c r="CN449" s="23"/>
      <c r="CO449" s="23"/>
      <c r="CP449" s="23"/>
      <c r="CQ449" s="157"/>
      <c r="CR449" s="157"/>
      <c r="CS449" s="157"/>
      <c r="CT449" s="157"/>
      <c r="CU449" s="157"/>
    </row>
    <row r="450" spans="1:99" s="159" customFormat="1" x14ac:dyDescent="0.25">
      <c r="A450" s="172"/>
      <c r="B450" s="172"/>
      <c r="Z450" s="157"/>
      <c r="AA450" s="172"/>
      <c r="AB450" s="172"/>
      <c r="AC450" s="172"/>
      <c r="AD450" s="172"/>
      <c r="AE450" s="172"/>
      <c r="AF450" s="172"/>
      <c r="AG450" s="172"/>
      <c r="AH450" s="172"/>
      <c r="AI450" s="172"/>
      <c r="AJ450" s="172"/>
      <c r="AK450" s="172"/>
      <c r="AL450" s="172"/>
      <c r="AM450" s="172"/>
      <c r="AN450" s="172"/>
      <c r="AO450" s="172"/>
      <c r="AP450" s="172"/>
      <c r="AQ450" s="172"/>
      <c r="AR450" s="172"/>
      <c r="AS450" s="172"/>
      <c r="AT450" s="172"/>
      <c r="AU450" s="172"/>
      <c r="AV450" s="172"/>
      <c r="AW450" s="172"/>
      <c r="AX450" s="172"/>
      <c r="AY450" s="172"/>
      <c r="AZ450" s="172"/>
      <c r="BA450" s="172"/>
      <c r="BB450" s="172"/>
      <c r="BC450" s="172"/>
      <c r="BD450" s="172"/>
      <c r="BE450" s="172"/>
      <c r="BF450" s="172"/>
      <c r="BG450" s="172"/>
      <c r="BH450" s="172"/>
      <c r="BI450" s="172"/>
      <c r="BJ450" s="172"/>
      <c r="BK450" s="172"/>
      <c r="BL450" s="172"/>
      <c r="BM450" s="172"/>
      <c r="BN450" s="172"/>
      <c r="BO450" s="172"/>
      <c r="BP450" s="172"/>
      <c r="BQ450" s="162"/>
      <c r="BR450" s="162"/>
      <c r="BS450" s="162"/>
      <c r="BT450" s="162"/>
      <c r="BU450" s="23"/>
      <c r="BV450" s="23"/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  <c r="CH450" s="23"/>
      <c r="CI450" s="23"/>
      <c r="CJ450" s="23"/>
      <c r="CK450" s="23"/>
      <c r="CL450" s="23"/>
      <c r="CM450" s="23"/>
      <c r="CN450" s="23"/>
      <c r="CO450" s="23"/>
      <c r="CP450" s="23"/>
      <c r="CQ450" s="157"/>
      <c r="CR450" s="157"/>
      <c r="CS450" s="157"/>
      <c r="CT450" s="157"/>
      <c r="CU450" s="157"/>
    </row>
    <row r="451" spans="1:99" s="159" customFormat="1" x14ac:dyDescent="0.25">
      <c r="A451" s="172"/>
      <c r="B451" s="172"/>
      <c r="Z451" s="157"/>
      <c r="AA451" s="172"/>
      <c r="AB451" s="172"/>
      <c r="AC451" s="172"/>
      <c r="AD451" s="172"/>
      <c r="AE451" s="172"/>
      <c r="AF451" s="172"/>
      <c r="AG451" s="172"/>
      <c r="AH451" s="172"/>
      <c r="AI451" s="172"/>
      <c r="AJ451" s="172"/>
      <c r="AK451" s="172"/>
      <c r="AL451" s="172"/>
      <c r="AM451" s="172"/>
      <c r="AN451" s="172"/>
      <c r="AO451" s="172"/>
      <c r="AP451" s="172"/>
      <c r="AQ451" s="172"/>
      <c r="AR451" s="172"/>
      <c r="AS451" s="172"/>
      <c r="AT451" s="172"/>
      <c r="AU451" s="172"/>
      <c r="AV451" s="172"/>
      <c r="AW451" s="172"/>
      <c r="AX451" s="172"/>
      <c r="AY451" s="172"/>
      <c r="AZ451" s="172"/>
      <c r="BA451" s="172"/>
      <c r="BB451" s="172"/>
      <c r="BC451" s="172"/>
      <c r="BD451" s="172"/>
      <c r="BE451" s="172"/>
      <c r="BF451" s="172"/>
      <c r="BG451" s="172"/>
      <c r="BH451" s="172"/>
      <c r="BI451" s="172"/>
      <c r="BJ451" s="172"/>
      <c r="BK451" s="172"/>
      <c r="BL451" s="172"/>
      <c r="BM451" s="172"/>
      <c r="BN451" s="172"/>
      <c r="BO451" s="172"/>
      <c r="BP451" s="172"/>
      <c r="BQ451" s="162"/>
      <c r="BR451" s="162"/>
      <c r="BS451" s="162"/>
      <c r="BT451" s="162"/>
      <c r="BU451" s="23"/>
      <c r="BV451" s="23"/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  <c r="CH451" s="23"/>
      <c r="CI451" s="23"/>
      <c r="CJ451" s="23"/>
      <c r="CK451" s="23"/>
      <c r="CL451" s="23"/>
      <c r="CM451" s="23"/>
      <c r="CN451" s="23"/>
      <c r="CO451" s="23"/>
      <c r="CP451" s="23"/>
      <c r="CQ451" s="157"/>
      <c r="CR451" s="157"/>
      <c r="CS451" s="157"/>
      <c r="CT451" s="157"/>
      <c r="CU451" s="157"/>
    </row>
    <row r="452" spans="1:99" s="159" customFormat="1" x14ac:dyDescent="0.25">
      <c r="A452" s="172"/>
      <c r="B452" s="172"/>
      <c r="Z452" s="157"/>
      <c r="AA452" s="172"/>
      <c r="AB452" s="172"/>
      <c r="AC452" s="172"/>
      <c r="AD452" s="172"/>
      <c r="AE452" s="172"/>
      <c r="AF452" s="172"/>
      <c r="AG452" s="172"/>
      <c r="AH452" s="172"/>
      <c r="AI452" s="172"/>
      <c r="AJ452" s="172"/>
      <c r="AK452" s="172"/>
      <c r="AL452" s="172"/>
      <c r="AM452" s="172"/>
      <c r="AN452" s="172"/>
      <c r="AO452" s="172"/>
      <c r="AP452" s="172"/>
      <c r="AQ452" s="172"/>
      <c r="AR452" s="172"/>
      <c r="AS452" s="172"/>
      <c r="AT452" s="172"/>
      <c r="AU452" s="172"/>
      <c r="AV452" s="172"/>
      <c r="AW452" s="172"/>
      <c r="AX452" s="172"/>
      <c r="AY452" s="172"/>
      <c r="AZ452" s="172"/>
      <c r="BA452" s="172"/>
      <c r="BB452" s="172"/>
      <c r="BC452" s="172"/>
      <c r="BD452" s="172"/>
      <c r="BE452" s="172"/>
      <c r="BF452" s="172"/>
      <c r="BG452" s="172"/>
      <c r="BH452" s="172"/>
      <c r="BI452" s="172"/>
      <c r="BJ452" s="172"/>
      <c r="BK452" s="172"/>
      <c r="BL452" s="172"/>
      <c r="BM452" s="172"/>
      <c r="BN452" s="172"/>
      <c r="BO452" s="172"/>
      <c r="BP452" s="172"/>
      <c r="BQ452" s="162"/>
      <c r="BR452" s="162"/>
      <c r="BS452" s="162"/>
      <c r="BT452" s="162"/>
      <c r="BU452" s="23"/>
      <c r="BV452" s="23"/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  <c r="CH452" s="23"/>
      <c r="CI452" s="23"/>
      <c r="CJ452" s="23"/>
      <c r="CK452" s="23"/>
      <c r="CL452" s="23"/>
      <c r="CM452" s="23"/>
      <c r="CN452" s="23"/>
      <c r="CO452" s="23"/>
      <c r="CP452" s="23"/>
      <c r="CQ452" s="157"/>
      <c r="CR452" s="157"/>
      <c r="CS452" s="157"/>
      <c r="CT452" s="157"/>
      <c r="CU452" s="157"/>
    </row>
    <row r="453" spans="1:99" s="159" customFormat="1" x14ac:dyDescent="0.25">
      <c r="A453" s="172"/>
      <c r="B453" s="172"/>
      <c r="Z453" s="157"/>
      <c r="AA453" s="172"/>
      <c r="AB453" s="172"/>
      <c r="AC453" s="172"/>
      <c r="AD453" s="172"/>
      <c r="AE453" s="172"/>
      <c r="AF453" s="172"/>
      <c r="AG453" s="172"/>
      <c r="AH453" s="172"/>
      <c r="AI453" s="172"/>
      <c r="AJ453" s="172"/>
      <c r="AK453" s="172"/>
      <c r="AL453" s="172"/>
      <c r="AM453" s="172"/>
      <c r="AN453" s="172"/>
      <c r="AO453" s="172"/>
      <c r="AP453" s="172"/>
      <c r="AQ453" s="172"/>
      <c r="AR453" s="172"/>
      <c r="AS453" s="172"/>
      <c r="AT453" s="172"/>
      <c r="AU453" s="172"/>
      <c r="AV453" s="172"/>
      <c r="AW453" s="172"/>
      <c r="AX453" s="172"/>
      <c r="AY453" s="172"/>
      <c r="AZ453" s="172"/>
      <c r="BA453" s="172"/>
      <c r="BB453" s="172"/>
      <c r="BC453" s="172"/>
      <c r="BD453" s="172"/>
      <c r="BE453" s="172"/>
      <c r="BF453" s="172"/>
      <c r="BG453" s="172"/>
      <c r="BH453" s="172"/>
      <c r="BI453" s="172"/>
      <c r="BJ453" s="172"/>
      <c r="BK453" s="172"/>
      <c r="BL453" s="172"/>
      <c r="BM453" s="172"/>
      <c r="BN453" s="172"/>
      <c r="BO453" s="172"/>
      <c r="BP453" s="172"/>
      <c r="BQ453" s="162"/>
      <c r="BR453" s="162"/>
      <c r="BS453" s="162"/>
      <c r="BT453" s="162"/>
      <c r="BU453" s="23"/>
      <c r="BV453" s="23"/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157"/>
      <c r="CR453" s="157"/>
      <c r="CS453" s="157"/>
      <c r="CT453" s="157"/>
      <c r="CU453" s="157"/>
    </row>
    <row r="454" spans="1:99" s="159" customFormat="1" x14ac:dyDescent="0.25">
      <c r="A454" s="172"/>
      <c r="B454" s="172"/>
      <c r="Z454" s="157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  <c r="AS454" s="172"/>
      <c r="AT454" s="172"/>
      <c r="AU454" s="172"/>
      <c r="AV454" s="172"/>
      <c r="AW454" s="172"/>
      <c r="AX454" s="172"/>
      <c r="AY454" s="172"/>
      <c r="AZ454" s="172"/>
      <c r="BA454" s="172"/>
      <c r="BB454" s="172"/>
      <c r="BC454" s="172"/>
      <c r="BD454" s="172"/>
      <c r="BE454" s="172"/>
      <c r="BF454" s="172"/>
      <c r="BG454" s="172"/>
      <c r="BH454" s="172"/>
      <c r="BI454" s="172"/>
      <c r="BJ454" s="172"/>
      <c r="BK454" s="172"/>
      <c r="BL454" s="172"/>
      <c r="BM454" s="172"/>
      <c r="BN454" s="172"/>
      <c r="BO454" s="172"/>
      <c r="BP454" s="172"/>
      <c r="BQ454" s="162"/>
      <c r="BR454" s="162"/>
      <c r="BS454" s="162"/>
      <c r="BT454" s="162"/>
      <c r="BU454" s="23"/>
      <c r="BV454" s="23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  <c r="CN454" s="23"/>
      <c r="CO454" s="23"/>
      <c r="CP454" s="23"/>
      <c r="CQ454" s="157"/>
      <c r="CR454" s="157"/>
      <c r="CS454" s="157"/>
      <c r="CT454" s="157"/>
      <c r="CU454" s="157"/>
    </row>
    <row r="455" spans="1:99" s="159" customFormat="1" x14ac:dyDescent="0.25">
      <c r="A455" s="172"/>
      <c r="B455" s="172"/>
      <c r="Z455" s="157"/>
      <c r="AA455" s="172"/>
      <c r="AB455" s="172"/>
      <c r="AC455" s="172"/>
      <c r="AD455" s="172"/>
      <c r="AE455" s="172"/>
      <c r="AF455" s="172"/>
      <c r="AG455" s="172"/>
      <c r="AH455" s="172"/>
      <c r="AI455" s="172"/>
      <c r="AJ455" s="172"/>
      <c r="AK455" s="172"/>
      <c r="AL455" s="172"/>
      <c r="AM455" s="172"/>
      <c r="AN455" s="172"/>
      <c r="AO455" s="172"/>
      <c r="AP455" s="172"/>
      <c r="AQ455" s="172"/>
      <c r="AR455" s="172"/>
      <c r="AS455" s="172"/>
      <c r="AT455" s="172"/>
      <c r="AU455" s="172"/>
      <c r="AV455" s="172"/>
      <c r="AW455" s="172"/>
      <c r="AX455" s="172"/>
      <c r="AY455" s="172"/>
      <c r="AZ455" s="172"/>
      <c r="BA455" s="172"/>
      <c r="BB455" s="172"/>
      <c r="BC455" s="172"/>
      <c r="BD455" s="172"/>
      <c r="BE455" s="172"/>
      <c r="BF455" s="172"/>
      <c r="BG455" s="172"/>
      <c r="BH455" s="172"/>
      <c r="BI455" s="172"/>
      <c r="BJ455" s="172"/>
      <c r="BK455" s="172"/>
      <c r="BL455" s="172"/>
      <c r="BM455" s="172"/>
      <c r="BN455" s="172"/>
      <c r="BO455" s="172"/>
      <c r="BP455" s="172"/>
      <c r="BQ455" s="162"/>
      <c r="BR455" s="162"/>
      <c r="BS455" s="162"/>
      <c r="BT455" s="162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157"/>
      <c r="CR455" s="157"/>
      <c r="CS455" s="157"/>
      <c r="CT455" s="157"/>
      <c r="CU455" s="157"/>
    </row>
    <row r="456" spans="1:99" s="159" customFormat="1" x14ac:dyDescent="0.25">
      <c r="A456" s="172"/>
      <c r="B456" s="172"/>
      <c r="Z456" s="157"/>
      <c r="AA456" s="172"/>
      <c r="AB456" s="172"/>
      <c r="AC456" s="172"/>
      <c r="AD456" s="172"/>
      <c r="AE456" s="172"/>
      <c r="AF456" s="172"/>
      <c r="AG456" s="172"/>
      <c r="AH456" s="172"/>
      <c r="AI456" s="172"/>
      <c r="AJ456" s="172"/>
      <c r="AK456" s="172"/>
      <c r="AL456" s="172"/>
      <c r="AM456" s="172"/>
      <c r="AN456" s="172"/>
      <c r="AO456" s="172"/>
      <c r="AP456" s="172"/>
      <c r="AQ456" s="172"/>
      <c r="AR456" s="172"/>
      <c r="AS456" s="172"/>
      <c r="AT456" s="172"/>
      <c r="AU456" s="172"/>
      <c r="AV456" s="172"/>
      <c r="AW456" s="172"/>
      <c r="AX456" s="172"/>
      <c r="AY456" s="172"/>
      <c r="AZ456" s="172"/>
      <c r="BA456" s="172"/>
      <c r="BB456" s="172"/>
      <c r="BC456" s="172"/>
      <c r="BD456" s="172"/>
      <c r="BE456" s="172"/>
      <c r="BF456" s="172"/>
      <c r="BG456" s="172"/>
      <c r="BH456" s="172"/>
      <c r="BI456" s="172"/>
      <c r="BJ456" s="172"/>
      <c r="BK456" s="172"/>
      <c r="BL456" s="172"/>
      <c r="BM456" s="172"/>
      <c r="BN456" s="172"/>
      <c r="BO456" s="172"/>
      <c r="BP456" s="172"/>
      <c r="BQ456" s="162"/>
      <c r="BR456" s="162"/>
      <c r="BS456" s="162"/>
      <c r="BT456" s="162"/>
      <c r="BU456" s="23"/>
      <c r="BV456" s="23"/>
      <c r="BW456" s="23"/>
      <c r="BX456" s="23"/>
      <c r="BY456" s="23"/>
      <c r="BZ456" s="23"/>
      <c r="CA456" s="23"/>
      <c r="CB456" s="23"/>
      <c r="CC456" s="23"/>
      <c r="CD456" s="23"/>
      <c r="CE456" s="23"/>
      <c r="CF456" s="23"/>
      <c r="CG456" s="23"/>
      <c r="CH456" s="23"/>
      <c r="CI456" s="23"/>
      <c r="CJ456" s="23"/>
      <c r="CK456" s="23"/>
      <c r="CL456" s="23"/>
      <c r="CM456" s="23"/>
      <c r="CN456" s="23"/>
      <c r="CO456" s="23"/>
      <c r="CP456" s="23"/>
      <c r="CQ456" s="157"/>
      <c r="CR456" s="157"/>
      <c r="CS456" s="157"/>
      <c r="CT456" s="157"/>
      <c r="CU456" s="157"/>
    </row>
    <row r="457" spans="1:99" s="159" customFormat="1" x14ac:dyDescent="0.25">
      <c r="A457" s="172"/>
      <c r="B457" s="172"/>
      <c r="Z457" s="157"/>
      <c r="AA457" s="172"/>
      <c r="AB457" s="172"/>
      <c r="AC457" s="172"/>
      <c r="AD457" s="172"/>
      <c r="AE457" s="172"/>
      <c r="AF457" s="172"/>
      <c r="AG457" s="172"/>
      <c r="AH457" s="172"/>
      <c r="AI457" s="172"/>
      <c r="AJ457" s="172"/>
      <c r="AK457" s="172"/>
      <c r="AL457" s="172"/>
      <c r="AM457" s="172"/>
      <c r="AN457" s="172"/>
      <c r="AO457" s="172"/>
      <c r="AP457" s="172"/>
      <c r="AQ457" s="172"/>
      <c r="AR457" s="172"/>
      <c r="AS457" s="172"/>
      <c r="AT457" s="172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72"/>
      <c r="BE457" s="172"/>
      <c r="BF457" s="172"/>
      <c r="BG457" s="172"/>
      <c r="BH457" s="172"/>
      <c r="BI457" s="172"/>
      <c r="BJ457" s="172"/>
      <c r="BK457" s="172"/>
      <c r="BL457" s="172"/>
      <c r="BM457" s="172"/>
      <c r="BN457" s="172"/>
      <c r="BO457" s="172"/>
      <c r="BP457" s="172"/>
      <c r="BQ457" s="162"/>
      <c r="BR457" s="162"/>
      <c r="BS457" s="162"/>
      <c r="BT457" s="162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/>
      <c r="CM457" s="23"/>
      <c r="CN457" s="23"/>
      <c r="CO457" s="23"/>
      <c r="CP457" s="23"/>
      <c r="CQ457" s="157"/>
      <c r="CR457" s="157"/>
      <c r="CS457" s="157"/>
      <c r="CT457" s="157"/>
      <c r="CU457" s="157"/>
    </row>
    <row r="458" spans="1:99" s="159" customFormat="1" x14ac:dyDescent="0.25">
      <c r="A458" s="172"/>
      <c r="B458" s="172"/>
      <c r="Z458" s="157"/>
      <c r="AA458" s="172"/>
      <c r="AB458" s="172"/>
      <c r="AC458" s="172"/>
      <c r="AD458" s="172"/>
      <c r="AE458" s="172"/>
      <c r="AF458" s="172"/>
      <c r="AG458" s="172"/>
      <c r="AH458" s="172"/>
      <c r="AI458" s="172"/>
      <c r="AJ458" s="172"/>
      <c r="AK458" s="172"/>
      <c r="AL458" s="172"/>
      <c r="AM458" s="172"/>
      <c r="AN458" s="172"/>
      <c r="AO458" s="172"/>
      <c r="AP458" s="172"/>
      <c r="AQ458" s="172"/>
      <c r="AR458" s="172"/>
      <c r="AS458" s="172"/>
      <c r="AT458" s="172"/>
      <c r="AU458" s="172"/>
      <c r="AV458" s="172"/>
      <c r="AW458" s="172"/>
      <c r="AX458" s="172"/>
      <c r="AY458" s="172"/>
      <c r="AZ458" s="172"/>
      <c r="BA458" s="172"/>
      <c r="BB458" s="172"/>
      <c r="BC458" s="172"/>
      <c r="BD458" s="172"/>
      <c r="BE458" s="172"/>
      <c r="BF458" s="172"/>
      <c r="BG458" s="172"/>
      <c r="BH458" s="172"/>
      <c r="BI458" s="172"/>
      <c r="BJ458" s="172"/>
      <c r="BK458" s="172"/>
      <c r="BL458" s="172"/>
      <c r="BM458" s="172"/>
      <c r="BN458" s="172"/>
      <c r="BO458" s="172"/>
      <c r="BP458" s="172"/>
      <c r="BQ458" s="162"/>
      <c r="BR458" s="162"/>
      <c r="BS458" s="162"/>
      <c r="BT458" s="162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/>
      <c r="CE458" s="23"/>
      <c r="CF458" s="23"/>
      <c r="CG458" s="23"/>
      <c r="CH458" s="23"/>
      <c r="CI458" s="23"/>
      <c r="CJ458" s="23"/>
      <c r="CK458" s="23"/>
      <c r="CL458" s="23"/>
      <c r="CM458" s="23"/>
      <c r="CN458" s="23"/>
      <c r="CO458" s="23"/>
      <c r="CP458" s="23"/>
      <c r="CQ458" s="157"/>
      <c r="CR458" s="157"/>
      <c r="CS458" s="157"/>
      <c r="CT458" s="157"/>
      <c r="CU458" s="157"/>
    </row>
    <row r="459" spans="1:99" s="159" customFormat="1" x14ac:dyDescent="0.25">
      <c r="A459" s="172"/>
      <c r="B459" s="172"/>
      <c r="Z459" s="157"/>
      <c r="AA459" s="172"/>
      <c r="AB459" s="172"/>
      <c r="AC459" s="172"/>
      <c r="AD459" s="172"/>
      <c r="AE459" s="172"/>
      <c r="AF459" s="172"/>
      <c r="AG459" s="172"/>
      <c r="AH459" s="172"/>
      <c r="AI459" s="172"/>
      <c r="AJ459" s="172"/>
      <c r="AK459" s="172"/>
      <c r="AL459" s="172"/>
      <c r="AM459" s="172"/>
      <c r="AN459" s="172"/>
      <c r="AO459" s="172"/>
      <c r="AP459" s="172"/>
      <c r="AQ459" s="172"/>
      <c r="AR459" s="172"/>
      <c r="AS459" s="172"/>
      <c r="AT459" s="172"/>
      <c r="AU459" s="172"/>
      <c r="AV459" s="172"/>
      <c r="AW459" s="172"/>
      <c r="AX459" s="172"/>
      <c r="AY459" s="172"/>
      <c r="AZ459" s="172"/>
      <c r="BA459" s="172"/>
      <c r="BB459" s="172"/>
      <c r="BC459" s="172"/>
      <c r="BD459" s="172"/>
      <c r="BE459" s="172"/>
      <c r="BF459" s="172"/>
      <c r="BG459" s="172"/>
      <c r="BH459" s="172"/>
      <c r="BI459" s="172"/>
      <c r="BJ459" s="172"/>
      <c r="BK459" s="172"/>
      <c r="BL459" s="172"/>
      <c r="BM459" s="172"/>
      <c r="BN459" s="172"/>
      <c r="BO459" s="172"/>
      <c r="BP459" s="172"/>
      <c r="BQ459" s="162"/>
      <c r="BR459" s="162"/>
      <c r="BS459" s="162"/>
      <c r="BT459" s="162"/>
      <c r="BU459" s="23"/>
      <c r="BV459" s="23"/>
      <c r="BW459" s="23"/>
      <c r="BX459" s="23"/>
      <c r="BY459" s="23"/>
      <c r="BZ459" s="23"/>
      <c r="CA459" s="23"/>
      <c r="CB459" s="23"/>
      <c r="CC459" s="23"/>
      <c r="CD459" s="23"/>
      <c r="CE459" s="23"/>
      <c r="CF459" s="23"/>
      <c r="CG459" s="23"/>
      <c r="CH459" s="23"/>
      <c r="CI459" s="23"/>
      <c r="CJ459" s="23"/>
      <c r="CK459" s="23"/>
      <c r="CL459" s="23"/>
      <c r="CM459" s="23"/>
      <c r="CN459" s="23"/>
      <c r="CO459" s="23"/>
      <c r="CP459" s="23"/>
      <c r="CQ459" s="157"/>
      <c r="CR459" s="157"/>
      <c r="CS459" s="157"/>
      <c r="CT459" s="157"/>
      <c r="CU459" s="157"/>
    </row>
    <row r="460" spans="1:99" s="159" customFormat="1" x14ac:dyDescent="0.25">
      <c r="A460" s="172"/>
      <c r="B460" s="172"/>
      <c r="Z460" s="157"/>
      <c r="AA460" s="172"/>
      <c r="AB460" s="172"/>
      <c r="AC460" s="172"/>
      <c r="AD460" s="172"/>
      <c r="AE460" s="172"/>
      <c r="AF460" s="172"/>
      <c r="AG460" s="172"/>
      <c r="AH460" s="172"/>
      <c r="AI460" s="172"/>
      <c r="AJ460" s="172"/>
      <c r="AK460" s="172"/>
      <c r="AL460" s="172"/>
      <c r="AM460" s="172"/>
      <c r="AN460" s="172"/>
      <c r="AO460" s="172"/>
      <c r="AP460" s="172"/>
      <c r="AQ460" s="172"/>
      <c r="AR460" s="172"/>
      <c r="AS460" s="172"/>
      <c r="AT460" s="172"/>
      <c r="AU460" s="172"/>
      <c r="AV460" s="172"/>
      <c r="AW460" s="172"/>
      <c r="AX460" s="172"/>
      <c r="AY460" s="172"/>
      <c r="AZ460" s="172"/>
      <c r="BA460" s="172"/>
      <c r="BB460" s="172"/>
      <c r="BC460" s="172"/>
      <c r="BD460" s="172"/>
      <c r="BE460" s="172"/>
      <c r="BF460" s="172"/>
      <c r="BG460" s="172"/>
      <c r="BH460" s="172"/>
      <c r="BI460" s="172"/>
      <c r="BJ460" s="172"/>
      <c r="BK460" s="172"/>
      <c r="BL460" s="172"/>
      <c r="BM460" s="172"/>
      <c r="BN460" s="172"/>
      <c r="BO460" s="172"/>
      <c r="BP460" s="172"/>
      <c r="BQ460" s="162"/>
      <c r="BR460" s="162"/>
      <c r="BS460" s="162"/>
      <c r="BT460" s="162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157"/>
      <c r="CR460" s="157"/>
      <c r="CS460" s="157"/>
      <c r="CT460" s="157"/>
      <c r="CU460" s="157"/>
    </row>
    <row r="461" spans="1:99" s="159" customFormat="1" x14ac:dyDescent="0.25">
      <c r="A461" s="172"/>
      <c r="B461" s="172"/>
      <c r="Z461" s="157"/>
      <c r="AA461" s="172"/>
      <c r="AB461" s="172"/>
      <c r="AC461" s="172"/>
      <c r="AD461" s="172"/>
      <c r="AE461" s="172"/>
      <c r="AF461" s="172"/>
      <c r="AG461" s="172"/>
      <c r="AH461" s="172"/>
      <c r="AI461" s="172"/>
      <c r="AJ461" s="172"/>
      <c r="AK461" s="172"/>
      <c r="AL461" s="172"/>
      <c r="AM461" s="172"/>
      <c r="AN461" s="172"/>
      <c r="AO461" s="172"/>
      <c r="AP461" s="172"/>
      <c r="AQ461" s="172"/>
      <c r="AR461" s="172"/>
      <c r="AS461" s="172"/>
      <c r="AT461" s="172"/>
      <c r="AU461" s="172"/>
      <c r="AV461" s="172"/>
      <c r="AW461" s="172"/>
      <c r="AX461" s="172"/>
      <c r="AY461" s="172"/>
      <c r="AZ461" s="172"/>
      <c r="BA461" s="172"/>
      <c r="BB461" s="172"/>
      <c r="BC461" s="172"/>
      <c r="BD461" s="172"/>
      <c r="BE461" s="172"/>
      <c r="BF461" s="172"/>
      <c r="BG461" s="172"/>
      <c r="BH461" s="172"/>
      <c r="BI461" s="172"/>
      <c r="BJ461" s="172"/>
      <c r="BK461" s="172"/>
      <c r="BL461" s="172"/>
      <c r="BM461" s="172"/>
      <c r="BN461" s="172"/>
      <c r="BO461" s="172"/>
      <c r="BP461" s="172"/>
      <c r="BQ461" s="162"/>
      <c r="BR461" s="162"/>
      <c r="BS461" s="162"/>
      <c r="BT461" s="162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157"/>
      <c r="CR461" s="157"/>
      <c r="CS461" s="157"/>
      <c r="CT461" s="157"/>
      <c r="CU461" s="157"/>
    </row>
    <row r="462" spans="1:99" s="159" customFormat="1" x14ac:dyDescent="0.25">
      <c r="A462" s="172"/>
      <c r="B462" s="172"/>
      <c r="Z462" s="157"/>
      <c r="AA462" s="172"/>
      <c r="AB462" s="172"/>
      <c r="AC462" s="172"/>
      <c r="AD462" s="172"/>
      <c r="AE462" s="172"/>
      <c r="AF462" s="172"/>
      <c r="AG462" s="172"/>
      <c r="AH462" s="172"/>
      <c r="AI462" s="172"/>
      <c r="AJ462" s="172"/>
      <c r="AK462" s="172"/>
      <c r="AL462" s="172"/>
      <c r="AM462" s="172"/>
      <c r="AN462" s="172"/>
      <c r="AO462" s="172"/>
      <c r="AP462" s="172"/>
      <c r="AQ462" s="172"/>
      <c r="AR462" s="172"/>
      <c r="AS462" s="172"/>
      <c r="AT462" s="172"/>
      <c r="AU462" s="172"/>
      <c r="AV462" s="172"/>
      <c r="AW462" s="172"/>
      <c r="AX462" s="172"/>
      <c r="AY462" s="172"/>
      <c r="AZ462" s="172"/>
      <c r="BA462" s="172"/>
      <c r="BB462" s="172"/>
      <c r="BC462" s="172"/>
      <c r="BD462" s="172"/>
      <c r="BE462" s="172"/>
      <c r="BF462" s="172"/>
      <c r="BG462" s="172"/>
      <c r="BH462" s="172"/>
      <c r="BI462" s="172"/>
      <c r="BJ462" s="172"/>
      <c r="BK462" s="172"/>
      <c r="BL462" s="172"/>
      <c r="BM462" s="172"/>
      <c r="BN462" s="172"/>
      <c r="BO462" s="172"/>
      <c r="BP462" s="172"/>
      <c r="BQ462" s="162"/>
      <c r="BR462" s="162"/>
      <c r="BS462" s="162"/>
      <c r="BT462" s="162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  <c r="CH462" s="23"/>
      <c r="CI462" s="23"/>
      <c r="CJ462" s="23"/>
      <c r="CK462" s="23"/>
      <c r="CL462" s="23"/>
      <c r="CM462" s="23"/>
      <c r="CN462" s="23"/>
      <c r="CO462" s="23"/>
      <c r="CP462" s="23"/>
      <c r="CQ462" s="157"/>
      <c r="CR462" s="157"/>
      <c r="CS462" s="157"/>
      <c r="CT462" s="157"/>
      <c r="CU462" s="157"/>
    </row>
    <row r="463" spans="1:99" s="155" customFormat="1" x14ac:dyDescent="0.25">
      <c r="A463" s="172"/>
      <c r="B463" s="172"/>
      <c r="Z463" s="154"/>
      <c r="AA463" s="172"/>
      <c r="AB463" s="172"/>
      <c r="AC463" s="172"/>
      <c r="AD463" s="172"/>
      <c r="AE463" s="172"/>
      <c r="AF463" s="172"/>
      <c r="AG463" s="172"/>
      <c r="AH463" s="172"/>
      <c r="AI463" s="172"/>
      <c r="AJ463" s="172"/>
      <c r="AK463" s="172"/>
      <c r="AL463" s="172"/>
      <c r="AM463" s="172"/>
      <c r="AN463" s="172"/>
      <c r="AO463" s="172"/>
      <c r="AP463" s="172"/>
      <c r="AQ463" s="172"/>
      <c r="AR463" s="172"/>
      <c r="AS463" s="172"/>
      <c r="AT463" s="172"/>
      <c r="AU463" s="172"/>
      <c r="AV463" s="172"/>
      <c r="AW463" s="172"/>
      <c r="AX463" s="172"/>
      <c r="AY463" s="172"/>
      <c r="AZ463" s="172"/>
      <c r="BA463" s="172"/>
      <c r="BB463" s="172"/>
      <c r="BC463" s="172"/>
      <c r="BD463" s="172"/>
      <c r="BE463" s="172"/>
      <c r="BF463" s="172"/>
      <c r="BG463" s="172"/>
      <c r="BH463" s="172"/>
      <c r="BI463" s="172"/>
      <c r="BJ463" s="172"/>
      <c r="BK463" s="172"/>
      <c r="BL463" s="172"/>
      <c r="BM463" s="172"/>
      <c r="BN463" s="172"/>
      <c r="BO463" s="172"/>
      <c r="BP463" s="172"/>
      <c r="BQ463" s="162"/>
      <c r="BR463" s="162"/>
      <c r="BS463" s="162"/>
      <c r="BT463" s="162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/>
      <c r="CM463" s="23"/>
      <c r="CN463" s="23"/>
      <c r="CO463" s="23"/>
      <c r="CP463" s="23"/>
      <c r="CQ463" s="154"/>
      <c r="CR463" s="154"/>
      <c r="CS463" s="154"/>
      <c r="CT463" s="154"/>
      <c r="CU463" s="154"/>
    </row>
    <row r="464" spans="1:99" s="155" customFormat="1" x14ac:dyDescent="0.25">
      <c r="A464" s="172"/>
      <c r="B464" s="172"/>
      <c r="Z464" s="154"/>
      <c r="AA464" s="172"/>
      <c r="AB464" s="172"/>
      <c r="AC464" s="172"/>
      <c r="AD464" s="172"/>
      <c r="AE464" s="172"/>
      <c r="AF464" s="172"/>
      <c r="AG464" s="172"/>
      <c r="AH464" s="172"/>
      <c r="AI464" s="172"/>
      <c r="AJ464" s="172"/>
      <c r="AK464" s="172"/>
      <c r="AL464" s="172"/>
      <c r="AM464" s="172"/>
      <c r="AN464" s="172"/>
      <c r="AO464" s="172"/>
      <c r="AP464" s="172"/>
      <c r="AQ464" s="172"/>
      <c r="AR464" s="172"/>
      <c r="AS464" s="172"/>
      <c r="AT464" s="172"/>
      <c r="AU464" s="172"/>
      <c r="AV464" s="172"/>
      <c r="AW464" s="172"/>
      <c r="AX464" s="172"/>
      <c r="AY464" s="172"/>
      <c r="AZ464" s="172"/>
      <c r="BA464" s="172"/>
      <c r="BB464" s="172"/>
      <c r="BC464" s="172"/>
      <c r="BD464" s="172"/>
      <c r="BE464" s="172"/>
      <c r="BF464" s="172"/>
      <c r="BG464" s="172"/>
      <c r="BH464" s="172"/>
      <c r="BI464" s="172"/>
      <c r="BJ464" s="172"/>
      <c r="BK464" s="172"/>
      <c r="BL464" s="172"/>
      <c r="BM464" s="172"/>
      <c r="BN464" s="172"/>
      <c r="BO464" s="172"/>
      <c r="BP464" s="172"/>
      <c r="BQ464" s="162"/>
      <c r="BR464" s="162"/>
      <c r="BS464" s="162"/>
      <c r="BT464" s="162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/>
      <c r="CM464" s="23"/>
      <c r="CN464" s="23"/>
      <c r="CO464" s="23"/>
      <c r="CP464" s="23"/>
      <c r="CQ464" s="154"/>
      <c r="CR464" s="154"/>
      <c r="CS464" s="154"/>
      <c r="CT464" s="154"/>
      <c r="CU464" s="154"/>
    </row>
    <row r="465" spans="1:99" s="155" customFormat="1" x14ac:dyDescent="0.25">
      <c r="A465" s="172"/>
      <c r="B465" s="172"/>
      <c r="Z465" s="154"/>
      <c r="AA465" s="172"/>
      <c r="AB465" s="172"/>
      <c r="AC465" s="172"/>
      <c r="AD465" s="172"/>
      <c r="AE465" s="172"/>
      <c r="AF465" s="172"/>
      <c r="AG465" s="172"/>
      <c r="AH465" s="172"/>
      <c r="AI465" s="172"/>
      <c r="AJ465" s="172"/>
      <c r="AK465" s="172"/>
      <c r="AL465" s="172"/>
      <c r="AM465" s="172"/>
      <c r="AN465" s="172"/>
      <c r="AO465" s="172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72"/>
      <c r="BE465" s="172"/>
      <c r="BF465" s="172"/>
      <c r="BG465" s="172"/>
      <c r="BH465" s="172"/>
      <c r="BI465" s="172"/>
      <c r="BJ465" s="172"/>
      <c r="BK465" s="172"/>
      <c r="BL465" s="172"/>
      <c r="BM465" s="172"/>
      <c r="BN465" s="172"/>
      <c r="BO465" s="172"/>
      <c r="BP465" s="172"/>
      <c r="BQ465" s="162"/>
      <c r="BR465" s="162"/>
      <c r="BS465" s="162"/>
      <c r="BT465" s="162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154"/>
      <c r="CR465" s="154"/>
      <c r="CS465" s="154"/>
      <c r="CT465" s="154"/>
      <c r="CU465" s="154"/>
    </row>
    <row r="466" spans="1:99" s="155" customFormat="1" x14ac:dyDescent="0.25">
      <c r="A466" s="172"/>
      <c r="B466" s="172"/>
      <c r="Z466" s="154"/>
      <c r="AA466" s="172"/>
      <c r="AB466" s="172"/>
      <c r="AC466" s="172"/>
      <c r="AD466" s="172"/>
      <c r="AE466" s="172"/>
      <c r="AF466" s="172"/>
      <c r="AG466" s="172"/>
      <c r="AH466" s="172"/>
      <c r="AI466" s="172"/>
      <c r="AJ466" s="172"/>
      <c r="AK466" s="172"/>
      <c r="AL466" s="172"/>
      <c r="AM466" s="172"/>
      <c r="AN466" s="172"/>
      <c r="AO466" s="172"/>
      <c r="AP466" s="172"/>
      <c r="AQ466" s="172"/>
      <c r="AR466" s="172"/>
      <c r="AS466" s="172"/>
      <c r="AT466" s="172"/>
      <c r="AU466" s="172"/>
      <c r="AV466" s="172"/>
      <c r="AW466" s="172"/>
      <c r="AX466" s="172"/>
      <c r="AY466" s="172"/>
      <c r="AZ466" s="172"/>
      <c r="BA466" s="172"/>
      <c r="BB466" s="172"/>
      <c r="BC466" s="172"/>
      <c r="BD466" s="172"/>
      <c r="BE466" s="172"/>
      <c r="BF466" s="172"/>
      <c r="BG466" s="172"/>
      <c r="BH466" s="172"/>
      <c r="BI466" s="172"/>
      <c r="BJ466" s="172"/>
      <c r="BK466" s="172"/>
      <c r="BL466" s="172"/>
      <c r="BM466" s="172"/>
      <c r="BN466" s="172"/>
      <c r="BO466" s="172"/>
      <c r="BP466" s="172"/>
      <c r="BQ466" s="162"/>
      <c r="BR466" s="162"/>
      <c r="BS466" s="162"/>
      <c r="BT466" s="162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154"/>
      <c r="CR466" s="154"/>
      <c r="CS466" s="154"/>
      <c r="CT466" s="154"/>
      <c r="CU466" s="154"/>
    </row>
    <row r="467" spans="1:99" s="155" customFormat="1" x14ac:dyDescent="0.25">
      <c r="A467" s="172"/>
      <c r="B467" s="172"/>
      <c r="Z467" s="154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  <c r="AS467" s="172"/>
      <c r="AT467" s="172"/>
      <c r="AU467" s="172"/>
      <c r="AV467" s="172"/>
      <c r="AW467" s="172"/>
      <c r="AX467" s="172"/>
      <c r="AY467" s="172"/>
      <c r="AZ467" s="172"/>
      <c r="BA467" s="172"/>
      <c r="BB467" s="172"/>
      <c r="BC467" s="172"/>
      <c r="BD467" s="172"/>
      <c r="BE467" s="172"/>
      <c r="BF467" s="172"/>
      <c r="BG467" s="172"/>
      <c r="BH467" s="172"/>
      <c r="BI467" s="172"/>
      <c r="BJ467" s="172"/>
      <c r="BK467" s="172"/>
      <c r="BL467" s="172"/>
      <c r="BM467" s="172"/>
      <c r="BN467" s="172"/>
      <c r="BO467" s="172"/>
      <c r="BP467" s="172"/>
      <c r="BQ467" s="162"/>
      <c r="BR467" s="162"/>
      <c r="BS467" s="162"/>
      <c r="BT467" s="162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154"/>
      <c r="CR467" s="154"/>
      <c r="CS467" s="154"/>
      <c r="CT467" s="154"/>
      <c r="CU467" s="154"/>
    </row>
    <row r="468" spans="1:99" s="155" customFormat="1" x14ac:dyDescent="0.25">
      <c r="A468" s="172"/>
      <c r="B468" s="172"/>
      <c r="Z468" s="154"/>
      <c r="AA468" s="172"/>
      <c r="AB468" s="172"/>
      <c r="AC468" s="172"/>
      <c r="AD468" s="172"/>
      <c r="AE468" s="172"/>
      <c r="AF468" s="172"/>
      <c r="AG468" s="172"/>
      <c r="AH468" s="172"/>
      <c r="AI468" s="172"/>
      <c r="AJ468" s="172"/>
      <c r="AK468" s="172"/>
      <c r="AL468" s="172"/>
      <c r="AM468" s="172"/>
      <c r="AN468" s="172"/>
      <c r="AO468" s="172"/>
      <c r="AP468" s="172"/>
      <c r="AQ468" s="172"/>
      <c r="AR468" s="172"/>
      <c r="AS468" s="172"/>
      <c r="AT468" s="172"/>
      <c r="AU468" s="172"/>
      <c r="AV468" s="172"/>
      <c r="AW468" s="172"/>
      <c r="AX468" s="172"/>
      <c r="AY468" s="172"/>
      <c r="AZ468" s="172"/>
      <c r="BA468" s="172"/>
      <c r="BB468" s="172"/>
      <c r="BC468" s="172"/>
      <c r="BD468" s="172"/>
      <c r="BE468" s="172"/>
      <c r="BF468" s="172"/>
      <c r="BG468" s="172"/>
      <c r="BH468" s="172"/>
      <c r="BI468" s="172"/>
      <c r="BJ468" s="172"/>
      <c r="BK468" s="172"/>
      <c r="BL468" s="172"/>
      <c r="BM468" s="172"/>
      <c r="BN468" s="172"/>
      <c r="BO468" s="172"/>
      <c r="BP468" s="172"/>
      <c r="BQ468" s="162"/>
      <c r="BR468" s="162"/>
      <c r="BS468" s="162"/>
      <c r="BT468" s="162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  <c r="CH468" s="23"/>
      <c r="CI468" s="23"/>
      <c r="CJ468" s="23"/>
      <c r="CK468" s="23"/>
      <c r="CL468" s="23"/>
      <c r="CM468" s="23"/>
      <c r="CN468" s="23"/>
      <c r="CO468" s="23"/>
      <c r="CP468" s="23"/>
      <c r="CQ468" s="154"/>
      <c r="CR468" s="154"/>
      <c r="CS468" s="154"/>
      <c r="CT468" s="154"/>
      <c r="CU468" s="154"/>
    </row>
    <row r="469" spans="1:99" s="150" customFormat="1" x14ac:dyDescent="0.25">
      <c r="A469" s="172"/>
      <c r="B469" s="172"/>
      <c r="Z469" s="149"/>
      <c r="AA469" s="172"/>
      <c r="AB469" s="172"/>
      <c r="AC469" s="172"/>
      <c r="AD469" s="172"/>
      <c r="AE469" s="172"/>
      <c r="AF469" s="172"/>
      <c r="AG469" s="172"/>
      <c r="AH469" s="172"/>
      <c r="AI469" s="172"/>
      <c r="AJ469" s="172"/>
      <c r="AK469" s="172"/>
      <c r="AL469" s="172"/>
      <c r="AM469" s="172"/>
      <c r="AN469" s="172"/>
      <c r="AO469" s="172"/>
      <c r="AP469" s="172"/>
      <c r="AQ469" s="172"/>
      <c r="AR469" s="172"/>
      <c r="AS469" s="172"/>
      <c r="AT469" s="172"/>
      <c r="AU469" s="172"/>
      <c r="AV469" s="172"/>
      <c r="AW469" s="172"/>
      <c r="AX469" s="172"/>
      <c r="AY469" s="172"/>
      <c r="AZ469" s="172"/>
      <c r="BA469" s="172"/>
      <c r="BB469" s="172"/>
      <c r="BC469" s="172"/>
      <c r="BD469" s="172"/>
      <c r="BE469" s="172"/>
      <c r="BF469" s="172"/>
      <c r="BG469" s="172"/>
      <c r="BH469" s="172"/>
      <c r="BI469" s="172"/>
      <c r="BJ469" s="172"/>
      <c r="BK469" s="172"/>
      <c r="BL469" s="172"/>
      <c r="BM469" s="172"/>
      <c r="BN469" s="172"/>
      <c r="BO469" s="172"/>
      <c r="BP469" s="172"/>
      <c r="BQ469" s="162"/>
      <c r="BR469" s="162"/>
      <c r="BS469" s="162"/>
      <c r="BT469" s="162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  <c r="CH469" s="23"/>
      <c r="CI469" s="23"/>
      <c r="CJ469" s="23"/>
      <c r="CK469" s="23"/>
      <c r="CL469" s="23"/>
      <c r="CM469" s="23"/>
      <c r="CN469" s="23"/>
      <c r="CO469" s="23"/>
      <c r="CP469" s="23"/>
      <c r="CQ469" s="149"/>
      <c r="CR469" s="149"/>
      <c r="CS469" s="149"/>
      <c r="CT469" s="149"/>
      <c r="CU469" s="149"/>
    </row>
    <row r="470" spans="1:99" s="150" customFormat="1" x14ac:dyDescent="0.25">
      <c r="A470" s="172"/>
      <c r="B470" s="172"/>
      <c r="Z470" s="149"/>
      <c r="AA470" s="172"/>
      <c r="AB470" s="172"/>
      <c r="AC470" s="172"/>
      <c r="AD470" s="172"/>
      <c r="AE470" s="172"/>
      <c r="AF470" s="172"/>
      <c r="AG470" s="172"/>
      <c r="AH470" s="172"/>
      <c r="AI470" s="172"/>
      <c r="AJ470" s="172"/>
      <c r="AK470" s="172"/>
      <c r="AL470" s="172"/>
      <c r="AM470" s="172"/>
      <c r="AN470" s="172"/>
      <c r="AO470" s="172"/>
      <c r="AP470" s="172"/>
      <c r="AQ470" s="172"/>
      <c r="AR470" s="172"/>
      <c r="AS470" s="172"/>
      <c r="AT470" s="172"/>
      <c r="AU470" s="172"/>
      <c r="AV470" s="172"/>
      <c r="AW470" s="172"/>
      <c r="AX470" s="172"/>
      <c r="AY470" s="172"/>
      <c r="AZ470" s="172"/>
      <c r="BA470" s="172"/>
      <c r="BB470" s="172"/>
      <c r="BC470" s="172"/>
      <c r="BD470" s="172"/>
      <c r="BE470" s="172"/>
      <c r="BF470" s="172"/>
      <c r="BG470" s="172"/>
      <c r="BH470" s="172"/>
      <c r="BI470" s="172"/>
      <c r="BJ470" s="172"/>
      <c r="BK470" s="172"/>
      <c r="BL470" s="172"/>
      <c r="BM470" s="172"/>
      <c r="BN470" s="172"/>
      <c r="BO470" s="172"/>
      <c r="BP470" s="172"/>
      <c r="BQ470" s="162"/>
      <c r="BR470" s="162"/>
      <c r="BS470" s="162"/>
      <c r="BT470" s="162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  <c r="CH470" s="23"/>
      <c r="CI470" s="23"/>
      <c r="CJ470" s="23"/>
      <c r="CK470" s="23"/>
      <c r="CL470" s="23"/>
      <c r="CM470" s="23"/>
      <c r="CN470" s="23"/>
      <c r="CO470" s="23"/>
      <c r="CP470" s="23"/>
      <c r="CQ470" s="149"/>
      <c r="CR470" s="149"/>
      <c r="CS470" s="149"/>
      <c r="CT470" s="149"/>
      <c r="CU470" s="149"/>
    </row>
  </sheetData>
  <sheetProtection algorithmName="SHA-512" hashValue="oGgkWAW1Zux6X6eMNxZVJuH73av+zUKuzfTJVwh1Lbuj509/9U70MKkxOtlckci4GNMdNoV0QqfSoOWd058wmQ==" saltValue="K9v/t4PGiPe501rRGwJGCQ==" spinCount="100000" sheet="1" selectLockedCells="1"/>
  <protectedRanges>
    <protectedRange algorithmName="SHA-512" hashValue="xMFfV8eooflJxdK4jt9DFNvQEwbdE+CWWMQGwa8l7vng3o97fkK2AmTfSOx9jgewHApcFuMOFUC5WZFMCiM/0g==" saltValue="4+ae1/VGo15ALQLp9G0seA==" spinCount="100000" sqref="D88:Y114 D2:Y87" name="INVOICE_2"/>
  </protectedRanges>
  <mergeCells count="266">
    <mergeCell ref="E112:X112"/>
    <mergeCell ref="Q97:S97"/>
    <mergeCell ref="Q98:S98"/>
    <mergeCell ref="Q99:S99"/>
    <mergeCell ref="Q100:S100"/>
    <mergeCell ref="Q101:S101"/>
    <mergeCell ref="H107:V107"/>
    <mergeCell ref="H91:K91"/>
    <mergeCell ref="N91:O91"/>
    <mergeCell ref="Q91:S91"/>
    <mergeCell ref="V92:X92"/>
    <mergeCell ref="Q95:S95"/>
    <mergeCell ref="Q96:S96"/>
    <mergeCell ref="E85:L85"/>
    <mergeCell ref="N85:O85"/>
    <mergeCell ref="Q85:T85"/>
    <mergeCell ref="V85:X85"/>
    <mergeCell ref="E87:L87"/>
    <mergeCell ref="N87:O87"/>
    <mergeCell ref="Q87:T87"/>
    <mergeCell ref="V87:X87"/>
    <mergeCell ref="Q89:T89"/>
    <mergeCell ref="V89:X89"/>
    <mergeCell ref="N80:O80"/>
    <mergeCell ref="E81:L81"/>
    <mergeCell ref="N81:O81"/>
    <mergeCell ref="Q81:T81"/>
    <mergeCell ref="V81:X81"/>
    <mergeCell ref="E83:O83"/>
    <mergeCell ref="Q83:T83"/>
    <mergeCell ref="V83:X83"/>
    <mergeCell ref="E78:L78"/>
    <mergeCell ref="N78:O78"/>
    <mergeCell ref="Q78:T78"/>
    <mergeCell ref="V78:X78"/>
    <mergeCell ref="E79:L79"/>
    <mergeCell ref="N79:O79"/>
    <mergeCell ref="Q79:T79"/>
    <mergeCell ref="V79:X79"/>
    <mergeCell ref="E76:L76"/>
    <mergeCell ref="N76:O76"/>
    <mergeCell ref="Q76:T76"/>
    <mergeCell ref="V76:X76"/>
    <mergeCell ref="E77:L77"/>
    <mergeCell ref="N77:O77"/>
    <mergeCell ref="Q77:T77"/>
    <mergeCell ref="V77:X77"/>
    <mergeCell ref="E74:L74"/>
    <mergeCell ref="N74:O74"/>
    <mergeCell ref="Q74:T74"/>
    <mergeCell ref="V74:X74"/>
    <mergeCell ref="E75:L75"/>
    <mergeCell ref="N75:O75"/>
    <mergeCell ref="Q75:T75"/>
    <mergeCell ref="V75:X75"/>
    <mergeCell ref="E72:L72"/>
    <mergeCell ref="N72:O72"/>
    <mergeCell ref="Q72:T72"/>
    <mergeCell ref="V72:X72"/>
    <mergeCell ref="E73:L73"/>
    <mergeCell ref="N73:O73"/>
    <mergeCell ref="Q73:T73"/>
    <mergeCell ref="V73:X73"/>
    <mergeCell ref="E70:L70"/>
    <mergeCell ref="N70:O70"/>
    <mergeCell ref="Q70:T70"/>
    <mergeCell ref="V70:X70"/>
    <mergeCell ref="E71:L71"/>
    <mergeCell ref="N71:O71"/>
    <mergeCell ref="Q71:T71"/>
    <mergeCell ref="V71:X71"/>
    <mergeCell ref="Q66:T66"/>
    <mergeCell ref="V66:X66"/>
    <mergeCell ref="E68:L68"/>
    <mergeCell ref="N68:O68"/>
    <mergeCell ref="Q68:T68"/>
    <mergeCell ref="V68:X68"/>
    <mergeCell ref="E63:L63"/>
    <mergeCell ref="N63:O63"/>
    <mergeCell ref="Q63:T63"/>
    <mergeCell ref="V63:X63"/>
    <mergeCell ref="E64:L64"/>
    <mergeCell ref="N64:O64"/>
    <mergeCell ref="Q64:T64"/>
    <mergeCell ref="V64:X64"/>
    <mergeCell ref="E59:L59"/>
    <mergeCell ref="N59:O59"/>
    <mergeCell ref="Q59:T59"/>
    <mergeCell ref="V59:X59"/>
    <mergeCell ref="E61:L61"/>
    <mergeCell ref="N61:O61"/>
    <mergeCell ref="Q61:T61"/>
    <mergeCell ref="V61:X61"/>
    <mergeCell ref="E56:L56"/>
    <mergeCell ref="N56:O56"/>
    <mergeCell ref="Q56:T56"/>
    <mergeCell ref="V56:X56"/>
    <mergeCell ref="E57:L57"/>
    <mergeCell ref="N57:O57"/>
    <mergeCell ref="Q57:T57"/>
    <mergeCell ref="V57:X57"/>
    <mergeCell ref="E54:L54"/>
    <mergeCell ref="N54:O54"/>
    <mergeCell ref="Q54:T54"/>
    <mergeCell ref="V54:X54"/>
    <mergeCell ref="E55:L55"/>
    <mergeCell ref="N55:O55"/>
    <mergeCell ref="Q55:T55"/>
    <mergeCell ref="V55:X55"/>
    <mergeCell ref="E52:L52"/>
    <mergeCell ref="N52:O52"/>
    <mergeCell ref="Q52:T52"/>
    <mergeCell ref="V52:X52"/>
    <mergeCell ref="E53:L53"/>
    <mergeCell ref="N53:O53"/>
    <mergeCell ref="Q53:T53"/>
    <mergeCell ref="V53:X53"/>
    <mergeCell ref="E50:L50"/>
    <mergeCell ref="N50:O50"/>
    <mergeCell ref="Q50:T50"/>
    <mergeCell ref="V50:X50"/>
    <mergeCell ref="E51:L51"/>
    <mergeCell ref="N51:O51"/>
    <mergeCell ref="Q51:T51"/>
    <mergeCell ref="V51:X51"/>
    <mergeCell ref="E48:L48"/>
    <mergeCell ref="N48:O48"/>
    <mergeCell ref="Q48:T48"/>
    <mergeCell ref="V48:X48"/>
    <mergeCell ref="E49:L49"/>
    <mergeCell ref="N49:O49"/>
    <mergeCell ref="Q49:T49"/>
    <mergeCell ref="V49:X49"/>
    <mergeCell ref="E45:L45"/>
    <mergeCell ref="N45:O45"/>
    <mergeCell ref="Q45:T45"/>
    <mergeCell ref="V45:X45"/>
    <mergeCell ref="E47:L47"/>
    <mergeCell ref="N47:O47"/>
    <mergeCell ref="Q47:T47"/>
    <mergeCell ref="V47:X47"/>
    <mergeCell ref="E42:L42"/>
    <mergeCell ref="N42:O42"/>
    <mergeCell ref="Q42:T42"/>
    <mergeCell ref="V42:X42"/>
    <mergeCell ref="E43:L43"/>
    <mergeCell ref="N43:O43"/>
    <mergeCell ref="Q43:T43"/>
    <mergeCell ref="V43:X43"/>
    <mergeCell ref="E40:L40"/>
    <mergeCell ref="N40:O40"/>
    <mergeCell ref="Q40:T40"/>
    <mergeCell ref="V40:X40"/>
    <mergeCell ref="E41:L41"/>
    <mergeCell ref="N41:O41"/>
    <mergeCell ref="Q41:T41"/>
    <mergeCell ref="V41:X41"/>
    <mergeCell ref="E38:L38"/>
    <mergeCell ref="N38:O38"/>
    <mergeCell ref="Q38:T38"/>
    <mergeCell ref="V38:X38"/>
    <mergeCell ref="E39:L39"/>
    <mergeCell ref="N39:O39"/>
    <mergeCell ref="Q39:T39"/>
    <mergeCell ref="V39:X39"/>
    <mergeCell ref="E36:L36"/>
    <mergeCell ref="N36:O36"/>
    <mergeCell ref="Q36:T36"/>
    <mergeCell ref="V36:X36"/>
    <mergeCell ref="E37:L37"/>
    <mergeCell ref="N37:O37"/>
    <mergeCell ref="Q37:T37"/>
    <mergeCell ref="V37:X37"/>
    <mergeCell ref="E34:L34"/>
    <mergeCell ref="N34:O34"/>
    <mergeCell ref="Q34:T34"/>
    <mergeCell ref="V34:X34"/>
    <mergeCell ref="E35:L35"/>
    <mergeCell ref="N35:O35"/>
    <mergeCell ref="Q35:T35"/>
    <mergeCell ref="V35:X35"/>
    <mergeCell ref="E32:L32"/>
    <mergeCell ref="N32:O32"/>
    <mergeCell ref="Q32:T32"/>
    <mergeCell ref="V32:X32"/>
    <mergeCell ref="E33:L33"/>
    <mergeCell ref="N33:O33"/>
    <mergeCell ref="Q33:T33"/>
    <mergeCell ref="V33:X33"/>
    <mergeCell ref="E30:L30"/>
    <mergeCell ref="N30:O30"/>
    <mergeCell ref="Q30:T30"/>
    <mergeCell ref="V30:X30"/>
    <mergeCell ref="E31:L31"/>
    <mergeCell ref="N31:O31"/>
    <mergeCell ref="Q31:T31"/>
    <mergeCell ref="V31:X31"/>
    <mergeCell ref="E28:L28"/>
    <mergeCell ref="N28:O28"/>
    <mergeCell ref="Q28:T28"/>
    <mergeCell ref="V28:X28"/>
    <mergeCell ref="E29:L29"/>
    <mergeCell ref="N29:O29"/>
    <mergeCell ref="Q29:T29"/>
    <mergeCell ref="V29:X29"/>
    <mergeCell ref="E26:L26"/>
    <mergeCell ref="N26:O26"/>
    <mergeCell ref="Q26:T26"/>
    <mergeCell ref="V26:X26"/>
    <mergeCell ref="E27:L27"/>
    <mergeCell ref="N27:O27"/>
    <mergeCell ref="Q27:T27"/>
    <mergeCell ref="V27:X27"/>
    <mergeCell ref="E24:L24"/>
    <mergeCell ref="N24:O24"/>
    <mergeCell ref="Q24:T24"/>
    <mergeCell ref="V24:X24"/>
    <mergeCell ref="E25:L25"/>
    <mergeCell ref="N25:O25"/>
    <mergeCell ref="Q25:T25"/>
    <mergeCell ref="V25:X25"/>
    <mergeCell ref="E22:L22"/>
    <mergeCell ref="N22:O22"/>
    <mergeCell ref="Q22:T22"/>
    <mergeCell ref="V22:X22"/>
    <mergeCell ref="E23:L23"/>
    <mergeCell ref="N23:O23"/>
    <mergeCell ref="Q23:T23"/>
    <mergeCell ref="V23:X23"/>
    <mergeCell ref="E19:L19"/>
    <mergeCell ref="N19:P19"/>
    <mergeCell ref="Q19:U19"/>
    <mergeCell ref="V19:X19"/>
    <mergeCell ref="E21:L21"/>
    <mergeCell ref="N21:O21"/>
    <mergeCell ref="Q21:T21"/>
    <mergeCell ref="V21:X21"/>
    <mergeCell ref="E15:H15"/>
    <mergeCell ref="I15:L15"/>
    <mergeCell ref="O15:X15"/>
    <mergeCell ref="E17:H17"/>
    <mergeCell ref="I17:K17"/>
    <mergeCell ref="N17:O17"/>
    <mergeCell ref="Q17:W17"/>
    <mergeCell ref="E3:X3"/>
    <mergeCell ref="E7:G7"/>
    <mergeCell ref="H7:L7"/>
    <mergeCell ref="O7:R7"/>
    <mergeCell ref="S7:U7"/>
    <mergeCell ref="V7:X7"/>
    <mergeCell ref="E13:H13"/>
    <mergeCell ref="I13:K13"/>
    <mergeCell ref="N13:O13"/>
    <mergeCell ref="Q13:R13"/>
    <mergeCell ref="S13:V13"/>
    <mergeCell ref="W13:X13"/>
    <mergeCell ref="I9:K9"/>
    <mergeCell ref="O9:R9"/>
    <mergeCell ref="S9:U9"/>
    <mergeCell ref="V9:X9"/>
    <mergeCell ref="S10:U10"/>
    <mergeCell ref="E11:H11"/>
    <mergeCell ref="I11:K11"/>
    <mergeCell ref="O11:R11"/>
    <mergeCell ref="S11:U11"/>
    <mergeCell ref="V11:X11"/>
  </mergeCells>
  <conditionalFormatting sqref="I9:K9">
    <cfRule type="cellIs" dxfId="3" priority="1" stopIfTrue="1" operator="between">
      <formula>111111111</formula>
      <formula>150000000</formula>
    </cfRule>
    <cfRule type="cellIs" priority="2" operator="between">
      <formula>111111111</formula>
      <formula>150000000</formula>
    </cfRule>
  </conditionalFormatting>
  <dataValidations count="1">
    <dataValidation type="whole" allowBlank="1" showInputMessage="1" showErrorMessage="1" sqref="H9" xr:uid="{7CBFC720-26AC-4C33-88DF-53D03F21F6FC}">
      <formula1>140000000</formula1>
      <formula2>150000000</formula2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3">
        <x14:dataValidation type="list" allowBlank="1" showInputMessage="1" showErrorMessage="1" xr:uid="{9E380898-2458-41BC-9F9E-3445774D7368}">
          <x14:formula1>
            <xm:f>DATA!$U$4:$U$12</xm:f>
          </x14:formula1>
          <xm:sqref>I11:K11</xm:sqref>
        </x14:dataValidation>
        <x14:dataValidation type="list" allowBlank="1" showInputMessage="1" showErrorMessage="1" xr:uid="{7502F9A4-7792-4C49-9D77-EDCF79A020F2}">
          <x14:formula1>
            <xm:f>DATA!$U$21:$U$52</xm:f>
          </x14:formula1>
          <xm:sqref>I17:K17</xm:sqref>
        </x14:dataValidation>
        <x14:dataValidation type="list" allowBlank="1" showInputMessage="1" showErrorMessage="1" xr:uid="{E86D7474-4839-4168-8D50-1E38BD6DBE95}">
          <x14:formula1>
            <xm:f>DATA!$K$17:$K$18</xm:f>
          </x14:formula1>
          <xm:sqref>E63:L64</xm:sqref>
        </x14:dataValidation>
        <x14:dataValidation type="list" allowBlank="1" showInputMessage="1" showErrorMessage="1" xr:uid="{271CFF7C-16CF-46F7-B3A1-6F3C21CAB7A2}">
          <x14:formula1>
            <xm:f>DATA!$J$19:$J$32</xm:f>
          </x14:formula1>
          <xm:sqref>E70:L81</xm:sqref>
        </x14:dataValidation>
        <x14:dataValidation type="list" allowBlank="1" showInputMessage="1" showErrorMessage="1" xr:uid="{B187ED13-3EEC-4D3F-BEBC-176DB56783E6}">
          <x14:formula1>
            <xm:f>'C:\Users\dah47\OneDrive - Sky\Desktop\excel\[June (1).xlsx]Sheet2'!#REF!</xm:f>
          </x14:formula1>
          <xm:sqref>V8:X8 V10:X10</xm:sqref>
        </x14:dataValidation>
        <x14:dataValidation type="list" allowBlank="1" showInputMessage="1" showErrorMessage="1" xr:uid="{E2D97092-682E-4AC6-89FA-B30CB7A052F7}">
          <x14:formula1>
            <xm:f>DATA!$B$7:$B$11</xm:f>
          </x14:formula1>
          <xm:sqref>E3:X3</xm:sqref>
        </x14:dataValidation>
        <x14:dataValidation type="list" allowBlank="1" showInputMessage="1" showErrorMessage="1" xr:uid="{B5BF0747-BDE6-43CE-9373-2152D9781986}">
          <x14:formula1>
            <xm:f>DATA!$B$47:$B$56</xm:f>
          </x14:formula1>
          <xm:sqref>I15:L15</xm:sqref>
        </x14:dataValidation>
        <x14:dataValidation type="list" allowBlank="1" showInputMessage="1" showErrorMessage="1" xr:uid="{8A70DAE0-B638-4F2D-9F30-F1CCB75C44F7}">
          <x14:formula1>
            <xm:f>DATA!$B$47:$B$54</xm:f>
          </x14:formula1>
          <xm:sqref>M15</xm:sqref>
        </x14:dataValidation>
        <x14:dataValidation type="list" allowBlank="1" showInputMessage="1" showErrorMessage="1" xr:uid="{5856CCE7-7882-4FF4-B16B-9E088F308674}">
          <x14:formula1>
            <xm:f>DATA!$B$14:$B$41</xm:f>
          </x14:formula1>
          <xm:sqref>V11:X11 V7:X7 V9:X9</xm:sqref>
        </x14:dataValidation>
        <x14:dataValidation type="list" allowBlank="1" showInputMessage="1" showErrorMessage="1" xr:uid="{12224279-8F1C-4C65-8866-4B28D30625B9}">
          <x14:formula1>
            <xm:f>DATA!$B$14:$B$46</xm:f>
          </x14:formula1>
          <xm:sqref>I13:K13</xm:sqref>
        </x14:dataValidation>
        <x14:dataValidation type="list" allowBlank="1" showInputMessage="1" showErrorMessage="1" xr:uid="{8DE91136-D67C-4613-9A3F-C3D33CA797B7}">
          <x14:formula1>
            <xm:f>DATA!$I$4:$I$34</xm:f>
          </x14:formula1>
          <xm:sqref>O11:R11</xm:sqref>
        </x14:dataValidation>
        <x14:dataValidation type="list" allowBlank="1" showInputMessage="1" showErrorMessage="1" xr:uid="{4ADC410C-78DD-4286-827F-E8043618AB4B}">
          <x14:formula1>
            <xm:f>DATA!$I$4:$I$38</xm:f>
          </x14:formula1>
          <xm:sqref>Q13:R13</xm:sqref>
        </x14:dataValidation>
        <x14:dataValidation type="list" allowBlank="1" showInputMessage="1" showErrorMessage="1" xr:uid="{9B2A4259-D467-4FAB-B18D-75B4FA0FFC89}">
          <x14:formula1>
            <xm:f>DATA!$D$8:$D$176</xm:f>
          </x14:formula1>
          <xm:sqref>E21:L43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B8196-9E33-4E7E-8D28-C925B3D887AE}">
  <sheetPr>
    <tabColor rgb="FF002060"/>
  </sheetPr>
  <dimension ref="A1:DA470"/>
  <sheetViews>
    <sheetView topLeftCell="C1" workbookViewId="0">
      <selection activeCell="I11" sqref="I11:K11"/>
    </sheetView>
  </sheetViews>
  <sheetFormatPr defaultColWidth="8.5703125" defaultRowHeight="15" x14ac:dyDescent="0.25"/>
  <cols>
    <col min="1" max="1" width="0.85546875" style="172" customWidth="1"/>
    <col min="2" max="2" width="2.140625" style="172" customWidth="1"/>
    <col min="3" max="3" width="0.42578125" style="1" customWidth="1"/>
    <col min="4" max="4" width="1.42578125" style="1" customWidth="1"/>
    <col min="5" max="5" width="8.5703125" style="1"/>
    <col min="6" max="6" width="0.85546875" style="1" customWidth="1"/>
    <col min="7" max="7" width="8.5703125" style="1"/>
    <col min="8" max="8" width="9.28515625" style="1" customWidth="1"/>
    <col min="9" max="9" width="8.5703125" style="1"/>
    <col min="10" max="10" width="3.42578125" style="1" customWidth="1"/>
    <col min="11" max="12" width="11.42578125" style="1" customWidth="1"/>
    <col min="13" max="13" width="0.42578125" style="1" customWidth="1"/>
    <col min="14" max="14" width="10.5703125" style="1" customWidth="1"/>
    <col min="15" max="15" width="11.7109375" style="1" customWidth="1"/>
    <col min="16" max="16" width="0.42578125" style="1" customWidth="1"/>
    <col min="17" max="17" width="12.5703125" style="1" customWidth="1"/>
    <col min="18" max="19" width="8.5703125" style="1"/>
    <col min="20" max="20" width="8.140625" style="1" customWidth="1"/>
    <col min="21" max="21" width="0.42578125" style="1" customWidth="1"/>
    <col min="22" max="24" width="8.5703125" style="1"/>
    <col min="25" max="25" width="1.42578125" style="1" customWidth="1"/>
    <col min="26" max="26" width="0.42578125" style="9" customWidth="1"/>
    <col min="27" max="27" width="9.140625" style="149" customWidth="1"/>
    <col min="28" max="59" width="8.5703125" style="149"/>
    <col min="60" max="99" width="8.5703125" style="23"/>
    <col min="100" max="105" width="8.5703125" style="10"/>
    <col min="106" max="16384" width="8.5703125" style="1"/>
  </cols>
  <sheetData>
    <row r="1" spans="1:72" s="149" customFormat="1" ht="15.75" thickBot="1" x14ac:dyDescent="0.3">
      <c r="A1" s="172"/>
      <c r="B1" s="172"/>
      <c r="C1" s="172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2"/>
      <c r="AB1" s="172"/>
      <c r="AC1" s="172"/>
      <c r="AD1" s="172"/>
      <c r="AE1" s="172"/>
      <c r="AF1" s="172"/>
      <c r="AG1" s="172"/>
      <c r="AH1" s="172"/>
      <c r="AI1" s="172"/>
      <c r="AJ1" s="172"/>
      <c r="AK1" s="172"/>
      <c r="AL1" s="172"/>
      <c r="AM1" s="172"/>
      <c r="AN1" s="172"/>
      <c r="AO1" s="172"/>
      <c r="AP1" s="172"/>
      <c r="AQ1" s="172"/>
      <c r="AR1" s="172"/>
      <c r="AS1" s="172"/>
      <c r="AT1" s="172"/>
      <c r="AU1" s="172"/>
      <c r="AV1" s="172"/>
      <c r="AW1" s="172"/>
      <c r="AX1" s="172"/>
      <c r="AY1" s="172"/>
      <c r="AZ1" s="172"/>
      <c r="BA1" s="172"/>
      <c r="BB1" s="172"/>
      <c r="BC1" s="172"/>
      <c r="BD1" s="172"/>
      <c r="BE1" s="172"/>
      <c r="BF1" s="172"/>
      <c r="BG1" s="172"/>
      <c r="BH1" s="172"/>
      <c r="BI1" s="172"/>
      <c r="BJ1" s="172"/>
      <c r="BK1" s="172"/>
    </row>
    <row r="2" spans="1:72" ht="2.4500000000000002" customHeight="1" thickBot="1" x14ac:dyDescent="0.3">
      <c r="C2" s="83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13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2"/>
      <c r="AZ2" s="172"/>
      <c r="BA2" s="172"/>
      <c r="BB2" s="172"/>
      <c r="BC2" s="172"/>
      <c r="BD2" s="172"/>
      <c r="BE2" s="172"/>
      <c r="BF2" s="172"/>
      <c r="BG2" s="172"/>
      <c r="BH2" s="162"/>
      <c r="BI2" s="162"/>
      <c r="BJ2" s="162"/>
      <c r="BK2" s="162"/>
    </row>
    <row r="3" spans="1:72" ht="42.6" customHeight="1" thickBot="1" x14ac:dyDescent="0.3">
      <c r="C3" s="78"/>
      <c r="D3" s="2"/>
      <c r="E3" s="258" t="s">
        <v>49</v>
      </c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3"/>
      <c r="Z3" s="133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172"/>
      <c r="BA3" s="172"/>
      <c r="BB3" s="172"/>
      <c r="BC3" s="172"/>
      <c r="BD3" s="172"/>
      <c r="BE3" s="172"/>
      <c r="BF3" s="172"/>
      <c r="BG3" s="172"/>
      <c r="BH3" s="162"/>
      <c r="BI3" s="162"/>
      <c r="BJ3" s="162"/>
      <c r="BK3" s="162"/>
      <c r="BL3" s="162"/>
      <c r="BM3" s="162"/>
      <c r="BN3" s="162"/>
      <c r="BO3" s="162"/>
      <c r="BP3" s="162"/>
      <c r="BQ3" s="162"/>
      <c r="BR3" s="162"/>
      <c r="BS3" s="162"/>
      <c r="BT3" s="162"/>
    </row>
    <row r="4" spans="1:72" ht="2.4500000000000002" customHeight="1" thickBot="1" x14ac:dyDescent="0.3">
      <c r="C4" s="79"/>
      <c r="E4" s="28"/>
      <c r="F4" s="28"/>
      <c r="G4" s="69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1"/>
      <c r="X4" s="28"/>
      <c r="Y4" s="28"/>
      <c r="Z4" s="80"/>
      <c r="AA4" s="172"/>
      <c r="AB4" s="172"/>
      <c r="AC4" s="172"/>
      <c r="AD4" s="172"/>
      <c r="AE4" s="172"/>
      <c r="AF4" s="172"/>
      <c r="AG4" s="172"/>
      <c r="AH4" s="172"/>
      <c r="AI4" s="172"/>
      <c r="AJ4" s="172"/>
      <c r="AK4" s="172"/>
      <c r="AL4" s="172"/>
      <c r="AM4" s="172"/>
      <c r="AN4" s="172"/>
      <c r="AO4" s="172"/>
      <c r="AP4" s="172"/>
      <c r="AQ4" s="172"/>
      <c r="AR4" s="172"/>
      <c r="AS4" s="172"/>
      <c r="AT4" s="172"/>
      <c r="AU4" s="172"/>
      <c r="AV4" s="172"/>
      <c r="AW4" s="172"/>
      <c r="AX4" s="172"/>
      <c r="AY4" s="172"/>
      <c r="AZ4" s="172"/>
      <c r="BA4" s="172"/>
      <c r="BB4" s="172"/>
      <c r="BC4" s="172"/>
      <c r="BD4" s="172"/>
      <c r="BE4" s="172"/>
      <c r="BF4" s="172"/>
      <c r="BG4" s="172"/>
      <c r="BH4" s="162"/>
      <c r="BI4" s="162"/>
      <c r="BJ4" s="162"/>
      <c r="BK4" s="162"/>
      <c r="BL4" s="162"/>
      <c r="BM4" s="162"/>
      <c r="BN4" s="162"/>
      <c r="BO4" s="162"/>
      <c r="BP4" s="162"/>
      <c r="BQ4" s="162"/>
      <c r="BR4" s="162"/>
      <c r="BS4" s="162"/>
      <c r="BT4" s="162"/>
    </row>
    <row r="5" spans="1:72" ht="15.75" thickBot="1" x14ac:dyDescent="0.3">
      <c r="C5" s="80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80"/>
      <c r="AA5" s="172"/>
      <c r="AB5" s="172"/>
      <c r="AC5" s="172"/>
      <c r="AD5" s="172"/>
      <c r="AE5" s="172"/>
      <c r="AF5" s="172"/>
      <c r="AG5" s="172"/>
      <c r="AH5" s="172"/>
      <c r="AI5" s="172"/>
      <c r="AJ5" s="172"/>
      <c r="AK5" s="172"/>
      <c r="AL5" s="172"/>
      <c r="AM5" s="172"/>
      <c r="AN5" s="172"/>
      <c r="AO5" s="172"/>
      <c r="AP5" s="172"/>
      <c r="AQ5" s="172"/>
      <c r="AR5" s="172"/>
      <c r="AS5" s="172"/>
      <c r="AT5" s="172"/>
      <c r="AU5" s="172"/>
      <c r="AV5" s="172"/>
      <c r="AW5" s="172"/>
      <c r="AX5" s="172"/>
      <c r="AY5" s="172"/>
      <c r="AZ5" s="172"/>
      <c r="BA5" s="172"/>
      <c r="BB5" s="172"/>
      <c r="BC5" s="172"/>
      <c r="BD5" s="172"/>
      <c r="BE5" s="172"/>
      <c r="BF5" s="172"/>
      <c r="BG5" s="172"/>
      <c r="BH5" s="162"/>
      <c r="BI5" s="162"/>
      <c r="BJ5" s="162"/>
      <c r="BK5" s="162"/>
      <c r="BL5" s="162"/>
      <c r="BM5" s="162"/>
      <c r="BN5" s="162"/>
      <c r="BO5" s="162"/>
      <c r="BP5" s="162"/>
      <c r="BQ5" s="162"/>
      <c r="BR5" s="162"/>
      <c r="BS5" s="162"/>
      <c r="BT5" s="162"/>
    </row>
    <row r="6" spans="1:72" ht="2.4500000000000002" customHeight="1" thickBot="1" x14ac:dyDescent="0.3">
      <c r="C6" s="79"/>
      <c r="E6" s="69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1"/>
      <c r="Y6" s="28"/>
      <c r="Z6" s="80"/>
      <c r="AA6" s="172"/>
      <c r="AB6" s="172"/>
      <c r="AC6" s="172"/>
      <c r="AD6" s="172"/>
      <c r="AE6" s="172"/>
      <c r="AF6" s="172"/>
      <c r="AG6" s="172"/>
      <c r="AH6" s="172"/>
      <c r="AI6" s="172"/>
      <c r="AJ6" s="172"/>
      <c r="AK6" s="172"/>
      <c r="AL6" s="172"/>
      <c r="AM6" s="172"/>
      <c r="AN6" s="172"/>
      <c r="AO6" s="172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62"/>
      <c r="BI6" s="162"/>
      <c r="BJ6" s="162"/>
      <c r="BK6" s="162"/>
      <c r="BL6" s="162"/>
      <c r="BM6" s="162"/>
      <c r="BN6" s="162"/>
      <c r="BO6" s="162"/>
      <c r="BP6" s="162"/>
      <c r="BQ6" s="162"/>
      <c r="BR6" s="162"/>
      <c r="BS6" s="162"/>
      <c r="BT6" s="162"/>
    </row>
    <row r="7" spans="1:72" ht="15.75" thickBot="1" x14ac:dyDescent="0.3">
      <c r="C7" s="79"/>
      <c r="D7" s="28"/>
      <c r="E7" s="243" t="s">
        <v>1</v>
      </c>
      <c r="F7" s="243"/>
      <c r="G7" s="243"/>
      <c r="H7" s="252" t="s">
        <v>50</v>
      </c>
      <c r="I7" s="252"/>
      <c r="J7" s="252"/>
      <c r="K7" s="252"/>
      <c r="L7" s="252"/>
      <c r="M7" s="30"/>
      <c r="N7" s="31" t="s">
        <v>2</v>
      </c>
      <c r="O7" s="252" t="s">
        <v>51</v>
      </c>
      <c r="P7" s="252"/>
      <c r="Q7" s="252"/>
      <c r="R7" s="252"/>
      <c r="S7" s="243" t="s">
        <v>3</v>
      </c>
      <c r="T7" s="243"/>
      <c r="U7" s="243"/>
      <c r="V7" s="253" t="s">
        <v>52</v>
      </c>
      <c r="W7" s="253"/>
      <c r="X7" s="253"/>
      <c r="Y7" s="28"/>
      <c r="Z7" s="80"/>
      <c r="AA7" s="172"/>
      <c r="AB7" s="172"/>
      <c r="AC7" s="172"/>
      <c r="AD7" s="172"/>
      <c r="AE7" s="172"/>
      <c r="AF7" s="172"/>
      <c r="AG7" s="172"/>
      <c r="AH7" s="172"/>
      <c r="AI7" s="172"/>
      <c r="AJ7" s="172"/>
      <c r="AK7" s="172"/>
      <c r="AL7" s="172"/>
      <c r="AM7" s="172"/>
      <c r="AN7" s="172"/>
      <c r="AO7" s="172"/>
      <c r="AP7" s="172"/>
      <c r="AQ7" s="172"/>
      <c r="AR7" s="172"/>
      <c r="AS7" s="172"/>
      <c r="AT7" s="172"/>
      <c r="AU7" s="172"/>
      <c r="AV7" s="172"/>
      <c r="AW7" s="172"/>
      <c r="AX7" s="172"/>
      <c r="AY7" s="172"/>
      <c r="AZ7" s="172"/>
      <c r="BA7" s="172"/>
      <c r="BB7" s="172"/>
      <c r="BC7" s="172"/>
      <c r="BD7" s="172"/>
      <c r="BE7" s="172"/>
      <c r="BF7" s="172"/>
      <c r="BG7" s="172"/>
      <c r="BH7" s="162"/>
      <c r="BI7" s="162"/>
      <c r="BJ7" s="162"/>
      <c r="BK7" s="162"/>
      <c r="BL7" s="162"/>
      <c r="BM7" s="162"/>
      <c r="BN7" s="162"/>
      <c r="BO7" s="162"/>
      <c r="BP7" s="162"/>
      <c r="BQ7" s="162"/>
      <c r="BR7" s="162"/>
      <c r="BS7" s="162"/>
      <c r="BT7" s="162"/>
    </row>
    <row r="8" spans="1:72" ht="2.4500000000000002" customHeight="1" thickBot="1" x14ac:dyDescent="0.3">
      <c r="C8" s="79"/>
      <c r="D8" s="28"/>
      <c r="E8" s="86"/>
      <c r="F8" s="169"/>
      <c r="G8" s="169"/>
      <c r="H8" s="169"/>
      <c r="I8" s="87"/>
      <c r="J8" s="87"/>
      <c r="K8" s="87"/>
      <c r="L8" s="87"/>
      <c r="M8" s="88"/>
      <c r="N8" s="87"/>
      <c r="O8" s="88"/>
      <c r="P8" s="88"/>
      <c r="Q8" s="88"/>
      <c r="R8" s="164"/>
      <c r="S8" s="169"/>
      <c r="T8" s="169"/>
      <c r="U8" s="169"/>
      <c r="V8" s="87"/>
      <c r="W8" s="87"/>
      <c r="X8" s="89"/>
      <c r="Y8" s="28"/>
      <c r="Z8" s="80"/>
      <c r="AA8" s="172"/>
      <c r="AB8" s="172"/>
      <c r="AC8" s="172"/>
      <c r="AD8" s="172"/>
      <c r="AE8" s="172"/>
      <c r="AF8" s="172"/>
      <c r="AG8" s="172"/>
      <c r="AH8" s="172"/>
      <c r="AI8" s="172"/>
      <c r="AJ8" s="172"/>
      <c r="AK8" s="172"/>
      <c r="AL8" s="172"/>
      <c r="AM8" s="172"/>
      <c r="AN8" s="172"/>
      <c r="AO8" s="172"/>
      <c r="AP8" s="172"/>
      <c r="AQ8" s="172"/>
      <c r="AR8" s="172"/>
      <c r="AS8" s="172"/>
      <c r="AT8" s="172"/>
      <c r="AU8" s="172"/>
      <c r="AV8" s="172"/>
      <c r="AW8" s="172"/>
      <c r="AX8" s="172"/>
      <c r="AY8" s="172"/>
      <c r="AZ8" s="172"/>
      <c r="BA8" s="172"/>
      <c r="BB8" s="172"/>
      <c r="BC8" s="172"/>
      <c r="BD8" s="172"/>
      <c r="BE8" s="172"/>
      <c r="BF8" s="172"/>
      <c r="BG8" s="172"/>
      <c r="BH8" s="162"/>
      <c r="BI8" s="162"/>
      <c r="BJ8" s="162"/>
      <c r="BK8" s="162"/>
      <c r="BL8" s="162"/>
      <c r="BM8" s="162"/>
      <c r="BN8" s="162"/>
      <c r="BO8" s="162"/>
      <c r="BP8" s="162"/>
      <c r="BQ8" s="162"/>
      <c r="BR8" s="162"/>
      <c r="BS8" s="162"/>
      <c r="BT8" s="162"/>
    </row>
    <row r="9" spans="1:72" ht="15.75" thickBot="1" x14ac:dyDescent="0.3">
      <c r="C9" s="79"/>
      <c r="D9" s="28"/>
      <c r="E9" s="167" t="s">
        <v>5</v>
      </c>
      <c r="F9" s="167"/>
      <c r="G9" s="167"/>
      <c r="H9" s="167"/>
      <c r="I9" s="259"/>
      <c r="J9" s="259"/>
      <c r="K9" s="259"/>
      <c r="L9" s="31"/>
      <c r="M9" s="30"/>
      <c r="N9" s="31" t="s">
        <v>6</v>
      </c>
      <c r="O9" s="260">
        <v>44874</v>
      </c>
      <c r="P9" s="260"/>
      <c r="Q9" s="260"/>
      <c r="R9" s="260"/>
      <c r="S9" s="243" t="s">
        <v>7</v>
      </c>
      <c r="T9" s="243"/>
      <c r="U9" s="243"/>
      <c r="V9" s="253"/>
      <c r="W9" s="253"/>
      <c r="X9" s="253"/>
      <c r="Y9" s="28"/>
      <c r="Z9" s="80"/>
      <c r="AA9" s="172"/>
      <c r="AB9" s="172"/>
      <c r="AC9" s="172"/>
      <c r="AD9" s="172"/>
      <c r="AE9" s="172"/>
      <c r="AF9" s="172"/>
      <c r="AG9" s="172"/>
      <c r="AH9" s="172"/>
      <c r="AI9" s="172"/>
      <c r="AJ9" s="172"/>
      <c r="AK9" s="172"/>
      <c r="AL9" s="172"/>
      <c r="AM9" s="172"/>
      <c r="AN9" s="172"/>
      <c r="AO9" s="172"/>
      <c r="AP9" s="172"/>
      <c r="AQ9" s="172"/>
      <c r="AR9" s="172"/>
      <c r="AS9" s="172"/>
      <c r="AT9" s="172"/>
      <c r="AU9" s="172"/>
      <c r="AV9" s="172"/>
      <c r="AW9" s="172"/>
      <c r="AX9" s="172"/>
      <c r="AY9" s="172"/>
      <c r="AZ9" s="172"/>
      <c r="BA9" s="172"/>
      <c r="BB9" s="172"/>
      <c r="BC9" s="172"/>
      <c r="BD9" s="172"/>
      <c r="BE9" s="172"/>
      <c r="BF9" s="172"/>
      <c r="BG9" s="172"/>
      <c r="BH9" s="162"/>
      <c r="BI9" s="162"/>
      <c r="BJ9" s="162"/>
      <c r="BK9" s="162"/>
      <c r="BL9" s="162"/>
      <c r="BM9" s="162"/>
      <c r="BN9" s="162"/>
      <c r="BO9" s="162"/>
      <c r="BP9" s="162"/>
      <c r="BQ9" s="162"/>
      <c r="BR9" s="162"/>
      <c r="BS9" s="162"/>
      <c r="BT9" s="162"/>
    </row>
    <row r="10" spans="1:72" ht="2.4500000000000002" customHeight="1" thickBot="1" x14ac:dyDescent="0.3">
      <c r="C10" s="79"/>
      <c r="D10" s="28"/>
      <c r="E10" s="86"/>
      <c r="F10" s="169"/>
      <c r="G10" s="169"/>
      <c r="H10" s="169"/>
      <c r="I10" s="87"/>
      <c r="J10" s="87"/>
      <c r="K10" s="87"/>
      <c r="L10" s="87"/>
      <c r="M10" s="88"/>
      <c r="N10" s="87"/>
      <c r="O10" s="88"/>
      <c r="P10" s="88"/>
      <c r="Q10" s="88"/>
      <c r="R10" s="164"/>
      <c r="S10" s="250"/>
      <c r="T10" s="250"/>
      <c r="U10" s="250"/>
      <c r="V10" s="87"/>
      <c r="W10" s="87"/>
      <c r="X10" s="89"/>
      <c r="Y10" s="28"/>
      <c r="Z10" s="80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172"/>
      <c r="BC10" s="172"/>
      <c r="BD10" s="172"/>
      <c r="BE10" s="172"/>
      <c r="BF10" s="172"/>
      <c r="BG10" s="172"/>
      <c r="BH10" s="162"/>
      <c r="BI10" s="162"/>
      <c r="BJ10" s="162"/>
      <c r="BK10" s="162"/>
      <c r="BL10" s="162"/>
      <c r="BM10" s="162"/>
      <c r="BN10" s="162"/>
      <c r="BO10" s="162"/>
      <c r="BP10" s="162"/>
      <c r="BQ10" s="162"/>
      <c r="BR10" s="162"/>
      <c r="BS10" s="162"/>
      <c r="BT10" s="162"/>
    </row>
    <row r="11" spans="1:72" ht="15.75" thickBot="1" x14ac:dyDescent="0.3">
      <c r="C11" s="81"/>
      <c r="D11" s="28"/>
      <c r="E11" s="243" t="s">
        <v>8</v>
      </c>
      <c r="F11" s="243"/>
      <c r="G11" s="243"/>
      <c r="H11" s="243"/>
      <c r="I11" s="251" t="s">
        <v>53</v>
      </c>
      <c r="J11" s="251"/>
      <c r="K11" s="251"/>
      <c r="L11" s="100"/>
      <c r="M11" s="30"/>
      <c r="N11" s="31" t="s">
        <v>10</v>
      </c>
      <c r="O11" s="252" t="s">
        <v>54</v>
      </c>
      <c r="P11" s="252"/>
      <c r="Q11" s="252"/>
      <c r="R11" s="252"/>
      <c r="S11" s="243" t="s">
        <v>12</v>
      </c>
      <c r="T11" s="243"/>
      <c r="U11" s="243"/>
      <c r="V11" s="253"/>
      <c r="W11" s="253"/>
      <c r="X11" s="253"/>
      <c r="Y11" s="28"/>
      <c r="Z11" s="85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62"/>
      <c r="BI11" s="162"/>
      <c r="BJ11" s="162"/>
      <c r="BK11" s="162"/>
      <c r="BL11" s="162"/>
      <c r="BM11" s="162"/>
      <c r="BN11" s="162"/>
      <c r="BO11" s="162"/>
      <c r="BP11" s="162"/>
      <c r="BQ11" s="162"/>
      <c r="BR11" s="162"/>
      <c r="BS11" s="162"/>
      <c r="BT11" s="162"/>
    </row>
    <row r="12" spans="1:72" ht="2.4500000000000002" customHeight="1" thickBot="1" x14ac:dyDescent="0.3">
      <c r="C12" s="79"/>
      <c r="D12" s="28"/>
      <c r="E12" s="86"/>
      <c r="F12" s="169"/>
      <c r="G12" s="169"/>
      <c r="H12" s="169"/>
      <c r="I12" s="99"/>
      <c r="J12" s="99"/>
      <c r="K12" s="99"/>
      <c r="L12" s="99"/>
      <c r="M12" s="88"/>
      <c r="N12" s="87"/>
      <c r="O12" s="93"/>
      <c r="P12" s="93"/>
      <c r="Q12" s="93"/>
      <c r="R12" s="98"/>
      <c r="S12" s="90"/>
      <c r="T12" s="90"/>
      <c r="U12" s="90"/>
      <c r="V12" s="87"/>
      <c r="W12" s="87"/>
      <c r="X12" s="89"/>
      <c r="Y12" s="28"/>
      <c r="Z12" s="80"/>
      <c r="AA12" s="172"/>
      <c r="AB12" s="172"/>
      <c r="AC12" s="172"/>
      <c r="AD12" s="172"/>
      <c r="AE12" s="172"/>
      <c r="AF12" s="172"/>
      <c r="AG12" s="172"/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2"/>
      <c r="AU12" s="172"/>
      <c r="AV12" s="172"/>
      <c r="AW12" s="172"/>
      <c r="AX12" s="172"/>
      <c r="AY12" s="172"/>
      <c r="AZ12" s="172"/>
      <c r="BA12" s="172"/>
      <c r="BB12" s="172"/>
      <c r="BC12" s="172"/>
      <c r="BD12" s="172"/>
      <c r="BE12" s="172"/>
      <c r="BF12" s="172"/>
      <c r="BG12" s="172"/>
      <c r="BH12" s="162"/>
      <c r="BI12" s="162"/>
      <c r="BJ12" s="162"/>
      <c r="BK12" s="162"/>
      <c r="BL12" s="162"/>
      <c r="BM12" s="162"/>
      <c r="BN12" s="162"/>
      <c r="BO12" s="162"/>
      <c r="BP12" s="162"/>
      <c r="BQ12" s="162"/>
      <c r="BR12" s="162"/>
      <c r="BS12" s="162"/>
      <c r="BT12" s="162"/>
    </row>
    <row r="13" spans="1:72" ht="15" customHeight="1" thickBot="1" x14ac:dyDescent="0.3">
      <c r="C13" s="79"/>
      <c r="D13" s="28"/>
      <c r="E13" s="243" t="str">
        <f>IF(OR(O11= "SERVICE Q",O11="SERVICE HD",O11="SRS SERVICE",O11="COMMERCIAL SERVICE"),"Previous Engineer :","")</f>
        <v/>
      </c>
      <c r="F13" s="243"/>
      <c r="G13" s="243"/>
      <c r="H13" s="243"/>
      <c r="I13" s="245"/>
      <c r="J13" s="245"/>
      <c r="K13" s="245"/>
      <c r="L13" s="165"/>
      <c r="M13" s="32"/>
      <c r="N13" s="243" t="str">
        <f>IF(OR(O11= "SERVICE Q",O11="SERVICE HD",O11="SRS SERVICE",O11="COMMERCIAL SERVICE"),"Previous Job Type :","")</f>
        <v/>
      </c>
      <c r="O13" s="243"/>
      <c r="P13" s="167"/>
      <c r="Q13" s="246"/>
      <c r="R13" s="246"/>
      <c r="S13" s="243" t="str">
        <f>IF(OR(O11= "SERVICE Q",O11="SERVICE HD",O11="SRS SERVICE",O11="COMMERCIAL SERVICE"),"Previous Date of Visit :","")</f>
        <v/>
      </c>
      <c r="T13" s="243"/>
      <c r="U13" s="243"/>
      <c r="V13" s="243"/>
      <c r="W13" s="247"/>
      <c r="X13" s="248"/>
      <c r="Y13" s="28"/>
      <c r="Z13" s="80"/>
      <c r="AA13" s="172"/>
      <c r="AB13" s="172"/>
      <c r="AC13" s="172"/>
      <c r="AD13" s="172"/>
      <c r="AE13" s="172"/>
      <c r="AF13" s="172"/>
      <c r="AG13" s="172"/>
      <c r="AH13" s="172"/>
      <c r="AI13" s="172"/>
      <c r="AJ13" s="172"/>
      <c r="AK13" s="172"/>
      <c r="AL13" s="172"/>
      <c r="AM13" s="172"/>
      <c r="AN13" s="172"/>
      <c r="AO13" s="172"/>
      <c r="AP13" s="172"/>
      <c r="AQ13" s="172"/>
      <c r="AR13" s="172"/>
      <c r="AS13" s="172"/>
      <c r="AT13" s="172"/>
      <c r="AU13" s="172"/>
      <c r="AV13" s="172"/>
      <c r="AW13" s="172"/>
      <c r="AX13" s="172"/>
      <c r="AY13" s="172"/>
      <c r="AZ13" s="172"/>
      <c r="BA13" s="172"/>
      <c r="BB13" s="172"/>
      <c r="BC13" s="172"/>
      <c r="BD13" s="172"/>
      <c r="BE13" s="172"/>
      <c r="BF13" s="172"/>
      <c r="BG13" s="172"/>
      <c r="BH13" s="162"/>
      <c r="BI13" s="162"/>
      <c r="BJ13" s="162"/>
      <c r="BK13" s="162"/>
      <c r="BL13" s="162"/>
      <c r="BM13" s="162"/>
      <c r="BN13" s="162"/>
      <c r="BO13" s="162"/>
      <c r="BP13" s="162"/>
      <c r="BQ13" s="162"/>
      <c r="BR13" s="162"/>
      <c r="BS13" s="162"/>
      <c r="BT13" s="162"/>
    </row>
    <row r="14" spans="1:72" ht="2.4500000000000002" customHeight="1" thickBot="1" x14ac:dyDescent="0.3">
      <c r="C14" s="79"/>
      <c r="D14" s="28"/>
      <c r="E14" s="91"/>
      <c r="F14" s="92"/>
      <c r="G14" s="92"/>
      <c r="H14" s="92"/>
      <c r="I14" s="88"/>
      <c r="J14" s="88"/>
      <c r="K14" s="88"/>
      <c r="L14" s="88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4"/>
      <c r="Y14" s="28"/>
      <c r="Z14" s="80"/>
      <c r="AA14" s="172"/>
      <c r="AB14" s="172"/>
      <c r="AC14" s="172"/>
      <c r="AD14" s="172"/>
      <c r="AE14" s="172"/>
      <c r="AF14" s="172"/>
      <c r="AG14" s="172"/>
      <c r="AH14" s="172"/>
      <c r="AI14" s="172"/>
      <c r="AJ14" s="172"/>
      <c r="AK14" s="172"/>
      <c r="AL14" s="172"/>
      <c r="AM14" s="172"/>
      <c r="AN14" s="172"/>
      <c r="AO14" s="172"/>
      <c r="AP14" s="172"/>
      <c r="AQ14" s="172"/>
      <c r="AR14" s="172"/>
      <c r="AS14" s="172"/>
      <c r="AT14" s="172"/>
      <c r="AU14" s="172"/>
      <c r="AV14" s="172"/>
      <c r="AW14" s="172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62"/>
      <c r="BI14" s="162"/>
      <c r="BJ14" s="162"/>
      <c r="BK14" s="162"/>
      <c r="BL14" s="162"/>
      <c r="BM14" s="162"/>
      <c r="BN14" s="162"/>
      <c r="BO14" s="162"/>
      <c r="BP14" s="162"/>
      <c r="BQ14" s="162"/>
      <c r="BR14" s="162"/>
      <c r="BS14" s="162"/>
      <c r="BT14" s="162"/>
    </row>
    <row r="15" spans="1:72" ht="15.75" thickBot="1" x14ac:dyDescent="0.3">
      <c r="C15" s="79"/>
      <c r="D15" s="28"/>
      <c r="E15" s="243" t="str">
        <f>IF(OR(O11= "SERVICE Q",O11="SERVICE HD",O11="SRS SERVICE",O11="COMMERCIAL SERVICE"),"Service Call Reason :","")</f>
        <v/>
      </c>
      <c r="F15" s="243"/>
      <c r="G15" s="243"/>
      <c r="H15" s="243"/>
      <c r="I15" s="253"/>
      <c r="J15" s="253"/>
      <c r="K15" s="253"/>
      <c r="L15" s="253"/>
      <c r="M15" s="168"/>
      <c r="N15" s="167" t="str">
        <f>IF(OR(O11="Service Q",O11="Service HD",O11="SRS Service",O11="COMMERCIAL SERVICE"),"Notes :","")</f>
        <v/>
      </c>
      <c r="O15" s="254"/>
      <c r="P15" s="254"/>
      <c r="Q15" s="254"/>
      <c r="R15" s="254"/>
      <c r="S15" s="254"/>
      <c r="T15" s="254"/>
      <c r="U15" s="254"/>
      <c r="V15" s="254"/>
      <c r="W15" s="254"/>
      <c r="X15" s="254"/>
      <c r="Y15" s="28"/>
      <c r="Z15" s="80"/>
      <c r="AA15" s="172"/>
      <c r="AB15" s="172"/>
      <c r="AC15" s="172"/>
      <c r="AD15" s="172"/>
      <c r="AE15" s="172"/>
      <c r="AF15" s="172"/>
      <c r="AG15" s="172"/>
      <c r="AH15" s="172"/>
      <c r="AI15" s="172"/>
      <c r="AJ15" s="172"/>
      <c r="AK15" s="172"/>
      <c r="AL15" s="172"/>
      <c r="AM15" s="172"/>
      <c r="AN15" s="172"/>
      <c r="AO15" s="172"/>
      <c r="AP15" s="172"/>
      <c r="AQ15" s="172"/>
      <c r="AR15" s="172"/>
      <c r="AS15" s="172"/>
      <c r="AT15" s="172"/>
      <c r="AU15" s="172"/>
      <c r="AV15" s="172"/>
      <c r="AW15" s="172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62"/>
      <c r="BI15" s="162"/>
      <c r="BJ15" s="162"/>
      <c r="BK15" s="162"/>
      <c r="BL15" s="162"/>
      <c r="BM15" s="162"/>
      <c r="BN15" s="162"/>
      <c r="BO15" s="162"/>
      <c r="BP15" s="162"/>
      <c r="BQ15" s="162"/>
      <c r="BR15" s="162"/>
      <c r="BS15" s="162"/>
      <c r="BT15" s="162"/>
    </row>
    <row r="16" spans="1:72" ht="2.4500000000000002" customHeight="1" thickBot="1" x14ac:dyDescent="0.3">
      <c r="C16" s="79"/>
      <c r="D16" s="28"/>
      <c r="E16" s="69"/>
      <c r="F16" s="70"/>
      <c r="G16" s="70"/>
      <c r="H16" s="70"/>
      <c r="I16" s="88"/>
      <c r="J16" s="88"/>
      <c r="K16" s="88"/>
      <c r="L16" s="88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1"/>
      <c r="Y16" s="28"/>
      <c r="Z16" s="80"/>
      <c r="AA16" s="172"/>
      <c r="AB16" s="172"/>
      <c r="AC16" s="172"/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2"/>
      <c r="AP16" s="172"/>
      <c r="AQ16" s="172"/>
      <c r="AR16" s="172"/>
      <c r="AS16" s="172"/>
      <c r="AT16" s="172"/>
      <c r="AU16" s="172"/>
      <c r="AV16" s="172"/>
      <c r="AW16" s="172"/>
      <c r="AX16" s="172"/>
      <c r="AY16" s="172"/>
      <c r="AZ16" s="172"/>
      <c r="BA16" s="172"/>
      <c r="BB16" s="172"/>
      <c r="BC16" s="172"/>
      <c r="BD16" s="172"/>
      <c r="BE16" s="172"/>
      <c r="BF16" s="172"/>
      <c r="BG16" s="172"/>
      <c r="BH16" s="162"/>
      <c r="BI16" s="162"/>
      <c r="BJ16" s="162"/>
      <c r="BK16" s="162"/>
      <c r="BL16" s="162"/>
      <c r="BM16" s="162"/>
      <c r="BN16" s="162"/>
      <c r="BO16" s="162"/>
      <c r="BP16" s="162"/>
      <c r="BQ16" s="162"/>
      <c r="BR16" s="162"/>
      <c r="BS16" s="162"/>
      <c r="BT16" s="162"/>
    </row>
    <row r="17" spans="1:105" ht="15" customHeight="1" thickBot="1" x14ac:dyDescent="0.3">
      <c r="C17" s="79"/>
      <c r="D17" s="28"/>
      <c r="E17" s="256" t="s">
        <v>13</v>
      </c>
      <c r="F17" s="256"/>
      <c r="G17" s="256"/>
      <c r="H17" s="256"/>
      <c r="I17" s="255"/>
      <c r="J17" s="255"/>
      <c r="K17" s="255"/>
      <c r="L17" s="32"/>
      <c r="M17" s="148"/>
      <c r="N17" s="249" t="str">
        <f>IF(OR(E3="FINAL INVOICE EXTERNAL",E3="ESTIMATE INVOICE EXTERNAL",E3="STOCK"),"","Cost Code :")</f>
        <v>Cost Code :</v>
      </c>
      <c r="O17" s="249"/>
      <c r="P17" s="148"/>
      <c r="Q17" s="257"/>
      <c r="R17" s="257"/>
      <c r="S17" s="257"/>
      <c r="T17" s="257"/>
      <c r="U17" s="257"/>
      <c r="V17" s="257"/>
      <c r="W17" s="257"/>
      <c r="X17" s="166"/>
      <c r="Y17" s="28"/>
      <c r="Z17" s="80"/>
      <c r="AA17" s="172"/>
      <c r="AB17" s="172"/>
      <c r="AC17" s="172"/>
      <c r="AD17" s="172"/>
      <c r="AE17" s="172"/>
      <c r="AF17" s="172"/>
      <c r="AG17" s="172"/>
      <c r="AH17" s="172"/>
      <c r="AI17" s="172"/>
      <c r="AJ17" s="172"/>
      <c r="AK17" s="172"/>
      <c r="AL17" s="172"/>
      <c r="AM17" s="172"/>
      <c r="AN17" s="172"/>
      <c r="AO17" s="172"/>
      <c r="AP17" s="172"/>
      <c r="AQ17" s="172"/>
      <c r="AR17" s="172"/>
      <c r="AS17" s="172"/>
      <c r="AT17" s="172"/>
      <c r="AU17" s="172"/>
      <c r="AV17" s="172"/>
      <c r="AW17" s="172"/>
      <c r="AX17" s="172"/>
      <c r="AY17" s="172"/>
      <c r="AZ17" s="172"/>
      <c r="BA17" s="172"/>
      <c r="BB17" s="172"/>
      <c r="BC17" s="172"/>
      <c r="BD17" s="172"/>
      <c r="BE17" s="172"/>
      <c r="BF17" s="172"/>
      <c r="BG17" s="172"/>
      <c r="BH17" s="162"/>
      <c r="BI17" s="162"/>
      <c r="BJ17" s="162"/>
      <c r="BK17" s="162"/>
      <c r="BL17" s="162"/>
      <c r="BM17" s="162"/>
      <c r="BN17" s="162"/>
      <c r="BO17" s="162"/>
      <c r="BP17" s="162"/>
      <c r="BQ17" s="162"/>
      <c r="BR17" s="162"/>
      <c r="BS17" s="162"/>
      <c r="BT17" s="162"/>
    </row>
    <row r="18" spans="1:105" ht="3" customHeight="1" thickBot="1" x14ac:dyDescent="0.3">
      <c r="C18" s="79"/>
      <c r="D18" s="28"/>
      <c r="E18" s="69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1"/>
      <c r="Y18" s="28"/>
      <c r="Z18" s="80"/>
      <c r="AA18" s="172"/>
      <c r="AB18" s="172"/>
      <c r="AC18" s="172"/>
      <c r="AD18" s="172"/>
      <c r="AE18" s="172"/>
      <c r="AF18" s="172"/>
      <c r="AG18" s="172"/>
      <c r="AH18" s="172"/>
      <c r="AI18" s="172"/>
      <c r="AJ18" s="172"/>
      <c r="AK18" s="172"/>
      <c r="AL18" s="172"/>
      <c r="AM18" s="172"/>
      <c r="AN18" s="172"/>
      <c r="AO18" s="172"/>
      <c r="AP18" s="172"/>
      <c r="AQ18" s="172"/>
      <c r="AR18" s="172"/>
      <c r="AS18" s="172"/>
      <c r="AT18" s="172"/>
      <c r="AU18" s="172"/>
      <c r="AV18" s="172"/>
      <c r="AW18" s="172"/>
      <c r="AX18" s="172"/>
      <c r="AY18" s="172"/>
      <c r="AZ18" s="172"/>
      <c r="BA18" s="172"/>
      <c r="BB18" s="172"/>
      <c r="BC18" s="172"/>
      <c r="BD18" s="172"/>
      <c r="BE18" s="172"/>
      <c r="BF18" s="172"/>
      <c r="BG18" s="172"/>
      <c r="BH18" s="162"/>
      <c r="BI18" s="162"/>
      <c r="BJ18" s="162"/>
      <c r="BK18" s="162"/>
      <c r="BL18" s="162"/>
      <c r="BM18" s="162"/>
      <c r="BN18" s="162"/>
      <c r="BO18" s="162"/>
      <c r="BP18" s="162"/>
      <c r="BQ18" s="162"/>
      <c r="BR18" s="162"/>
      <c r="BS18" s="162"/>
      <c r="BT18" s="162"/>
    </row>
    <row r="19" spans="1:105" s="13" customFormat="1" ht="16.5" thickBot="1" x14ac:dyDescent="0.3">
      <c r="A19" s="173"/>
      <c r="B19" s="173"/>
      <c r="C19" s="82"/>
      <c r="D19" s="33"/>
      <c r="E19" s="244" t="s">
        <v>14</v>
      </c>
      <c r="F19" s="244"/>
      <c r="G19" s="244"/>
      <c r="H19" s="244"/>
      <c r="I19" s="244"/>
      <c r="J19" s="244"/>
      <c r="K19" s="244"/>
      <c r="L19" s="244"/>
      <c r="M19" s="33"/>
      <c r="N19" s="244" t="s">
        <v>15</v>
      </c>
      <c r="O19" s="244"/>
      <c r="P19" s="244"/>
      <c r="Q19" s="244" t="s">
        <v>16</v>
      </c>
      <c r="R19" s="244"/>
      <c r="S19" s="244"/>
      <c r="T19" s="244"/>
      <c r="U19" s="244"/>
      <c r="V19" s="244" t="s">
        <v>17</v>
      </c>
      <c r="W19" s="244"/>
      <c r="X19" s="244"/>
      <c r="Y19" s="33"/>
      <c r="Z19" s="134"/>
      <c r="AA19" s="172"/>
      <c r="AB19" s="172"/>
      <c r="AC19" s="172"/>
      <c r="AD19" s="172"/>
      <c r="AE19" s="172"/>
      <c r="AF19" s="172"/>
      <c r="AG19" s="172"/>
      <c r="AH19" s="172"/>
      <c r="AI19" s="172"/>
      <c r="AJ19" s="172"/>
      <c r="AK19" s="172"/>
      <c r="AL19" s="172"/>
      <c r="AM19" s="172"/>
      <c r="AN19" s="172"/>
      <c r="AO19" s="172"/>
      <c r="AP19" s="172"/>
      <c r="AQ19" s="172"/>
      <c r="AR19" s="172"/>
      <c r="AS19" s="172"/>
      <c r="AT19" s="172"/>
      <c r="AU19" s="172"/>
      <c r="AV19" s="172"/>
      <c r="AW19" s="172"/>
      <c r="AX19" s="172"/>
      <c r="AY19" s="172"/>
      <c r="AZ19" s="172"/>
      <c r="BA19" s="172"/>
      <c r="BB19" s="172"/>
      <c r="BC19" s="172"/>
      <c r="BD19" s="172"/>
      <c r="BE19" s="172"/>
      <c r="BF19" s="172"/>
      <c r="BG19" s="172"/>
      <c r="BH19" s="162"/>
      <c r="BI19" s="162"/>
      <c r="BJ19" s="162"/>
      <c r="BK19" s="162"/>
      <c r="BL19" s="162"/>
      <c r="BM19" s="162"/>
      <c r="BN19" s="162"/>
      <c r="BO19" s="162"/>
      <c r="BP19" s="162"/>
      <c r="BQ19" s="162"/>
      <c r="BR19" s="162"/>
      <c r="BS19" s="162"/>
      <c r="BT19" s="162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12"/>
      <c r="CW19" s="12"/>
      <c r="CX19" s="12"/>
      <c r="CY19" s="12"/>
      <c r="CZ19" s="12"/>
      <c r="DA19" s="12"/>
    </row>
    <row r="20" spans="1:105" ht="2.4500000000000002" customHeight="1" thickBot="1" x14ac:dyDescent="0.3">
      <c r="C20" s="79"/>
      <c r="D20" s="28"/>
      <c r="E20" s="69"/>
      <c r="F20" s="70"/>
      <c r="G20" s="70"/>
      <c r="H20" s="70"/>
      <c r="I20" s="70"/>
      <c r="J20" s="70"/>
      <c r="K20" s="70"/>
      <c r="L20" s="70"/>
      <c r="M20" s="138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1"/>
      <c r="Y20" s="28"/>
      <c r="Z20" s="80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62"/>
      <c r="BI20" s="162"/>
      <c r="BJ20" s="162"/>
      <c r="BK20" s="162"/>
      <c r="BL20" s="162"/>
      <c r="BM20" s="162"/>
      <c r="BN20" s="162"/>
      <c r="BO20" s="162"/>
      <c r="BP20" s="162"/>
      <c r="BQ20" s="162"/>
      <c r="BR20" s="162"/>
      <c r="BS20" s="162"/>
      <c r="BT20" s="162"/>
    </row>
    <row r="21" spans="1:105" ht="15" customHeight="1" x14ac:dyDescent="0.25">
      <c r="C21" s="79"/>
      <c r="D21" s="28"/>
      <c r="E21" s="241" t="s">
        <v>55</v>
      </c>
      <c r="F21" s="241"/>
      <c r="G21" s="241"/>
      <c r="H21" s="241"/>
      <c r="I21" s="241"/>
      <c r="J21" s="241"/>
      <c r="K21" s="241"/>
      <c r="L21" s="241"/>
      <c r="M21" s="139"/>
      <c r="N21" s="242">
        <f>IFERROR(VLOOKUP(E21,DATA!D8:E176,2,FALSE),"")</f>
        <v>38</v>
      </c>
      <c r="O21" s="242"/>
      <c r="P21" s="142"/>
      <c r="Q21" s="236">
        <v>12</v>
      </c>
      <c r="R21" s="236"/>
      <c r="S21" s="236"/>
      <c r="T21" s="236"/>
      <c r="U21" s="142"/>
      <c r="V21" s="242">
        <f>IF(E21="","",SUM(N21*Q21))</f>
        <v>456</v>
      </c>
      <c r="W21" s="242"/>
      <c r="X21" s="242"/>
      <c r="Y21" s="28"/>
      <c r="Z21" s="80"/>
      <c r="AA21" s="172"/>
      <c r="AB21" s="172"/>
      <c r="AC21" s="172"/>
      <c r="AD21" s="172"/>
      <c r="AE21" s="172"/>
      <c r="AF21" s="172"/>
      <c r="AG21" s="172"/>
      <c r="AH21" s="172"/>
      <c r="AI21" s="172"/>
      <c r="AJ21" s="172"/>
      <c r="AK21" s="172"/>
      <c r="AL21" s="172"/>
      <c r="AM21" s="172"/>
      <c r="AN21" s="172"/>
      <c r="AO21" s="172"/>
      <c r="AP21" s="172"/>
      <c r="AQ21" s="172"/>
      <c r="AR21" s="172"/>
      <c r="AS21" s="172"/>
      <c r="AT21" s="172"/>
      <c r="AU21" s="172"/>
      <c r="AV21" s="172"/>
      <c r="AW21" s="172"/>
      <c r="AX21" s="172"/>
      <c r="AY21" s="172"/>
      <c r="AZ21" s="172"/>
      <c r="BA21" s="172"/>
      <c r="BB21" s="172"/>
      <c r="BC21" s="172"/>
      <c r="BD21" s="172"/>
      <c r="BE21" s="172"/>
      <c r="BF21" s="172"/>
      <c r="BG21" s="172"/>
      <c r="BH21" s="162"/>
      <c r="BI21" s="162"/>
      <c r="BJ21" s="162"/>
      <c r="BK21" s="162"/>
      <c r="BL21" s="162"/>
      <c r="BM21" s="162"/>
      <c r="BN21" s="162"/>
      <c r="BO21" s="162"/>
      <c r="BP21" s="162"/>
      <c r="BQ21" s="162"/>
      <c r="BR21" s="162"/>
      <c r="BS21" s="162"/>
      <c r="BT21" s="162"/>
    </row>
    <row r="22" spans="1:105" ht="15" customHeight="1" x14ac:dyDescent="0.25">
      <c r="C22" s="79"/>
      <c r="D22" s="28"/>
      <c r="E22" s="239"/>
      <c r="F22" s="239"/>
      <c r="G22" s="239"/>
      <c r="H22" s="239"/>
      <c r="I22" s="239"/>
      <c r="J22" s="239"/>
      <c r="K22" s="239"/>
      <c r="L22" s="239"/>
      <c r="M22" s="139"/>
      <c r="N22" s="240" t="str">
        <f>IFERROR(VLOOKUP(E22,DATA!D8:E176,2,FALSE),"")</f>
        <v/>
      </c>
      <c r="O22" s="240"/>
      <c r="P22" s="139"/>
      <c r="Q22" s="223"/>
      <c r="R22" s="223"/>
      <c r="S22" s="223"/>
      <c r="T22" s="223"/>
      <c r="U22" s="139"/>
      <c r="V22" s="240" t="str">
        <f t="shared" ref="V22:V43" si="0">IF(E22="","",SUM(N22*Q22))</f>
        <v/>
      </c>
      <c r="W22" s="240"/>
      <c r="X22" s="240"/>
      <c r="Y22" s="28"/>
      <c r="Z22" s="80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2"/>
      <c r="AZ22" s="172"/>
      <c r="BA22" s="172"/>
      <c r="BB22" s="172"/>
      <c r="BC22" s="172"/>
      <c r="BD22" s="172"/>
      <c r="BE22" s="172"/>
      <c r="BF22" s="172"/>
      <c r="BG22" s="172"/>
      <c r="BH22" s="162"/>
      <c r="BI22" s="162"/>
      <c r="BJ22" s="162"/>
      <c r="BK22" s="162"/>
      <c r="BL22" s="162"/>
      <c r="BM22" s="162"/>
      <c r="BN22" s="162"/>
      <c r="BO22" s="162"/>
      <c r="BP22" s="162"/>
      <c r="BQ22" s="162"/>
      <c r="BR22" s="162"/>
      <c r="BS22" s="162"/>
      <c r="BT22" s="162"/>
    </row>
    <row r="23" spans="1:105" ht="15" customHeight="1" x14ac:dyDescent="0.25">
      <c r="C23" s="79"/>
      <c r="D23" s="28"/>
      <c r="E23" s="241"/>
      <c r="F23" s="241"/>
      <c r="G23" s="241"/>
      <c r="H23" s="241"/>
      <c r="I23" s="241"/>
      <c r="J23" s="241"/>
      <c r="K23" s="241"/>
      <c r="L23" s="241"/>
      <c r="M23" s="139"/>
      <c r="N23" s="242" t="str">
        <f>IFERROR(VLOOKUP(E23,DATA!D8:E176,2,FALSE),"")</f>
        <v/>
      </c>
      <c r="O23" s="242"/>
      <c r="P23" s="139"/>
      <c r="Q23" s="236"/>
      <c r="R23" s="236"/>
      <c r="S23" s="236"/>
      <c r="T23" s="236"/>
      <c r="U23" s="139"/>
      <c r="V23" s="242" t="str">
        <f t="shared" si="0"/>
        <v/>
      </c>
      <c r="W23" s="242"/>
      <c r="X23" s="242"/>
      <c r="Y23" s="28"/>
      <c r="Z23" s="80"/>
      <c r="AA23" s="172"/>
      <c r="AB23" s="172"/>
      <c r="AC23" s="172"/>
      <c r="AD23" s="172"/>
      <c r="AE23" s="172"/>
      <c r="AF23" s="172"/>
      <c r="AG23" s="172"/>
      <c r="AH23" s="172"/>
      <c r="AI23" s="172"/>
      <c r="AJ23" s="172"/>
      <c r="AK23" s="172"/>
      <c r="AL23" s="172"/>
      <c r="AM23" s="172"/>
      <c r="AN23" s="172"/>
      <c r="AO23" s="172"/>
      <c r="AP23" s="172"/>
      <c r="AQ23" s="172"/>
      <c r="AR23" s="172"/>
      <c r="AS23" s="172"/>
      <c r="AT23" s="172"/>
      <c r="AU23" s="172"/>
      <c r="AV23" s="172"/>
      <c r="AW23" s="172"/>
      <c r="AX23" s="172"/>
      <c r="AY23" s="172"/>
      <c r="AZ23" s="172"/>
      <c r="BA23" s="172"/>
      <c r="BB23" s="172"/>
      <c r="BC23" s="172"/>
      <c r="BD23" s="172"/>
      <c r="BE23" s="172"/>
      <c r="BF23" s="172"/>
      <c r="BG23" s="172"/>
      <c r="BH23" s="162"/>
      <c r="BI23" s="162"/>
      <c r="BJ23" s="162"/>
      <c r="BK23" s="162"/>
      <c r="BL23" s="162"/>
      <c r="BM23" s="162"/>
      <c r="BN23" s="162"/>
      <c r="BO23" s="162"/>
      <c r="BP23" s="162"/>
      <c r="BQ23" s="162"/>
      <c r="BR23" s="162"/>
      <c r="BS23" s="162"/>
      <c r="BT23" s="162"/>
    </row>
    <row r="24" spans="1:105" ht="15" customHeight="1" x14ac:dyDescent="0.25">
      <c r="C24" s="79"/>
      <c r="D24" s="28"/>
      <c r="E24" s="239"/>
      <c r="F24" s="239"/>
      <c r="G24" s="239"/>
      <c r="H24" s="239"/>
      <c r="I24" s="239"/>
      <c r="J24" s="239"/>
      <c r="K24" s="239"/>
      <c r="L24" s="239"/>
      <c r="M24" s="139"/>
      <c r="N24" s="240" t="str">
        <f>IFERROR(VLOOKUP(E24,DATA!D8:E176,2,FALSE),"")</f>
        <v/>
      </c>
      <c r="O24" s="240"/>
      <c r="P24" s="139"/>
      <c r="Q24" s="223"/>
      <c r="R24" s="223"/>
      <c r="S24" s="223"/>
      <c r="T24" s="223"/>
      <c r="U24" s="139"/>
      <c r="V24" s="240" t="str">
        <f t="shared" si="0"/>
        <v/>
      </c>
      <c r="W24" s="240"/>
      <c r="X24" s="240"/>
      <c r="Y24" s="28"/>
      <c r="Z24" s="80"/>
      <c r="AA24" s="172"/>
      <c r="AB24" s="172"/>
      <c r="AC24" s="172"/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72"/>
      <c r="AQ24" s="172"/>
      <c r="AR24" s="172"/>
      <c r="AS24" s="172"/>
      <c r="AT24" s="172"/>
      <c r="AU24" s="172"/>
      <c r="AV24" s="172"/>
      <c r="AW24" s="172"/>
      <c r="AX24" s="172"/>
      <c r="AY24" s="172"/>
      <c r="AZ24" s="172"/>
      <c r="BA24" s="172"/>
      <c r="BB24" s="172"/>
      <c r="BC24" s="172"/>
      <c r="BD24" s="172"/>
      <c r="BE24" s="172"/>
      <c r="BF24" s="172"/>
      <c r="BG24" s="17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</row>
    <row r="25" spans="1:105" ht="15" customHeight="1" x14ac:dyDescent="0.25">
      <c r="C25" s="79"/>
      <c r="D25" s="28"/>
      <c r="E25" s="241"/>
      <c r="F25" s="241"/>
      <c r="G25" s="241"/>
      <c r="H25" s="241"/>
      <c r="I25" s="241"/>
      <c r="J25" s="241"/>
      <c r="K25" s="241"/>
      <c r="L25" s="241"/>
      <c r="M25" s="139"/>
      <c r="N25" s="242" t="str">
        <f>IFERROR(VLOOKUP(E25,DATA!D8:E176,2,FALSE),"")</f>
        <v/>
      </c>
      <c r="O25" s="242"/>
      <c r="P25" s="139"/>
      <c r="Q25" s="236"/>
      <c r="R25" s="236"/>
      <c r="S25" s="236"/>
      <c r="T25" s="236"/>
      <c r="U25" s="139"/>
      <c r="V25" s="242" t="str">
        <f t="shared" si="0"/>
        <v/>
      </c>
      <c r="W25" s="242"/>
      <c r="X25" s="242"/>
      <c r="Y25" s="28"/>
      <c r="Z25" s="80"/>
      <c r="AA25" s="172"/>
      <c r="AB25" s="172"/>
      <c r="AC25" s="172"/>
      <c r="AD25" s="172"/>
      <c r="AE25" s="172"/>
      <c r="AF25" s="172"/>
      <c r="AG25" s="172"/>
      <c r="AH25" s="172"/>
      <c r="AI25" s="172"/>
      <c r="AJ25" s="172"/>
      <c r="AK25" s="172"/>
      <c r="AL25" s="172"/>
      <c r="AM25" s="172"/>
      <c r="AN25" s="172"/>
      <c r="AO25" s="172"/>
      <c r="AP25" s="172"/>
      <c r="AQ25" s="172"/>
      <c r="AR25" s="172"/>
      <c r="AS25" s="172"/>
      <c r="AT25" s="172"/>
      <c r="AU25" s="172"/>
      <c r="AV25" s="172"/>
      <c r="AW25" s="172"/>
      <c r="AX25" s="172"/>
      <c r="AY25" s="172"/>
      <c r="AZ25" s="172"/>
      <c r="BA25" s="172"/>
      <c r="BB25" s="172"/>
      <c r="BC25" s="172"/>
      <c r="BD25" s="172"/>
      <c r="BE25" s="172"/>
      <c r="BF25" s="172"/>
      <c r="BG25" s="172"/>
      <c r="BH25" s="162"/>
      <c r="BI25" s="162"/>
      <c r="BJ25" s="162"/>
      <c r="BK25" s="162"/>
      <c r="BL25" s="162"/>
      <c r="BM25" s="162"/>
      <c r="BN25" s="162"/>
      <c r="BO25" s="162"/>
      <c r="BP25" s="162"/>
      <c r="BQ25" s="162"/>
      <c r="BR25" s="162"/>
      <c r="BS25" s="162"/>
      <c r="BT25" s="162"/>
    </row>
    <row r="26" spans="1:105" ht="15" customHeight="1" x14ac:dyDescent="0.25">
      <c r="C26" s="79"/>
      <c r="D26" s="28"/>
      <c r="E26" s="239"/>
      <c r="F26" s="239"/>
      <c r="G26" s="239"/>
      <c r="H26" s="239"/>
      <c r="I26" s="239"/>
      <c r="J26" s="239"/>
      <c r="K26" s="239"/>
      <c r="L26" s="239"/>
      <c r="M26" s="139"/>
      <c r="N26" s="240" t="str">
        <f>IFERROR(VLOOKUP(E26,DATA!D8:E176,2,FALSE),"")</f>
        <v/>
      </c>
      <c r="O26" s="240"/>
      <c r="P26" s="139"/>
      <c r="Q26" s="223"/>
      <c r="R26" s="223"/>
      <c r="S26" s="223"/>
      <c r="T26" s="223"/>
      <c r="U26" s="139"/>
      <c r="V26" s="240" t="str">
        <f t="shared" si="0"/>
        <v/>
      </c>
      <c r="W26" s="240"/>
      <c r="X26" s="240"/>
      <c r="Y26" s="28"/>
      <c r="Z26" s="80"/>
      <c r="AA26" s="172"/>
      <c r="AB26" s="172"/>
      <c r="AC26" s="172"/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/>
      <c r="BH26" s="162"/>
      <c r="BI26" s="162"/>
      <c r="BJ26" s="162"/>
      <c r="BK26" s="162"/>
      <c r="BL26" s="162"/>
      <c r="BM26" s="162"/>
      <c r="BN26" s="162"/>
      <c r="BO26" s="162"/>
      <c r="BP26" s="162"/>
      <c r="BQ26" s="162"/>
      <c r="BR26" s="162"/>
      <c r="BS26" s="162"/>
      <c r="BT26" s="162"/>
    </row>
    <row r="27" spans="1:105" ht="15" customHeight="1" x14ac:dyDescent="0.25">
      <c r="C27" s="79"/>
      <c r="D27" s="28"/>
      <c r="E27" s="241"/>
      <c r="F27" s="241"/>
      <c r="G27" s="241"/>
      <c r="H27" s="241"/>
      <c r="I27" s="241"/>
      <c r="J27" s="241"/>
      <c r="K27" s="241"/>
      <c r="L27" s="241"/>
      <c r="M27" s="139"/>
      <c r="N27" s="242" t="str">
        <f>IFERROR(VLOOKUP(E27,DATA!D8:E176,2,FALSE),"")</f>
        <v/>
      </c>
      <c r="O27" s="242"/>
      <c r="P27" s="139"/>
      <c r="Q27" s="236"/>
      <c r="R27" s="236"/>
      <c r="S27" s="236"/>
      <c r="T27" s="236"/>
      <c r="U27" s="139"/>
      <c r="V27" s="242" t="str">
        <f t="shared" si="0"/>
        <v/>
      </c>
      <c r="W27" s="242"/>
      <c r="X27" s="242"/>
      <c r="Y27" s="28"/>
      <c r="Z27" s="80"/>
      <c r="AA27" s="172"/>
      <c r="AB27" s="172"/>
      <c r="AC27" s="172"/>
      <c r="AD27" s="172"/>
      <c r="AE27" s="172"/>
      <c r="AF27" s="172"/>
      <c r="AG27" s="172"/>
      <c r="AH27" s="172"/>
      <c r="AI27" s="172"/>
      <c r="AJ27" s="172"/>
      <c r="AK27" s="172"/>
      <c r="AL27" s="172"/>
      <c r="AM27" s="172"/>
      <c r="AN27" s="172"/>
      <c r="AO27" s="172"/>
      <c r="AP27" s="172"/>
      <c r="AQ27" s="172"/>
      <c r="AR27" s="172"/>
      <c r="AS27" s="172"/>
      <c r="AT27" s="172"/>
      <c r="AU27" s="172"/>
      <c r="AV27" s="172"/>
      <c r="AW27" s="172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62"/>
      <c r="BI27" s="162"/>
      <c r="BJ27" s="162"/>
      <c r="BK27" s="162"/>
      <c r="BL27" s="162"/>
      <c r="BM27" s="162"/>
      <c r="BN27" s="162"/>
      <c r="BO27" s="162"/>
      <c r="BP27" s="162"/>
      <c r="BQ27" s="162"/>
      <c r="BR27" s="162"/>
      <c r="BS27" s="162"/>
      <c r="BT27" s="162"/>
    </row>
    <row r="28" spans="1:105" ht="15" customHeight="1" x14ac:dyDescent="0.25">
      <c r="C28" s="79"/>
      <c r="D28" s="28"/>
      <c r="E28" s="239"/>
      <c r="F28" s="239"/>
      <c r="G28" s="239"/>
      <c r="H28" s="239"/>
      <c r="I28" s="239"/>
      <c r="J28" s="239"/>
      <c r="K28" s="239"/>
      <c r="L28" s="239"/>
      <c r="M28" s="139"/>
      <c r="N28" s="240" t="str">
        <f>IFERROR(VLOOKUP(E28,DATA!D8:E176,2,FALSE),"")</f>
        <v/>
      </c>
      <c r="O28" s="240"/>
      <c r="P28" s="139"/>
      <c r="Q28" s="223"/>
      <c r="R28" s="223"/>
      <c r="S28" s="223"/>
      <c r="T28" s="223"/>
      <c r="U28" s="139"/>
      <c r="V28" s="240" t="str">
        <f t="shared" si="0"/>
        <v/>
      </c>
      <c r="W28" s="240"/>
      <c r="X28" s="240"/>
      <c r="Y28" s="28"/>
      <c r="Z28" s="80"/>
      <c r="AA28" s="172"/>
      <c r="AB28" s="172"/>
      <c r="AC28" s="172"/>
      <c r="AD28" s="172"/>
      <c r="AE28" s="172"/>
      <c r="AF28" s="172"/>
      <c r="AG28" s="172"/>
      <c r="AH28" s="172"/>
      <c r="AI28" s="172"/>
      <c r="AJ28" s="172"/>
      <c r="AK28" s="172"/>
      <c r="AL28" s="172"/>
      <c r="AM28" s="172"/>
      <c r="AN28" s="172"/>
      <c r="AO28" s="172"/>
      <c r="AP28" s="172"/>
      <c r="AQ28" s="172"/>
      <c r="AR28" s="172"/>
      <c r="AS28" s="172"/>
      <c r="AT28" s="172"/>
      <c r="AU28" s="172"/>
      <c r="AV28" s="172"/>
      <c r="AW28" s="172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62"/>
      <c r="BI28" s="162"/>
      <c r="BJ28" s="162"/>
      <c r="BK28" s="162"/>
      <c r="BL28" s="162"/>
      <c r="BM28" s="162"/>
      <c r="BN28" s="162"/>
      <c r="BO28" s="162"/>
      <c r="BP28" s="162"/>
      <c r="BQ28" s="162"/>
      <c r="BR28" s="162"/>
      <c r="BS28" s="162"/>
      <c r="BT28" s="162"/>
    </row>
    <row r="29" spans="1:105" ht="15" customHeight="1" x14ac:dyDescent="0.25">
      <c r="C29" s="79"/>
      <c r="D29" s="28"/>
      <c r="E29" s="241"/>
      <c r="F29" s="241"/>
      <c r="G29" s="241"/>
      <c r="H29" s="241"/>
      <c r="I29" s="241"/>
      <c r="J29" s="241"/>
      <c r="K29" s="241"/>
      <c r="L29" s="241"/>
      <c r="M29" s="139"/>
      <c r="N29" s="242" t="str">
        <f>IFERROR(VLOOKUP(E29,DATA!D8:E176,2,FALSE),"")</f>
        <v/>
      </c>
      <c r="O29" s="242"/>
      <c r="P29" s="139"/>
      <c r="Q29" s="236"/>
      <c r="R29" s="236"/>
      <c r="S29" s="236"/>
      <c r="T29" s="236"/>
      <c r="U29" s="139"/>
      <c r="V29" s="242" t="str">
        <f t="shared" si="0"/>
        <v/>
      </c>
      <c r="W29" s="242"/>
      <c r="X29" s="242"/>
      <c r="Y29" s="28"/>
      <c r="Z29" s="80"/>
      <c r="AA29" s="172"/>
      <c r="AB29" s="172"/>
      <c r="AC29" s="172"/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2"/>
      <c r="AP29" s="172"/>
      <c r="AQ29" s="172"/>
      <c r="AR29" s="172"/>
      <c r="AS29" s="172"/>
      <c r="AT29" s="172"/>
      <c r="AU29" s="172"/>
      <c r="AV29" s="172"/>
      <c r="AW29" s="172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62"/>
      <c r="BI29" s="162"/>
      <c r="BJ29" s="162"/>
      <c r="BK29" s="162"/>
      <c r="BL29" s="162"/>
      <c r="BM29" s="162"/>
      <c r="BN29" s="162"/>
      <c r="BO29" s="162"/>
      <c r="BP29" s="162"/>
      <c r="BQ29" s="162"/>
      <c r="BR29" s="162"/>
      <c r="BS29" s="162"/>
      <c r="BT29" s="162"/>
    </row>
    <row r="30" spans="1:105" ht="15" customHeight="1" x14ac:dyDescent="0.25">
      <c r="C30" s="79"/>
      <c r="D30" s="28"/>
      <c r="E30" s="239"/>
      <c r="F30" s="239"/>
      <c r="G30" s="239"/>
      <c r="H30" s="239"/>
      <c r="I30" s="239"/>
      <c r="J30" s="239"/>
      <c r="K30" s="239"/>
      <c r="L30" s="239"/>
      <c r="M30" s="139"/>
      <c r="N30" s="240" t="str">
        <f>IFERROR(VLOOKUP(E30,DATA!D8:E176,2,FALSE),"")</f>
        <v/>
      </c>
      <c r="O30" s="240"/>
      <c r="P30" s="139"/>
      <c r="Q30" s="223"/>
      <c r="R30" s="223"/>
      <c r="S30" s="223"/>
      <c r="T30" s="223"/>
      <c r="U30" s="139"/>
      <c r="V30" s="240" t="str">
        <f t="shared" si="0"/>
        <v/>
      </c>
      <c r="W30" s="240"/>
      <c r="X30" s="240"/>
      <c r="Y30" s="28"/>
      <c r="Z30" s="80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62"/>
      <c r="BI30" s="162"/>
      <c r="BJ30" s="162"/>
      <c r="BK30" s="162"/>
      <c r="BL30" s="162"/>
      <c r="BM30" s="162"/>
      <c r="BN30" s="162"/>
      <c r="BO30" s="162"/>
      <c r="BP30" s="162"/>
      <c r="BQ30" s="162"/>
      <c r="BR30" s="162"/>
      <c r="BS30" s="162"/>
      <c r="BT30" s="162"/>
    </row>
    <row r="31" spans="1:105" ht="15" customHeight="1" x14ac:dyDescent="0.25">
      <c r="C31" s="79"/>
      <c r="D31" s="28"/>
      <c r="E31" s="241"/>
      <c r="F31" s="241"/>
      <c r="G31" s="241"/>
      <c r="H31" s="241"/>
      <c r="I31" s="241"/>
      <c r="J31" s="241"/>
      <c r="K31" s="241"/>
      <c r="L31" s="241"/>
      <c r="M31" s="139"/>
      <c r="N31" s="242" t="str">
        <f>IFERROR(VLOOKUP(E31,DATA!D8:E176,2,FALSE),"")</f>
        <v/>
      </c>
      <c r="O31" s="242"/>
      <c r="P31" s="139"/>
      <c r="Q31" s="236"/>
      <c r="R31" s="236"/>
      <c r="S31" s="236"/>
      <c r="T31" s="236"/>
      <c r="U31" s="139"/>
      <c r="V31" s="242" t="str">
        <f t="shared" si="0"/>
        <v/>
      </c>
      <c r="W31" s="242"/>
      <c r="X31" s="242"/>
      <c r="Y31" s="28"/>
      <c r="Z31" s="80"/>
      <c r="AA31" s="172"/>
      <c r="AB31" s="172"/>
      <c r="AC31" s="172"/>
      <c r="AD31" s="172"/>
      <c r="AE31" s="172"/>
      <c r="AF31" s="172"/>
      <c r="AG31" s="172"/>
      <c r="AH31" s="172"/>
      <c r="AI31" s="172"/>
      <c r="AJ31" s="172"/>
      <c r="AK31" s="172"/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172"/>
      <c r="AY31" s="172"/>
      <c r="AZ31" s="172"/>
      <c r="BA31" s="172"/>
      <c r="BB31" s="172"/>
      <c r="BC31" s="172"/>
      <c r="BD31" s="172"/>
      <c r="BE31" s="172"/>
      <c r="BF31" s="172"/>
      <c r="BG31" s="172"/>
      <c r="BH31" s="162"/>
      <c r="BI31" s="162"/>
      <c r="BJ31" s="162"/>
      <c r="BK31" s="162"/>
      <c r="BL31" s="162"/>
      <c r="BM31" s="162"/>
      <c r="BN31" s="162"/>
      <c r="BO31" s="162"/>
      <c r="BP31" s="162"/>
      <c r="BQ31" s="162"/>
      <c r="BR31" s="162"/>
      <c r="BS31" s="162"/>
      <c r="BT31" s="162"/>
    </row>
    <row r="32" spans="1:105" ht="15" customHeight="1" x14ac:dyDescent="0.25">
      <c r="C32" s="79"/>
      <c r="D32" s="28"/>
      <c r="E32" s="239"/>
      <c r="F32" s="239"/>
      <c r="G32" s="239"/>
      <c r="H32" s="239"/>
      <c r="I32" s="239"/>
      <c r="J32" s="239"/>
      <c r="K32" s="239"/>
      <c r="L32" s="239"/>
      <c r="M32" s="139"/>
      <c r="N32" s="240" t="str">
        <f>IFERROR(VLOOKUP(E32,DATA!D8:E176,2,FALSE),"")</f>
        <v/>
      </c>
      <c r="O32" s="240"/>
      <c r="P32" s="139"/>
      <c r="Q32" s="223"/>
      <c r="R32" s="223"/>
      <c r="S32" s="223"/>
      <c r="T32" s="223"/>
      <c r="U32" s="139"/>
      <c r="V32" s="240" t="str">
        <f t="shared" si="0"/>
        <v/>
      </c>
      <c r="W32" s="240"/>
      <c r="X32" s="240"/>
      <c r="Y32" s="28"/>
      <c r="Z32" s="80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62"/>
      <c r="BI32" s="162"/>
      <c r="BJ32" s="162"/>
      <c r="BK32" s="162"/>
      <c r="BL32" s="162"/>
      <c r="BM32" s="162"/>
      <c r="BN32" s="162"/>
      <c r="BO32" s="162"/>
      <c r="BP32" s="162"/>
      <c r="BQ32" s="162"/>
      <c r="BR32" s="162"/>
      <c r="BS32" s="162"/>
      <c r="BT32" s="162"/>
    </row>
    <row r="33" spans="1:105" ht="15" customHeight="1" x14ac:dyDescent="0.25">
      <c r="C33" s="79"/>
      <c r="D33" s="28"/>
      <c r="E33" s="241"/>
      <c r="F33" s="241"/>
      <c r="G33" s="241"/>
      <c r="H33" s="241"/>
      <c r="I33" s="241"/>
      <c r="J33" s="241"/>
      <c r="K33" s="241"/>
      <c r="L33" s="241"/>
      <c r="M33" s="139"/>
      <c r="N33" s="242" t="str">
        <f>IFERROR(VLOOKUP(E33,DATA!D8:E176,2,FALSE),"")</f>
        <v/>
      </c>
      <c r="O33" s="242"/>
      <c r="P33" s="139"/>
      <c r="Q33" s="236"/>
      <c r="R33" s="236"/>
      <c r="S33" s="236"/>
      <c r="T33" s="236"/>
      <c r="U33" s="139"/>
      <c r="V33" s="242" t="str">
        <f t="shared" si="0"/>
        <v/>
      </c>
      <c r="W33" s="242"/>
      <c r="X33" s="242"/>
      <c r="Y33" s="28"/>
      <c r="Z33" s="80"/>
      <c r="AA33" s="172"/>
      <c r="AB33" s="172"/>
      <c r="AC33" s="172"/>
      <c r="AD33" s="172"/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172"/>
      <c r="AY33" s="172"/>
      <c r="AZ33" s="172"/>
      <c r="BA33" s="172"/>
      <c r="BB33" s="172"/>
      <c r="BC33" s="172"/>
      <c r="BD33" s="172"/>
      <c r="BE33" s="172"/>
      <c r="BF33" s="172"/>
      <c r="BG33" s="172"/>
      <c r="BH33" s="162"/>
      <c r="BI33" s="162"/>
      <c r="BJ33" s="162"/>
      <c r="BK33" s="162"/>
      <c r="BL33" s="162"/>
      <c r="BM33" s="162"/>
      <c r="BN33" s="162"/>
      <c r="BO33" s="162"/>
      <c r="BP33" s="162"/>
      <c r="BQ33" s="162"/>
      <c r="BR33" s="162"/>
      <c r="BS33" s="162"/>
      <c r="BT33" s="162"/>
    </row>
    <row r="34" spans="1:105" ht="15" customHeight="1" x14ac:dyDescent="0.25">
      <c r="C34" s="79"/>
      <c r="D34" s="28"/>
      <c r="E34" s="239"/>
      <c r="F34" s="239"/>
      <c r="G34" s="239"/>
      <c r="H34" s="239"/>
      <c r="I34" s="239"/>
      <c r="J34" s="239"/>
      <c r="K34" s="239"/>
      <c r="L34" s="239"/>
      <c r="M34" s="139"/>
      <c r="N34" s="240" t="str">
        <f>IFERROR(VLOOKUP(E34,DATA!D8:E176,2,FALSE),"")</f>
        <v/>
      </c>
      <c r="O34" s="240"/>
      <c r="P34" s="139"/>
      <c r="Q34" s="223"/>
      <c r="R34" s="223"/>
      <c r="S34" s="223"/>
      <c r="T34" s="223"/>
      <c r="U34" s="139"/>
      <c r="V34" s="240" t="str">
        <f t="shared" si="0"/>
        <v/>
      </c>
      <c r="W34" s="240"/>
      <c r="X34" s="240"/>
      <c r="Y34" s="28"/>
      <c r="Z34" s="80"/>
      <c r="AA34" s="172"/>
      <c r="AB34" s="172"/>
      <c r="AC34" s="172"/>
      <c r="AD34" s="172"/>
      <c r="AE34" s="172"/>
      <c r="AF34" s="172"/>
      <c r="AG34" s="172"/>
      <c r="AH34" s="172"/>
      <c r="AI34" s="172"/>
      <c r="AJ34" s="172"/>
      <c r="AK34" s="172"/>
      <c r="AL34" s="172"/>
      <c r="AM34" s="172"/>
      <c r="AN34" s="172"/>
      <c r="AO34" s="172"/>
      <c r="AP34" s="172"/>
      <c r="AQ34" s="172"/>
      <c r="AR34" s="172"/>
      <c r="AS34" s="172"/>
      <c r="AT34" s="172"/>
      <c r="AU34" s="172"/>
      <c r="AV34" s="172"/>
      <c r="AW34" s="172"/>
      <c r="AX34" s="172"/>
      <c r="AY34" s="172"/>
      <c r="AZ34" s="172"/>
      <c r="BA34" s="172"/>
      <c r="BB34" s="172"/>
      <c r="BC34" s="172"/>
      <c r="BD34" s="172"/>
      <c r="BE34" s="172"/>
      <c r="BF34" s="172"/>
      <c r="BG34" s="172"/>
      <c r="BH34" s="162"/>
      <c r="BI34" s="162"/>
      <c r="BJ34" s="162"/>
      <c r="BK34" s="162"/>
      <c r="BL34" s="162"/>
      <c r="BM34" s="162"/>
      <c r="BN34" s="162"/>
      <c r="BO34" s="162"/>
      <c r="BP34" s="162"/>
      <c r="BQ34" s="162"/>
      <c r="BR34" s="162"/>
      <c r="BS34" s="162"/>
      <c r="BT34" s="162"/>
    </row>
    <row r="35" spans="1:105" ht="15" customHeight="1" x14ac:dyDescent="0.25">
      <c r="C35" s="79"/>
      <c r="D35" s="28"/>
      <c r="E35" s="241"/>
      <c r="F35" s="241"/>
      <c r="G35" s="241"/>
      <c r="H35" s="241"/>
      <c r="I35" s="241"/>
      <c r="J35" s="241"/>
      <c r="K35" s="241"/>
      <c r="L35" s="241"/>
      <c r="M35" s="139"/>
      <c r="N35" s="242" t="str">
        <f>IFERROR(VLOOKUP(E35,DATA!D8:E176,2,FALSE),"")</f>
        <v/>
      </c>
      <c r="O35" s="242"/>
      <c r="P35" s="139"/>
      <c r="Q35" s="236"/>
      <c r="R35" s="236"/>
      <c r="S35" s="236"/>
      <c r="T35" s="236"/>
      <c r="U35" s="139"/>
      <c r="V35" s="242" t="str">
        <f t="shared" si="0"/>
        <v/>
      </c>
      <c r="W35" s="242"/>
      <c r="X35" s="242"/>
      <c r="Y35" s="28"/>
      <c r="Z35" s="80"/>
      <c r="AA35" s="172"/>
      <c r="AB35" s="172"/>
      <c r="AC35" s="172"/>
      <c r="AD35" s="172"/>
      <c r="AE35" s="172"/>
      <c r="AF35" s="172"/>
      <c r="AG35" s="172"/>
      <c r="AH35" s="172"/>
      <c r="AI35" s="172"/>
      <c r="AJ35" s="172"/>
      <c r="AK35" s="172"/>
      <c r="AL35" s="172"/>
      <c r="AM35" s="172"/>
      <c r="AN35" s="172"/>
      <c r="AO35" s="172"/>
      <c r="AP35" s="172"/>
      <c r="AQ35" s="172"/>
      <c r="AR35" s="172"/>
      <c r="AS35" s="172"/>
      <c r="AT35" s="172"/>
      <c r="AU35" s="172"/>
      <c r="AV35" s="172"/>
      <c r="AW35" s="172"/>
      <c r="AX35" s="172"/>
      <c r="AY35" s="172"/>
      <c r="AZ35" s="172"/>
      <c r="BA35" s="172"/>
      <c r="BB35" s="172"/>
      <c r="BC35" s="172"/>
      <c r="BD35" s="172"/>
      <c r="BE35" s="172"/>
      <c r="BF35" s="172"/>
      <c r="BG35" s="172"/>
      <c r="BH35" s="162"/>
      <c r="BI35" s="162"/>
      <c r="BJ35" s="162"/>
      <c r="BK35" s="162"/>
      <c r="BL35" s="162"/>
      <c r="BM35" s="162"/>
      <c r="BN35" s="162"/>
      <c r="BO35" s="162"/>
      <c r="BP35" s="162"/>
      <c r="BQ35" s="162"/>
      <c r="BR35" s="162"/>
      <c r="BS35" s="162"/>
      <c r="BT35" s="162"/>
    </row>
    <row r="36" spans="1:105" ht="15" customHeight="1" x14ac:dyDescent="0.25">
      <c r="C36" s="79"/>
      <c r="D36" s="28"/>
      <c r="E36" s="239"/>
      <c r="F36" s="239"/>
      <c r="G36" s="239"/>
      <c r="H36" s="239"/>
      <c r="I36" s="239"/>
      <c r="J36" s="239"/>
      <c r="K36" s="239"/>
      <c r="L36" s="239"/>
      <c r="M36" s="139"/>
      <c r="N36" s="240" t="str">
        <f>IFERROR(VLOOKUP(E36,DATA!D8:E176,2,FALSE),"")</f>
        <v/>
      </c>
      <c r="O36" s="240"/>
      <c r="P36" s="139"/>
      <c r="Q36" s="223"/>
      <c r="R36" s="223"/>
      <c r="S36" s="223"/>
      <c r="T36" s="223"/>
      <c r="U36" s="139"/>
      <c r="V36" s="240" t="str">
        <f t="shared" si="0"/>
        <v/>
      </c>
      <c r="W36" s="240"/>
      <c r="X36" s="240"/>
      <c r="Y36" s="28"/>
      <c r="Z36" s="80"/>
      <c r="AA36" s="172"/>
      <c r="AB36" s="172"/>
      <c r="AC36" s="172"/>
      <c r="AD36" s="172"/>
      <c r="AE36" s="172"/>
      <c r="AF36" s="172"/>
      <c r="AG36" s="172"/>
      <c r="AH36" s="172"/>
      <c r="AI36" s="172"/>
      <c r="AJ36" s="172"/>
      <c r="AK36" s="172"/>
      <c r="AL36" s="172"/>
      <c r="AM36" s="172"/>
      <c r="AN36" s="172"/>
      <c r="AO36" s="172"/>
      <c r="AP36" s="172"/>
      <c r="AQ36" s="172"/>
      <c r="AR36" s="172"/>
      <c r="AS36" s="172"/>
      <c r="AT36" s="172"/>
      <c r="AU36" s="172"/>
      <c r="AV36" s="172"/>
      <c r="AW36" s="172"/>
      <c r="AX36" s="172"/>
      <c r="AY36" s="172"/>
      <c r="AZ36" s="172"/>
      <c r="BA36" s="172"/>
      <c r="BB36" s="172"/>
      <c r="BC36" s="172"/>
      <c r="BD36" s="172"/>
      <c r="BE36" s="172"/>
      <c r="BF36" s="172"/>
      <c r="BG36" s="172"/>
      <c r="BH36" s="162"/>
      <c r="BI36" s="162"/>
      <c r="BJ36" s="162"/>
      <c r="BK36" s="162"/>
      <c r="BL36" s="162"/>
      <c r="BM36" s="162"/>
      <c r="BN36" s="162"/>
      <c r="BO36" s="162"/>
      <c r="BP36" s="162"/>
      <c r="BQ36" s="162"/>
      <c r="BR36" s="162"/>
      <c r="BS36" s="162"/>
      <c r="BT36" s="162"/>
    </row>
    <row r="37" spans="1:105" ht="15" customHeight="1" x14ac:dyDescent="0.25">
      <c r="C37" s="79"/>
      <c r="D37" s="148"/>
      <c r="E37" s="241"/>
      <c r="F37" s="241"/>
      <c r="G37" s="241"/>
      <c r="H37" s="241"/>
      <c r="I37" s="241"/>
      <c r="J37" s="241"/>
      <c r="K37" s="241"/>
      <c r="L37" s="241"/>
      <c r="M37" s="139"/>
      <c r="N37" s="242" t="str">
        <f>IFERROR(VLOOKUP(E37,DATA!D8:E176,2,FALSE),"")</f>
        <v/>
      </c>
      <c r="O37" s="242"/>
      <c r="P37" s="139"/>
      <c r="Q37" s="236"/>
      <c r="R37" s="236"/>
      <c r="S37" s="236"/>
      <c r="T37" s="236"/>
      <c r="U37" s="139"/>
      <c r="V37" s="242" t="str">
        <f t="shared" si="0"/>
        <v/>
      </c>
      <c r="W37" s="242"/>
      <c r="X37" s="242"/>
      <c r="Y37" s="28"/>
      <c r="Z37" s="80"/>
      <c r="AA37" s="172"/>
      <c r="AB37" s="172"/>
      <c r="AC37" s="172"/>
      <c r="AD37" s="172"/>
      <c r="AE37" s="172"/>
      <c r="AF37" s="172"/>
      <c r="AG37" s="172"/>
      <c r="AH37" s="172"/>
      <c r="AI37" s="172"/>
      <c r="AJ37" s="172"/>
      <c r="AK37" s="172"/>
      <c r="AL37" s="172"/>
      <c r="AM37" s="172"/>
      <c r="AN37" s="172"/>
      <c r="AO37" s="172"/>
      <c r="AP37" s="172"/>
      <c r="AQ37" s="172"/>
      <c r="AR37" s="172"/>
      <c r="AS37" s="172"/>
      <c r="AT37" s="172"/>
      <c r="AU37" s="172"/>
      <c r="AV37" s="172"/>
      <c r="AW37" s="172"/>
      <c r="AX37" s="172"/>
      <c r="AY37" s="172"/>
      <c r="AZ37" s="172"/>
      <c r="BA37" s="172"/>
      <c r="BB37" s="172"/>
      <c r="BC37" s="172"/>
      <c r="BD37" s="172"/>
      <c r="BE37" s="172"/>
      <c r="BF37" s="172"/>
      <c r="BG37" s="172"/>
      <c r="BH37" s="162"/>
      <c r="BI37" s="162"/>
      <c r="BJ37" s="162"/>
      <c r="BK37" s="162"/>
      <c r="BL37" s="162"/>
      <c r="BM37" s="162"/>
      <c r="BN37" s="162"/>
      <c r="BO37" s="162"/>
      <c r="BP37" s="162"/>
      <c r="BQ37" s="162"/>
      <c r="BR37" s="162"/>
      <c r="BS37" s="162"/>
      <c r="BT37" s="162"/>
    </row>
    <row r="38" spans="1:105" ht="15" customHeight="1" x14ac:dyDescent="0.25">
      <c r="C38" s="79"/>
      <c r="D38" s="148"/>
      <c r="E38" s="239"/>
      <c r="F38" s="239"/>
      <c r="G38" s="239"/>
      <c r="H38" s="239"/>
      <c r="I38" s="239"/>
      <c r="J38" s="239"/>
      <c r="K38" s="239"/>
      <c r="L38" s="239"/>
      <c r="M38" s="139"/>
      <c r="N38" s="240" t="str">
        <f>IFERROR(VLOOKUP(E38,DATA!D8:E176,2,FALSE),"")</f>
        <v/>
      </c>
      <c r="O38" s="240"/>
      <c r="P38" s="139"/>
      <c r="Q38" s="223"/>
      <c r="R38" s="223"/>
      <c r="S38" s="223"/>
      <c r="T38" s="223"/>
      <c r="U38" s="139"/>
      <c r="V38" s="240" t="str">
        <f t="shared" si="0"/>
        <v/>
      </c>
      <c r="W38" s="240"/>
      <c r="X38" s="240"/>
      <c r="Y38" s="28"/>
      <c r="Z38" s="80"/>
      <c r="AA38" s="172"/>
      <c r="AB38" s="172"/>
      <c r="AC38" s="172"/>
      <c r="AD38" s="172"/>
      <c r="AE38" s="172"/>
      <c r="AF38" s="172"/>
      <c r="AG38" s="172"/>
      <c r="AH38" s="172"/>
      <c r="AI38" s="172"/>
      <c r="AJ38" s="172"/>
      <c r="AK38" s="172"/>
      <c r="AL38" s="172"/>
      <c r="AM38" s="172"/>
      <c r="AN38" s="172"/>
      <c r="AO38" s="172"/>
      <c r="AP38" s="172"/>
      <c r="AQ38" s="172"/>
      <c r="AR38" s="172"/>
      <c r="AS38" s="172"/>
      <c r="AT38" s="172"/>
      <c r="AU38" s="172"/>
      <c r="AV38" s="172"/>
      <c r="AW38" s="172"/>
      <c r="AX38" s="172"/>
      <c r="AY38" s="172"/>
      <c r="AZ38" s="172"/>
      <c r="BA38" s="172"/>
      <c r="BB38" s="172"/>
      <c r="BC38" s="172"/>
      <c r="BD38" s="172"/>
      <c r="BE38" s="172"/>
      <c r="BF38" s="172"/>
      <c r="BG38" s="172"/>
      <c r="BH38" s="162"/>
      <c r="BI38" s="162"/>
      <c r="BJ38" s="162"/>
      <c r="BK38" s="162"/>
      <c r="BL38" s="162"/>
      <c r="BM38" s="162"/>
      <c r="BN38" s="162"/>
      <c r="BO38" s="162"/>
      <c r="BP38" s="162"/>
      <c r="BQ38" s="162"/>
      <c r="BR38" s="162"/>
      <c r="BS38" s="162"/>
      <c r="BT38" s="162"/>
    </row>
    <row r="39" spans="1:105" ht="15" customHeight="1" x14ac:dyDescent="0.25">
      <c r="C39" s="79"/>
      <c r="D39" s="148"/>
      <c r="E39" s="241"/>
      <c r="F39" s="241"/>
      <c r="G39" s="241"/>
      <c r="H39" s="241"/>
      <c r="I39" s="241"/>
      <c r="J39" s="241"/>
      <c r="K39" s="241"/>
      <c r="L39" s="241"/>
      <c r="M39" s="139"/>
      <c r="N39" s="242" t="str">
        <f>IFERROR(VLOOKUP(E39,DATA!D8:E176,2,FALSE),"")</f>
        <v/>
      </c>
      <c r="O39" s="242"/>
      <c r="P39" s="139"/>
      <c r="Q39" s="236"/>
      <c r="R39" s="236"/>
      <c r="S39" s="236"/>
      <c r="T39" s="236"/>
      <c r="U39" s="139"/>
      <c r="V39" s="242" t="str">
        <f t="shared" si="0"/>
        <v/>
      </c>
      <c r="W39" s="242"/>
      <c r="X39" s="242"/>
      <c r="Y39" s="28"/>
      <c r="Z39" s="80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62"/>
      <c r="BI39" s="162"/>
      <c r="BJ39" s="162"/>
      <c r="BK39" s="162"/>
      <c r="BL39" s="162"/>
      <c r="BM39" s="162"/>
      <c r="BN39" s="162"/>
      <c r="BO39" s="162"/>
      <c r="BP39" s="162"/>
      <c r="BQ39" s="162"/>
      <c r="BR39" s="162"/>
      <c r="BS39" s="162"/>
      <c r="BT39" s="162"/>
    </row>
    <row r="40" spans="1:105" ht="15" customHeight="1" x14ac:dyDescent="0.25">
      <c r="C40" s="79"/>
      <c r="D40" s="75"/>
      <c r="E40" s="239"/>
      <c r="F40" s="239"/>
      <c r="G40" s="239"/>
      <c r="H40" s="239"/>
      <c r="I40" s="239"/>
      <c r="J40" s="239"/>
      <c r="K40" s="239"/>
      <c r="L40" s="239"/>
      <c r="M40" s="139"/>
      <c r="N40" s="240" t="str">
        <f>IFERROR(VLOOKUP(E40,DATA!D8:E176,2,FALSE),"")</f>
        <v/>
      </c>
      <c r="O40" s="240"/>
      <c r="P40" s="139"/>
      <c r="Q40" s="223"/>
      <c r="R40" s="223"/>
      <c r="S40" s="223"/>
      <c r="T40" s="223"/>
      <c r="U40" s="139"/>
      <c r="V40" s="240" t="str">
        <f t="shared" si="0"/>
        <v/>
      </c>
      <c r="W40" s="240"/>
      <c r="X40" s="240"/>
      <c r="Y40" s="28"/>
      <c r="Z40" s="80"/>
      <c r="AA40" s="172"/>
      <c r="AB40" s="172"/>
      <c r="AC40" s="172"/>
      <c r="AD40" s="172"/>
      <c r="AE40" s="172"/>
      <c r="AF40" s="172"/>
      <c r="AG40" s="172"/>
      <c r="AH40" s="172"/>
      <c r="AI40" s="172"/>
      <c r="AJ40" s="172"/>
      <c r="AK40" s="172"/>
      <c r="AL40" s="172"/>
      <c r="AM40" s="172"/>
      <c r="AN40" s="172"/>
      <c r="AO40" s="172"/>
      <c r="AP40" s="172"/>
      <c r="AQ40" s="172"/>
      <c r="AR40" s="172"/>
      <c r="AS40" s="172"/>
      <c r="AT40" s="172"/>
      <c r="AU40" s="172"/>
      <c r="AV40" s="172"/>
      <c r="AW40" s="172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62"/>
      <c r="BI40" s="162"/>
      <c r="BJ40" s="162"/>
      <c r="BK40" s="162"/>
      <c r="BL40" s="162"/>
      <c r="BM40" s="162"/>
      <c r="BN40" s="162"/>
      <c r="BO40" s="162"/>
      <c r="BP40" s="162"/>
      <c r="BQ40" s="162"/>
      <c r="BR40" s="162"/>
      <c r="BS40" s="162"/>
      <c r="BT40" s="162"/>
    </row>
    <row r="41" spans="1:105" ht="15" customHeight="1" x14ac:dyDescent="0.25">
      <c r="C41" s="79"/>
      <c r="D41" s="75"/>
      <c r="E41" s="241"/>
      <c r="F41" s="241"/>
      <c r="G41" s="241"/>
      <c r="H41" s="241"/>
      <c r="I41" s="241"/>
      <c r="J41" s="241"/>
      <c r="K41" s="241"/>
      <c r="L41" s="241"/>
      <c r="M41" s="139"/>
      <c r="N41" s="242" t="str">
        <f>IFERROR(VLOOKUP(E41,DATA!D8:E176,2,FALSE),"")</f>
        <v/>
      </c>
      <c r="O41" s="242"/>
      <c r="P41" s="139"/>
      <c r="Q41" s="236"/>
      <c r="R41" s="236"/>
      <c r="S41" s="236"/>
      <c r="T41" s="236"/>
      <c r="U41" s="139"/>
      <c r="V41" s="242" t="str">
        <f t="shared" si="0"/>
        <v/>
      </c>
      <c r="W41" s="242"/>
      <c r="X41" s="242"/>
      <c r="Y41" s="28"/>
      <c r="Z41" s="80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62"/>
      <c r="BI41" s="162"/>
      <c r="BJ41" s="162"/>
      <c r="BK41" s="162"/>
      <c r="BL41" s="162"/>
      <c r="BM41" s="162"/>
      <c r="BN41" s="162"/>
      <c r="BO41" s="162"/>
      <c r="BP41" s="162"/>
      <c r="BQ41" s="162"/>
      <c r="BR41" s="162"/>
      <c r="BS41" s="162"/>
      <c r="BT41" s="162"/>
    </row>
    <row r="42" spans="1:105" ht="15" customHeight="1" x14ac:dyDescent="0.25">
      <c r="C42" s="79"/>
      <c r="D42" s="75"/>
      <c r="E42" s="239"/>
      <c r="F42" s="239"/>
      <c r="G42" s="239"/>
      <c r="H42" s="239"/>
      <c r="I42" s="239"/>
      <c r="J42" s="239"/>
      <c r="K42" s="239"/>
      <c r="L42" s="239"/>
      <c r="M42" s="139"/>
      <c r="N42" s="240" t="str">
        <f>IFERROR(VLOOKUP(E42,DATA!D8:E176,2,FALSE),"")</f>
        <v/>
      </c>
      <c r="O42" s="240"/>
      <c r="P42" s="139"/>
      <c r="Q42" s="223"/>
      <c r="R42" s="223"/>
      <c r="S42" s="223"/>
      <c r="T42" s="223"/>
      <c r="U42" s="139"/>
      <c r="V42" s="240" t="str">
        <f t="shared" si="0"/>
        <v/>
      </c>
      <c r="W42" s="240"/>
      <c r="X42" s="240"/>
      <c r="Y42" s="28"/>
      <c r="Z42" s="80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2"/>
      <c r="AZ42" s="172"/>
      <c r="BA42" s="172"/>
      <c r="BB42" s="172"/>
      <c r="BC42" s="172"/>
      <c r="BD42" s="172"/>
      <c r="BE42" s="172"/>
      <c r="BF42" s="172"/>
      <c r="BG42" s="172"/>
      <c r="BH42" s="162"/>
      <c r="BI42" s="162"/>
      <c r="BJ42" s="162"/>
      <c r="BK42" s="162"/>
      <c r="BL42" s="162"/>
      <c r="BM42" s="162"/>
      <c r="BN42" s="162"/>
      <c r="BO42" s="162"/>
      <c r="BP42" s="162"/>
      <c r="BQ42" s="162"/>
      <c r="BR42" s="162"/>
      <c r="BS42" s="162"/>
      <c r="BT42" s="162"/>
    </row>
    <row r="43" spans="1:105" ht="15" customHeight="1" thickBot="1" x14ac:dyDescent="0.3">
      <c r="C43" s="79"/>
      <c r="D43" s="75"/>
      <c r="E43" s="241"/>
      <c r="F43" s="241"/>
      <c r="G43" s="241"/>
      <c r="H43" s="241"/>
      <c r="I43" s="241"/>
      <c r="J43" s="241"/>
      <c r="K43" s="241"/>
      <c r="L43" s="241"/>
      <c r="M43" s="139"/>
      <c r="N43" s="242" t="str">
        <f>IFERROR(VLOOKUP(E43,DATA!D8:E176,2,FALSE),"")</f>
        <v/>
      </c>
      <c r="O43" s="242"/>
      <c r="P43" s="139"/>
      <c r="Q43" s="236"/>
      <c r="R43" s="236"/>
      <c r="S43" s="236"/>
      <c r="T43" s="236"/>
      <c r="U43" s="145"/>
      <c r="V43" s="242" t="str">
        <f t="shared" si="0"/>
        <v/>
      </c>
      <c r="W43" s="242"/>
      <c r="X43" s="242"/>
      <c r="Y43" s="28"/>
      <c r="Z43" s="80"/>
      <c r="AA43" s="172"/>
      <c r="AB43" s="172"/>
      <c r="AC43" s="172"/>
      <c r="AD43" s="172"/>
      <c r="AE43" s="172"/>
      <c r="AF43" s="172"/>
      <c r="AG43" s="172"/>
      <c r="AH43" s="172"/>
      <c r="AI43" s="172"/>
      <c r="AJ43" s="172"/>
      <c r="AK43" s="172"/>
      <c r="AL43" s="172"/>
      <c r="AM43" s="172"/>
      <c r="AN43" s="172"/>
      <c r="AO43" s="172"/>
      <c r="AP43" s="172"/>
      <c r="AQ43" s="172"/>
      <c r="AR43" s="172"/>
      <c r="AS43" s="172"/>
      <c r="AT43" s="172"/>
      <c r="AU43" s="172"/>
      <c r="AV43" s="172"/>
      <c r="AW43" s="172"/>
      <c r="AX43" s="172"/>
      <c r="AY43" s="172"/>
      <c r="AZ43" s="172"/>
      <c r="BA43" s="172"/>
      <c r="BB43" s="172"/>
      <c r="BC43" s="172"/>
      <c r="BD43" s="172"/>
      <c r="BE43" s="172"/>
      <c r="BF43" s="172"/>
      <c r="BG43" s="172"/>
      <c r="BH43" s="162"/>
      <c r="BI43" s="162"/>
      <c r="BJ43" s="162"/>
      <c r="BK43" s="162"/>
      <c r="BL43" s="162"/>
      <c r="BM43" s="162"/>
      <c r="BN43" s="162"/>
      <c r="BO43" s="162"/>
      <c r="BP43" s="162"/>
      <c r="BQ43" s="162"/>
      <c r="BR43" s="162"/>
      <c r="BS43" s="162"/>
      <c r="BT43" s="162"/>
    </row>
    <row r="44" spans="1:105" ht="2.4500000000000002" customHeight="1" thickBot="1" x14ac:dyDescent="0.3">
      <c r="C44" s="79"/>
      <c r="D44" s="75"/>
      <c r="E44" s="69"/>
      <c r="F44" s="70"/>
      <c r="G44" s="70"/>
      <c r="H44" s="70"/>
      <c r="I44" s="70"/>
      <c r="J44" s="70"/>
      <c r="K44" s="70"/>
      <c r="L44" s="70"/>
      <c r="M44" s="138"/>
      <c r="N44" s="70"/>
      <c r="O44" s="70"/>
      <c r="P44" s="138"/>
      <c r="Q44" s="70"/>
      <c r="R44" s="70"/>
      <c r="S44" s="70"/>
      <c r="T44" s="70"/>
      <c r="U44" s="70"/>
      <c r="V44" s="70"/>
      <c r="W44" s="70"/>
      <c r="X44" s="71"/>
      <c r="Y44" s="28"/>
      <c r="Z44" s="80"/>
      <c r="AA44" s="172"/>
      <c r="AB44" s="172"/>
      <c r="AC44" s="172"/>
      <c r="AD44" s="172"/>
      <c r="AE44" s="172"/>
      <c r="AF44" s="172"/>
      <c r="AG44" s="172"/>
      <c r="AH44" s="172"/>
      <c r="AI44" s="172"/>
      <c r="AJ44" s="172"/>
      <c r="AK44" s="172"/>
      <c r="AL44" s="172"/>
      <c r="AM44" s="172"/>
      <c r="AN44" s="172"/>
      <c r="AO44" s="172"/>
      <c r="AP44" s="172"/>
      <c r="AQ44" s="172"/>
      <c r="AR44" s="172"/>
      <c r="AS44" s="172"/>
      <c r="AT44" s="172"/>
      <c r="AU44" s="172"/>
      <c r="AV44" s="172"/>
      <c r="AW44" s="172"/>
      <c r="AX44" s="172"/>
      <c r="AY44" s="172"/>
      <c r="AZ44" s="172"/>
      <c r="BA44" s="172"/>
      <c r="BB44" s="172"/>
      <c r="BC44" s="172"/>
      <c r="BD44" s="172"/>
      <c r="BE44" s="172"/>
      <c r="BF44" s="172"/>
      <c r="BG44" s="172"/>
      <c r="BH44" s="162"/>
      <c r="BI44" s="162"/>
      <c r="BJ44" s="162"/>
      <c r="BK44" s="162"/>
      <c r="BL44" s="162"/>
      <c r="BM44" s="162"/>
      <c r="BN44" s="162"/>
      <c r="BO44" s="162"/>
      <c r="BP44" s="162"/>
      <c r="BQ44" s="162"/>
      <c r="BR44" s="162"/>
      <c r="BS44" s="162"/>
      <c r="BT44" s="162"/>
    </row>
    <row r="45" spans="1:105" s="13" customFormat="1" ht="18" customHeight="1" thickBot="1" x14ac:dyDescent="0.3">
      <c r="A45" s="173"/>
      <c r="B45" s="173"/>
      <c r="C45" s="82"/>
      <c r="D45" s="76"/>
      <c r="E45" s="210" t="s">
        <v>19</v>
      </c>
      <c r="F45" s="210"/>
      <c r="G45" s="210"/>
      <c r="H45" s="210"/>
      <c r="I45" s="210"/>
      <c r="J45" s="210"/>
      <c r="K45" s="210"/>
      <c r="L45" s="210"/>
      <c r="M45" s="67"/>
      <c r="N45" s="210" t="s">
        <v>15</v>
      </c>
      <c r="O45" s="210"/>
      <c r="P45" s="67"/>
      <c r="Q45" s="210" t="s">
        <v>16</v>
      </c>
      <c r="R45" s="210"/>
      <c r="S45" s="210"/>
      <c r="T45" s="210"/>
      <c r="U45" s="66"/>
      <c r="V45" s="210" t="s">
        <v>17</v>
      </c>
      <c r="W45" s="210"/>
      <c r="X45" s="210"/>
      <c r="Y45" s="33"/>
      <c r="Z45" s="134"/>
      <c r="AA45" s="172"/>
      <c r="AB45" s="172"/>
      <c r="AC45" s="172"/>
      <c r="AD45" s="172"/>
      <c r="AE45" s="172"/>
      <c r="AF45" s="172"/>
      <c r="AG45" s="172"/>
      <c r="AH45" s="172"/>
      <c r="AI45" s="172"/>
      <c r="AJ45" s="172"/>
      <c r="AK45" s="172"/>
      <c r="AL45" s="172"/>
      <c r="AM45" s="172"/>
      <c r="AN45" s="172"/>
      <c r="AO45" s="172"/>
      <c r="AP45" s="172"/>
      <c r="AQ45" s="172"/>
      <c r="AR45" s="172"/>
      <c r="AS45" s="172"/>
      <c r="AT45" s="172"/>
      <c r="AU45" s="172"/>
      <c r="AV45" s="172"/>
      <c r="AW45" s="172"/>
      <c r="AX45" s="172"/>
      <c r="AY45" s="172"/>
      <c r="AZ45" s="172"/>
      <c r="BA45" s="172"/>
      <c r="BB45" s="172"/>
      <c r="BC45" s="172"/>
      <c r="BD45" s="172"/>
      <c r="BE45" s="172"/>
      <c r="BF45" s="172"/>
      <c r="BG45" s="172"/>
      <c r="BH45" s="162"/>
      <c r="BI45" s="162"/>
      <c r="BJ45" s="162"/>
      <c r="BK45" s="162"/>
      <c r="BL45" s="162"/>
      <c r="BM45" s="162"/>
      <c r="BN45" s="162"/>
      <c r="BO45" s="162"/>
      <c r="BP45" s="162"/>
      <c r="BQ45" s="162"/>
      <c r="BR45" s="162"/>
      <c r="BS45" s="162"/>
      <c r="BT45" s="162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12"/>
      <c r="CW45" s="12"/>
      <c r="CX45" s="12"/>
      <c r="CY45" s="12"/>
      <c r="CZ45" s="12"/>
      <c r="DA45" s="12"/>
    </row>
    <row r="46" spans="1:105" ht="2.4500000000000002" customHeight="1" thickBot="1" x14ac:dyDescent="0.3">
      <c r="C46" s="79"/>
      <c r="D46" s="75"/>
      <c r="E46" s="69"/>
      <c r="F46" s="70"/>
      <c r="G46" s="70"/>
      <c r="H46" s="70"/>
      <c r="I46" s="70"/>
      <c r="J46" s="70"/>
      <c r="K46" s="70"/>
      <c r="L46" s="70"/>
      <c r="M46" s="138"/>
      <c r="N46" s="70"/>
      <c r="O46" s="70"/>
      <c r="P46" s="138"/>
      <c r="Q46" s="70"/>
      <c r="R46" s="70"/>
      <c r="S46" s="70"/>
      <c r="T46" s="70"/>
      <c r="U46" s="138"/>
      <c r="V46" s="70"/>
      <c r="W46" s="70"/>
      <c r="X46" s="71"/>
      <c r="Y46" s="28"/>
      <c r="Z46" s="80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62"/>
      <c r="BI46" s="162"/>
      <c r="BJ46" s="162"/>
      <c r="BK46" s="162"/>
      <c r="BL46" s="162"/>
      <c r="BM46" s="162"/>
      <c r="BN46" s="162"/>
      <c r="BO46" s="162"/>
      <c r="BP46" s="162"/>
      <c r="BQ46" s="162"/>
      <c r="BR46" s="162"/>
      <c r="BS46" s="162"/>
      <c r="BT46" s="162"/>
    </row>
    <row r="47" spans="1:105" ht="15" customHeight="1" x14ac:dyDescent="0.25">
      <c r="C47" s="79"/>
      <c r="D47" s="75"/>
      <c r="E47" s="236"/>
      <c r="F47" s="236"/>
      <c r="G47" s="236"/>
      <c r="H47" s="236"/>
      <c r="I47" s="236"/>
      <c r="J47" s="236"/>
      <c r="K47" s="236"/>
      <c r="L47" s="236"/>
      <c r="M47" s="140"/>
      <c r="N47" s="237"/>
      <c r="O47" s="237"/>
      <c r="P47" s="143"/>
      <c r="Q47" s="236"/>
      <c r="R47" s="236"/>
      <c r="S47" s="236"/>
      <c r="T47" s="236"/>
      <c r="U47" s="143"/>
      <c r="V47" s="238" t="str">
        <f>IF(E47="","",SUM(N47*Q47))</f>
        <v/>
      </c>
      <c r="W47" s="238"/>
      <c r="X47" s="238"/>
      <c r="Y47" s="28"/>
      <c r="Z47" s="80"/>
      <c r="AA47" s="172"/>
      <c r="AB47" s="172"/>
      <c r="AC47" s="172"/>
      <c r="AD47" s="172"/>
      <c r="AE47" s="172"/>
      <c r="AF47" s="172"/>
      <c r="AG47" s="172"/>
      <c r="AH47" s="172"/>
      <c r="AI47" s="172"/>
      <c r="AJ47" s="172"/>
      <c r="AK47" s="172"/>
      <c r="AL47" s="172"/>
      <c r="AM47" s="172"/>
      <c r="AN47" s="172"/>
      <c r="AO47" s="172"/>
      <c r="AP47" s="172"/>
      <c r="AQ47" s="172"/>
      <c r="AR47" s="172"/>
      <c r="AS47" s="172"/>
      <c r="AT47" s="172"/>
      <c r="AU47" s="172"/>
      <c r="AV47" s="172"/>
      <c r="AW47" s="172"/>
      <c r="AX47" s="172"/>
      <c r="AY47" s="172"/>
      <c r="AZ47" s="172"/>
      <c r="BA47" s="172"/>
      <c r="BB47" s="172"/>
      <c r="BC47" s="172"/>
      <c r="BD47" s="172"/>
      <c r="BE47" s="172"/>
      <c r="BF47" s="172"/>
      <c r="BG47" s="172"/>
      <c r="BH47" s="162"/>
      <c r="BI47" s="162"/>
      <c r="BJ47" s="162"/>
      <c r="BK47" s="162"/>
      <c r="BL47" s="162"/>
      <c r="BM47" s="162"/>
      <c r="BN47" s="162"/>
      <c r="BO47" s="162"/>
      <c r="BP47" s="162"/>
      <c r="BQ47" s="162"/>
      <c r="BR47" s="162"/>
      <c r="BS47" s="162"/>
      <c r="BT47" s="162"/>
    </row>
    <row r="48" spans="1:105" ht="15" customHeight="1" x14ac:dyDescent="0.25">
      <c r="C48" s="79"/>
      <c r="D48" s="75"/>
      <c r="E48" s="223"/>
      <c r="F48" s="223"/>
      <c r="G48" s="223"/>
      <c r="H48" s="223"/>
      <c r="I48" s="223"/>
      <c r="J48" s="223"/>
      <c r="K48" s="223"/>
      <c r="L48" s="223"/>
      <c r="M48" s="140"/>
      <c r="N48" s="224"/>
      <c r="O48" s="224"/>
      <c r="P48" s="143"/>
      <c r="Q48" s="223"/>
      <c r="R48" s="223"/>
      <c r="S48" s="223"/>
      <c r="T48" s="223"/>
      <c r="U48" s="143"/>
      <c r="V48" s="225" t="str">
        <f t="shared" ref="V48:V57" si="1">IF(E48="","",SUM(N48*Q48))</f>
        <v/>
      </c>
      <c r="W48" s="225"/>
      <c r="X48" s="225"/>
      <c r="Y48" s="28"/>
      <c r="Z48" s="80"/>
      <c r="AA48" s="172"/>
      <c r="AB48" s="172"/>
      <c r="AC48" s="172"/>
      <c r="AD48" s="172"/>
      <c r="AE48" s="172"/>
      <c r="AF48" s="172"/>
      <c r="AG48" s="172"/>
      <c r="AH48" s="172"/>
      <c r="AI48" s="172"/>
      <c r="AJ48" s="172"/>
      <c r="AK48" s="172"/>
      <c r="AL48" s="172"/>
      <c r="AM48" s="172"/>
      <c r="AN48" s="172"/>
      <c r="AO48" s="172"/>
      <c r="AP48" s="172"/>
      <c r="AQ48" s="172"/>
      <c r="AR48" s="172"/>
      <c r="AS48" s="172"/>
      <c r="AT48" s="172"/>
      <c r="AU48" s="172"/>
      <c r="AV48" s="172"/>
      <c r="AW48" s="172"/>
      <c r="AX48" s="172"/>
      <c r="AY48" s="172"/>
      <c r="AZ48" s="172"/>
      <c r="BA48" s="172"/>
      <c r="BB48" s="172"/>
      <c r="BC48" s="172"/>
      <c r="BD48" s="172"/>
      <c r="BE48" s="172"/>
      <c r="BF48" s="172"/>
      <c r="BG48" s="172"/>
      <c r="BH48" s="162"/>
      <c r="BI48" s="162"/>
      <c r="BJ48" s="162"/>
      <c r="BK48" s="162"/>
      <c r="BL48" s="162"/>
      <c r="BM48" s="162"/>
      <c r="BN48" s="162"/>
      <c r="BO48" s="162"/>
      <c r="BP48" s="162"/>
      <c r="BQ48" s="162"/>
      <c r="BR48" s="162"/>
      <c r="BS48" s="162"/>
      <c r="BT48" s="162"/>
    </row>
    <row r="49" spans="1:105" ht="15" customHeight="1" x14ac:dyDescent="0.25">
      <c r="C49" s="79"/>
      <c r="D49" s="148"/>
      <c r="E49" s="236"/>
      <c r="F49" s="236"/>
      <c r="G49" s="236"/>
      <c r="H49" s="236"/>
      <c r="I49" s="236"/>
      <c r="J49" s="236"/>
      <c r="K49" s="236"/>
      <c r="L49" s="236"/>
      <c r="M49" s="140"/>
      <c r="N49" s="237"/>
      <c r="O49" s="237"/>
      <c r="P49" s="143"/>
      <c r="Q49" s="236"/>
      <c r="R49" s="236"/>
      <c r="S49" s="236"/>
      <c r="T49" s="236"/>
      <c r="U49" s="143"/>
      <c r="V49" s="238" t="str">
        <f t="shared" si="1"/>
        <v/>
      </c>
      <c r="W49" s="238"/>
      <c r="X49" s="238"/>
      <c r="Y49" s="28"/>
      <c r="Z49" s="80"/>
      <c r="AA49" s="172"/>
      <c r="AB49" s="172"/>
      <c r="AC49" s="172"/>
      <c r="AD49" s="172"/>
      <c r="AE49" s="172"/>
      <c r="AF49" s="172"/>
      <c r="AG49" s="172"/>
      <c r="AH49" s="172"/>
      <c r="AI49" s="172"/>
      <c r="AJ49" s="172"/>
      <c r="AK49" s="172"/>
      <c r="AL49" s="172"/>
      <c r="AM49" s="172"/>
      <c r="AN49" s="172"/>
      <c r="AO49" s="172"/>
      <c r="AP49" s="172"/>
      <c r="AQ49" s="172"/>
      <c r="AR49" s="172"/>
      <c r="AS49" s="172"/>
      <c r="AT49" s="172"/>
      <c r="AU49" s="172"/>
      <c r="AV49" s="172"/>
      <c r="AW49" s="172"/>
      <c r="AX49" s="172"/>
      <c r="AY49" s="172"/>
      <c r="AZ49" s="172"/>
      <c r="BA49" s="172"/>
      <c r="BB49" s="172"/>
      <c r="BC49" s="172"/>
      <c r="BD49" s="172"/>
      <c r="BE49" s="172"/>
      <c r="BF49" s="172"/>
      <c r="BG49" s="172"/>
      <c r="BH49" s="162"/>
      <c r="BI49" s="162"/>
      <c r="BJ49" s="162"/>
      <c r="BK49" s="162"/>
      <c r="BL49" s="162"/>
      <c r="BM49" s="162"/>
      <c r="BN49" s="162"/>
      <c r="BO49" s="162"/>
      <c r="BP49" s="162"/>
      <c r="BQ49" s="162"/>
      <c r="BR49" s="162"/>
      <c r="BS49" s="162"/>
      <c r="BT49" s="162"/>
    </row>
    <row r="50" spans="1:105" ht="15" customHeight="1" x14ac:dyDescent="0.25">
      <c r="C50" s="79"/>
      <c r="D50" s="75"/>
      <c r="E50" s="223"/>
      <c r="F50" s="223"/>
      <c r="G50" s="223"/>
      <c r="H50" s="223"/>
      <c r="I50" s="223"/>
      <c r="J50" s="223"/>
      <c r="K50" s="223"/>
      <c r="L50" s="223"/>
      <c r="M50" s="140"/>
      <c r="N50" s="224"/>
      <c r="O50" s="224"/>
      <c r="P50" s="143"/>
      <c r="Q50" s="223"/>
      <c r="R50" s="223"/>
      <c r="S50" s="223"/>
      <c r="T50" s="223"/>
      <c r="U50" s="143"/>
      <c r="V50" s="225" t="str">
        <f t="shared" si="1"/>
        <v/>
      </c>
      <c r="W50" s="225"/>
      <c r="X50" s="225"/>
      <c r="Y50" s="28"/>
      <c r="Z50" s="80"/>
      <c r="AA50" s="172"/>
      <c r="AB50" s="172"/>
      <c r="AC50" s="172"/>
      <c r="AD50" s="172"/>
      <c r="AE50" s="172"/>
      <c r="AF50" s="172"/>
      <c r="AG50" s="172"/>
      <c r="AH50" s="172"/>
      <c r="AI50" s="172"/>
      <c r="AJ50" s="172"/>
      <c r="AK50" s="172"/>
      <c r="AL50" s="172"/>
      <c r="AM50" s="172"/>
      <c r="AN50" s="172"/>
      <c r="AO50" s="172"/>
      <c r="AP50" s="172"/>
      <c r="AQ50" s="172"/>
      <c r="AR50" s="172"/>
      <c r="AS50" s="172"/>
      <c r="AT50" s="172"/>
      <c r="AU50" s="172"/>
      <c r="AV50" s="172"/>
      <c r="AW50" s="172"/>
      <c r="AX50" s="172"/>
      <c r="AY50" s="172"/>
      <c r="AZ50" s="172"/>
      <c r="BA50" s="172"/>
      <c r="BB50" s="172"/>
      <c r="BC50" s="172"/>
      <c r="BD50" s="172"/>
      <c r="BE50" s="172"/>
      <c r="BF50" s="172"/>
      <c r="BG50" s="172"/>
      <c r="BH50" s="162"/>
      <c r="BI50" s="162"/>
      <c r="BJ50" s="162"/>
      <c r="BK50" s="162"/>
      <c r="BL50" s="162"/>
      <c r="BM50" s="162"/>
      <c r="BN50" s="162"/>
      <c r="BO50" s="162"/>
      <c r="BP50" s="162"/>
      <c r="BQ50" s="162"/>
      <c r="BR50" s="162"/>
      <c r="BS50" s="162"/>
      <c r="BT50" s="162"/>
    </row>
    <row r="51" spans="1:105" ht="15" customHeight="1" x14ac:dyDescent="0.25">
      <c r="C51" s="79"/>
      <c r="D51" s="28"/>
      <c r="E51" s="236"/>
      <c r="F51" s="236"/>
      <c r="G51" s="236"/>
      <c r="H51" s="236"/>
      <c r="I51" s="236"/>
      <c r="J51" s="236"/>
      <c r="K51" s="236"/>
      <c r="L51" s="236"/>
      <c r="M51" s="140"/>
      <c r="N51" s="237"/>
      <c r="O51" s="237"/>
      <c r="P51" s="143"/>
      <c r="Q51" s="236"/>
      <c r="R51" s="236"/>
      <c r="S51" s="236"/>
      <c r="T51" s="236"/>
      <c r="U51" s="143"/>
      <c r="V51" s="238" t="str">
        <f t="shared" si="1"/>
        <v/>
      </c>
      <c r="W51" s="238"/>
      <c r="X51" s="238"/>
      <c r="Y51" s="28"/>
      <c r="Z51" s="80"/>
      <c r="AA51" s="172"/>
      <c r="AB51" s="172"/>
      <c r="AC51" s="172"/>
      <c r="AD51" s="172"/>
      <c r="AE51" s="172"/>
      <c r="AF51" s="172"/>
      <c r="AG51" s="172"/>
      <c r="AH51" s="172"/>
      <c r="AI51" s="172"/>
      <c r="AJ51" s="172"/>
      <c r="AK51" s="172"/>
      <c r="AL51" s="172"/>
      <c r="AM51" s="172"/>
      <c r="AN51" s="172"/>
      <c r="AO51" s="172"/>
      <c r="AP51" s="172"/>
      <c r="AQ51" s="172"/>
      <c r="AR51" s="172"/>
      <c r="AS51" s="172"/>
      <c r="AT51" s="172"/>
      <c r="AU51" s="172"/>
      <c r="AV51" s="172"/>
      <c r="AW51" s="172"/>
      <c r="AX51" s="172"/>
      <c r="AY51" s="172"/>
      <c r="AZ51" s="172"/>
      <c r="BA51" s="172"/>
      <c r="BB51" s="172"/>
      <c r="BC51" s="172"/>
      <c r="BD51" s="172"/>
      <c r="BE51" s="172"/>
      <c r="BF51" s="172"/>
      <c r="BG51" s="172"/>
      <c r="BH51" s="162"/>
      <c r="BI51" s="162"/>
      <c r="BJ51" s="162"/>
      <c r="BK51" s="162"/>
      <c r="BL51" s="162"/>
      <c r="BM51" s="162"/>
      <c r="BN51" s="162"/>
      <c r="BO51" s="162"/>
      <c r="BP51" s="162"/>
      <c r="BQ51" s="162"/>
      <c r="BR51" s="162"/>
      <c r="BS51" s="162"/>
      <c r="BT51" s="162"/>
    </row>
    <row r="52" spans="1:105" ht="15" customHeight="1" x14ac:dyDescent="0.25">
      <c r="C52" s="79"/>
      <c r="D52" s="75"/>
      <c r="E52" s="223"/>
      <c r="F52" s="223"/>
      <c r="G52" s="223"/>
      <c r="H52" s="223"/>
      <c r="I52" s="223"/>
      <c r="J52" s="223"/>
      <c r="K52" s="223"/>
      <c r="L52" s="223"/>
      <c r="M52" s="140"/>
      <c r="N52" s="224"/>
      <c r="O52" s="224"/>
      <c r="P52" s="143"/>
      <c r="Q52" s="223"/>
      <c r="R52" s="223"/>
      <c r="S52" s="223"/>
      <c r="T52" s="223"/>
      <c r="U52" s="143"/>
      <c r="V52" s="225" t="str">
        <f t="shared" si="1"/>
        <v/>
      </c>
      <c r="W52" s="225"/>
      <c r="X52" s="225"/>
      <c r="Y52" s="28"/>
      <c r="Z52" s="80"/>
      <c r="AA52" s="172"/>
      <c r="AB52" s="172"/>
      <c r="AC52" s="172"/>
      <c r="AD52" s="172"/>
      <c r="AE52" s="172"/>
      <c r="AF52" s="172"/>
      <c r="AG52" s="172"/>
      <c r="AH52" s="172"/>
      <c r="AI52" s="172"/>
      <c r="AJ52" s="172"/>
      <c r="AK52" s="172"/>
      <c r="AL52" s="172"/>
      <c r="AM52" s="172"/>
      <c r="AN52" s="172"/>
      <c r="AO52" s="172"/>
      <c r="AP52" s="172"/>
      <c r="AQ52" s="172"/>
      <c r="AR52" s="172"/>
      <c r="AS52" s="172"/>
      <c r="AT52" s="172"/>
      <c r="AU52" s="172"/>
      <c r="AV52" s="172"/>
      <c r="AW52" s="172"/>
      <c r="AX52" s="172"/>
      <c r="AY52" s="172"/>
      <c r="AZ52" s="172"/>
      <c r="BA52" s="172"/>
      <c r="BB52" s="172"/>
      <c r="BC52" s="172"/>
      <c r="BD52" s="172"/>
      <c r="BE52" s="172"/>
      <c r="BF52" s="172"/>
      <c r="BG52" s="172"/>
      <c r="BH52" s="162"/>
      <c r="BI52" s="162"/>
      <c r="BJ52" s="162"/>
      <c r="BK52" s="162"/>
      <c r="BL52" s="162"/>
      <c r="BM52" s="162"/>
      <c r="BN52" s="162"/>
      <c r="BO52" s="162"/>
      <c r="BP52" s="162"/>
      <c r="BQ52" s="162"/>
      <c r="BR52" s="162"/>
      <c r="BS52" s="162"/>
      <c r="BT52" s="162"/>
    </row>
    <row r="53" spans="1:105" ht="15" customHeight="1" x14ac:dyDescent="0.25">
      <c r="C53" s="79"/>
      <c r="D53" s="75"/>
      <c r="E53" s="226"/>
      <c r="F53" s="226"/>
      <c r="G53" s="226"/>
      <c r="H53" s="226"/>
      <c r="I53" s="226"/>
      <c r="J53" s="226"/>
      <c r="K53" s="226"/>
      <c r="L53" s="227"/>
      <c r="M53" s="140"/>
      <c r="N53" s="232"/>
      <c r="O53" s="233"/>
      <c r="P53" s="143"/>
      <c r="Q53" s="265"/>
      <c r="R53" s="226"/>
      <c r="S53" s="226"/>
      <c r="T53" s="227"/>
      <c r="U53" s="143"/>
      <c r="V53" s="270" t="str">
        <f t="shared" si="1"/>
        <v/>
      </c>
      <c r="W53" s="270"/>
      <c r="X53" s="270"/>
      <c r="Y53" s="28"/>
      <c r="Z53" s="80"/>
      <c r="AA53" s="172"/>
      <c r="AB53" s="172"/>
      <c r="AC53" s="172"/>
      <c r="AD53" s="172"/>
      <c r="AE53" s="172"/>
      <c r="AF53" s="172"/>
      <c r="AG53" s="172"/>
      <c r="AH53" s="172"/>
      <c r="AI53" s="172"/>
      <c r="AJ53" s="172"/>
      <c r="AK53" s="172"/>
      <c r="AL53" s="172"/>
      <c r="AM53" s="172"/>
      <c r="AN53" s="172"/>
      <c r="AO53" s="172"/>
      <c r="AP53" s="172"/>
      <c r="AQ53" s="172"/>
      <c r="AR53" s="172"/>
      <c r="AS53" s="172"/>
      <c r="AT53" s="172"/>
      <c r="AU53" s="172"/>
      <c r="AV53" s="172"/>
      <c r="AW53" s="172"/>
      <c r="AX53" s="172"/>
      <c r="AY53" s="172"/>
      <c r="AZ53" s="172"/>
      <c r="BA53" s="172"/>
      <c r="BB53" s="172"/>
      <c r="BC53" s="172"/>
      <c r="BD53" s="172"/>
      <c r="BE53" s="172"/>
      <c r="BF53" s="172"/>
      <c r="BG53" s="172"/>
      <c r="BH53" s="162"/>
      <c r="BI53" s="162"/>
      <c r="BJ53" s="162"/>
      <c r="BK53" s="162"/>
      <c r="BL53" s="162"/>
      <c r="BM53" s="162"/>
      <c r="BN53" s="162"/>
      <c r="BO53" s="162"/>
      <c r="BP53" s="162"/>
      <c r="BQ53" s="162"/>
      <c r="BR53" s="162"/>
      <c r="BS53" s="162"/>
      <c r="BT53" s="162"/>
    </row>
    <row r="54" spans="1:105" ht="15" customHeight="1" x14ac:dyDescent="0.25">
      <c r="C54" s="79"/>
      <c r="D54" s="75"/>
      <c r="E54" s="228"/>
      <c r="F54" s="228"/>
      <c r="G54" s="228"/>
      <c r="H54" s="228"/>
      <c r="I54" s="228"/>
      <c r="J54" s="228"/>
      <c r="K54" s="228"/>
      <c r="L54" s="229"/>
      <c r="M54" s="140"/>
      <c r="N54" s="234"/>
      <c r="O54" s="235"/>
      <c r="P54" s="143"/>
      <c r="Q54" s="266"/>
      <c r="R54" s="223"/>
      <c r="S54" s="223"/>
      <c r="T54" s="267"/>
      <c r="U54" s="143"/>
      <c r="V54" s="225" t="str">
        <f t="shared" si="1"/>
        <v/>
      </c>
      <c r="W54" s="225"/>
      <c r="X54" s="225"/>
      <c r="Y54" s="28"/>
      <c r="Z54" s="80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62"/>
      <c r="BI54" s="162"/>
      <c r="BJ54" s="162"/>
      <c r="BK54" s="162"/>
      <c r="BL54" s="162"/>
      <c r="BM54" s="162"/>
      <c r="BN54" s="162"/>
      <c r="BO54" s="162"/>
      <c r="BP54" s="162"/>
      <c r="BQ54" s="162"/>
      <c r="BR54" s="162"/>
      <c r="BS54" s="162"/>
      <c r="BT54" s="162"/>
    </row>
    <row r="55" spans="1:105" ht="15" customHeight="1" x14ac:dyDescent="0.25">
      <c r="C55" s="79"/>
      <c r="D55" s="75"/>
      <c r="E55" s="226"/>
      <c r="F55" s="226"/>
      <c r="G55" s="226"/>
      <c r="H55" s="226"/>
      <c r="I55" s="226"/>
      <c r="J55" s="226"/>
      <c r="K55" s="226"/>
      <c r="L55" s="227"/>
      <c r="M55" s="140"/>
      <c r="N55" s="232"/>
      <c r="O55" s="233"/>
      <c r="P55" s="143"/>
      <c r="Q55" s="265"/>
      <c r="R55" s="226"/>
      <c r="S55" s="226"/>
      <c r="T55" s="227"/>
      <c r="U55" s="143"/>
      <c r="V55" s="270" t="str">
        <f t="shared" si="1"/>
        <v/>
      </c>
      <c r="W55" s="270"/>
      <c r="X55" s="270"/>
      <c r="Y55" s="28"/>
      <c r="Z55" s="80"/>
      <c r="AA55" s="172"/>
      <c r="AB55" s="172"/>
      <c r="AC55" s="172"/>
      <c r="AD55" s="172"/>
      <c r="AE55" s="172"/>
      <c r="AF55" s="172"/>
      <c r="AG55" s="172"/>
      <c r="AH55" s="172"/>
      <c r="AI55" s="172"/>
      <c r="AJ55" s="172"/>
      <c r="AK55" s="172"/>
      <c r="AL55" s="172"/>
      <c r="AM55" s="172"/>
      <c r="AN55" s="172"/>
      <c r="AO55" s="172"/>
      <c r="AP55" s="172"/>
      <c r="AQ55" s="172"/>
      <c r="AR55" s="172"/>
      <c r="AS55" s="172"/>
      <c r="AT55" s="172"/>
      <c r="AU55" s="172"/>
      <c r="AV55" s="172"/>
      <c r="AW55" s="172"/>
      <c r="AX55" s="172"/>
      <c r="AY55" s="172"/>
      <c r="AZ55" s="172"/>
      <c r="BA55" s="172"/>
      <c r="BB55" s="172"/>
      <c r="BC55" s="172"/>
      <c r="BD55" s="172"/>
      <c r="BE55" s="172"/>
      <c r="BF55" s="172"/>
      <c r="BG55" s="172"/>
      <c r="BH55" s="162"/>
      <c r="BI55" s="162"/>
      <c r="BJ55" s="162"/>
      <c r="BK55" s="162"/>
      <c r="BL55" s="162"/>
      <c r="BM55" s="162"/>
      <c r="BN55" s="162"/>
      <c r="BO55" s="162"/>
      <c r="BP55" s="162"/>
      <c r="BQ55" s="162"/>
      <c r="BR55" s="162"/>
      <c r="BS55" s="162"/>
      <c r="BT55" s="162"/>
    </row>
    <row r="56" spans="1:105" ht="15" customHeight="1" x14ac:dyDescent="0.25">
      <c r="C56" s="79"/>
      <c r="D56" s="75"/>
      <c r="E56" s="228"/>
      <c r="F56" s="228"/>
      <c r="G56" s="228"/>
      <c r="H56" s="228"/>
      <c r="I56" s="228"/>
      <c r="J56" s="228"/>
      <c r="K56" s="228"/>
      <c r="L56" s="229"/>
      <c r="M56" s="140"/>
      <c r="N56" s="261"/>
      <c r="O56" s="262"/>
      <c r="P56" s="143"/>
      <c r="Q56" s="268"/>
      <c r="R56" s="228"/>
      <c r="S56" s="228"/>
      <c r="T56" s="229"/>
      <c r="U56" s="143"/>
      <c r="V56" s="225" t="str">
        <f t="shared" si="1"/>
        <v/>
      </c>
      <c r="W56" s="225"/>
      <c r="X56" s="225"/>
      <c r="Y56" s="28"/>
      <c r="Z56" s="80"/>
      <c r="AA56" s="172"/>
      <c r="AB56" s="172"/>
      <c r="AC56" s="172"/>
      <c r="AD56" s="172"/>
      <c r="AE56" s="172"/>
      <c r="AF56" s="172"/>
      <c r="AG56" s="172"/>
      <c r="AH56" s="172"/>
      <c r="AI56" s="172"/>
      <c r="AJ56" s="172"/>
      <c r="AK56" s="172"/>
      <c r="AL56" s="172"/>
      <c r="AM56" s="172"/>
      <c r="AN56" s="172"/>
      <c r="AO56" s="172"/>
      <c r="AP56" s="172"/>
      <c r="AQ56" s="172"/>
      <c r="AR56" s="172"/>
      <c r="AS56" s="172"/>
      <c r="AT56" s="172"/>
      <c r="AU56" s="172"/>
      <c r="AV56" s="172"/>
      <c r="AW56" s="172"/>
      <c r="AX56" s="172"/>
      <c r="AY56" s="172"/>
      <c r="AZ56" s="172"/>
      <c r="BA56" s="172"/>
      <c r="BB56" s="172"/>
      <c r="BC56" s="172"/>
      <c r="BD56" s="172"/>
      <c r="BE56" s="172"/>
      <c r="BF56" s="172"/>
      <c r="BG56" s="172"/>
      <c r="BH56" s="162"/>
      <c r="BI56" s="162"/>
      <c r="BJ56" s="162"/>
      <c r="BK56" s="162"/>
      <c r="BL56" s="162"/>
      <c r="BM56" s="162"/>
      <c r="BN56" s="162"/>
      <c r="BO56" s="162"/>
      <c r="BP56" s="162"/>
      <c r="BQ56" s="162"/>
      <c r="BR56" s="162"/>
      <c r="BS56" s="162"/>
      <c r="BT56" s="162"/>
    </row>
    <row r="57" spans="1:105" ht="15" customHeight="1" thickBot="1" x14ac:dyDescent="0.3">
      <c r="C57" s="79"/>
      <c r="D57" s="75"/>
      <c r="E57" s="230"/>
      <c r="F57" s="230"/>
      <c r="G57" s="230"/>
      <c r="H57" s="230"/>
      <c r="I57" s="230"/>
      <c r="J57" s="230"/>
      <c r="K57" s="230"/>
      <c r="L57" s="231"/>
      <c r="M57" s="140"/>
      <c r="N57" s="263"/>
      <c r="O57" s="264"/>
      <c r="P57" s="143"/>
      <c r="Q57" s="269"/>
      <c r="R57" s="230"/>
      <c r="S57" s="230"/>
      <c r="T57" s="231"/>
      <c r="U57" s="143"/>
      <c r="V57" s="270" t="str">
        <f t="shared" si="1"/>
        <v/>
      </c>
      <c r="W57" s="270"/>
      <c r="X57" s="270"/>
      <c r="Y57" s="28"/>
      <c r="Z57" s="80"/>
      <c r="AA57" s="172"/>
      <c r="AB57" s="172"/>
      <c r="AC57" s="172"/>
      <c r="AD57" s="172"/>
      <c r="AE57" s="172"/>
      <c r="AF57" s="172"/>
      <c r="AG57" s="172"/>
      <c r="AH57" s="172"/>
      <c r="AI57" s="172"/>
      <c r="AJ57" s="172"/>
      <c r="AK57" s="172"/>
      <c r="AL57" s="172"/>
      <c r="AM57" s="172"/>
      <c r="AN57" s="172"/>
      <c r="AO57" s="172"/>
      <c r="AP57" s="172"/>
      <c r="AQ57" s="172"/>
      <c r="AR57" s="172"/>
      <c r="AS57" s="172"/>
      <c r="AT57" s="172"/>
      <c r="AU57" s="172"/>
      <c r="AV57" s="172"/>
      <c r="AW57" s="172"/>
      <c r="AX57" s="172"/>
      <c r="AY57" s="172"/>
      <c r="AZ57" s="172"/>
      <c r="BA57" s="172"/>
      <c r="BB57" s="172"/>
      <c r="BC57" s="172"/>
      <c r="BD57" s="172"/>
      <c r="BE57" s="172"/>
      <c r="BF57" s="172"/>
      <c r="BG57" s="172"/>
      <c r="BH57" s="162"/>
      <c r="BI57" s="162"/>
      <c r="BJ57" s="162"/>
      <c r="BK57" s="162"/>
      <c r="BL57" s="162"/>
      <c r="BM57" s="162"/>
      <c r="BN57" s="162"/>
      <c r="BO57" s="162"/>
      <c r="BP57" s="162"/>
      <c r="BQ57" s="162"/>
      <c r="BR57" s="162"/>
      <c r="BS57" s="162"/>
      <c r="BT57" s="162"/>
    </row>
    <row r="58" spans="1:105" ht="2.4500000000000002" customHeight="1" thickBot="1" x14ac:dyDescent="0.3">
      <c r="C58" s="79"/>
      <c r="D58" s="75"/>
      <c r="E58" s="69"/>
      <c r="F58" s="70"/>
      <c r="G58" s="70"/>
      <c r="H58" s="70"/>
      <c r="I58" s="70"/>
      <c r="J58" s="70"/>
      <c r="K58" s="70"/>
      <c r="L58" s="70"/>
      <c r="M58" s="138"/>
      <c r="N58" s="70"/>
      <c r="O58" s="70"/>
      <c r="P58" s="138"/>
      <c r="Q58" s="70"/>
      <c r="R58" s="70"/>
      <c r="S58" s="70"/>
      <c r="T58" s="70"/>
      <c r="U58" s="138"/>
      <c r="V58" s="70"/>
      <c r="W58" s="70"/>
      <c r="X58" s="71"/>
      <c r="Y58" s="28"/>
      <c r="Z58" s="80"/>
      <c r="AA58" s="172"/>
      <c r="AB58" s="172"/>
      <c r="AC58" s="172"/>
      <c r="AD58" s="172"/>
      <c r="AE58" s="172"/>
      <c r="AF58" s="172"/>
      <c r="AG58" s="172"/>
      <c r="AH58" s="172"/>
      <c r="AI58" s="172"/>
      <c r="AJ58" s="172"/>
      <c r="AK58" s="172"/>
      <c r="AL58" s="172"/>
      <c r="AM58" s="172"/>
      <c r="AN58" s="172"/>
      <c r="AO58" s="172"/>
      <c r="AP58" s="172"/>
      <c r="AQ58" s="172"/>
      <c r="AR58" s="172"/>
      <c r="AS58" s="172"/>
      <c r="AT58" s="172"/>
      <c r="AU58" s="172"/>
      <c r="AV58" s="172"/>
      <c r="AW58" s="172"/>
      <c r="AX58" s="172"/>
      <c r="AY58" s="172"/>
      <c r="AZ58" s="172"/>
      <c r="BA58" s="172"/>
      <c r="BB58" s="172"/>
      <c r="BC58" s="172"/>
      <c r="BD58" s="172"/>
      <c r="BE58" s="172"/>
      <c r="BF58" s="172"/>
      <c r="BG58" s="172"/>
      <c r="BH58" s="162"/>
      <c r="BI58" s="162"/>
      <c r="BJ58" s="162"/>
      <c r="BK58" s="162"/>
      <c r="BL58" s="162"/>
      <c r="BM58" s="162"/>
      <c r="BN58" s="162"/>
      <c r="BO58" s="162"/>
      <c r="BP58" s="162"/>
      <c r="BQ58" s="162"/>
      <c r="BR58" s="162"/>
      <c r="BS58" s="162"/>
      <c r="BT58" s="162"/>
    </row>
    <row r="59" spans="1:105" s="13" customFormat="1" ht="18" customHeight="1" thickBot="1" x14ac:dyDescent="0.3">
      <c r="A59" s="173"/>
      <c r="B59" s="173"/>
      <c r="C59" s="82"/>
      <c r="D59" s="76"/>
      <c r="E59" s="220"/>
      <c r="F59" s="220"/>
      <c r="G59" s="220"/>
      <c r="H59" s="220"/>
      <c r="I59" s="220"/>
      <c r="J59" s="220"/>
      <c r="K59" s="220"/>
      <c r="L59" s="220"/>
      <c r="M59" s="67"/>
      <c r="N59" s="210"/>
      <c r="O59" s="210"/>
      <c r="P59" s="67"/>
      <c r="Q59" s="210" t="s">
        <v>20</v>
      </c>
      <c r="R59" s="210"/>
      <c r="S59" s="210"/>
      <c r="T59" s="210"/>
      <c r="U59" s="67"/>
      <c r="V59" s="206">
        <f>SUM(V47:X57)</f>
        <v>0</v>
      </c>
      <c r="W59" s="210"/>
      <c r="X59" s="210"/>
      <c r="Y59" s="33"/>
      <c r="Z59" s="134"/>
      <c r="AA59" s="172"/>
      <c r="AB59" s="172"/>
      <c r="AC59" s="172"/>
      <c r="AD59" s="172"/>
      <c r="AE59" s="172"/>
      <c r="AF59" s="172"/>
      <c r="AG59" s="172"/>
      <c r="AH59" s="172"/>
      <c r="AI59" s="172"/>
      <c r="AJ59" s="172"/>
      <c r="AK59" s="172"/>
      <c r="AL59" s="172"/>
      <c r="AM59" s="172"/>
      <c r="AN59" s="172"/>
      <c r="AO59" s="172"/>
      <c r="AP59" s="172"/>
      <c r="AQ59" s="172"/>
      <c r="AR59" s="172"/>
      <c r="AS59" s="172"/>
      <c r="AT59" s="172"/>
      <c r="AU59" s="172"/>
      <c r="AV59" s="172"/>
      <c r="AW59" s="172"/>
      <c r="AX59" s="172"/>
      <c r="AY59" s="172"/>
      <c r="AZ59" s="172"/>
      <c r="BA59" s="172"/>
      <c r="BB59" s="172"/>
      <c r="BC59" s="172"/>
      <c r="BD59" s="172"/>
      <c r="BE59" s="172"/>
      <c r="BF59" s="172"/>
      <c r="BG59" s="172"/>
      <c r="BH59" s="162"/>
      <c r="BI59" s="162"/>
      <c r="BJ59" s="162"/>
      <c r="BK59" s="162"/>
      <c r="BL59" s="162"/>
      <c r="BM59" s="162"/>
      <c r="BN59" s="162"/>
      <c r="BO59" s="162"/>
      <c r="BP59" s="162"/>
      <c r="BQ59" s="162"/>
      <c r="BR59" s="162"/>
      <c r="BS59" s="162"/>
      <c r="BT59" s="162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12"/>
      <c r="CW59" s="12"/>
      <c r="CX59" s="12"/>
      <c r="CY59" s="12"/>
      <c r="CZ59" s="12"/>
      <c r="DA59" s="12"/>
    </row>
    <row r="60" spans="1:105" ht="2.4500000000000002" customHeight="1" thickBot="1" x14ac:dyDescent="0.3">
      <c r="C60" s="79"/>
      <c r="D60" s="75"/>
      <c r="E60" s="69"/>
      <c r="F60" s="70"/>
      <c r="G60" s="70"/>
      <c r="H60" s="70"/>
      <c r="I60" s="70"/>
      <c r="J60" s="70"/>
      <c r="K60" s="70"/>
      <c r="L60" s="70"/>
      <c r="M60" s="138"/>
      <c r="N60" s="70"/>
      <c r="O60" s="70"/>
      <c r="P60" s="138"/>
      <c r="Q60" s="70"/>
      <c r="R60" s="70"/>
      <c r="S60" s="70"/>
      <c r="T60" s="70"/>
      <c r="U60" s="138"/>
      <c r="V60" s="70"/>
      <c r="W60" s="70"/>
      <c r="X60" s="71"/>
      <c r="Y60" s="28"/>
      <c r="Z60" s="80"/>
      <c r="AA60" s="172"/>
      <c r="AB60" s="172"/>
      <c r="AC60" s="172"/>
      <c r="AD60" s="172"/>
      <c r="AE60" s="172"/>
      <c r="AF60" s="172"/>
      <c r="AG60" s="172"/>
      <c r="AH60" s="172"/>
      <c r="AI60" s="172"/>
      <c r="AJ60" s="172"/>
      <c r="AK60" s="172"/>
      <c r="AL60" s="172"/>
      <c r="AM60" s="172"/>
      <c r="AN60" s="172"/>
      <c r="AO60" s="172"/>
      <c r="AP60" s="172"/>
      <c r="AQ60" s="172"/>
      <c r="AR60" s="172"/>
      <c r="AS60" s="172"/>
      <c r="AT60" s="172"/>
      <c r="AU60" s="172"/>
      <c r="AV60" s="172"/>
      <c r="AW60" s="172"/>
      <c r="AX60" s="172"/>
      <c r="AY60" s="172"/>
      <c r="AZ60" s="172"/>
      <c r="BA60" s="172"/>
      <c r="BB60" s="172"/>
      <c r="BC60" s="172"/>
      <c r="BD60" s="172"/>
      <c r="BE60" s="172"/>
      <c r="BF60" s="172"/>
      <c r="BG60" s="172"/>
      <c r="BH60" s="162"/>
      <c r="BI60" s="162"/>
      <c r="BJ60" s="162"/>
      <c r="BK60" s="162"/>
      <c r="BL60" s="162"/>
      <c r="BM60" s="162"/>
      <c r="BN60" s="162"/>
      <c r="BO60" s="162"/>
      <c r="BP60" s="162"/>
      <c r="BQ60" s="162"/>
      <c r="BR60" s="162"/>
      <c r="BS60" s="162"/>
      <c r="BT60" s="162"/>
    </row>
    <row r="61" spans="1:105" s="13" customFormat="1" ht="18" customHeight="1" thickBot="1" x14ac:dyDescent="0.3">
      <c r="A61" s="173"/>
      <c r="B61" s="173"/>
      <c r="C61" s="82"/>
      <c r="D61" s="76"/>
      <c r="E61" s="220" t="s">
        <v>21</v>
      </c>
      <c r="F61" s="220"/>
      <c r="G61" s="220"/>
      <c r="H61" s="220"/>
      <c r="I61" s="220"/>
      <c r="J61" s="220"/>
      <c r="K61" s="220"/>
      <c r="L61" s="220"/>
      <c r="M61" s="67"/>
      <c r="N61" s="210" t="s">
        <v>15</v>
      </c>
      <c r="O61" s="210"/>
      <c r="P61" s="67"/>
      <c r="Q61" s="210" t="s">
        <v>16</v>
      </c>
      <c r="R61" s="210"/>
      <c r="S61" s="210"/>
      <c r="T61" s="210"/>
      <c r="U61" s="67"/>
      <c r="V61" s="210" t="s">
        <v>17</v>
      </c>
      <c r="W61" s="210"/>
      <c r="X61" s="210"/>
      <c r="Y61" s="33"/>
      <c r="Z61" s="134"/>
      <c r="AA61" s="172"/>
      <c r="AB61" s="172"/>
      <c r="AC61" s="172"/>
      <c r="AD61" s="172"/>
      <c r="AE61" s="172"/>
      <c r="AF61" s="172"/>
      <c r="AG61" s="172"/>
      <c r="AH61" s="172"/>
      <c r="AI61" s="172"/>
      <c r="AJ61" s="172"/>
      <c r="AK61" s="172"/>
      <c r="AL61" s="172"/>
      <c r="AM61" s="172"/>
      <c r="AN61" s="172"/>
      <c r="AO61" s="172"/>
      <c r="AP61" s="172"/>
      <c r="AQ61" s="172"/>
      <c r="AR61" s="172"/>
      <c r="AS61" s="172"/>
      <c r="AT61" s="172"/>
      <c r="AU61" s="172"/>
      <c r="AV61" s="172"/>
      <c r="AW61" s="172"/>
      <c r="AX61" s="172"/>
      <c r="AY61" s="172"/>
      <c r="AZ61" s="172"/>
      <c r="BA61" s="172"/>
      <c r="BB61" s="172"/>
      <c r="BC61" s="172"/>
      <c r="BD61" s="172"/>
      <c r="BE61" s="172"/>
      <c r="BF61" s="172"/>
      <c r="BG61" s="172"/>
      <c r="BH61" s="162"/>
      <c r="BI61" s="162"/>
      <c r="BJ61" s="162"/>
      <c r="BK61" s="162"/>
      <c r="BL61" s="162"/>
      <c r="BM61" s="162"/>
      <c r="BN61" s="162"/>
      <c r="BO61" s="162"/>
      <c r="BP61" s="162"/>
      <c r="BQ61" s="162"/>
      <c r="BR61" s="162"/>
      <c r="BS61" s="162"/>
      <c r="BT61" s="162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12"/>
      <c r="CW61" s="12"/>
      <c r="CX61" s="12"/>
      <c r="CY61" s="12"/>
      <c r="CZ61" s="12"/>
      <c r="DA61" s="12"/>
    </row>
    <row r="62" spans="1:105" ht="2.4500000000000002" customHeight="1" thickBot="1" x14ac:dyDescent="0.3">
      <c r="C62" s="79"/>
      <c r="D62" s="75"/>
      <c r="E62" s="69"/>
      <c r="F62" s="70"/>
      <c r="G62" s="70"/>
      <c r="H62" s="70"/>
      <c r="I62" s="70"/>
      <c r="J62" s="70"/>
      <c r="K62" s="70"/>
      <c r="L62" s="70"/>
      <c r="M62" s="138"/>
      <c r="N62" s="70"/>
      <c r="O62" s="70"/>
      <c r="P62" s="138"/>
      <c r="Q62" s="70"/>
      <c r="R62" s="70"/>
      <c r="S62" s="70"/>
      <c r="T62" s="70"/>
      <c r="U62" s="138"/>
      <c r="V62" s="70"/>
      <c r="W62" s="70"/>
      <c r="X62" s="71"/>
      <c r="Y62" s="28"/>
      <c r="Z62" s="80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2"/>
      <c r="AZ62" s="172"/>
      <c r="BA62" s="172"/>
      <c r="BB62" s="172"/>
      <c r="BC62" s="172"/>
      <c r="BD62" s="172"/>
      <c r="BE62" s="172"/>
      <c r="BF62" s="172"/>
      <c r="BG62" s="172"/>
      <c r="BH62" s="162"/>
      <c r="BI62" s="162"/>
      <c r="BJ62" s="162"/>
      <c r="BK62" s="162"/>
      <c r="BL62" s="162"/>
      <c r="BM62" s="162"/>
      <c r="BN62" s="162"/>
      <c r="BO62" s="162"/>
      <c r="BP62" s="162"/>
      <c r="BQ62" s="162"/>
      <c r="BR62" s="162"/>
      <c r="BS62" s="162"/>
      <c r="BT62" s="162"/>
    </row>
    <row r="63" spans="1:105" s="20" customFormat="1" ht="15" customHeight="1" thickBot="1" x14ac:dyDescent="0.3">
      <c r="A63" s="174"/>
      <c r="B63" s="174"/>
      <c r="C63" s="19"/>
      <c r="D63" s="77"/>
      <c r="E63" s="212"/>
      <c r="F63" s="212"/>
      <c r="G63" s="212"/>
      <c r="H63" s="212"/>
      <c r="I63" s="212"/>
      <c r="J63" s="212"/>
      <c r="K63" s="212"/>
      <c r="L63" s="212"/>
      <c r="M63" s="141"/>
      <c r="N63" s="214" t="str">
        <f>IFERROR(VLOOKUP(E63,DATA!K17:L18,2,FALSE),"")</f>
        <v/>
      </c>
      <c r="O63" s="214"/>
      <c r="P63" s="141"/>
      <c r="Q63" s="212"/>
      <c r="R63" s="212"/>
      <c r="S63" s="212"/>
      <c r="T63" s="212"/>
      <c r="U63" s="141"/>
      <c r="V63" s="214" t="str">
        <f>IF(E63="","",SUM(N63*Q63))</f>
        <v/>
      </c>
      <c r="W63" s="214"/>
      <c r="X63" s="214"/>
      <c r="Y63" s="35"/>
      <c r="Z63" s="135"/>
      <c r="AA63" s="172"/>
      <c r="AB63" s="172"/>
      <c r="AC63" s="172"/>
      <c r="AD63" s="172"/>
      <c r="AE63" s="172"/>
      <c r="AF63" s="172"/>
      <c r="AG63" s="172"/>
      <c r="AH63" s="172"/>
      <c r="AI63" s="172"/>
      <c r="AJ63" s="172"/>
      <c r="AK63" s="172"/>
      <c r="AL63" s="172"/>
      <c r="AM63" s="172"/>
      <c r="AN63" s="172"/>
      <c r="AO63" s="172"/>
      <c r="AP63" s="172"/>
      <c r="AQ63" s="172"/>
      <c r="AR63" s="172"/>
      <c r="AS63" s="172"/>
      <c r="AT63" s="172"/>
      <c r="AU63" s="172"/>
      <c r="AV63" s="172"/>
      <c r="AW63" s="172"/>
      <c r="AX63" s="172"/>
      <c r="AY63" s="172"/>
      <c r="AZ63" s="172"/>
      <c r="BA63" s="172"/>
      <c r="BB63" s="172"/>
      <c r="BC63" s="172"/>
      <c r="BD63" s="172"/>
      <c r="BE63" s="172"/>
      <c r="BF63" s="172"/>
      <c r="BG63" s="172"/>
      <c r="BH63" s="162"/>
      <c r="BI63" s="162"/>
      <c r="BJ63" s="162"/>
      <c r="BK63" s="162"/>
      <c r="BL63" s="162"/>
      <c r="BM63" s="162"/>
      <c r="BN63" s="162"/>
      <c r="BO63" s="162"/>
      <c r="BP63" s="162"/>
      <c r="BQ63" s="162"/>
      <c r="BR63" s="162"/>
      <c r="BS63" s="162"/>
      <c r="BT63" s="162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1"/>
      <c r="CW63" s="21"/>
      <c r="CX63" s="21"/>
      <c r="CY63" s="21"/>
      <c r="CZ63" s="21"/>
      <c r="DA63" s="21"/>
    </row>
    <row r="64" spans="1:105" s="20" customFormat="1" ht="15" customHeight="1" thickBot="1" x14ac:dyDescent="0.3">
      <c r="A64" s="174"/>
      <c r="B64" s="174"/>
      <c r="C64" s="22"/>
      <c r="D64" s="35"/>
      <c r="E64" s="215"/>
      <c r="F64" s="215"/>
      <c r="G64" s="215"/>
      <c r="H64" s="215"/>
      <c r="I64" s="215"/>
      <c r="J64" s="215"/>
      <c r="K64" s="215"/>
      <c r="L64" s="215"/>
      <c r="M64" s="141"/>
      <c r="N64" s="221" t="str">
        <f>IFERROR(VLOOKUP(E64,DATA!K17:L18,2,FALSE),"")</f>
        <v/>
      </c>
      <c r="O64" s="221"/>
      <c r="P64" s="144"/>
      <c r="Q64" s="215"/>
      <c r="R64" s="215"/>
      <c r="S64" s="215"/>
      <c r="T64" s="215"/>
      <c r="U64" s="144"/>
      <c r="V64" s="221" t="str">
        <f>IF(E64="","",SUM(N64*Q64))</f>
        <v/>
      </c>
      <c r="W64" s="221"/>
      <c r="X64" s="221"/>
      <c r="Y64" s="35"/>
      <c r="Z64" s="135"/>
      <c r="AA64" s="172"/>
      <c r="AB64" s="172"/>
      <c r="AC64" s="172"/>
      <c r="AD64" s="172"/>
      <c r="AE64" s="172"/>
      <c r="AF64" s="172"/>
      <c r="AG64" s="172"/>
      <c r="AH64" s="172"/>
      <c r="AI64" s="172"/>
      <c r="AJ64" s="172"/>
      <c r="AK64" s="172"/>
      <c r="AL64" s="172"/>
      <c r="AM64" s="172"/>
      <c r="AN64" s="172"/>
      <c r="AO64" s="172"/>
      <c r="AP64" s="172"/>
      <c r="AQ64" s="172"/>
      <c r="AR64" s="172"/>
      <c r="AS64" s="172"/>
      <c r="AT64" s="172"/>
      <c r="AU64" s="172"/>
      <c r="AV64" s="172"/>
      <c r="AW64" s="172"/>
      <c r="AX64" s="172"/>
      <c r="AY64" s="172"/>
      <c r="AZ64" s="172"/>
      <c r="BA64" s="172"/>
      <c r="BB64" s="172"/>
      <c r="BC64" s="172"/>
      <c r="BD64" s="172"/>
      <c r="BE64" s="172"/>
      <c r="BF64" s="172"/>
      <c r="BG64" s="172"/>
      <c r="BH64" s="162"/>
      <c r="BI64" s="162"/>
      <c r="BJ64" s="162"/>
      <c r="BK64" s="162"/>
      <c r="BL64" s="162"/>
      <c r="BM64" s="162"/>
      <c r="BN64" s="162"/>
      <c r="BO64" s="162"/>
      <c r="BP64" s="162"/>
      <c r="BQ64" s="162"/>
      <c r="BR64" s="162"/>
      <c r="BS64" s="162"/>
      <c r="BT64" s="162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1"/>
      <c r="CW64" s="21"/>
      <c r="CX64" s="21"/>
      <c r="CY64" s="21"/>
      <c r="CZ64" s="21"/>
      <c r="DA64" s="21"/>
    </row>
    <row r="65" spans="1:105" ht="3" customHeight="1" thickBot="1" x14ac:dyDescent="0.3">
      <c r="C65" s="5"/>
      <c r="D65" s="28"/>
      <c r="E65" s="69"/>
      <c r="F65" s="70"/>
      <c r="G65" s="70"/>
      <c r="H65" s="70"/>
      <c r="I65" s="70"/>
      <c r="J65" s="70"/>
      <c r="K65" s="70"/>
      <c r="L65" s="70"/>
      <c r="M65" s="138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1"/>
      <c r="Y65" s="28"/>
      <c r="Z65" s="136"/>
      <c r="AA65" s="172"/>
      <c r="AB65" s="172"/>
      <c r="AC65" s="172"/>
      <c r="AD65" s="172"/>
      <c r="AE65" s="172"/>
      <c r="AF65" s="172"/>
      <c r="AG65" s="172"/>
      <c r="AH65" s="172"/>
      <c r="AI65" s="172"/>
      <c r="AJ65" s="172"/>
      <c r="AK65" s="172"/>
      <c r="AL65" s="172"/>
      <c r="AM65" s="172"/>
      <c r="AN65" s="172"/>
      <c r="AO65" s="172"/>
      <c r="AP65" s="172"/>
      <c r="AQ65" s="172"/>
      <c r="AR65" s="172"/>
      <c r="AS65" s="172"/>
      <c r="AT65" s="172"/>
      <c r="AU65" s="172"/>
      <c r="AV65" s="172"/>
      <c r="AW65" s="172"/>
      <c r="AX65" s="172"/>
      <c r="AY65" s="172"/>
      <c r="AZ65" s="172"/>
      <c r="BA65" s="172"/>
      <c r="BB65" s="172"/>
      <c r="BC65" s="172"/>
      <c r="BD65" s="172"/>
      <c r="BE65" s="172"/>
      <c r="BF65" s="172"/>
      <c r="BG65" s="172"/>
      <c r="BH65" s="162"/>
      <c r="BI65" s="162"/>
      <c r="BJ65" s="162"/>
      <c r="BK65" s="162"/>
      <c r="BL65" s="162"/>
      <c r="BM65" s="162"/>
      <c r="BN65" s="162"/>
      <c r="BO65" s="162"/>
      <c r="BP65" s="162"/>
      <c r="BQ65" s="162"/>
      <c r="BR65" s="162"/>
      <c r="BS65" s="162"/>
      <c r="BT65" s="162"/>
    </row>
    <row r="66" spans="1:105" ht="16.5" thickBot="1" x14ac:dyDescent="0.3">
      <c r="C66" s="5"/>
      <c r="D66" s="28"/>
      <c r="E66" s="36"/>
      <c r="F66" s="36"/>
      <c r="G66" s="36"/>
      <c r="H66" s="36"/>
      <c r="I66" s="36"/>
      <c r="J66" s="36"/>
      <c r="K66" s="36"/>
      <c r="L66" s="36"/>
      <c r="M66" s="29"/>
      <c r="N66" s="29"/>
      <c r="O66" s="29"/>
      <c r="P66" s="29"/>
      <c r="Q66" s="210" t="s">
        <v>22</v>
      </c>
      <c r="R66" s="210"/>
      <c r="S66" s="210"/>
      <c r="T66" s="210"/>
      <c r="U66" s="29"/>
      <c r="V66" s="206">
        <f>SUM(V21:X43,V63:X64)</f>
        <v>456</v>
      </c>
      <c r="W66" s="206"/>
      <c r="X66" s="206"/>
      <c r="Y66" s="28"/>
      <c r="Z66" s="80"/>
      <c r="AA66" s="172"/>
      <c r="AB66" s="172"/>
      <c r="AC66" s="172"/>
      <c r="AD66" s="172"/>
      <c r="AE66" s="172"/>
      <c r="AF66" s="172"/>
      <c r="AG66" s="172"/>
      <c r="AH66" s="172"/>
      <c r="AI66" s="172"/>
      <c r="AJ66" s="172"/>
      <c r="AK66" s="172"/>
      <c r="AL66" s="172"/>
      <c r="AM66" s="172"/>
      <c r="AN66" s="172"/>
      <c r="AO66" s="172"/>
      <c r="AP66" s="172"/>
      <c r="AQ66" s="172"/>
      <c r="AR66" s="172"/>
      <c r="AS66" s="172"/>
      <c r="AT66" s="172"/>
      <c r="AU66" s="172"/>
      <c r="AV66" s="172"/>
      <c r="AW66" s="172"/>
      <c r="AX66" s="172"/>
      <c r="AY66" s="172"/>
      <c r="AZ66" s="172"/>
      <c r="BA66" s="172"/>
      <c r="BB66" s="172"/>
      <c r="BC66" s="172"/>
      <c r="BD66" s="172"/>
      <c r="BE66" s="172"/>
      <c r="BF66" s="172"/>
      <c r="BG66" s="172"/>
      <c r="BH66" s="162"/>
      <c r="BI66" s="162"/>
      <c r="BJ66" s="162"/>
      <c r="BK66" s="162"/>
      <c r="BL66" s="162"/>
      <c r="BM66" s="162"/>
      <c r="BN66" s="162"/>
      <c r="BO66" s="162"/>
      <c r="BP66" s="162"/>
      <c r="BQ66" s="162"/>
      <c r="BR66" s="162"/>
      <c r="BS66" s="162"/>
      <c r="BT66" s="162"/>
    </row>
    <row r="67" spans="1:105" ht="3" customHeight="1" thickBot="1" x14ac:dyDescent="0.3">
      <c r="C67" s="5"/>
      <c r="D67" s="28"/>
      <c r="E67" s="58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60"/>
      <c r="Y67" s="28"/>
      <c r="Z67" s="80"/>
      <c r="AA67" s="172"/>
      <c r="AB67" s="172"/>
      <c r="AC67" s="172"/>
      <c r="AD67" s="172"/>
      <c r="AE67" s="172"/>
      <c r="AF67" s="172"/>
      <c r="AG67" s="172"/>
      <c r="AH67" s="172"/>
      <c r="AI67" s="172"/>
      <c r="AJ67" s="172"/>
      <c r="AK67" s="172"/>
      <c r="AL67" s="172"/>
      <c r="AM67" s="172"/>
      <c r="AN67" s="172"/>
      <c r="AO67" s="172"/>
      <c r="AP67" s="172"/>
      <c r="AQ67" s="172"/>
      <c r="AR67" s="172"/>
      <c r="AS67" s="172"/>
      <c r="AT67" s="172"/>
      <c r="AU67" s="172"/>
      <c r="AV67" s="172"/>
      <c r="AW67" s="172"/>
      <c r="AX67" s="172"/>
      <c r="AY67" s="172"/>
      <c r="AZ67" s="172"/>
      <c r="BA67" s="172"/>
      <c r="BB67" s="172"/>
      <c r="BC67" s="172"/>
      <c r="BD67" s="172"/>
      <c r="BE67" s="172"/>
      <c r="BF67" s="172"/>
      <c r="BG67" s="172"/>
      <c r="BH67" s="162"/>
      <c r="BI67" s="162"/>
      <c r="BJ67" s="162"/>
      <c r="BK67" s="162"/>
      <c r="BL67" s="162"/>
      <c r="BM67" s="162"/>
      <c r="BN67" s="162"/>
      <c r="BO67" s="162"/>
      <c r="BP67" s="162"/>
      <c r="BQ67" s="162"/>
      <c r="BR67" s="162"/>
      <c r="BS67" s="162"/>
      <c r="BT67" s="162"/>
    </row>
    <row r="68" spans="1:105" s="13" customFormat="1" ht="15.6" customHeight="1" thickBot="1" x14ac:dyDescent="0.3">
      <c r="A68" s="173"/>
      <c r="B68" s="173"/>
      <c r="C68" s="11"/>
      <c r="D68" s="33"/>
      <c r="E68" s="220" t="s">
        <v>23</v>
      </c>
      <c r="F68" s="220"/>
      <c r="G68" s="220"/>
      <c r="H68" s="220"/>
      <c r="I68" s="220"/>
      <c r="J68" s="220"/>
      <c r="K68" s="220"/>
      <c r="L68" s="220"/>
      <c r="M68" s="66"/>
      <c r="N68" s="210" t="s">
        <v>15</v>
      </c>
      <c r="O68" s="210"/>
      <c r="P68" s="66"/>
      <c r="Q68" s="210" t="s">
        <v>16</v>
      </c>
      <c r="R68" s="210"/>
      <c r="S68" s="210"/>
      <c r="T68" s="210"/>
      <c r="U68" s="66"/>
      <c r="V68" s="210" t="s">
        <v>17</v>
      </c>
      <c r="W68" s="210"/>
      <c r="X68" s="210"/>
      <c r="Y68" s="33"/>
      <c r="Z68" s="134"/>
      <c r="AA68" s="172"/>
      <c r="AB68" s="172"/>
      <c r="AC68" s="172"/>
      <c r="AD68" s="172"/>
      <c r="AE68" s="172"/>
      <c r="AF68" s="172"/>
      <c r="AG68" s="172"/>
      <c r="AH68" s="172"/>
      <c r="AI68" s="172"/>
      <c r="AJ68" s="172"/>
      <c r="AK68" s="172"/>
      <c r="AL68" s="172"/>
      <c r="AM68" s="172"/>
      <c r="AN68" s="172"/>
      <c r="AO68" s="172"/>
      <c r="AP68" s="172"/>
      <c r="AQ68" s="17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/>
      <c r="BG68" s="172"/>
      <c r="BH68" s="162"/>
      <c r="BI68" s="162"/>
      <c r="BJ68" s="162"/>
      <c r="BK68" s="162"/>
      <c r="BL68" s="162"/>
      <c r="BM68" s="162"/>
      <c r="BN68" s="162"/>
      <c r="BO68" s="162"/>
      <c r="BP68" s="162"/>
      <c r="BQ68" s="162"/>
      <c r="BR68" s="162"/>
      <c r="BS68" s="162"/>
      <c r="BT68" s="162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12"/>
      <c r="CW68" s="12"/>
      <c r="CX68" s="12"/>
      <c r="CY68" s="12"/>
      <c r="CZ68" s="12"/>
      <c r="DA68" s="12"/>
    </row>
    <row r="69" spans="1:105" ht="3" customHeight="1" thickBot="1" x14ac:dyDescent="0.3">
      <c r="C69" s="5"/>
      <c r="D69" s="28"/>
      <c r="E69" s="69"/>
      <c r="F69" s="70"/>
      <c r="G69" s="70"/>
      <c r="H69" s="70"/>
      <c r="I69" s="70"/>
      <c r="J69" s="70"/>
      <c r="K69" s="70"/>
      <c r="L69" s="70"/>
      <c r="M69" s="138"/>
      <c r="N69" s="59"/>
      <c r="O69" s="59"/>
      <c r="P69" s="138"/>
      <c r="Q69" s="70"/>
      <c r="R69" s="70"/>
      <c r="S69" s="70"/>
      <c r="T69" s="70"/>
      <c r="U69" s="138"/>
      <c r="V69" s="70"/>
      <c r="W69" s="70"/>
      <c r="X69" s="71"/>
      <c r="Y69" s="28"/>
      <c r="Z69" s="80"/>
      <c r="AA69" s="172"/>
      <c r="AB69" s="172"/>
      <c r="AC69" s="172"/>
      <c r="AD69" s="172"/>
      <c r="AE69" s="172"/>
      <c r="AF69" s="172"/>
      <c r="AG69" s="172"/>
      <c r="AH69" s="172"/>
      <c r="AI69" s="172"/>
      <c r="AJ69" s="172"/>
      <c r="AK69" s="172"/>
      <c r="AL69" s="172"/>
      <c r="AM69" s="172"/>
      <c r="AN69" s="172"/>
      <c r="AO69" s="172"/>
      <c r="AP69" s="172"/>
      <c r="AQ69" s="172"/>
      <c r="AR69" s="172"/>
      <c r="AS69" s="172"/>
      <c r="AT69" s="172"/>
      <c r="AU69" s="172"/>
      <c r="AV69" s="172"/>
      <c r="AW69" s="172"/>
      <c r="AX69" s="172"/>
      <c r="AY69" s="172"/>
      <c r="AZ69" s="172"/>
      <c r="BA69" s="172"/>
      <c r="BB69" s="172"/>
      <c r="BC69" s="172"/>
      <c r="BD69" s="172"/>
      <c r="BE69" s="172"/>
      <c r="BF69" s="172"/>
      <c r="BG69" s="172"/>
      <c r="BH69" s="162"/>
      <c r="BI69" s="162"/>
      <c r="BJ69" s="162"/>
      <c r="BK69" s="162"/>
      <c r="BL69" s="162"/>
      <c r="BM69" s="162"/>
      <c r="BN69" s="162"/>
      <c r="BO69" s="162"/>
      <c r="BP69" s="162"/>
      <c r="BQ69" s="162"/>
      <c r="BR69" s="162"/>
      <c r="BS69" s="162"/>
      <c r="BT69" s="162"/>
    </row>
    <row r="70" spans="1:105" s="18" customFormat="1" ht="15" customHeight="1" thickBot="1" x14ac:dyDescent="0.3">
      <c r="A70" s="175"/>
      <c r="B70" s="175"/>
      <c r="C70" s="16"/>
      <c r="D70" s="38"/>
      <c r="E70" s="212" t="s">
        <v>56</v>
      </c>
      <c r="F70" s="212"/>
      <c r="G70" s="212"/>
      <c r="H70" s="212"/>
      <c r="I70" s="212"/>
      <c r="J70" s="212"/>
      <c r="K70" s="212"/>
      <c r="L70" s="212"/>
      <c r="M70" s="141"/>
      <c r="N70" s="214">
        <f>IFERROR(VLOOKUP(E70,DATA!J19:K32,2,FALSE),"")</f>
        <v>480</v>
      </c>
      <c r="O70" s="214"/>
      <c r="P70" s="141"/>
      <c r="Q70" s="212">
        <v>2</v>
      </c>
      <c r="R70" s="212"/>
      <c r="S70" s="212"/>
      <c r="T70" s="212"/>
      <c r="U70" s="141"/>
      <c r="V70" s="214">
        <f>IF(E70="","",SUM(N70*Q70))</f>
        <v>960</v>
      </c>
      <c r="W70" s="214"/>
      <c r="X70" s="214"/>
      <c r="Y70" s="38"/>
      <c r="Z70" s="137"/>
      <c r="AA70" s="172"/>
      <c r="AB70" s="172"/>
      <c r="AC70" s="172"/>
      <c r="AD70" s="172"/>
      <c r="AE70" s="172"/>
      <c r="AF70" s="172"/>
      <c r="AG70" s="172"/>
      <c r="AH70" s="172"/>
      <c r="AI70" s="172"/>
      <c r="AJ70" s="172"/>
      <c r="AK70" s="172"/>
      <c r="AL70" s="172"/>
      <c r="AM70" s="172"/>
      <c r="AN70" s="172"/>
      <c r="AO70" s="172"/>
      <c r="AP70" s="172"/>
      <c r="AQ70" s="172"/>
      <c r="AR70" s="172"/>
      <c r="AS70" s="172"/>
      <c r="AT70" s="172"/>
      <c r="AU70" s="172"/>
      <c r="AV70" s="172"/>
      <c r="AW70" s="172"/>
      <c r="AX70" s="172"/>
      <c r="AY70" s="172"/>
      <c r="AZ70" s="172"/>
      <c r="BA70" s="172"/>
      <c r="BB70" s="172"/>
      <c r="BC70" s="172"/>
      <c r="BD70" s="172"/>
      <c r="BE70" s="172"/>
      <c r="BF70" s="172"/>
      <c r="BG70" s="172"/>
      <c r="BH70" s="162"/>
      <c r="BI70" s="162"/>
      <c r="BJ70" s="162"/>
      <c r="BK70" s="162"/>
      <c r="BL70" s="162"/>
      <c r="BM70" s="162"/>
      <c r="BN70" s="162"/>
      <c r="BO70" s="162"/>
      <c r="BP70" s="162"/>
      <c r="BQ70" s="162"/>
      <c r="BR70" s="162"/>
      <c r="BS70" s="162"/>
      <c r="BT70" s="162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17"/>
      <c r="CW70" s="17"/>
      <c r="CX70" s="17"/>
      <c r="CY70" s="17"/>
      <c r="CZ70" s="17"/>
      <c r="DA70" s="17"/>
    </row>
    <row r="71" spans="1:105" s="18" customFormat="1" ht="15" customHeight="1" thickBot="1" x14ac:dyDescent="0.3">
      <c r="A71" s="175"/>
      <c r="B71" s="175"/>
      <c r="C71" s="16"/>
      <c r="D71" s="38"/>
      <c r="E71" s="215" t="s">
        <v>56</v>
      </c>
      <c r="F71" s="215"/>
      <c r="G71" s="215"/>
      <c r="H71" s="215"/>
      <c r="I71" s="215"/>
      <c r="J71" s="215"/>
      <c r="K71" s="215"/>
      <c r="L71" s="215"/>
      <c r="M71" s="141"/>
      <c r="N71" s="221">
        <f>IFERROR(VLOOKUP(E71,DATA!J19:K32,2,FALSE),"")</f>
        <v>480</v>
      </c>
      <c r="O71" s="221"/>
      <c r="P71" s="141"/>
      <c r="Q71" s="215">
        <v>2</v>
      </c>
      <c r="R71" s="215"/>
      <c r="S71" s="215"/>
      <c r="T71" s="215"/>
      <c r="U71" s="141"/>
      <c r="V71" s="221">
        <f t="shared" ref="V71:V79" si="2">IF(E71="","",SUM(N71*Q71))</f>
        <v>960</v>
      </c>
      <c r="W71" s="221"/>
      <c r="X71" s="221"/>
      <c r="Y71" s="38"/>
      <c r="Z71" s="137"/>
      <c r="AA71" s="172"/>
      <c r="AB71" s="172"/>
      <c r="AC71" s="172"/>
      <c r="AD71" s="172"/>
      <c r="AE71" s="172"/>
      <c r="AF71" s="172"/>
      <c r="AG71" s="172"/>
      <c r="AH71" s="172"/>
      <c r="AI71" s="172"/>
      <c r="AJ71" s="172"/>
      <c r="AK71" s="172"/>
      <c r="AL71" s="172"/>
      <c r="AM71" s="172"/>
      <c r="AN71" s="172"/>
      <c r="AO71" s="172"/>
      <c r="AP71" s="172"/>
      <c r="AQ71" s="172"/>
      <c r="AR71" s="172"/>
      <c r="AS71" s="172"/>
      <c r="AT71" s="172"/>
      <c r="AU71" s="172"/>
      <c r="AV71" s="172"/>
      <c r="AW71" s="172"/>
      <c r="AX71" s="172"/>
      <c r="AY71" s="172"/>
      <c r="AZ71" s="172"/>
      <c r="BA71" s="172"/>
      <c r="BB71" s="172"/>
      <c r="BC71" s="172"/>
      <c r="BD71" s="172"/>
      <c r="BE71" s="172"/>
      <c r="BF71" s="172"/>
      <c r="BG71" s="172"/>
      <c r="BH71" s="162"/>
      <c r="BI71" s="162"/>
      <c r="BJ71" s="162"/>
      <c r="BK71" s="162"/>
      <c r="BL71" s="162"/>
      <c r="BM71" s="162"/>
      <c r="BN71" s="162"/>
      <c r="BO71" s="162"/>
      <c r="BP71" s="162"/>
      <c r="BQ71" s="162"/>
      <c r="BR71" s="162"/>
      <c r="BS71" s="162"/>
      <c r="BT71" s="162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17"/>
      <c r="CW71" s="17"/>
      <c r="CX71" s="17"/>
      <c r="CY71" s="17"/>
      <c r="CZ71" s="17"/>
      <c r="DA71" s="17"/>
    </row>
    <row r="72" spans="1:105" s="18" customFormat="1" ht="15" customHeight="1" thickBot="1" x14ac:dyDescent="0.3">
      <c r="A72" s="175"/>
      <c r="B72" s="175"/>
      <c r="C72" s="16"/>
      <c r="D72" s="38"/>
      <c r="E72" s="212"/>
      <c r="F72" s="212"/>
      <c r="G72" s="212"/>
      <c r="H72" s="212"/>
      <c r="I72" s="212"/>
      <c r="J72" s="212"/>
      <c r="K72" s="212"/>
      <c r="L72" s="212"/>
      <c r="M72" s="141"/>
      <c r="N72" s="214" t="str">
        <f>IFERROR(VLOOKUP(E72,DATA!J19:K32,2,FALSE),"")</f>
        <v/>
      </c>
      <c r="O72" s="214"/>
      <c r="P72" s="141"/>
      <c r="Q72" s="212"/>
      <c r="R72" s="212"/>
      <c r="S72" s="212"/>
      <c r="T72" s="212"/>
      <c r="U72" s="141"/>
      <c r="V72" s="214" t="str">
        <f t="shared" si="2"/>
        <v/>
      </c>
      <c r="W72" s="214"/>
      <c r="X72" s="214"/>
      <c r="Y72" s="38"/>
      <c r="Z72" s="137"/>
      <c r="AA72" s="172"/>
      <c r="AB72" s="172"/>
      <c r="AC72" s="172"/>
      <c r="AD72" s="172"/>
      <c r="AE72" s="172"/>
      <c r="AF72" s="172"/>
      <c r="AG72" s="172"/>
      <c r="AH72" s="172"/>
      <c r="AI72" s="172"/>
      <c r="AJ72" s="172"/>
      <c r="AK72" s="172"/>
      <c r="AL72" s="172"/>
      <c r="AM72" s="172"/>
      <c r="AN72" s="172"/>
      <c r="AO72" s="172"/>
      <c r="AP72" s="172"/>
      <c r="AQ72" s="172"/>
      <c r="AR72" s="172"/>
      <c r="AS72" s="172"/>
      <c r="AT72" s="172"/>
      <c r="AU72" s="172"/>
      <c r="AV72" s="172"/>
      <c r="AW72" s="172"/>
      <c r="AX72" s="172"/>
      <c r="AY72" s="172"/>
      <c r="AZ72" s="172"/>
      <c r="BA72" s="172"/>
      <c r="BB72" s="172"/>
      <c r="BC72" s="172"/>
      <c r="BD72" s="172"/>
      <c r="BE72" s="172"/>
      <c r="BF72" s="172"/>
      <c r="BG72" s="172"/>
      <c r="BH72" s="162"/>
      <c r="BI72" s="162"/>
      <c r="BJ72" s="162"/>
      <c r="BK72" s="162"/>
      <c r="BL72" s="162"/>
      <c r="BM72" s="162"/>
      <c r="BN72" s="162"/>
      <c r="BO72" s="162"/>
      <c r="BP72" s="162"/>
      <c r="BQ72" s="162"/>
      <c r="BR72" s="162"/>
      <c r="BS72" s="162"/>
      <c r="BT72" s="162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17"/>
      <c r="CW72" s="17"/>
      <c r="CX72" s="17"/>
      <c r="CY72" s="17"/>
      <c r="CZ72" s="17"/>
      <c r="DA72" s="17"/>
    </row>
    <row r="73" spans="1:105" s="18" customFormat="1" ht="15" customHeight="1" thickBot="1" x14ac:dyDescent="0.3">
      <c r="A73" s="175"/>
      <c r="B73" s="175"/>
      <c r="C73" s="16"/>
      <c r="D73" s="38"/>
      <c r="E73" s="215"/>
      <c r="F73" s="215"/>
      <c r="G73" s="215"/>
      <c r="H73" s="215"/>
      <c r="I73" s="215"/>
      <c r="J73" s="215"/>
      <c r="K73" s="215"/>
      <c r="L73" s="215"/>
      <c r="M73" s="141"/>
      <c r="N73" s="221" t="str">
        <f>IFERROR(VLOOKUP(E73,DATA!J19:K32,2,FALSE),"")</f>
        <v/>
      </c>
      <c r="O73" s="221"/>
      <c r="P73" s="141"/>
      <c r="Q73" s="215"/>
      <c r="R73" s="215"/>
      <c r="S73" s="215"/>
      <c r="T73" s="215"/>
      <c r="U73" s="141"/>
      <c r="V73" s="221" t="str">
        <f t="shared" si="2"/>
        <v/>
      </c>
      <c r="W73" s="221"/>
      <c r="X73" s="221"/>
      <c r="Y73" s="38"/>
      <c r="Z73" s="137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62"/>
      <c r="BI73" s="162"/>
      <c r="BJ73" s="162"/>
      <c r="BK73" s="162"/>
      <c r="BL73" s="162"/>
      <c r="BM73" s="162"/>
      <c r="BN73" s="162"/>
      <c r="BO73" s="162"/>
      <c r="BP73" s="162"/>
      <c r="BQ73" s="162"/>
      <c r="BR73" s="162"/>
      <c r="BS73" s="162"/>
      <c r="BT73" s="162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17"/>
      <c r="CW73" s="17"/>
      <c r="CX73" s="17"/>
      <c r="CY73" s="17"/>
      <c r="CZ73" s="17"/>
      <c r="DA73" s="17"/>
    </row>
    <row r="74" spans="1:105" s="18" customFormat="1" ht="15" customHeight="1" thickBot="1" x14ac:dyDescent="0.3">
      <c r="A74" s="175"/>
      <c r="B74" s="175"/>
      <c r="C74" s="16"/>
      <c r="D74" s="38"/>
      <c r="E74" s="212"/>
      <c r="F74" s="212"/>
      <c r="G74" s="212"/>
      <c r="H74" s="212"/>
      <c r="I74" s="212"/>
      <c r="J74" s="212"/>
      <c r="K74" s="212"/>
      <c r="L74" s="212"/>
      <c r="M74" s="141"/>
      <c r="N74" s="214" t="str">
        <f>IFERROR(VLOOKUP(E74,DATA!J19:K32,2,FALSE),"")</f>
        <v/>
      </c>
      <c r="O74" s="214"/>
      <c r="P74" s="141"/>
      <c r="Q74" s="212"/>
      <c r="R74" s="212"/>
      <c r="S74" s="212"/>
      <c r="T74" s="212"/>
      <c r="U74" s="141"/>
      <c r="V74" s="214" t="str">
        <f t="shared" si="2"/>
        <v/>
      </c>
      <c r="W74" s="214"/>
      <c r="X74" s="214"/>
      <c r="Y74" s="38"/>
      <c r="Z74" s="137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62"/>
      <c r="BI74" s="162"/>
      <c r="BJ74" s="162"/>
      <c r="BK74" s="162"/>
      <c r="BL74" s="162"/>
      <c r="BM74" s="162"/>
      <c r="BN74" s="162"/>
      <c r="BO74" s="162"/>
      <c r="BP74" s="162"/>
      <c r="BQ74" s="162"/>
      <c r="BR74" s="162"/>
      <c r="BS74" s="162"/>
      <c r="BT74" s="162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17"/>
      <c r="CW74" s="17"/>
      <c r="CX74" s="17"/>
      <c r="CY74" s="17"/>
      <c r="CZ74" s="17"/>
      <c r="DA74" s="17"/>
    </row>
    <row r="75" spans="1:105" s="18" customFormat="1" ht="15.75" thickBot="1" x14ac:dyDescent="0.3">
      <c r="A75" s="175"/>
      <c r="B75" s="175"/>
      <c r="C75" s="16"/>
      <c r="D75" s="38"/>
      <c r="E75" s="215"/>
      <c r="F75" s="215"/>
      <c r="G75" s="215"/>
      <c r="H75" s="215"/>
      <c r="I75" s="215"/>
      <c r="J75" s="215"/>
      <c r="K75" s="215"/>
      <c r="L75" s="215"/>
      <c r="M75" s="141"/>
      <c r="N75" s="221" t="str">
        <f>IFERROR(VLOOKUP(E75,DATA!J19:K32,2,FALSE),"")</f>
        <v/>
      </c>
      <c r="O75" s="221"/>
      <c r="P75" s="141"/>
      <c r="Q75" s="215"/>
      <c r="R75" s="215"/>
      <c r="S75" s="215"/>
      <c r="T75" s="215"/>
      <c r="U75" s="141"/>
      <c r="V75" s="221" t="str">
        <f t="shared" si="2"/>
        <v/>
      </c>
      <c r="W75" s="221"/>
      <c r="X75" s="221"/>
      <c r="Y75" s="38"/>
      <c r="Z75" s="137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62"/>
      <c r="BI75" s="162"/>
      <c r="BJ75" s="162"/>
      <c r="BK75" s="162"/>
      <c r="BL75" s="162"/>
      <c r="BM75" s="162"/>
      <c r="BN75" s="162"/>
      <c r="BO75" s="162"/>
      <c r="BP75" s="162"/>
      <c r="BQ75" s="162"/>
      <c r="BR75" s="162"/>
      <c r="BS75" s="162"/>
      <c r="BT75" s="162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17"/>
      <c r="CW75" s="17"/>
      <c r="CX75" s="17"/>
      <c r="CY75" s="17"/>
      <c r="CZ75" s="17"/>
      <c r="DA75" s="17"/>
    </row>
    <row r="76" spans="1:105" s="18" customFormat="1" ht="15" customHeight="1" thickBot="1" x14ac:dyDescent="0.3">
      <c r="A76" s="175"/>
      <c r="B76" s="175"/>
      <c r="C76" s="16"/>
      <c r="D76" s="38"/>
      <c r="E76" s="212"/>
      <c r="F76" s="212"/>
      <c r="G76" s="212"/>
      <c r="H76" s="212"/>
      <c r="I76" s="212"/>
      <c r="J76" s="212"/>
      <c r="K76" s="212"/>
      <c r="L76" s="212"/>
      <c r="M76" s="141"/>
      <c r="N76" s="214" t="str">
        <f>IFERROR(VLOOKUP(E76,DATA!J19:K32,2,FALSE),"")</f>
        <v/>
      </c>
      <c r="O76" s="214"/>
      <c r="P76" s="141"/>
      <c r="Q76" s="212"/>
      <c r="R76" s="212"/>
      <c r="S76" s="212"/>
      <c r="T76" s="212"/>
      <c r="U76" s="141"/>
      <c r="V76" s="214" t="str">
        <f t="shared" si="2"/>
        <v/>
      </c>
      <c r="W76" s="214"/>
      <c r="X76" s="214"/>
      <c r="Y76" s="38"/>
      <c r="Z76" s="137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62"/>
      <c r="BI76" s="162"/>
      <c r="BJ76" s="162"/>
      <c r="BK76" s="162"/>
      <c r="BL76" s="162"/>
      <c r="BM76" s="162"/>
      <c r="BN76" s="162"/>
      <c r="BO76" s="162"/>
      <c r="BP76" s="162"/>
      <c r="BQ76" s="162"/>
      <c r="BR76" s="162"/>
      <c r="BS76" s="162"/>
      <c r="BT76" s="162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17"/>
      <c r="CW76" s="17"/>
      <c r="CX76" s="17"/>
      <c r="CY76" s="17"/>
      <c r="CZ76" s="17"/>
      <c r="DA76" s="17"/>
    </row>
    <row r="77" spans="1:105" s="18" customFormat="1" ht="15" customHeight="1" thickBot="1" x14ac:dyDescent="0.3">
      <c r="A77" s="175"/>
      <c r="B77" s="175"/>
      <c r="C77" s="16"/>
      <c r="D77" s="38"/>
      <c r="E77" s="215"/>
      <c r="F77" s="215"/>
      <c r="G77" s="215"/>
      <c r="H77" s="215"/>
      <c r="I77" s="215"/>
      <c r="J77" s="215"/>
      <c r="K77" s="215"/>
      <c r="L77" s="215"/>
      <c r="M77" s="141"/>
      <c r="N77" s="221" t="str">
        <f>IFERROR(VLOOKUP(E77,DATA!J19:K32,2,FALSE),"")</f>
        <v/>
      </c>
      <c r="O77" s="221"/>
      <c r="P77" s="141"/>
      <c r="Q77" s="215"/>
      <c r="R77" s="215"/>
      <c r="S77" s="215"/>
      <c r="T77" s="215"/>
      <c r="U77" s="141"/>
      <c r="V77" s="221" t="str">
        <f t="shared" si="2"/>
        <v/>
      </c>
      <c r="W77" s="221"/>
      <c r="X77" s="221"/>
      <c r="Y77" s="38"/>
      <c r="Z77" s="137"/>
      <c r="AA77" s="172"/>
      <c r="AB77" s="172"/>
      <c r="AC77" s="172"/>
      <c r="AD77" s="172"/>
      <c r="AE77" s="172"/>
      <c r="AF77" s="172"/>
      <c r="AG77" s="172"/>
      <c r="AH77" s="172"/>
      <c r="AI77" s="172"/>
      <c r="AJ77" s="172"/>
      <c r="AK77" s="172"/>
      <c r="AL77" s="172"/>
      <c r="AM77" s="172"/>
      <c r="AN77" s="172"/>
      <c r="AO77" s="172"/>
      <c r="AP77" s="172"/>
      <c r="AQ77" s="172"/>
      <c r="AR77" s="172"/>
      <c r="AS77" s="172"/>
      <c r="AT77" s="172"/>
      <c r="AU77" s="172"/>
      <c r="AV77" s="172"/>
      <c r="AW77" s="172"/>
      <c r="AX77" s="172"/>
      <c r="AY77" s="172"/>
      <c r="AZ77" s="172"/>
      <c r="BA77" s="172"/>
      <c r="BB77" s="172"/>
      <c r="BC77" s="172"/>
      <c r="BD77" s="172"/>
      <c r="BE77" s="172"/>
      <c r="BF77" s="172"/>
      <c r="BG77" s="172"/>
      <c r="BH77" s="162"/>
      <c r="BI77" s="162"/>
      <c r="BJ77" s="162"/>
      <c r="BK77" s="162"/>
      <c r="BL77" s="162"/>
      <c r="BM77" s="162"/>
      <c r="BN77" s="162"/>
      <c r="BO77" s="162"/>
      <c r="BP77" s="162"/>
      <c r="BQ77" s="162"/>
      <c r="BR77" s="162"/>
      <c r="BS77" s="162"/>
      <c r="BT77" s="162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17"/>
      <c r="CW77" s="17"/>
      <c r="CX77" s="17"/>
      <c r="CY77" s="17"/>
      <c r="CZ77" s="17"/>
      <c r="DA77" s="17"/>
    </row>
    <row r="78" spans="1:105" s="18" customFormat="1" ht="15" customHeight="1" thickBot="1" x14ac:dyDescent="0.3">
      <c r="A78" s="175"/>
      <c r="B78" s="175"/>
      <c r="C78" s="16"/>
      <c r="D78" s="38"/>
      <c r="E78" s="212"/>
      <c r="F78" s="212"/>
      <c r="G78" s="212"/>
      <c r="H78" s="212"/>
      <c r="I78" s="212"/>
      <c r="J78" s="212"/>
      <c r="K78" s="212"/>
      <c r="L78" s="212"/>
      <c r="M78" s="141"/>
      <c r="N78" s="214" t="str">
        <f>IFERROR(VLOOKUP(E78,DATA!J19:K32,2,FALSE),"")</f>
        <v/>
      </c>
      <c r="O78" s="214"/>
      <c r="P78" s="141"/>
      <c r="Q78" s="212"/>
      <c r="R78" s="212"/>
      <c r="S78" s="212"/>
      <c r="T78" s="212"/>
      <c r="U78" s="141"/>
      <c r="V78" s="214" t="str">
        <f t="shared" si="2"/>
        <v/>
      </c>
      <c r="W78" s="214"/>
      <c r="X78" s="214"/>
      <c r="Y78" s="38"/>
      <c r="Z78" s="137"/>
      <c r="AA78" s="172"/>
      <c r="AB78" s="172"/>
      <c r="AC78" s="172"/>
      <c r="AD78" s="172"/>
      <c r="AE78" s="172"/>
      <c r="AF78" s="172"/>
      <c r="AG78" s="172"/>
      <c r="AH78" s="172"/>
      <c r="AI78" s="172"/>
      <c r="AJ78" s="172"/>
      <c r="AK78" s="172"/>
      <c r="AL78" s="172"/>
      <c r="AM78" s="172"/>
      <c r="AN78" s="172"/>
      <c r="AO78" s="172"/>
      <c r="AP78" s="172"/>
      <c r="AQ78" s="172"/>
      <c r="AR78" s="172"/>
      <c r="AS78" s="172"/>
      <c r="AT78" s="172"/>
      <c r="AU78" s="172"/>
      <c r="AV78" s="172"/>
      <c r="AW78" s="172"/>
      <c r="AX78" s="172"/>
      <c r="AY78" s="172"/>
      <c r="AZ78" s="172"/>
      <c r="BA78" s="172"/>
      <c r="BB78" s="172"/>
      <c r="BC78" s="172"/>
      <c r="BD78" s="172"/>
      <c r="BE78" s="172"/>
      <c r="BF78" s="172"/>
      <c r="BG78" s="172"/>
      <c r="BH78" s="162"/>
      <c r="BI78" s="162"/>
      <c r="BJ78" s="162"/>
      <c r="BK78" s="162"/>
      <c r="BL78" s="162"/>
      <c r="BM78" s="162"/>
      <c r="BN78" s="162"/>
      <c r="BO78" s="162"/>
      <c r="BP78" s="162"/>
      <c r="BQ78" s="162"/>
      <c r="BR78" s="162"/>
      <c r="BS78" s="162"/>
      <c r="BT78" s="162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17"/>
      <c r="CW78" s="17"/>
      <c r="CX78" s="17"/>
      <c r="CY78" s="17"/>
      <c r="CZ78" s="17"/>
      <c r="DA78" s="17"/>
    </row>
    <row r="79" spans="1:105" s="18" customFormat="1" ht="15" customHeight="1" thickBot="1" x14ac:dyDescent="0.3">
      <c r="A79" s="175"/>
      <c r="B79" s="175"/>
      <c r="C79" s="16"/>
      <c r="D79" s="38"/>
      <c r="E79" s="215"/>
      <c r="F79" s="215"/>
      <c r="G79" s="215"/>
      <c r="H79" s="215"/>
      <c r="I79" s="215"/>
      <c r="J79" s="215"/>
      <c r="K79" s="215"/>
      <c r="L79" s="215"/>
      <c r="M79" s="141"/>
      <c r="N79" s="221" t="str">
        <f>IFERROR(VLOOKUP(E79,DATA!J19:K32,2,FALSE),"")</f>
        <v/>
      </c>
      <c r="O79" s="221"/>
      <c r="P79" s="141"/>
      <c r="Q79" s="215"/>
      <c r="R79" s="215"/>
      <c r="S79" s="215"/>
      <c r="T79" s="215"/>
      <c r="U79" s="141"/>
      <c r="V79" s="221" t="str">
        <f t="shared" si="2"/>
        <v/>
      </c>
      <c r="W79" s="221"/>
      <c r="X79" s="221"/>
      <c r="Y79" s="38"/>
      <c r="Z79" s="137"/>
      <c r="AA79" s="172"/>
      <c r="AB79" s="172"/>
      <c r="AC79" s="172"/>
      <c r="AD79" s="172"/>
      <c r="AE79" s="172"/>
      <c r="AF79" s="172"/>
      <c r="AG79" s="172"/>
      <c r="AH79" s="172"/>
      <c r="AI79" s="172"/>
      <c r="AJ79" s="172"/>
      <c r="AK79" s="172"/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172"/>
      <c r="AY79" s="172"/>
      <c r="AZ79" s="172"/>
      <c r="BA79" s="172"/>
      <c r="BB79" s="172"/>
      <c r="BC79" s="172"/>
      <c r="BD79" s="172"/>
      <c r="BE79" s="172"/>
      <c r="BF79" s="172"/>
      <c r="BG79" s="172"/>
      <c r="BH79" s="162"/>
      <c r="BI79" s="162"/>
      <c r="BJ79" s="162"/>
      <c r="BK79" s="162"/>
      <c r="BL79" s="162"/>
      <c r="BM79" s="162"/>
      <c r="BN79" s="162"/>
      <c r="BO79" s="162"/>
      <c r="BP79" s="162"/>
      <c r="BQ79" s="162"/>
      <c r="BR79" s="162"/>
      <c r="BS79" s="162"/>
      <c r="BT79" s="162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17"/>
      <c r="CW79" s="17"/>
      <c r="CX79" s="17"/>
      <c r="CY79" s="17"/>
      <c r="CZ79" s="17"/>
      <c r="DA79" s="17"/>
    </row>
    <row r="80" spans="1:105" s="18" customFormat="1" ht="1.5" customHeight="1" thickBot="1" x14ac:dyDescent="0.3">
      <c r="A80" s="175"/>
      <c r="B80" s="175"/>
      <c r="C80" s="16"/>
      <c r="D80" s="38"/>
      <c r="E80" s="39"/>
      <c r="F80" s="39"/>
      <c r="G80" s="39"/>
      <c r="H80" s="39"/>
      <c r="I80" s="39"/>
      <c r="J80" s="39"/>
      <c r="K80" s="39"/>
      <c r="L80" s="40"/>
      <c r="M80" s="146"/>
      <c r="N80" s="222"/>
      <c r="O80" s="222"/>
      <c r="P80" s="141"/>
      <c r="Q80" s="40"/>
      <c r="R80" s="40"/>
      <c r="S80" s="40"/>
      <c r="T80" s="40"/>
      <c r="U80" s="141"/>
      <c r="V80" s="41"/>
      <c r="W80" s="41"/>
      <c r="X80" s="41"/>
      <c r="Y80" s="38"/>
      <c r="Z80" s="137"/>
      <c r="AA80" s="172"/>
      <c r="AB80" s="172"/>
      <c r="AC80" s="172"/>
      <c r="AD80" s="172"/>
      <c r="AE80" s="172"/>
      <c r="AF80" s="172"/>
      <c r="AG80" s="172"/>
      <c r="AH80" s="172"/>
      <c r="AI80" s="172"/>
      <c r="AJ80" s="172"/>
      <c r="AK80" s="172"/>
      <c r="AL80" s="172"/>
      <c r="AM80" s="172"/>
      <c r="AN80" s="172"/>
      <c r="AO80" s="172"/>
      <c r="AP80" s="172"/>
      <c r="AQ80" s="172"/>
      <c r="AR80" s="172"/>
      <c r="AS80" s="172"/>
      <c r="AT80" s="172"/>
      <c r="AU80" s="172"/>
      <c r="AV80" s="172"/>
      <c r="AW80" s="172"/>
      <c r="AX80" s="172"/>
      <c r="AY80" s="172"/>
      <c r="AZ80" s="172"/>
      <c r="BA80" s="172"/>
      <c r="BB80" s="172"/>
      <c r="BC80" s="172"/>
      <c r="BD80" s="172"/>
      <c r="BE80" s="172"/>
      <c r="BF80" s="172"/>
      <c r="BG80" s="172"/>
      <c r="BH80" s="162"/>
      <c r="BI80" s="162"/>
      <c r="BJ80" s="162"/>
      <c r="BK80" s="162"/>
      <c r="BL80" s="162"/>
      <c r="BM80" s="162"/>
      <c r="BN80" s="162"/>
      <c r="BO80" s="162"/>
      <c r="BP80" s="162"/>
      <c r="BQ80" s="162"/>
      <c r="BR80" s="162"/>
      <c r="BS80" s="162"/>
      <c r="BT80" s="162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17"/>
      <c r="CW80" s="17"/>
      <c r="CX80" s="17"/>
      <c r="CY80" s="17"/>
      <c r="CZ80" s="17"/>
      <c r="DA80" s="17"/>
    </row>
    <row r="81" spans="1:105" s="18" customFormat="1" ht="15" customHeight="1" thickBot="1" x14ac:dyDescent="0.3">
      <c r="A81" s="175"/>
      <c r="B81" s="175"/>
      <c r="C81" s="16"/>
      <c r="D81" s="38"/>
      <c r="E81" s="212"/>
      <c r="F81" s="212"/>
      <c r="G81" s="212"/>
      <c r="H81" s="212"/>
      <c r="I81" s="212"/>
      <c r="J81" s="212"/>
      <c r="K81" s="212"/>
      <c r="L81" s="212"/>
      <c r="M81" s="144"/>
      <c r="N81" s="214" t="str">
        <f>IFERROR(VLOOKUP(E81,DATA!J19:K32,2,FALSE),"")</f>
        <v/>
      </c>
      <c r="O81" s="214"/>
      <c r="P81" s="144"/>
      <c r="Q81" s="212"/>
      <c r="R81" s="212"/>
      <c r="S81" s="212"/>
      <c r="T81" s="212"/>
      <c r="U81" s="144"/>
      <c r="V81" s="214"/>
      <c r="W81" s="214"/>
      <c r="X81" s="214"/>
      <c r="Y81" s="38"/>
      <c r="Z81" s="137"/>
      <c r="AA81" s="172"/>
      <c r="AB81" s="172"/>
      <c r="AC81" s="172"/>
      <c r="AD81" s="172"/>
      <c r="AE81" s="172"/>
      <c r="AF81" s="172"/>
      <c r="AG81" s="172"/>
      <c r="AH81" s="172"/>
      <c r="AI81" s="172"/>
      <c r="AJ81" s="172"/>
      <c r="AK81" s="172"/>
      <c r="AL81" s="172"/>
      <c r="AM81" s="172"/>
      <c r="AN81" s="172"/>
      <c r="AO81" s="172"/>
      <c r="AP81" s="172"/>
      <c r="AQ81" s="172"/>
      <c r="AR81" s="172"/>
      <c r="AS81" s="172"/>
      <c r="AT81" s="172"/>
      <c r="AU81" s="172"/>
      <c r="AV81" s="172"/>
      <c r="AW81" s="172"/>
      <c r="AX81" s="172"/>
      <c r="AY81" s="172"/>
      <c r="AZ81" s="172"/>
      <c r="BA81" s="172"/>
      <c r="BB81" s="172"/>
      <c r="BC81" s="172"/>
      <c r="BD81" s="172"/>
      <c r="BE81" s="172"/>
      <c r="BF81" s="172"/>
      <c r="BG81" s="172"/>
      <c r="BH81" s="162"/>
      <c r="BI81" s="162"/>
      <c r="BJ81" s="162"/>
      <c r="BK81" s="162"/>
      <c r="BL81" s="162"/>
      <c r="BM81" s="162"/>
      <c r="BN81" s="162"/>
      <c r="BO81" s="162"/>
      <c r="BP81" s="162"/>
      <c r="BQ81" s="162"/>
      <c r="BR81" s="162"/>
      <c r="BS81" s="162"/>
      <c r="BT81" s="162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17"/>
      <c r="CW81" s="17"/>
      <c r="CX81" s="17"/>
      <c r="CY81" s="17"/>
      <c r="CZ81" s="17"/>
      <c r="DA81" s="17"/>
    </row>
    <row r="82" spans="1:105" ht="2.4500000000000002" customHeight="1" thickBot="1" x14ac:dyDescent="0.3">
      <c r="C82" s="5"/>
      <c r="D82" s="28"/>
      <c r="E82" s="69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1"/>
      <c r="Y82" s="28"/>
      <c r="Z82" s="80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2"/>
      <c r="AZ82" s="172"/>
      <c r="BA82" s="172"/>
      <c r="BB82" s="172"/>
      <c r="BC82" s="172"/>
      <c r="BD82" s="172"/>
      <c r="BE82" s="172"/>
      <c r="BF82" s="172"/>
      <c r="BG82" s="172"/>
      <c r="BH82" s="162"/>
      <c r="BI82" s="162"/>
      <c r="BJ82" s="162"/>
      <c r="BK82" s="162"/>
      <c r="BL82" s="162"/>
      <c r="BM82" s="162"/>
      <c r="BN82" s="162"/>
      <c r="BO82" s="162"/>
      <c r="BP82" s="162"/>
      <c r="BQ82" s="162"/>
      <c r="BR82" s="162"/>
      <c r="BS82" s="162"/>
      <c r="BT82" s="162"/>
    </row>
    <row r="83" spans="1:105" s="13" customFormat="1" ht="16.5" thickBot="1" x14ac:dyDescent="0.3">
      <c r="A83" s="173"/>
      <c r="B83" s="173"/>
      <c r="C83" s="11"/>
      <c r="D83" s="33"/>
      <c r="E83" s="210"/>
      <c r="F83" s="210"/>
      <c r="G83" s="210"/>
      <c r="H83" s="210"/>
      <c r="I83" s="210"/>
      <c r="J83" s="210"/>
      <c r="K83" s="210"/>
      <c r="L83" s="210"/>
      <c r="M83" s="210"/>
      <c r="N83" s="210"/>
      <c r="O83" s="210"/>
      <c r="P83" s="42"/>
      <c r="Q83" s="210" t="s">
        <v>26</v>
      </c>
      <c r="R83" s="210"/>
      <c r="S83" s="210"/>
      <c r="T83" s="210"/>
      <c r="U83" s="42"/>
      <c r="V83" s="219">
        <f>SUM(V70:X81)</f>
        <v>1920</v>
      </c>
      <c r="W83" s="219"/>
      <c r="X83" s="219"/>
      <c r="Y83" s="33"/>
      <c r="Z83" s="134"/>
      <c r="AA83" s="172"/>
      <c r="AB83" s="172"/>
      <c r="AC83" s="172"/>
      <c r="AD83" s="172"/>
      <c r="AE83" s="172"/>
      <c r="AF83" s="172"/>
      <c r="AG83" s="172"/>
      <c r="AH83" s="172"/>
      <c r="AI83" s="172"/>
      <c r="AJ83" s="172"/>
      <c r="AK83" s="172"/>
      <c r="AL83" s="172"/>
      <c r="AM83" s="172"/>
      <c r="AN83" s="172"/>
      <c r="AO83" s="172"/>
      <c r="AP83" s="172"/>
      <c r="AQ83" s="172"/>
      <c r="AR83" s="172"/>
      <c r="AS83" s="172"/>
      <c r="AT83" s="172"/>
      <c r="AU83" s="172"/>
      <c r="AV83" s="172"/>
      <c r="AW83" s="172"/>
      <c r="AX83" s="172"/>
      <c r="AY83" s="172"/>
      <c r="AZ83" s="172"/>
      <c r="BA83" s="172"/>
      <c r="BB83" s="172"/>
      <c r="BC83" s="172"/>
      <c r="BD83" s="172"/>
      <c r="BE83" s="172"/>
      <c r="BF83" s="172"/>
      <c r="BG83" s="172"/>
      <c r="BH83" s="162"/>
      <c r="BI83" s="162"/>
      <c r="BJ83" s="162"/>
      <c r="BK83" s="162"/>
      <c r="BL83" s="162"/>
      <c r="BM83" s="162"/>
      <c r="BN83" s="162"/>
      <c r="BO83" s="162"/>
      <c r="BP83" s="162"/>
      <c r="BQ83" s="162"/>
      <c r="BR83" s="162"/>
      <c r="BS83" s="162"/>
      <c r="BT83" s="162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12"/>
      <c r="CW83" s="12"/>
      <c r="CX83" s="12"/>
      <c r="CY83" s="12"/>
      <c r="CZ83" s="12"/>
      <c r="DA83" s="12"/>
    </row>
    <row r="84" spans="1:105" ht="2.4500000000000002" customHeight="1" thickBot="1" x14ac:dyDescent="0.3">
      <c r="C84" s="5"/>
      <c r="D84" s="28"/>
      <c r="E84" s="58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60"/>
      <c r="Y84" s="28"/>
      <c r="Z84" s="80"/>
      <c r="AA84" s="172"/>
      <c r="AB84" s="172"/>
      <c r="AC84" s="172"/>
      <c r="AD84" s="172"/>
      <c r="AE84" s="172"/>
      <c r="AF84" s="172"/>
      <c r="AG84" s="172"/>
      <c r="AH84" s="172"/>
      <c r="AI84" s="172"/>
      <c r="AJ84" s="172"/>
      <c r="AK84" s="172"/>
      <c r="AL84" s="172"/>
      <c r="AM84" s="172"/>
      <c r="AN84" s="172"/>
      <c r="AO84" s="172"/>
      <c r="AP84" s="172"/>
      <c r="AQ84" s="172"/>
      <c r="AR84" s="172"/>
      <c r="AS84" s="172"/>
      <c r="AT84" s="172"/>
      <c r="AU84" s="172"/>
      <c r="AV84" s="172"/>
      <c r="AW84" s="172"/>
      <c r="AX84" s="172"/>
      <c r="AY84" s="172"/>
      <c r="AZ84" s="172"/>
      <c r="BA84" s="172"/>
      <c r="BB84" s="172"/>
      <c r="BC84" s="172"/>
      <c r="BD84" s="172"/>
      <c r="BE84" s="172"/>
      <c r="BF84" s="172"/>
      <c r="BG84" s="172"/>
      <c r="BH84" s="162"/>
      <c r="BI84" s="162"/>
      <c r="BJ84" s="162"/>
      <c r="BK84" s="162"/>
      <c r="BL84" s="162"/>
      <c r="BM84" s="162"/>
      <c r="BN84" s="162"/>
      <c r="BO84" s="162"/>
      <c r="BP84" s="162"/>
      <c r="BQ84" s="162"/>
      <c r="BR84" s="162"/>
      <c r="BS84" s="162"/>
      <c r="BT84" s="162"/>
    </row>
    <row r="85" spans="1:105" s="13" customFormat="1" ht="16.5" thickBot="1" x14ac:dyDescent="0.3">
      <c r="A85" s="173"/>
      <c r="B85" s="173"/>
      <c r="C85" s="11"/>
      <c r="D85" s="33"/>
      <c r="E85" s="220" t="s">
        <v>27</v>
      </c>
      <c r="F85" s="220"/>
      <c r="G85" s="220"/>
      <c r="H85" s="220"/>
      <c r="I85" s="220"/>
      <c r="J85" s="220"/>
      <c r="K85" s="220"/>
      <c r="L85" s="220"/>
      <c r="M85" s="66"/>
      <c r="N85" s="210" t="s">
        <v>28</v>
      </c>
      <c r="O85" s="210"/>
      <c r="P85" s="66"/>
      <c r="Q85" s="220" t="s">
        <v>47</v>
      </c>
      <c r="R85" s="220"/>
      <c r="S85" s="220"/>
      <c r="T85" s="220"/>
      <c r="U85" s="66"/>
      <c r="V85" s="210" t="s">
        <v>17</v>
      </c>
      <c r="W85" s="210"/>
      <c r="X85" s="210"/>
      <c r="Y85" s="33"/>
      <c r="Z85" s="134"/>
      <c r="AA85" s="172"/>
      <c r="AB85" s="172"/>
      <c r="AC85" s="172"/>
      <c r="AD85" s="172"/>
      <c r="AE85" s="172"/>
      <c r="AF85" s="172"/>
      <c r="AG85" s="172"/>
      <c r="AH85" s="172"/>
      <c r="AI85" s="172"/>
      <c r="AJ85" s="172"/>
      <c r="AK85" s="172"/>
      <c r="AL85" s="172"/>
      <c r="AM85" s="172"/>
      <c r="AN85" s="172"/>
      <c r="AO85" s="172"/>
      <c r="AP85" s="172"/>
      <c r="AQ85" s="172"/>
      <c r="AR85" s="172"/>
      <c r="AS85" s="172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62"/>
      <c r="BI85" s="162"/>
      <c r="BJ85" s="162"/>
      <c r="BK85" s="162"/>
      <c r="BL85" s="162"/>
      <c r="BM85" s="162"/>
      <c r="BN85" s="162"/>
      <c r="BO85" s="162"/>
      <c r="BP85" s="162"/>
      <c r="BQ85" s="162"/>
      <c r="BR85" s="162"/>
      <c r="BS85" s="162"/>
      <c r="BT85" s="162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12"/>
      <c r="CW85" s="12"/>
      <c r="CX85" s="12"/>
      <c r="CY85" s="12"/>
      <c r="CZ85" s="12"/>
      <c r="DA85" s="12"/>
    </row>
    <row r="86" spans="1:105" ht="2.4500000000000002" customHeight="1" thickBot="1" x14ac:dyDescent="0.3">
      <c r="C86" s="5"/>
      <c r="D86" s="28"/>
      <c r="E86" s="72"/>
      <c r="F86" s="73"/>
      <c r="G86" s="73"/>
      <c r="H86" s="73"/>
      <c r="I86" s="73"/>
      <c r="J86" s="73"/>
      <c r="K86" s="73"/>
      <c r="L86" s="73"/>
      <c r="M86" s="147"/>
      <c r="N86" s="73"/>
      <c r="O86" s="73"/>
      <c r="P86" s="147"/>
      <c r="Q86" s="73"/>
      <c r="R86" s="73"/>
      <c r="S86" s="73"/>
      <c r="T86" s="73"/>
      <c r="U86" s="147"/>
      <c r="V86" s="73"/>
      <c r="W86" s="73"/>
      <c r="X86" s="74"/>
      <c r="Y86" s="28"/>
      <c r="Z86" s="80"/>
      <c r="AA86" s="172"/>
      <c r="AB86" s="172"/>
      <c r="AC86" s="172"/>
      <c r="AD86" s="172"/>
      <c r="AE86" s="172"/>
      <c r="AF86" s="172"/>
      <c r="AG86" s="172"/>
      <c r="AH86" s="172"/>
      <c r="AI86" s="172"/>
      <c r="AJ86" s="172"/>
      <c r="AK86" s="172"/>
      <c r="AL86" s="172"/>
      <c r="AM86" s="172"/>
      <c r="AN86" s="172"/>
      <c r="AO86" s="172"/>
      <c r="AP86" s="172"/>
      <c r="AQ86" s="172"/>
      <c r="AR86" s="172"/>
      <c r="AS86" s="172"/>
      <c r="AT86" s="172"/>
      <c r="AU86" s="172"/>
      <c r="AV86" s="172"/>
      <c r="AW86" s="172"/>
      <c r="AX86" s="172"/>
      <c r="AY86" s="172"/>
      <c r="AZ86" s="172"/>
      <c r="BA86" s="172"/>
      <c r="BB86" s="172"/>
      <c r="BC86" s="172"/>
      <c r="BD86" s="172"/>
      <c r="BE86" s="172"/>
      <c r="BF86" s="172"/>
      <c r="BG86" s="172"/>
      <c r="BH86" s="162"/>
      <c r="BI86" s="162"/>
      <c r="BJ86" s="162"/>
      <c r="BK86" s="162"/>
      <c r="BL86" s="162"/>
      <c r="BM86" s="162"/>
      <c r="BN86" s="162"/>
      <c r="BO86" s="162"/>
      <c r="BP86" s="162"/>
      <c r="BQ86" s="162"/>
      <c r="BR86" s="162"/>
      <c r="BS86" s="162"/>
      <c r="BT86" s="162"/>
    </row>
    <row r="87" spans="1:105" s="13" customFormat="1" ht="15" customHeight="1" thickBot="1" x14ac:dyDescent="0.3">
      <c r="A87" s="173"/>
      <c r="B87" s="173"/>
      <c r="C87" s="11"/>
      <c r="D87" s="33"/>
      <c r="E87" s="212" t="s">
        <v>30</v>
      </c>
      <c r="F87" s="212"/>
      <c r="G87" s="212"/>
      <c r="H87" s="212"/>
      <c r="I87" s="212"/>
      <c r="J87" s="212"/>
      <c r="K87" s="212"/>
      <c r="L87" s="212"/>
      <c r="M87" s="141"/>
      <c r="N87" s="213"/>
      <c r="O87" s="213"/>
      <c r="P87" s="141"/>
      <c r="Q87" s="212"/>
      <c r="R87" s="212"/>
      <c r="S87" s="212"/>
      <c r="T87" s="212"/>
      <c r="U87" s="141"/>
      <c r="V87" s="214">
        <f>IF(E87="","",SUM(N87)*150)*Q87</f>
        <v>0</v>
      </c>
      <c r="W87" s="214"/>
      <c r="X87" s="214"/>
      <c r="Y87" s="33"/>
      <c r="Z87" s="134"/>
      <c r="AA87" s="172"/>
      <c r="AB87" s="172"/>
      <c r="AC87" s="172"/>
      <c r="AD87" s="172"/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172"/>
      <c r="AR87" s="172"/>
      <c r="AS87" s="172"/>
      <c r="AT87" s="172"/>
      <c r="AU87" s="172"/>
      <c r="AV87" s="172"/>
      <c r="AW87" s="172"/>
      <c r="AX87" s="172"/>
      <c r="AY87" s="172"/>
      <c r="AZ87" s="172"/>
      <c r="BA87" s="172"/>
      <c r="BB87" s="172"/>
      <c r="BC87" s="172"/>
      <c r="BD87" s="172"/>
      <c r="BE87" s="172"/>
      <c r="BF87" s="172"/>
      <c r="BG87" s="17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  <c r="CU87" s="24"/>
      <c r="CV87" s="12"/>
      <c r="CW87" s="12"/>
      <c r="CX87" s="12"/>
      <c r="CY87" s="12"/>
      <c r="CZ87" s="12"/>
      <c r="DA87" s="12"/>
    </row>
    <row r="88" spans="1:105" ht="3" customHeight="1" thickBot="1" x14ac:dyDescent="0.3">
      <c r="C88" s="5"/>
      <c r="D88" s="28"/>
      <c r="E88" s="69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1"/>
      <c r="Y88" s="28"/>
      <c r="Z88" s="80"/>
      <c r="AA88" s="172"/>
      <c r="AB88" s="172"/>
      <c r="AC88" s="172"/>
      <c r="AD88" s="172"/>
      <c r="AE88" s="172"/>
      <c r="AF88" s="172"/>
      <c r="AG88" s="172"/>
      <c r="AH88" s="172"/>
      <c r="AI88" s="172"/>
      <c r="AJ88" s="172"/>
      <c r="AK88" s="172"/>
      <c r="AL88" s="172"/>
      <c r="AM88" s="172"/>
      <c r="AN88" s="172"/>
      <c r="AO88" s="172"/>
      <c r="AP88" s="172"/>
      <c r="AQ88" s="172"/>
      <c r="AR88" s="172"/>
      <c r="AS88" s="172"/>
      <c r="AT88" s="172"/>
      <c r="AU88" s="172"/>
      <c r="AV88" s="172"/>
      <c r="AW88" s="172"/>
      <c r="AX88" s="172"/>
      <c r="AY88" s="172"/>
      <c r="AZ88" s="172"/>
      <c r="BA88" s="172"/>
      <c r="BB88" s="172"/>
      <c r="BC88" s="172"/>
      <c r="BD88" s="172"/>
      <c r="BE88" s="172"/>
      <c r="BF88" s="172"/>
      <c r="BG88" s="172"/>
      <c r="BH88" s="162"/>
      <c r="BI88" s="162"/>
      <c r="BJ88" s="162"/>
      <c r="BK88" s="162"/>
      <c r="BL88" s="162"/>
      <c r="BM88" s="162"/>
      <c r="BN88" s="162"/>
      <c r="BO88" s="162"/>
      <c r="BP88" s="162"/>
      <c r="BQ88" s="162"/>
      <c r="BR88" s="162"/>
      <c r="BS88" s="162"/>
      <c r="BT88" s="162"/>
    </row>
    <row r="89" spans="1:105" s="9" customFormat="1" ht="20.100000000000001" customHeight="1" thickBot="1" x14ac:dyDescent="0.3">
      <c r="A89" s="172"/>
      <c r="B89" s="172"/>
      <c r="C89" s="27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10" t="s">
        <v>31</v>
      </c>
      <c r="R89" s="210"/>
      <c r="S89" s="210"/>
      <c r="T89" s="210"/>
      <c r="U89" s="43"/>
      <c r="V89" s="206">
        <f>SUM(V87:X88)</f>
        <v>0</v>
      </c>
      <c r="W89" s="206"/>
      <c r="X89" s="206"/>
      <c r="Y89" s="29"/>
      <c r="Z89" s="80"/>
      <c r="AA89" s="172"/>
      <c r="AB89" s="172"/>
      <c r="AC89" s="172"/>
      <c r="AD89" s="172"/>
      <c r="AE89" s="172"/>
      <c r="AF89" s="172"/>
      <c r="AG89" s="172"/>
      <c r="AH89" s="172"/>
      <c r="AI89" s="172"/>
      <c r="AJ89" s="172"/>
      <c r="AK89" s="172"/>
      <c r="AL89" s="172"/>
      <c r="AM89" s="172"/>
      <c r="AN89" s="172"/>
      <c r="AO89" s="172"/>
      <c r="AP89" s="172"/>
      <c r="AQ89" s="172"/>
      <c r="AR89" s="172"/>
      <c r="AS89" s="172"/>
      <c r="AT89" s="172"/>
      <c r="AU89" s="172"/>
      <c r="AV89" s="172"/>
      <c r="AW89" s="172"/>
      <c r="AX89" s="172"/>
      <c r="AY89" s="172"/>
      <c r="AZ89" s="172"/>
      <c r="BA89" s="172"/>
      <c r="BB89" s="172"/>
      <c r="BC89" s="172"/>
      <c r="BD89" s="172"/>
      <c r="BE89" s="172"/>
      <c r="BF89" s="172"/>
      <c r="BG89" s="172"/>
      <c r="BH89" s="162"/>
      <c r="BI89" s="162"/>
      <c r="BJ89" s="162"/>
      <c r="BK89" s="162"/>
      <c r="BL89" s="162"/>
      <c r="BM89" s="162"/>
      <c r="BN89" s="162"/>
      <c r="BO89" s="162"/>
      <c r="BP89" s="162"/>
      <c r="BQ89" s="162"/>
      <c r="BR89" s="162"/>
      <c r="BS89" s="162"/>
      <c r="BT89" s="162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</row>
    <row r="90" spans="1:105" s="9" customFormat="1" ht="2.4500000000000002" customHeight="1" thickBot="1" x14ac:dyDescent="0.3">
      <c r="A90" s="172"/>
      <c r="B90" s="172"/>
      <c r="C90" s="27"/>
      <c r="D90" s="29"/>
      <c r="E90" s="29"/>
      <c r="F90" s="63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60"/>
      <c r="Y90" s="29"/>
      <c r="Z90" s="80"/>
      <c r="AA90" s="172"/>
      <c r="AB90" s="172"/>
      <c r="AC90" s="172"/>
      <c r="AD90" s="172"/>
      <c r="AE90" s="172"/>
      <c r="AF90" s="172"/>
      <c r="AG90" s="172"/>
      <c r="AH90" s="172"/>
      <c r="AI90" s="172"/>
      <c r="AJ90" s="172"/>
      <c r="AK90" s="172"/>
      <c r="AL90" s="172"/>
      <c r="AM90" s="172"/>
      <c r="AN90" s="172"/>
      <c r="AO90" s="172"/>
      <c r="AP90" s="172"/>
      <c r="AQ90" s="172"/>
      <c r="AR90" s="172"/>
      <c r="AS90" s="172"/>
      <c r="AT90" s="172"/>
      <c r="AU90" s="172"/>
      <c r="AV90" s="172"/>
      <c r="AW90" s="172"/>
      <c r="AX90" s="172"/>
      <c r="AY90" s="172"/>
      <c r="AZ90" s="172"/>
      <c r="BA90" s="172"/>
      <c r="BB90" s="172"/>
      <c r="BC90" s="172"/>
      <c r="BD90" s="172"/>
      <c r="BE90" s="172"/>
      <c r="BF90" s="172"/>
      <c r="BG90" s="172"/>
      <c r="BH90" s="162"/>
      <c r="BI90" s="162"/>
      <c r="BJ90" s="162"/>
      <c r="BK90" s="162"/>
      <c r="BL90" s="162"/>
      <c r="BM90" s="162"/>
      <c r="BN90" s="162"/>
      <c r="BO90" s="162"/>
      <c r="BP90" s="162"/>
      <c r="BQ90" s="162"/>
      <c r="BR90" s="162"/>
      <c r="BS90" s="162"/>
      <c r="BT90" s="162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</row>
    <row r="91" spans="1:105" s="9" customFormat="1" ht="18.75" thickBot="1" x14ac:dyDescent="0.3">
      <c r="A91" s="172"/>
      <c r="B91" s="172"/>
      <c r="C91" s="27"/>
      <c r="D91" s="29"/>
      <c r="E91" s="29"/>
      <c r="F91" s="4"/>
      <c r="G91" s="29"/>
      <c r="H91" s="210" t="s">
        <v>32</v>
      </c>
      <c r="I91" s="210"/>
      <c r="J91" s="210"/>
      <c r="K91" s="210"/>
      <c r="L91" s="42"/>
      <c r="M91" s="42"/>
      <c r="N91" s="210"/>
      <c r="O91" s="210"/>
      <c r="P91" s="42"/>
      <c r="Q91" s="210" t="s">
        <v>33</v>
      </c>
      <c r="R91" s="210"/>
      <c r="S91" s="210"/>
      <c r="T91" s="43"/>
      <c r="U91" s="29"/>
      <c r="V91" s="29"/>
      <c r="W91" s="29"/>
      <c r="X91" s="29"/>
      <c r="Y91" s="29"/>
      <c r="Z91" s="80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62"/>
      <c r="BI91" s="162"/>
      <c r="BJ91" s="162"/>
      <c r="BK91" s="162"/>
      <c r="BL91" s="162"/>
      <c r="BM91" s="162"/>
      <c r="BN91" s="162"/>
      <c r="BO91" s="162"/>
      <c r="BP91" s="162"/>
      <c r="BQ91" s="162"/>
      <c r="BR91" s="162"/>
      <c r="BS91" s="162"/>
      <c r="BT91" s="162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</row>
    <row r="92" spans="1:105" s="9" customFormat="1" ht="2.4500000000000002" customHeight="1" thickBot="1" x14ac:dyDescent="0.3">
      <c r="A92" s="172"/>
      <c r="B92" s="172"/>
      <c r="C92" s="27"/>
      <c r="D92" s="29"/>
      <c r="E92" s="29"/>
      <c r="F92" s="63"/>
      <c r="G92" s="59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5"/>
      <c r="T92" s="6"/>
      <c r="U92" s="6"/>
      <c r="V92" s="211"/>
      <c r="W92" s="211"/>
      <c r="X92" s="211"/>
      <c r="Y92" s="29"/>
      <c r="Z92" s="80"/>
      <c r="AA92" s="172"/>
      <c r="AB92" s="172"/>
      <c r="AC92" s="172"/>
      <c r="AD92" s="172"/>
      <c r="AE92" s="172"/>
      <c r="AF92" s="172"/>
      <c r="AG92" s="172"/>
      <c r="AH92" s="172"/>
      <c r="AI92" s="172"/>
      <c r="AJ92" s="172"/>
      <c r="AK92" s="172"/>
      <c r="AL92" s="172"/>
      <c r="AM92" s="172"/>
      <c r="AN92" s="172"/>
      <c r="AO92" s="172"/>
      <c r="AP92" s="172"/>
      <c r="AQ92" s="172"/>
      <c r="AR92" s="172"/>
      <c r="AS92" s="172"/>
      <c r="AT92" s="172"/>
      <c r="AU92" s="172"/>
      <c r="AV92" s="172"/>
      <c r="AW92" s="172"/>
      <c r="AX92" s="172"/>
      <c r="AY92" s="172"/>
      <c r="AZ92" s="172"/>
      <c r="BA92" s="172"/>
      <c r="BB92" s="172"/>
      <c r="BC92" s="172"/>
      <c r="BD92" s="172"/>
      <c r="BE92" s="172"/>
      <c r="BF92" s="172"/>
      <c r="BG92" s="172"/>
      <c r="BH92" s="162"/>
      <c r="BI92" s="162"/>
      <c r="BJ92" s="162"/>
      <c r="BK92" s="162"/>
      <c r="BL92" s="162"/>
      <c r="BM92" s="162"/>
      <c r="BN92" s="162"/>
      <c r="BO92" s="162"/>
      <c r="BP92" s="162"/>
      <c r="BQ92" s="162"/>
      <c r="BR92" s="162"/>
      <c r="BS92" s="162"/>
      <c r="BT92" s="162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</row>
    <row r="93" spans="1:105" s="9" customFormat="1" ht="0.6" customHeight="1" thickBot="1" x14ac:dyDescent="0.3">
      <c r="A93" s="172"/>
      <c r="B93" s="172"/>
      <c r="C93" s="27"/>
      <c r="D93" s="29"/>
      <c r="E93" s="29"/>
      <c r="F93" s="4"/>
      <c r="G93" s="29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6"/>
      <c r="U93" s="6"/>
      <c r="V93" s="6"/>
      <c r="W93" s="6"/>
      <c r="X93" s="6"/>
      <c r="Y93" s="29"/>
      <c r="Z93" s="80"/>
      <c r="AA93" s="172"/>
      <c r="AB93" s="172"/>
      <c r="AC93" s="172"/>
      <c r="AD93" s="172"/>
      <c r="AE93" s="172"/>
      <c r="AF93" s="172"/>
      <c r="AG93" s="172"/>
      <c r="AH93" s="172"/>
      <c r="AI93" s="172"/>
      <c r="AJ93" s="172"/>
      <c r="AK93" s="172"/>
      <c r="AL93" s="172"/>
      <c r="AM93" s="172"/>
      <c r="AN93" s="172"/>
      <c r="AO93" s="172"/>
      <c r="AP93" s="172"/>
      <c r="AQ93" s="172"/>
      <c r="AR93" s="172"/>
      <c r="AS93" s="172"/>
      <c r="AT93" s="172"/>
      <c r="AU93" s="172"/>
      <c r="AV93" s="172"/>
      <c r="AW93" s="172"/>
      <c r="AX93" s="172"/>
      <c r="AY93" s="172"/>
      <c r="AZ93" s="172"/>
      <c r="BA93" s="172"/>
      <c r="BB93" s="172"/>
      <c r="BC93" s="172"/>
      <c r="BD93" s="172"/>
      <c r="BE93" s="172"/>
      <c r="BF93" s="172"/>
      <c r="BG93" s="172"/>
      <c r="BH93" s="162"/>
      <c r="BI93" s="162"/>
      <c r="BJ93" s="162"/>
      <c r="BK93" s="162"/>
      <c r="BL93" s="162"/>
      <c r="BM93" s="162"/>
      <c r="BN93" s="162"/>
      <c r="BO93" s="162"/>
      <c r="BP93" s="162"/>
      <c r="BQ93" s="162"/>
      <c r="BR93" s="162"/>
      <c r="BS93" s="162"/>
      <c r="BT93" s="162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</row>
    <row r="94" spans="1:105" s="9" customFormat="1" ht="4.5" hidden="1" customHeight="1" x14ac:dyDescent="0.25">
      <c r="A94" s="172"/>
      <c r="B94" s="172"/>
      <c r="C94" s="27"/>
      <c r="D94" s="29"/>
      <c r="E94" s="29"/>
      <c r="F94" s="4"/>
      <c r="G94" s="37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6"/>
      <c r="U94" s="6"/>
      <c r="V94" s="7"/>
      <c r="W94" s="7"/>
      <c r="X94" s="7"/>
      <c r="Y94" s="29"/>
      <c r="Z94" s="80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  <c r="AS94" s="172"/>
      <c r="AT94" s="172"/>
      <c r="AU94" s="172"/>
      <c r="AV94" s="172"/>
      <c r="AW94" s="172"/>
      <c r="AX94" s="172"/>
      <c r="AY94" s="172"/>
      <c r="AZ94" s="172"/>
      <c r="BA94" s="172"/>
      <c r="BB94" s="172"/>
      <c r="BC94" s="172"/>
      <c r="BD94" s="172"/>
      <c r="BE94" s="172"/>
      <c r="BF94" s="172"/>
      <c r="BG94" s="172"/>
      <c r="BH94" s="162"/>
      <c r="BI94" s="162"/>
      <c r="BJ94" s="162"/>
      <c r="BK94" s="162"/>
      <c r="BL94" s="162"/>
      <c r="BM94" s="162"/>
      <c r="BN94" s="162"/>
      <c r="BO94" s="162"/>
      <c r="BP94" s="162"/>
      <c r="BQ94" s="162"/>
      <c r="BR94" s="162"/>
      <c r="BS94" s="162"/>
      <c r="BT94" s="162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</row>
    <row r="95" spans="1:105" s="9" customFormat="1" ht="15" customHeight="1" thickBot="1" x14ac:dyDescent="0.3">
      <c r="A95" s="172"/>
      <c r="B95" s="172"/>
      <c r="C95" s="27"/>
      <c r="D95" s="29"/>
      <c r="E95" s="29"/>
      <c r="F95" s="4"/>
      <c r="G95" s="61"/>
      <c r="H95" s="14" t="s">
        <v>34</v>
      </c>
      <c r="I95" s="14"/>
      <c r="J95" s="15"/>
      <c r="K95" s="15"/>
      <c r="L95" s="15"/>
      <c r="M95" s="15"/>
      <c r="N95" s="15"/>
      <c r="O95" s="15"/>
      <c r="P95" s="66"/>
      <c r="Q95" s="209">
        <f>SUM(V83)</f>
        <v>1920</v>
      </c>
      <c r="R95" s="209"/>
      <c r="S95" s="209"/>
      <c r="T95" s="8"/>
      <c r="U95" s="6"/>
      <c r="V95" s="7"/>
      <c r="W95" s="7"/>
      <c r="X95" s="6"/>
      <c r="Y95" s="29"/>
      <c r="Z95" s="80"/>
      <c r="AA95" s="172"/>
      <c r="AB95" s="172"/>
      <c r="AC95" s="172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  <c r="AU95" s="172"/>
      <c r="AV95" s="172"/>
      <c r="AW95" s="172"/>
      <c r="AX95" s="172"/>
      <c r="AY95" s="172"/>
      <c r="AZ95" s="172"/>
      <c r="BA95" s="172"/>
      <c r="BB95" s="172"/>
      <c r="BC95" s="172"/>
      <c r="BD95" s="172"/>
      <c r="BE95" s="172"/>
      <c r="BF95" s="172"/>
      <c r="BG95" s="172"/>
      <c r="BH95" s="162"/>
      <c r="BI95" s="162"/>
      <c r="BJ95" s="162"/>
      <c r="BK95" s="162"/>
      <c r="BL95" s="162"/>
      <c r="BM95" s="162"/>
      <c r="BN95" s="162"/>
      <c r="BO95" s="162"/>
      <c r="BP95" s="162"/>
      <c r="BQ95" s="162"/>
      <c r="BR95" s="162"/>
      <c r="BS95" s="162"/>
      <c r="BT95" s="162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</row>
    <row r="96" spans="1:105" s="9" customFormat="1" ht="16.5" thickBot="1" x14ac:dyDescent="0.3">
      <c r="A96" s="172"/>
      <c r="B96" s="172"/>
      <c r="C96" s="27"/>
      <c r="D96" s="29"/>
      <c r="E96" s="29"/>
      <c r="F96" s="4"/>
      <c r="G96" s="62"/>
      <c r="H96" s="44" t="s">
        <v>35</v>
      </c>
      <c r="I96" s="44"/>
      <c r="J96" s="42"/>
      <c r="K96" s="170"/>
      <c r="L96" s="42"/>
      <c r="M96" s="42"/>
      <c r="N96" s="42"/>
      <c r="O96" s="42"/>
      <c r="P96" s="67"/>
      <c r="Q96" s="206">
        <f>V66</f>
        <v>456</v>
      </c>
      <c r="R96" s="206"/>
      <c r="S96" s="206"/>
      <c r="T96" s="8"/>
      <c r="U96" s="6"/>
      <c r="V96" s="7"/>
      <c r="W96" s="7"/>
      <c r="X96" s="6"/>
      <c r="Y96" s="29"/>
      <c r="Z96" s="80"/>
      <c r="AA96" s="172"/>
      <c r="AB96" s="172"/>
      <c r="AC96" s="172"/>
      <c r="AD96" s="172"/>
      <c r="AE96" s="172"/>
      <c r="AF96" s="172"/>
      <c r="AG96" s="172"/>
      <c r="AH96" s="172"/>
      <c r="AI96" s="172"/>
      <c r="AJ96" s="172"/>
      <c r="AK96" s="172"/>
      <c r="AL96" s="172"/>
      <c r="AM96" s="172"/>
      <c r="AN96" s="172"/>
      <c r="AO96" s="172"/>
      <c r="AP96" s="172"/>
      <c r="AQ96" s="172"/>
      <c r="AR96" s="172"/>
      <c r="AS96" s="172"/>
      <c r="AT96" s="172"/>
      <c r="AU96" s="172"/>
      <c r="AV96" s="172"/>
      <c r="AW96" s="172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62"/>
      <c r="BI96" s="162"/>
      <c r="BJ96" s="162"/>
      <c r="BK96" s="162"/>
      <c r="BL96" s="162"/>
      <c r="BM96" s="162"/>
      <c r="BN96" s="162"/>
      <c r="BO96" s="162"/>
      <c r="BP96" s="162"/>
      <c r="BQ96" s="162"/>
      <c r="BR96" s="162"/>
      <c r="BS96" s="162"/>
      <c r="BT96" s="162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</row>
    <row r="97" spans="1:105" s="9" customFormat="1" ht="16.5" thickBot="1" x14ac:dyDescent="0.3">
      <c r="A97" s="172"/>
      <c r="B97" s="172"/>
      <c r="C97" s="27"/>
      <c r="D97" s="29"/>
      <c r="E97" s="29"/>
      <c r="F97" s="4"/>
      <c r="G97" s="62"/>
      <c r="H97" s="44" t="s">
        <v>36</v>
      </c>
      <c r="I97" s="44"/>
      <c r="J97" s="42"/>
      <c r="K97" s="42"/>
      <c r="L97" s="42"/>
      <c r="M97" s="42"/>
      <c r="N97" s="42"/>
      <c r="O97" s="42"/>
      <c r="P97" s="67"/>
      <c r="Q97" s="206">
        <f>V59</f>
        <v>0</v>
      </c>
      <c r="R97" s="206"/>
      <c r="S97" s="206"/>
      <c r="T97" s="8"/>
      <c r="U97" s="6"/>
      <c r="V97" s="7"/>
      <c r="W97" s="7"/>
      <c r="X97" s="6"/>
      <c r="Y97" s="29"/>
      <c r="Z97" s="80"/>
      <c r="AA97" s="172"/>
      <c r="AB97" s="172"/>
      <c r="AC97" s="172"/>
      <c r="AD97" s="172"/>
      <c r="AE97" s="172"/>
      <c r="AF97" s="172"/>
      <c r="AG97" s="172"/>
      <c r="AH97" s="172"/>
      <c r="AI97" s="172"/>
      <c r="AJ97" s="172"/>
      <c r="AK97" s="172"/>
      <c r="AL97" s="172"/>
      <c r="AM97" s="172"/>
      <c r="AN97" s="172"/>
      <c r="AO97" s="172"/>
      <c r="AP97" s="172"/>
      <c r="AQ97" s="172"/>
      <c r="AR97" s="172"/>
      <c r="AS97" s="172"/>
      <c r="AT97" s="172"/>
      <c r="AU97" s="172"/>
      <c r="AV97" s="172"/>
      <c r="AW97" s="172"/>
      <c r="AX97" s="172"/>
      <c r="AY97" s="172"/>
      <c r="AZ97" s="172"/>
      <c r="BA97" s="172"/>
      <c r="BB97" s="172"/>
      <c r="BC97" s="172"/>
      <c r="BD97" s="172"/>
      <c r="BE97" s="172"/>
      <c r="BF97" s="172"/>
      <c r="BG97" s="172"/>
      <c r="BH97" s="162"/>
      <c r="BI97" s="162"/>
      <c r="BJ97" s="162"/>
      <c r="BK97" s="162"/>
      <c r="BL97" s="162"/>
      <c r="BM97" s="162"/>
      <c r="BN97" s="162"/>
      <c r="BO97" s="162"/>
      <c r="BP97" s="162"/>
      <c r="BQ97" s="162"/>
      <c r="BR97" s="162"/>
      <c r="BS97" s="162"/>
      <c r="BT97" s="162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</row>
    <row r="98" spans="1:105" s="9" customFormat="1" ht="16.5" thickBot="1" x14ac:dyDescent="0.3">
      <c r="A98" s="172"/>
      <c r="B98" s="172"/>
      <c r="C98" s="27"/>
      <c r="D98" s="29"/>
      <c r="E98" s="29"/>
      <c r="F98" s="4"/>
      <c r="G98" s="62"/>
      <c r="H98" s="44" t="s">
        <v>37</v>
      </c>
      <c r="I98" s="44"/>
      <c r="J98" s="42"/>
      <c r="K98" s="42"/>
      <c r="L98" s="42"/>
      <c r="M98" s="42"/>
      <c r="N98" s="42"/>
      <c r="O98" s="42"/>
      <c r="P98" s="67"/>
      <c r="Q98" s="206">
        <f>SUM(V89)</f>
        <v>0</v>
      </c>
      <c r="R98" s="206"/>
      <c r="S98" s="206"/>
      <c r="T98" s="8"/>
      <c r="U98" s="6"/>
      <c r="V98" s="7"/>
      <c r="W98" s="7"/>
      <c r="X98" s="6"/>
      <c r="Y98" s="29"/>
      <c r="Z98" s="80"/>
      <c r="AA98" s="172"/>
      <c r="AB98" s="172"/>
      <c r="AC98" s="172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  <c r="AU98" s="172"/>
      <c r="AV98" s="172"/>
      <c r="AW98" s="172"/>
      <c r="AX98" s="172"/>
      <c r="AY98" s="172"/>
      <c r="AZ98" s="172"/>
      <c r="BA98" s="172"/>
      <c r="BB98" s="172"/>
      <c r="BC98" s="172"/>
      <c r="BD98" s="172"/>
      <c r="BE98" s="172"/>
      <c r="BF98" s="172"/>
      <c r="BG98" s="172"/>
      <c r="BH98" s="162"/>
      <c r="BI98" s="162"/>
      <c r="BJ98" s="162"/>
      <c r="BK98" s="162"/>
      <c r="BL98" s="162"/>
      <c r="BM98" s="162"/>
      <c r="BN98" s="162"/>
      <c r="BO98" s="162"/>
      <c r="BP98" s="162"/>
      <c r="BQ98" s="162"/>
      <c r="BR98" s="162"/>
      <c r="BS98" s="162"/>
      <c r="BT98" s="162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</row>
    <row r="99" spans="1:105" s="9" customFormat="1" ht="16.5" thickBot="1" x14ac:dyDescent="0.3">
      <c r="A99" s="172"/>
      <c r="B99" s="172"/>
      <c r="C99" s="27"/>
      <c r="D99" s="29"/>
      <c r="E99" s="29"/>
      <c r="F99" s="4"/>
      <c r="G99" s="62"/>
      <c r="H99" s="44" t="s">
        <v>38</v>
      </c>
      <c r="I99" s="44"/>
      <c r="J99" s="42"/>
      <c r="K99" s="42"/>
      <c r="L99" s="42"/>
      <c r="M99" s="42"/>
      <c r="N99" s="42"/>
      <c r="O99" s="42"/>
      <c r="P99" s="67"/>
      <c r="Q99" s="206">
        <f>SUM(Q95:T98)</f>
        <v>2376</v>
      </c>
      <c r="R99" s="206"/>
      <c r="S99" s="206"/>
      <c r="T99" s="8"/>
      <c r="U99" s="6"/>
      <c r="V99" s="7"/>
      <c r="W99" s="7"/>
      <c r="X99" s="6"/>
      <c r="Y99" s="29"/>
      <c r="Z99" s="80"/>
      <c r="AA99" s="172"/>
      <c r="AB99" s="172"/>
      <c r="AC99" s="172"/>
      <c r="AD99" s="172"/>
      <c r="AE99" s="172"/>
      <c r="AF99" s="172"/>
      <c r="AG99" s="172"/>
      <c r="AH99" s="172"/>
      <c r="AI99" s="172"/>
      <c r="AJ99" s="172"/>
      <c r="AK99" s="172"/>
      <c r="AL99" s="172"/>
      <c r="AM99" s="172"/>
      <c r="AN99" s="172"/>
      <c r="AO99" s="172"/>
      <c r="AP99" s="172"/>
      <c r="AQ99" s="172"/>
      <c r="AR99" s="172"/>
      <c r="AS99" s="172"/>
      <c r="AT99" s="172"/>
      <c r="AU99" s="172"/>
      <c r="AV99" s="172"/>
      <c r="AW99" s="172"/>
      <c r="AX99" s="172"/>
      <c r="AY99" s="172"/>
      <c r="AZ99" s="172"/>
      <c r="BA99" s="172"/>
      <c r="BB99" s="172"/>
      <c r="BC99" s="172"/>
      <c r="BD99" s="172"/>
      <c r="BE99" s="172"/>
      <c r="BF99" s="172"/>
      <c r="BG99" s="172"/>
      <c r="BH99" s="162"/>
      <c r="BI99" s="162"/>
      <c r="BJ99" s="162"/>
      <c r="BK99" s="162"/>
      <c r="BL99" s="162"/>
      <c r="BM99" s="162"/>
      <c r="BN99" s="162"/>
      <c r="BO99" s="162"/>
      <c r="BP99" s="162"/>
      <c r="BQ99" s="162"/>
      <c r="BR99" s="162"/>
      <c r="BS99" s="162"/>
      <c r="BT99" s="162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</row>
    <row r="100" spans="1:105" s="9" customFormat="1" ht="16.5" thickBot="1" x14ac:dyDescent="0.3">
      <c r="A100" s="172"/>
      <c r="B100" s="172"/>
      <c r="C100" s="27"/>
      <c r="D100" s="29"/>
      <c r="E100" s="29"/>
      <c r="F100" s="4"/>
      <c r="G100" s="62"/>
      <c r="H100" s="44" t="s">
        <v>39</v>
      </c>
      <c r="I100" s="44"/>
      <c r="J100" s="42"/>
      <c r="K100" s="42"/>
      <c r="L100" s="42"/>
      <c r="M100" s="42"/>
      <c r="N100" s="42"/>
      <c r="O100" s="42"/>
      <c r="P100" s="67"/>
      <c r="Q100" s="206" t="str">
        <f>IF(OR(E3="FINAL INVOICE EXTERNAL",E3="ESTIMATE INVOICE EXTERNAL"),Q99*0.2,"£0.00")</f>
        <v>£0.00</v>
      </c>
      <c r="R100" s="206"/>
      <c r="S100" s="206"/>
      <c r="T100" s="8"/>
      <c r="U100" s="6"/>
      <c r="V100" s="7"/>
      <c r="W100" s="7"/>
      <c r="X100" s="6"/>
      <c r="Y100" s="29"/>
      <c r="Z100" s="80"/>
      <c r="AA100" s="172"/>
      <c r="AB100" s="172"/>
      <c r="AC100" s="172"/>
      <c r="AD100" s="172"/>
      <c r="AE100" s="172"/>
      <c r="AF100" s="172"/>
      <c r="AG100" s="172"/>
      <c r="AH100" s="172"/>
      <c r="AI100" s="172"/>
      <c r="AJ100" s="172"/>
      <c r="AK100" s="172"/>
      <c r="AL100" s="172"/>
      <c r="AM100" s="172"/>
      <c r="AN100" s="172"/>
      <c r="AO100" s="172"/>
      <c r="AP100" s="172"/>
      <c r="AQ100" s="172"/>
      <c r="AR100" s="172"/>
      <c r="AS100" s="172"/>
      <c r="AT100" s="172"/>
      <c r="AU100" s="172"/>
      <c r="AV100" s="172"/>
      <c r="AW100" s="172"/>
      <c r="AX100" s="172"/>
      <c r="AY100" s="172"/>
      <c r="AZ100" s="172"/>
      <c r="BA100" s="172"/>
      <c r="BB100" s="172"/>
      <c r="BC100" s="172"/>
      <c r="BD100" s="172"/>
      <c r="BE100" s="172"/>
      <c r="BF100" s="172"/>
      <c r="BG100" s="172"/>
      <c r="BH100" s="162"/>
      <c r="BI100" s="162"/>
      <c r="BJ100" s="162"/>
      <c r="BK100" s="162"/>
      <c r="BL100" s="162"/>
      <c r="BM100" s="162"/>
      <c r="BN100" s="162"/>
      <c r="BO100" s="162"/>
      <c r="BP100" s="162"/>
      <c r="BQ100" s="162"/>
      <c r="BR100" s="162"/>
      <c r="BS100" s="162"/>
      <c r="BT100" s="162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</row>
    <row r="101" spans="1:105" s="9" customFormat="1" ht="16.5" thickBot="1" x14ac:dyDescent="0.3">
      <c r="A101" s="172"/>
      <c r="B101" s="172"/>
      <c r="C101" s="27"/>
      <c r="D101" s="29"/>
      <c r="E101" s="29"/>
      <c r="F101" s="4"/>
      <c r="G101" s="62"/>
      <c r="H101" s="44" t="s">
        <v>40</v>
      </c>
      <c r="I101" s="44"/>
      <c r="J101" s="42"/>
      <c r="K101" s="42"/>
      <c r="L101" s="42"/>
      <c r="M101" s="42"/>
      <c r="N101" s="42"/>
      <c r="O101" s="42"/>
      <c r="P101" s="68"/>
      <c r="Q101" s="206">
        <f>SUM(Q99:T100)</f>
        <v>2376</v>
      </c>
      <c r="R101" s="206"/>
      <c r="S101" s="206"/>
      <c r="T101" s="8"/>
      <c r="U101" s="6"/>
      <c r="V101" s="7"/>
      <c r="W101" s="7"/>
      <c r="X101" s="6"/>
      <c r="Y101" s="29"/>
      <c r="Z101" s="80"/>
      <c r="AA101" s="172"/>
      <c r="AB101" s="172"/>
      <c r="AC101" s="172"/>
      <c r="AD101" s="172"/>
      <c r="AE101" s="172"/>
      <c r="AF101" s="172"/>
      <c r="AG101" s="172"/>
      <c r="AH101" s="172"/>
      <c r="AI101" s="172"/>
      <c r="AJ101" s="172"/>
      <c r="AK101" s="172"/>
      <c r="AL101" s="172"/>
      <c r="AM101" s="172"/>
      <c r="AN101" s="172"/>
      <c r="AO101" s="172"/>
      <c r="AP101" s="172"/>
      <c r="AQ101" s="172"/>
      <c r="AR101" s="172"/>
      <c r="AS101" s="172"/>
      <c r="AT101" s="172"/>
      <c r="AU101" s="172"/>
      <c r="AV101" s="172"/>
      <c r="AW101" s="172"/>
      <c r="AX101" s="172"/>
      <c r="AY101" s="172"/>
      <c r="AZ101" s="172"/>
      <c r="BA101" s="172"/>
      <c r="BB101" s="172"/>
      <c r="BC101" s="172"/>
      <c r="BD101" s="172"/>
      <c r="BE101" s="172"/>
      <c r="BF101" s="172"/>
      <c r="BG101" s="172"/>
      <c r="BH101" s="162"/>
      <c r="BI101" s="162"/>
      <c r="BJ101" s="162"/>
      <c r="BK101" s="162"/>
      <c r="BL101" s="162"/>
      <c r="BM101" s="162"/>
      <c r="BN101" s="162"/>
      <c r="BO101" s="162"/>
      <c r="BP101" s="162"/>
      <c r="BQ101" s="162"/>
      <c r="BR101" s="162"/>
      <c r="BS101" s="162"/>
      <c r="BT101" s="162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</row>
    <row r="102" spans="1:105" s="9" customFormat="1" ht="2.4500000000000002" customHeight="1" thickBot="1" x14ac:dyDescent="0.3">
      <c r="A102" s="172"/>
      <c r="B102" s="172"/>
      <c r="C102" s="27"/>
      <c r="D102" s="29"/>
      <c r="E102" s="29"/>
      <c r="F102" s="58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60"/>
      <c r="T102" s="6"/>
      <c r="U102" s="6"/>
      <c r="V102" s="7"/>
      <c r="W102" s="7"/>
      <c r="X102" s="6"/>
      <c r="Y102" s="29"/>
      <c r="Z102" s="80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2"/>
      <c r="AZ102" s="172"/>
      <c r="BA102" s="172"/>
      <c r="BB102" s="172"/>
      <c r="BC102" s="172"/>
      <c r="BD102" s="172"/>
      <c r="BE102" s="172"/>
      <c r="BF102" s="172"/>
      <c r="BG102" s="172"/>
      <c r="BH102" s="162"/>
      <c r="BI102" s="162"/>
      <c r="BJ102" s="162"/>
      <c r="BK102" s="162"/>
      <c r="BL102" s="162"/>
      <c r="BM102" s="162"/>
      <c r="BN102" s="162"/>
      <c r="BO102" s="162"/>
      <c r="BP102" s="162"/>
      <c r="BQ102" s="162"/>
      <c r="BR102" s="162"/>
      <c r="BS102" s="162"/>
      <c r="BT102" s="162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</row>
    <row r="103" spans="1:105" s="9" customFormat="1" ht="15.75" thickBot="1" x14ac:dyDescent="0.3">
      <c r="A103" s="172"/>
      <c r="B103" s="172"/>
      <c r="C103" s="27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80"/>
      <c r="AA103" s="172"/>
      <c r="AB103" s="172"/>
      <c r="AC103" s="172"/>
      <c r="AD103" s="172"/>
      <c r="AE103" s="172"/>
      <c r="AF103" s="172"/>
      <c r="AG103" s="172"/>
      <c r="AH103" s="172"/>
      <c r="AI103" s="172"/>
      <c r="AJ103" s="172"/>
      <c r="AK103" s="172"/>
      <c r="AL103" s="172"/>
      <c r="AM103" s="172"/>
      <c r="AN103" s="172"/>
      <c r="AO103" s="172"/>
      <c r="AP103" s="172"/>
      <c r="AQ103" s="172"/>
      <c r="AR103" s="172"/>
      <c r="AS103" s="172"/>
      <c r="AT103" s="172"/>
      <c r="AU103" s="172"/>
      <c r="AV103" s="172"/>
      <c r="AW103" s="172"/>
      <c r="AX103" s="172"/>
      <c r="AY103" s="172"/>
      <c r="AZ103" s="172"/>
      <c r="BA103" s="172"/>
      <c r="BB103" s="172"/>
      <c r="BC103" s="172"/>
      <c r="BD103" s="172"/>
      <c r="BE103" s="172"/>
      <c r="BF103" s="172"/>
      <c r="BG103" s="172"/>
      <c r="BH103" s="162"/>
      <c r="BI103" s="162"/>
      <c r="BJ103" s="162"/>
      <c r="BK103" s="162"/>
      <c r="BL103" s="162"/>
      <c r="BM103" s="162"/>
      <c r="BN103" s="162"/>
      <c r="BO103" s="162"/>
      <c r="BP103" s="162"/>
      <c r="BQ103" s="162"/>
      <c r="BR103" s="162"/>
      <c r="BS103" s="162"/>
      <c r="BT103" s="162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</row>
    <row r="104" spans="1:105" s="9" customFormat="1" ht="21" thickBot="1" x14ac:dyDescent="0.3">
      <c r="A104" s="172"/>
      <c r="B104" s="172"/>
      <c r="C104" s="27"/>
      <c r="D104" s="29"/>
      <c r="E104" s="29"/>
      <c r="F104" s="29"/>
      <c r="G104" s="29"/>
      <c r="H104" s="45"/>
      <c r="I104" s="45"/>
      <c r="J104" s="45"/>
      <c r="K104" s="45"/>
      <c r="L104" s="45"/>
      <c r="M104" s="45"/>
      <c r="N104" s="46"/>
      <c r="O104" s="45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80"/>
      <c r="AA104" s="172"/>
      <c r="AB104" s="172"/>
      <c r="AC104" s="172"/>
      <c r="AD104" s="172"/>
      <c r="AE104" s="172"/>
      <c r="AF104" s="172"/>
      <c r="AG104" s="172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172"/>
      <c r="AY104" s="172"/>
      <c r="AZ104" s="172"/>
      <c r="BA104" s="172"/>
      <c r="BB104" s="172"/>
      <c r="BC104" s="172"/>
      <c r="BD104" s="172"/>
      <c r="BE104" s="172"/>
      <c r="BF104" s="172"/>
      <c r="BG104" s="172"/>
      <c r="BH104" s="162"/>
      <c r="BI104" s="162"/>
      <c r="BJ104" s="162"/>
      <c r="BK104" s="162"/>
      <c r="BL104" s="162"/>
      <c r="BM104" s="162"/>
      <c r="BN104" s="162"/>
      <c r="BO104" s="162"/>
      <c r="BP104" s="162"/>
      <c r="BQ104" s="162"/>
      <c r="BR104" s="162"/>
      <c r="BS104" s="162"/>
      <c r="BT104" s="162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</row>
    <row r="105" spans="1:105" s="9" customFormat="1" ht="21" thickBot="1" x14ac:dyDescent="0.3">
      <c r="A105" s="172"/>
      <c r="B105" s="172"/>
      <c r="C105" s="27"/>
      <c r="D105" s="29"/>
      <c r="E105" s="45"/>
      <c r="F105" s="45"/>
      <c r="G105" s="45"/>
      <c r="H105" s="45" t="s">
        <v>41</v>
      </c>
      <c r="J105" s="45"/>
      <c r="K105" s="45"/>
      <c r="L105" s="45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80"/>
      <c r="AA105" s="172"/>
      <c r="AB105" s="172"/>
      <c r="AC105" s="172"/>
      <c r="AD105" s="172"/>
      <c r="AE105" s="172"/>
      <c r="AF105" s="172"/>
      <c r="AG105" s="172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172"/>
      <c r="AY105" s="172"/>
      <c r="AZ105" s="172"/>
      <c r="BA105" s="172"/>
      <c r="BB105" s="172"/>
      <c r="BC105" s="172"/>
      <c r="BD105" s="172"/>
      <c r="BE105" s="172"/>
      <c r="BF105" s="172"/>
      <c r="BG105" s="172"/>
      <c r="BH105" s="162"/>
      <c r="BI105" s="162"/>
      <c r="BJ105" s="162"/>
      <c r="BK105" s="162"/>
      <c r="BL105" s="162"/>
      <c r="BM105" s="162"/>
      <c r="BN105" s="162"/>
      <c r="BO105" s="162"/>
      <c r="BP105" s="162"/>
      <c r="BQ105" s="162"/>
      <c r="BR105" s="162"/>
      <c r="BS105" s="162"/>
      <c r="BT105" s="162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</row>
    <row r="106" spans="1:105" s="9" customFormat="1" ht="21" thickBot="1" x14ac:dyDescent="0.3">
      <c r="A106" s="172"/>
      <c r="B106" s="172"/>
      <c r="C106" s="27"/>
      <c r="D106" s="29"/>
      <c r="E106" s="45"/>
      <c r="F106" s="45"/>
      <c r="G106" s="45"/>
      <c r="H106" s="171" t="s">
        <v>42</v>
      </c>
      <c r="I106" s="45" t="s">
        <v>43</v>
      </c>
      <c r="J106" s="45"/>
      <c r="K106" s="45"/>
      <c r="L106" s="45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80"/>
      <c r="AA106" s="172"/>
      <c r="AB106" s="172"/>
      <c r="AC106" s="172"/>
      <c r="AD106" s="172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172"/>
      <c r="AT106" s="172"/>
      <c r="AU106" s="172"/>
      <c r="AV106" s="172"/>
      <c r="AW106" s="172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62"/>
      <c r="BI106" s="162"/>
      <c r="BJ106" s="162"/>
      <c r="BK106" s="162"/>
      <c r="BL106" s="162"/>
      <c r="BM106" s="162"/>
      <c r="BN106" s="162"/>
      <c r="BO106" s="162"/>
      <c r="BP106" s="162"/>
      <c r="BQ106" s="162"/>
      <c r="BR106" s="162"/>
      <c r="BS106" s="162"/>
      <c r="BT106" s="162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</row>
    <row r="107" spans="1:105" s="9" customFormat="1" ht="21" thickBot="1" x14ac:dyDescent="0.3">
      <c r="A107" s="172"/>
      <c r="B107" s="172"/>
      <c r="C107" s="27"/>
      <c r="D107" s="29"/>
      <c r="E107" s="45"/>
      <c r="F107" s="45"/>
      <c r="G107" s="45"/>
      <c r="H107" s="207" t="s">
        <v>44</v>
      </c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9"/>
      <c r="X107" s="29"/>
      <c r="Y107" s="29"/>
      <c r="Z107" s="80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  <c r="AS107" s="172"/>
      <c r="AT107" s="172"/>
      <c r="AU107" s="172"/>
      <c r="AV107" s="172"/>
      <c r="AW107" s="172"/>
      <c r="AX107" s="172"/>
      <c r="AY107" s="172"/>
      <c r="AZ107" s="172"/>
      <c r="BA107" s="172"/>
      <c r="BB107" s="172"/>
      <c r="BC107" s="172"/>
      <c r="BD107" s="172"/>
      <c r="BE107" s="172"/>
      <c r="BF107" s="172"/>
      <c r="BG107" s="172"/>
      <c r="BH107" s="162"/>
      <c r="BI107" s="162"/>
      <c r="BJ107" s="162"/>
      <c r="BK107" s="162"/>
      <c r="BL107" s="162"/>
      <c r="BM107" s="162"/>
      <c r="BN107" s="162"/>
      <c r="BO107" s="162"/>
      <c r="BP107" s="162"/>
      <c r="BQ107" s="162"/>
      <c r="BR107" s="162"/>
      <c r="BS107" s="162"/>
      <c r="BT107" s="162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</row>
    <row r="108" spans="1:105" s="9" customFormat="1" ht="36" thickBot="1" x14ac:dyDescent="0.3">
      <c r="A108" s="172"/>
      <c r="B108" s="172"/>
      <c r="C108" s="27"/>
      <c r="D108" s="29"/>
      <c r="E108" s="47"/>
      <c r="F108" s="48"/>
      <c r="G108" s="48"/>
      <c r="H108" s="49"/>
      <c r="I108" s="50"/>
      <c r="J108" s="48"/>
      <c r="K108" s="48"/>
      <c r="L108" s="4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51" t="s">
        <v>45</v>
      </c>
      <c r="X108" s="29"/>
      <c r="Y108" s="29"/>
      <c r="Z108" s="80"/>
      <c r="AA108" s="172"/>
      <c r="AB108" s="172"/>
      <c r="AC108" s="172"/>
      <c r="AD108" s="172"/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172"/>
      <c r="AT108" s="172"/>
      <c r="AU108" s="172"/>
      <c r="AV108" s="172"/>
      <c r="AW108" s="172"/>
      <c r="AX108" s="172"/>
      <c r="AY108" s="172"/>
      <c r="AZ108" s="172"/>
      <c r="BA108" s="172"/>
      <c r="BB108" s="172"/>
      <c r="BC108" s="172"/>
      <c r="BD108" s="172"/>
      <c r="BE108" s="172"/>
      <c r="BF108" s="172"/>
      <c r="BG108" s="172"/>
      <c r="BH108" s="162"/>
      <c r="BI108" s="162"/>
      <c r="BJ108" s="162"/>
      <c r="BK108" s="162"/>
      <c r="BL108" s="162"/>
      <c r="BM108" s="162"/>
      <c r="BN108" s="162"/>
      <c r="BO108" s="162"/>
      <c r="BP108" s="162"/>
      <c r="BQ108" s="162"/>
      <c r="BR108" s="162"/>
      <c r="BS108" s="162"/>
      <c r="BT108" s="162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</row>
    <row r="109" spans="1:105" s="9" customFormat="1" ht="15.75" thickBot="1" x14ac:dyDescent="0.3">
      <c r="A109" s="172"/>
      <c r="B109" s="172"/>
      <c r="C109" s="27"/>
      <c r="D109" s="29"/>
      <c r="E109" s="52"/>
      <c r="F109" s="52"/>
      <c r="G109" s="52"/>
      <c r="H109" s="53"/>
      <c r="I109" s="52"/>
      <c r="J109" s="52"/>
      <c r="K109" s="52"/>
      <c r="L109" s="53"/>
      <c r="M109" s="29"/>
      <c r="N109" s="29"/>
      <c r="O109" s="29"/>
      <c r="P109" s="29"/>
      <c r="Q109" s="29"/>
      <c r="R109" s="29"/>
      <c r="S109" s="29"/>
      <c r="U109" s="29"/>
      <c r="V109" s="29"/>
      <c r="W109" s="29"/>
      <c r="X109" s="29"/>
      <c r="Y109" s="29"/>
      <c r="Z109" s="80"/>
      <c r="AA109" s="172"/>
      <c r="AB109" s="172"/>
      <c r="AC109" s="172"/>
      <c r="AD109" s="172"/>
      <c r="AE109" s="172"/>
      <c r="AF109" s="172"/>
      <c r="AG109" s="172"/>
      <c r="AH109" s="172"/>
      <c r="AI109" s="172"/>
      <c r="AJ109" s="172"/>
      <c r="AK109" s="172"/>
      <c r="AL109" s="172"/>
      <c r="AM109" s="172"/>
      <c r="AN109" s="172"/>
      <c r="AO109" s="172"/>
      <c r="AP109" s="172"/>
      <c r="AQ109" s="172"/>
      <c r="AR109" s="172"/>
      <c r="AS109" s="172"/>
      <c r="AT109" s="172"/>
      <c r="AU109" s="172"/>
      <c r="AV109" s="172"/>
      <c r="AW109" s="172"/>
      <c r="AX109" s="172"/>
      <c r="AY109" s="172"/>
      <c r="AZ109" s="172"/>
      <c r="BA109" s="172"/>
      <c r="BB109" s="172"/>
      <c r="BC109" s="172"/>
      <c r="BD109" s="172"/>
      <c r="BE109" s="172"/>
      <c r="BF109" s="172"/>
      <c r="BG109" s="172"/>
      <c r="BH109" s="162"/>
      <c r="BI109" s="162"/>
      <c r="BJ109" s="162"/>
      <c r="BK109" s="162"/>
      <c r="BL109" s="162"/>
      <c r="BM109" s="162"/>
      <c r="BN109" s="162"/>
      <c r="BO109" s="162"/>
      <c r="BP109" s="162"/>
      <c r="BQ109" s="162"/>
      <c r="BR109" s="162"/>
      <c r="BS109" s="162"/>
      <c r="BT109" s="162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</row>
    <row r="110" spans="1:105" s="9" customFormat="1" ht="15.75" thickBot="1" x14ac:dyDescent="0.3">
      <c r="A110" s="172"/>
      <c r="B110" s="172"/>
      <c r="C110" s="27"/>
      <c r="D110" s="29"/>
      <c r="E110" s="52"/>
      <c r="F110" s="52"/>
      <c r="G110" s="52"/>
      <c r="H110" s="53"/>
      <c r="I110" s="52"/>
      <c r="J110" s="52"/>
      <c r="K110" s="52"/>
      <c r="L110" s="53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80"/>
      <c r="AA110" s="172"/>
      <c r="AB110" s="172"/>
      <c r="AC110" s="172"/>
      <c r="AD110" s="172"/>
      <c r="AE110" s="172"/>
      <c r="AF110" s="172"/>
      <c r="AG110" s="172"/>
      <c r="AH110" s="172"/>
      <c r="AI110" s="172"/>
      <c r="AJ110" s="172"/>
      <c r="AK110" s="172"/>
      <c r="AL110" s="172"/>
      <c r="AM110" s="172"/>
      <c r="AN110" s="172"/>
      <c r="AO110" s="172"/>
      <c r="AP110" s="172"/>
      <c r="AQ110" s="172"/>
      <c r="AR110" s="172"/>
      <c r="AS110" s="172"/>
      <c r="AT110" s="172"/>
      <c r="AU110" s="172"/>
      <c r="AV110" s="172"/>
      <c r="AW110" s="172"/>
      <c r="AX110" s="172"/>
      <c r="AY110" s="172"/>
      <c r="AZ110" s="172"/>
      <c r="BA110" s="172"/>
      <c r="BB110" s="172"/>
      <c r="BC110" s="172"/>
      <c r="BD110" s="172"/>
      <c r="BE110" s="172"/>
      <c r="BF110" s="172"/>
      <c r="BG110" s="172"/>
      <c r="BH110" s="162"/>
      <c r="BI110" s="162"/>
      <c r="BJ110" s="162"/>
      <c r="BK110" s="162"/>
      <c r="BL110" s="162"/>
      <c r="BM110" s="162"/>
      <c r="BN110" s="162"/>
      <c r="BO110" s="162"/>
      <c r="BP110" s="162"/>
      <c r="BQ110" s="162"/>
      <c r="BR110" s="162"/>
      <c r="BS110" s="162"/>
      <c r="BT110" s="162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</row>
    <row r="111" spans="1:105" s="9" customFormat="1" ht="15.75" thickBot="1" x14ac:dyDescent="0.3">
      <c r="A111" s="172"/>
      <c r="B111" s="172"/>
      <c r="C111" s="27"/>
      <c r="D111" s="29"/>
      <c r="E111" s="52"/>
      <c r="F111" s="52"/>
      <c r="G111" s="52"/>
      <c r="H111" s="53"/>
      <c r="I111" s="52"/>
      <c r="J111" s="52"/>
      <c r="K111" s="52"/>
      <c r="L111" s="53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80"/>
      <c r="AA111" s="172"/>
      <c r="AB111" s="172"/>
      <c r="AC111" s="172"/>
      <c r="AD111" s="172"/>
      <c r="AE111" s="172"/>
      <c r="AF111" s="172"/>
      <c r="AG111" s="172"/>
      <c r="AH111" s="172"/>
      <c r="AI111" s="172"/>
      <c r="AJ111" s="172"/>
      <c r="AK111" s="172"/>
      <c r="AL111" s="172"/>
      <c r="AM111" s="172"/>
      <c r="AN111" s="172"/>
      <c r="AO111" s="172"/>
      <c r="AP111" s="172"/>
      <c r="AQ111" s="172"/>
      <c r="AR111" s="172"/>
      <c r="AS111" s="172"/>
      <c r="AT111" s="172"/>
      <c r="AU111" s="172"/>
      <c r="AV111" s="172"/>
      <c r="AW111" s="172"/>
      <c r="AX111" s="172"/>
      <c r="AY111" s="172"/>
      <c r="AZ111" s="172"/>
      <c r="BA111" s="172"/>
      <c r="BB111" s="172"/>
      <c r="BC111" s="172"/>
      <c r="BD111" s="172"/>
      <c r="BE111" s="172"/>
      <c r="BF111" s="172"/>
      <c r="BG111" s="172"/>
      <c r="BH111" s="162"/>
      <c r="BI111" s="162"/>
      <c r="BJ111" s="162"/>
      <c r="BK111" s="162"/>
      <c r="BL111" s="162"/>
      <c r="BM111" s="162"/>
      <c r="BN111" s="162"/>
      <c r="BO111" s="162"/>
      <c r="BP111" s="162"/>
      <c r="BQ111" s="162"/>
      <c r="BR111" s="162"/>
      <c r="BS111" s="162"/>
      <c r="BT111" s="162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</row>
    <row r="112" spans="1:105" s="9" customFormat="1" ht="16.5" thickBot="1" x14ac:dyDescent="0.3">
      <c r="A112" s="172"/>
      <c r="B112" s="172"/>
      <c r="C112" s="27"/>
      <c r="D112" s="29"/>
      <c r="E112" s="208" t="s">
        <v>46</v>
      </c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9"/>
      <c r="Z112" s="80"/>
      <c r="AA112" s="172"/>
      <c r="AB112" s="172"/>
      <c r="AC112" s="172"/>
      <c r="AD112" s="172"/>
      <c r="AE112" s="172"/>
      <c r="AF112" s="172"/>
      <c r="AG112" s="172"/>
      <c r="AH112" s="172"/>
      <c r="AI112" s="172"/>
      <c r="AJ112" s="172"/>
      <c r="AK112" s="172"/>
      <c r="AL112" s="172"/>
      <c r="AM112" s="172"/>
      <c r="AN112" s="172"/>
      <c r="AO112" s="172"/>
      <c r="AP112" s="172"/>
      <c r="AQ112" s="172"/>
      <c r="AR112" s="172"/>
      <c r="AS112" s="172"/>
      <c r="AT112" s="172"/>
      <c r="AU112" s="172"/>
      <c r="AV112" s="172"/>
      <c r="AW112" s="172"/>
      <c r="AX112" s="172"/>
      <c r="AY112" s="172"/>
      <c r="AZ112" s="172"/>
      <c r="BA112" s="172"/>
      <c r="BB112" s="172"/>
      <c r="BC112" s="172"/>
      <c r="BD112" s="172"/>
      <c r="BE112" s="172"/>
      <c r="BF112" s="172"/>
      <c r="BG112" s="172"/>
      <c r="BH112" s="162"/>
      <c r="BI112" s="162"/>
      <c r="BJ112" s="162"/>
      <c r="BK112" s="162"/>
      <c r="BL112" s="162"/>
      <c r="BM112" s="162"/>
      <c r="BN112" s="162"/>
      <c r="BO112" s="162"/>
      <c r="BP112" s="162"/>
      <c r="BQ112" s="162"/>
      <c r="BR112" s="162"/>
      <c r="BS112" s="162"/>
      <c r="BT112" s="162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</row>
    <row r="113" spans="1:105" s="9" customFormat="1" ht="15.75" thickBot="1" x14ac:dyDescent="0.3">
      <c r="A113" s="172"/>
      <c r="B113" s="172"/>
      <c r="C113" s="27"/>
      <c r="D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85"/>
      <c r="AA113" s="172"/>
      <c r="AB113" s="172"/>
      <c r="AC113" s="172"/>
      <c r="AD113" s="172"/>
      <c r="AE113" s="172"/>
      <c r="AF113" s="172"/>
      <c r="AG113" s="172"/>
      <c r="AH113" s="172"/>
      <c r="AI113" s="172"/>
      <c r="AJ113" s="172"/>
      <c r="AK113" s="172"/>
      <c r="AL113" s="172"/>
      <c r="AM113" s="172"/>
      <c r="AN113" s="172"/>
      <c r="AO113" s="172"/>
      <c r="AP113" s="172"/>
      <c r="AQ113" s="172"/>
      <c r="AR113" s="172"/>
      <c r="AS113" s="172"/>
      <c r="AT113" s="172"/>
      <c r="AU113" s="172"/>
      <c r="AV113" s="172"/>
      <c r="AW113" s="172"/>
      <c r="AX113" s="172"/>
      <c r="AY113" s="172"/>
      <c r="AZ113" s="172"/>
      <c r="BA113" s="172"/>
      <c r="BB113" s="172"/>
      <c r="BC113" s="172"/>
      <c r="BD113" s="172"/>
      <c r="BE113" s="172"/>
      <c r="BF113" s="172"/>
      <c r="BG113" s="172"/>
      <c r="BH113" s="162"/>
      <c r="BI113" s="162"/>
      <c r="BJ113" s="162"/>
      <c r="BK113" s="162"/>
      <c r="BL113" s="162"/>
      <c r="BM113" s="162"/>
      <c r="BN113" s="162"/>
      <c r="BO113" s="162"/>
      <c r="BP113" s="162"/>
      <c r="BQ113" s="162"/>
      <c r="BR113" s="162"/>
      <c r="BS113" s="162"/>
      <c r="BT113" s="162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</row>
    <row r="114" spans="1:105" s="9" customFormat="1" ht="4.5" customHeight="1" thickBot="1" x14ac:dyDescent="0.3">
      <c r="A114" s="172"/>
      <c r="B114" s="172"/>
      <c r="C114" s="54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6"/>
      <c r="Z114" s="57"/>
      <c r="AA114" s="172"/>
      <c r="AB114" s="172"/>
      <c r="AC114" s="172"/>
      <c r="AD114" s="172"/>
      <c r="AE114" s="172"/>
      <c r="AF114" s="172"/>
      <c r="AG114" s="172"/>
      <c r="AH114" s="172"/>
      <c r="AI114" s="172"/>
      <c r="AJ114" s="172"/>
      <c r="AK114" s="172"/>
      <c r="AL114" s="172"/>
      <c r="AM114" s="172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172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62"/>
      <c r="BI114" s="162"/>
      <c r="BJ114" s="162"/>
      <c r="BK114" s="162"/>
      <c r="BL114" s="162"/>
      <c r="BM114" s="162"/>
      <c r="BN114" s="162"/>
      <c r="BO114" s="162"/>
      <c r="BP114" s="162"/>
      <c r="BQ114" s="162"/>
      <c r="BR114" s="162"/>
      <c r="BS114" s="162"/>
      <c r="BT114" s="162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</row>
    <row r="115" spans="1:105" s="149" customFormat="1" x14ac:dyDescent="0.25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2"/>
      <c r="R115" s="172"/>
      <c r="S115" s="172"/>
      <c r="T115" s="172"/>
      <c r="U115" s="172"/>
      <c r="V115" s="172"/>
      <c r="W115" s="172"/>
      <c r="X115" s="172"/>
      <c r="Y115" s="172"/>
      <c r="Z115" s="172"/>
      <c r="AA115" s="172"/>
      <c r="AB115" s="172"/>
      <c r="AC115" s="172"/>
      <c r="AD115" s="172"/>
      <c r="AE115" s="172"/>
      <c r="AF115" s="172"/>
      <c r="AG115" s="172"/>
      <c r="AH115" s="172"/>
      <c r="AI115" s="172"/>
      <c r="AJ115" s="172"/>
      <c r="AK115" s="172"/>
      <c r="AL115" s="172"/>
      <c r="AM115" s="172"/>
      <c r="AN115" s="172"/>
      <c r="AO115" s="172"/>
      <c r="AP115" s="172"/>
      <c r="AQ115" s="172"/>
      <c r="AR115" s="172"/>
      <c r="AS115" s="172"/>
      <c r="AT115" s="172"/>
      <c r="AU115" s="172"/>
      <c r="AV115" s="172"/>
      <c r="AW115" s="172"/>
      <c r="AX115" s="172"/>
      <c r="AY115" s="172"/>
      <c r="AZ115" s="172"/>
      <c r="BA115" s="172"/>
      <c r="BB115" s="172"/>
      <c r="BC115" s="172"/>
      <c r="BD115" s="172"/>
      <c r="BE115" s="172"/>
      <c r="BF115" s="172"/>
      <c r="BG115" s="172"/>
      <c r="BH115" s="172"/>
      <c r="BI115" s="172"/>
      <c r="BJ115" s="172"/>
      <c r="BK115" s="172"/>
      <c r="BL115" s="172"/>
      <c r="BM115" s="172"/>
      <c r="BN115" s="172"/>
      <c r="BO115" s="172"/>
      <c r="BP115" s="172"/>
      <c r="BQ115" s="172"/>
      <c r="BR115" s="172"/>
      <c r="BS115" s="172"/>
      <c r="BT115" s="172"/>
    </row>
    <row r="116" spans="1:105" s="149" customFormat="1" x14ac:dyDescent="0.25"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2"/>
      <c r="R116" s="172"/>
      <c r="S116" s="172"/>
      <c r="T116" s="172"/>
      <c r="U116" s="172"/>
      <c r="V116" s="172"/>
      <c r="W116" s="172"/>
      <c r="X116" s="172"/>
      <c r="Y116" s="172"/>
      <c r="Z116" s="172"/>
      <c r="AA116" s="172"/>
      <c r="AB116" s="172"/>
      <c r="AC116" s="172"/>
      <c r="AD116" s="172"/>
      <c r="AE116" s="172"/>
      <c r="AF116" s="172"/>
      <c r="AG116" s="172"/>
      <c r="AH116" s="172"/>
      <c r="AI116" s="172"/>
      <c r="AJ116" s="172"/>
      <c r="AK116" s="172"/>
      <c r="AL116" s="172"/>
      <c r="AM116" s="172"/>
      <c r="AN116" s="172"/>
      <c r="AO116" s="172"/>
      <c r="AP116" s="172"/>
      <c r="AQ116" s="172"/>
      <c r="AR116" s="172"/>
      <c r="AS116" s="172"/>
      <c r="AT116" s="172"/>
      <c r="AU116" s="172"/>
      <c r="AV116" s="172"/>
      <c r="AW116" s="172"/>
      <c r="AX116" s="172"/>
      <c r="AY116" s="172"/>
      <c r="AZ116" s="172"/>
      <c r="BA116" s="172"/>
      <c r="BB116" s="172"/>
      <c r="BC116" s="172"/>
      <c r="BD116" s="172"/>
      <c r="BE116" s="172"/>
      <c r="BF116" s="172"/>
      <c r="BG116" s="172"/>
      <c r="BH116" s="172"/>
      <c r="BI116" s="172"/>
      <c r="BJ116" s="172"/>
      <c r="BK116" s="172"/>
      <c r="BL116" s="172"/>
      <c r="BM116" s="172"/>
      <c r="BN116" s="172"/>
      <c r="BO116" s="172"/>
      <c r="BP116" s="172"/>
      <c r="BQ116" s="172"/>
      <c r="BR116" s="172"/>
      <c r="BS116" s="172"/>
      <c r="BT116" s="172"/>
    </row>
    <row r="117" spans="1:105" s="149" customFormat="1" x14ac:dyDescent="0.25"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2"/>
      <c r="R117" s="172"/>
      <c r="S117" s="172"/>
      <c r="T117" s="172"/>
      <c r="U117" s="172"/>
      <c r="V117" s="172"/>
      <c r="W117" s="172"/>
      <c r="X117" s="172"/>
      <c r="Y117" s="172"/>
      <c r="Z117" s="172"/>
      <c r="AA117" s="172"/>
      <c r="AB117" s="172"/>
      <c r="AC117" s="172"/>
      <c r="AD117" s="172"/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172"/>
      <c r="AY117" s="172"/>
      <c r="AZ117" s="172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172"/>
      <c r="BK117" s="172"/>
      <c r="BL117" s="172"/>
      <c r="BM117" s="172"/>
      <c r="BN117" s="172"/>
      <c r="BO117" s="172"/>
      <c r="BP117" s="172"/>
      <c r="BQ117" s="172"/>
      <c r="BR117" s="172"/>
      <c r="BS117" s="172"/>
      <c r="BT117" s="172"/>
    </row>
    <row r="118" spans="1:105" s="149" customFormat="1" x14ac:dyDescent="0.25"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2"/>
      <c r="R118" s="172"/>
      <c r="S118" s="172"/>
      <c r="T118" s="172"/>
      <c r="U118" s="172"/>
      <c r="V118" s="172"/>
      <c r="W118" s="172"/>
      <c r="X118" s="172"/>
      <c r="Y118" s="172"/>
      <c r="Z118" s="172"/>
      <c r="AA118" s="172"/>
      <c r="AB118" s="172"/>
      <c r="AC118" s="172"/>
      <c r="AD118" s="172"/>
      <c r="AE118" s="172"/>
      <c r="AF118" s="172"/>
      <c r="AG118" s="172"/>
      <c r="AH118" s="172"/>
      <c r="AI118" s="172"/>
      <c r="AJ118" s="172"/>
      <c r="AK118" s="172"/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172"/>
      <c r="AY118" s="172"/>
      <c r="AZ118" s="172"/>
      <c r="BA118" s="172"/>
      <c r="BB118" s="172"/>
      <c r="BC118" s="172"/>
      <c r="BD118" s="172"/>
      <c r="BE118" s="172"/>
      <c r="BF118" s="172"/>
      <c r="BG118" s="172"/>
      <c r="BH118" s="172"/>
      <c r="BI118" s="172"/>
      <c r="BJ118" s="172"/>
      <c r="BK118" s="172"/>
      <c r="BL118" s="172"/>
      <c r="BM118" s="172"/>
      <c r="BN118" s="172"/>
      <c r="BO118" s="172"/>
      <c r="BP118" s="172"/>
      <c r="BQ118" s="172"/>
      <c r="BR118" s="172"/>
      <c r="BS118" s="172"/>
      <c r="BT118" s="172"/>
    </row>
    <row r="119" spans="1:105" s="149" customFormat="1" x14ac:dyDescent="0.25">
      <c r="B119" s="172"/>
      <c r="C119" s="172"/>
      <c r="D119" s="172"/>
      <c r="E119" s="172"/>
      <c r="F119" s="172"/>
      <c r="G119" s="172"/>
      <c r="H119" s="172"/>
      <c r="I119" s="172"/>
      <c r="J119" s="172"/>
      <c r="K119" s="172"/>
      <c r="L119" s="172"/>
      <c r="M119" s="172"/>
      <c r="N119" s="172"/>
      <c r="O119" s="172"/>
      <c r="P119" s="172"/>
      <c r="Q119" s="172"/>
      <c r="R119" s="172"/>
      <c r="S119" s="172"/>
      <c r="T119" s="172"/>
      <c r="U119" s="172"/>
      <c r="V119" s="172"/>
      <c r="W119" s="172"/>
      <c r="X119" s="172"/>
      <c r="Y119" s="172"/>
      <c r="Z119" s="172"/>
      <c r="AA119" s="172"/>
      <c r="AB119" s="172"/>
      <c r="AC119" s="172"/>
      <c r="AD119" s="172"/>
      <c r="AE119" s="172"/>
      <c r="AF119" s="172"/>
      <c r="AG119" s="172"/>
      <c r="AH119" s="172"/>
      <c r="AI119" s="172"/>
      <c r="AJ119" s="172"/>
      <c r="AK119" s="172"/>
      <c r="AL119" s="172"/>
      <c r="AM119" s="172"/>
      <c r="AN119" s="172"/>
      <c r="AO119" s="172"/>
      <c r="AP119" s="172"/>
      <c r="AQ119" s="172"/>
      <c r="AR119" s="172"/>
      <c r="AS119" s="172"/>
      <c r="AT119" s="172"/>
      <c r="AU119" s="172"/>
      <c r="AV119" s="172"/>
      <c r="AW119" s="172"/>
      <c r="AX119" s="172"/>
      <c r="AY119" s="172"/>
      <c r="AZ119" s="172"/>
      <c r="BA119" s="172"/>
      <c r="BB119" s="172"/>
      <c r="BC119" s="172"/>
      <c r="BD119" s="172"/>
      <c r="BE119" s="172"/>
      <c r="BF119" s="172"/>
      <c r="BG119" s="172"/>
      <c r="BH119" s="172"/>
      <c r="BI119" s="172"/>
      <c r="BJ119" s="172"/>
      <c r="BK119" s="172"/>
      <c r="BL119" s="172"/>
      <c r="BM119" s="172"/>
      <c r="BN119" s="172"/>
      <c r="BO119" s="172"/>
      <c r="BP119" s="172"/>
      <c r="BQ119" s="172"/>
      <c r="BR119" s="172"/>
      <c r="BS119" s="172"/>
      <c r="BT119" s="172"/>
    </row>
    <row r="120" spans="1:105" s="149" customFormat="1" x14ac:dyDescent="0.25">
      <c r="B120" s="172"/>
      <c r="C120" s="172"/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  <c r="AS120" s="172"/>
      <c r="AT120" s="172"/>
      <c r="AU120" s="172"/>
      <c r="AV120" s="172"/>
      <c r="AW120" s="172"/>
      <c r="AX120" s="172"/>
      <c r="AY120" s="172"/>
      <c r="AZ120" s="172"/>
      <c r="BA120" s="172"/>
      <c r="BB120" s="172"/>
      <c r="BC120" s="172"/>
      <c r="BD120" s="172"/>
      <c r="BE120" s="172"/>
      <c r="BF120" s="172"/>
      <c r="BG120" s="172"/>
      <c r="BH120" s="172"/>
      <c r="BI120" s="172"/>
      <c r="BJ120" s="172"/>
      <c r="BK120" s="172"/>
      <c r="BL120" s="172"/>
      <c r="BM120" s="172"/>
      <c r="BN120" s="172"/>
      <c r="BO120" s="172"/>
      <c r="BP120" s="172"/>
      <c r="BQ120" s="172"/>
      <c r="BR120" s="172"/>
      <c r="BS120" s="172"/>
      <c r="BT120" s="172"/>
    </row>
    <row r="121" spans="1:105" s="149" customFormat="1" x14ac:dyDescent="0.25">
      <c r="B121" s="172"/>
      <c r="C121" s="172"/>
      <c r="D121" s="172"/>
      <c r="E121" s="172"/>
      <c r="F121" s="172"/>
      <c r="G121" s="172"/>
      <c r="H121" s="172"/>
      <c r="I121" s="172"/>
      <c r="J121" s="172"/>
      <c r="K121" s="172"/>
      <c r="L121" s="172"/>
      <c r="M121" s="172"/>
      <c r="N121" s="172"/>
      <c r="O121" s="172"/>
      <c r="P121" s="172"/>
      <c r="Q121" s="172"/>
      <c r="R121" s="172"/>
      <c r="S121" s="172"/>
      <c r="T121" s="172"/>
      <c r="U121" s="172"/>
      <c r="V121" s="172"/>
      <c r="W121" s="172"/>
      <c r="X121" s="172"/>
      <c r="Y121" s="172"/>
      <c r="Z121" s="172"/>
      <c r="AA121" s="172"/>
      <c r="AB121" s="172"/>
      <c r="AC121" s="172"/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  <c r="AT121" s="172"/>
      <c r="AU121" s="172"/>
      <c r="AV121" s="172"/>
      <c r="AW121" s="172"/>
      <c r="AX121" s="172"/>
      <c r="AY121" s="172"/>
      <c r="AZ121" s="172"/>
      <c r="BA121" s="172"/>
      <c r="BB121" s="172"/>
      <c r="BC121" s="172"/>
      <c r="BD121" s="172"/>
      <c r="BE121" s="172"/>
      <c r="BF121" s="172"/>
      <c r="BG121" s="172"/>
      <c r="BH121" s="172"/>
      <c r="BI121" s="172"/>
      <c r="BJ121" s="172"/>
      <c r="BK121" s="172"/>
      <c r="BL121" s="172"/>
      <c r="BM121" s="172"/>
      <c r="BN121" s="172"/>
      <c r="BO121" s="172"/>
      <c r="BP121" s="172"/>
      <c r="BQ121" s="172"/>
      <c r="BR121" s="172"/>
      <c r="BS121" s="172"/>
      <c r="BT121" s="172"/>
    </row>
    <row r="122" spans="1:105" s="149" customFormat="1" x14ac:dyDescent="0.25">
      <c r="B122" s="172"/>
      <c r="C122" s="172"/>
      <c r="D122" s="172"/>
      <c r="E122" s="172"/>
      <c r="F122" s="172"/>
      <c r="G122" s="172"/>
      <c r="H122" s="172"/>
      <c r="I122" s="17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  <c r="AA122" s="172"/>
      <c r="AB122" s="172"/>
      <c r="AC122" s="172"/>
      <c r="AD122" s="172"/>
      <c r="AE122" s="172"/>
      <c r="AF122" s="172"/>
      <c r="AG122" s="172"/>
      <c r="AH122" s="172"/>
      <c r="AI122" s="172"/>
      <c r="AJ122" s="172"/>
      <c r="AK122" s="172"/>
      <c r="AL122" s="172"/>
      <c r="AM122" s="172"/>
      <c r="AN122" s="172"/>
      <c r="AO122" s="172"/>
      <c r="AP122" s="172"/>
      <c r="AQ122" s="172"/>
      <c r="AR122" s="172"/>
      <c r="AS122" s="172"/>
      <c r="AT122" s="172"/>
      <c r="AU122" s="172"/>
      <c r="AV122" s="172"/>
      <c r="AW122" s="172"/>
      <c r="AX122" s="172"/>
      <c r="AY122" s="172"/>
      <c r="AZ122" s="172"/>
      <c r="BA122" s="172"/>
      <c r="BB122" s="172"/>
      <c r="BC122" s="172"/>
      <c r="BD122" s="172"/>
      <c r="BE122" s="172"/>
      <c r="BF122" s="172"/>
      <c r="BG122" s="172"/>
      <c r="BH122" s="172"/>
      <c r="BI122" s="172"/>
      <c r="BJ122" s="172"/>
      <c r="BK122" s="172"/>
      <c r="BL122" s="172"/>
      <c r="BM122" s="172"/>
      <c r="BN122" s="172"/>
      <c r="BO122" s="172"/>
      <c r="BP122" s="172"/>
      <c r="BQ122" s="172"/>
      <c r="BR122" s="172"/>
      <c r="BS122" s="172"/>
      <c r="BT122" s="172"/>
    </row>
    <row r="123" spans="1:105" s="149" customFormat="1" x14ac:dyDescent="0.25">
      <c r="B123" s="172"/>
      <c r="C123" s="172"/>
      <c r="D123" s="172"/>
      <c r="E123" s="172"/>
      <c r="F123" s="172"/>
      <c r="G123" s="172"/>
      <c r="H123" s="172"/>
      <c r="I123" s="172"/>
      <c r="J123" s="172"/>
      <c r="K123" s="172"/>
      <c r="L123" s="172"/>
      <c r="M123" s="172"/>
      <c r="N123" s="172"/>
      <c r="O123" s="172"/>
      <c r="P123" s="172"/>
      <c r="Q123" s="172"/>
      <c r="R123" s="172"/>
      <c r="S123" s="172"/>
      <c r="T123" s="172"/>
      <c r="U123" s="172"/>
      <c r="V123" s="172"/>
      <c r="W123" s="172"/>
      <c r="X123" s="172"/>
      <c r="Y123" s="172"/>
      <c r="Z123" s="172"/>
      <c r="AA123" s="172"/>
      <c r="AB123" s="172"/>
      <c r="AC123" s="172"/>
      <c r="AD123" s="172"/>
      <c r="AE123" s="172"/>
      <c r="AF123" s="172"/>
      <c r="AG123" s="172"/>
      <c r="AH123" s="172"/>
      <c r="AI123" s="172"/>
      <c r="AJ123" s="172"/>
      <c r="AK123" s="172"/>
      <c r="AL123" s="172"/>
      <c r="AM123" s="172"/>
      <c r="AN123" s="172"/>
      <c r="AO123" s="172"/>
      <c r="AP123" s="172"/>
      <c r="AQ123" s="172"/>
      <c r="AR123" s="172"/>
      <c r="AS123" s="172"/>
      <c r="AT123" s="172"/>
      <c r="AU123" s="172"/>
      <c r="AV123" s="172"/>
      <c r="AW123" s="172"/>
      <c r="AX123" s="172"/>
      <c r="AY123" s="172"/>
      <c r="AZ123" s="172"/>
      <c r="BA123" s="172"/>
      <c r="BB123" s="172"/>
      <c r="BC123" s="172"/>
      <c r="BD123" s="172"/>
      <c r="BE123" s="172"/>
      <c r="BF123" s="172"/>
      <c r="BG123" s="172"/>
      <c r="BH123" s="172"/>
      <c r="BI123" s="172"/>
      <c r="BJ123" s="172"/>
      <c r="BK123" s="172"/>
      <c r="BL123" s="172"/>
      <c r="BM123" s="172"/>
      <c r="BN123" s="172"/>
      <c r="BO123" s="172"/>
      <c r="BP123" s="172"/>
      <c r="BQ123" s="172"/>
      <c r="BR123" s="172"/>
      <c r="BS123" s="172"/>
      <c r="BT123" s="172"/>
    </row>
    <row r="124" spans="1:105" s="149" customFormat="1" x14ac:dyDescent="0.25">
      <c r="B124" s="172"/>
      <c r="C124" s="172"/>
      <c r="D124" s="172"/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  <c r="AA124" s="172"/>
      <c r="AB124" s="172"/>
      <c r="AC124" s="172"/>
      <c r="AD124" s="172"/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/>
      <c r="AX124" s="172"/>
      <c r="AY124" s="172"/>
      <c r="AZ124" s="172"/>
      <c r="BA124" s="172"/>
      <c r="BB124" s="172"/>
      <c r="BC124" s="172"/>
      <c r="BD124" s="172"/>
      <c r="BE124" s="172"/>
      <c r="BF124" s="172"/>
      <c r="BG124" s="172"/>
      <c r="BH124" s="172"/>
      <c r="BI124" s="172"/>
      <c r="BJ124" s="172"/>
      <c r="BK124" s="172"/>
      <c r="BL124" s="172"/>
      <c r="BM124" s="172"/>
      <c r="BN124" s="172"/>
      <c r="BO124" s="172"/>
      <c r="BP124" s="172"/>
      <c r="BQ124" s="172"/>
      <c r="BR124" s="172"/>
      <c r="BS124" s="172"/>
      <c r="BT124" s="172"/>
    </row>
    <row r="125" spans="1:105" s="149" customFormat="1" x14ac:dyDescent="0.25">
      <c r="B125" s="172"/>
      <c r="C125" s="172"/>
      <c r="D125" s="172"/>
      <c r="E125" s="172"/>
      <c r="F125" s="172"/>
      <c r="G125" s="172"/>
      <c r="H125" s="172"/>
      <c r="I125" s="172"/>
      <c r="J125" s="172"/>
      <c r="K125" s="172"/>
      <c r="L125" s="172"/>
      <c r="M125" s="172"/>
      <c r="N125" s="172"/>
      <c r="O125" s="172"/>
      <c r="P125" s="172"/>
      <c r="Q125" s="172"/>
      <c r="R125" s="172"/>
      <c r="S125" s="172"/>
      <c r="T125" s="172"/>
      <c r="U125" s="172"/>
      <c r="V125" s="172"/>
      <c r="W125" s="172"/>
      <c r="X125" s="172"/>
      <c r="Y125" s="172"/>
      <c r="Z125" s="172"/>
      <c r="AA125" s="172"/>
      <c r="AB125" s="172"/>
      <c r="AC125" s="172"/>
      <c r="AD125" s="172"/>
      <c r="AE125" s="172"/>
      <c r="AF125" s="172"/>
      <c r="AG125" s="172"/>
      <c r="AH125" s="172"/>
      <c r="AI125" s="172"/>
      <c r="AJ125" s="172"/>
      <c r="AK125" s="172"/>
      <c r="AL125" s="172"/>
      <c r="AM125" s="172"/>
      <c r="AN125" s="172"/>
      <c r="AO125" s="172"/>
      <c r="AP125" s="172"/>
      <c r="AQ125" s="172"/>
      <c r="AR125" s="172"/>
      <c r="AS125" s="172"/>
      <c r="AT125" s="172"/>
      <c r="AU125" s="172"/>
      <c r="AV125" s="172"/>
      <c r="AW125" s="172"/>
      <c r="AX125" s="172"/>
      <c r="AY125" s="172"/>
      <c r="AZ125" s="172"/>
      <c r="BA125" s="172"/>
      <c r="BB125" s="172"/>
      <c r="BC125" s="172"/>
      <c r="BD125" s="172"/>
      <c r="BE125" s="172"/>
      <c r="BF125" s="172"/>
      <c r="BG125" s="172"/>
      <c r="BH125" s="172"/>
      <c r="BI125" s="172"/>
      <c r="BJ125" s="172"/>
      <c r="BK125" s="172"/>
      <c r="BL125" s="172"/>
      <c r="BM125" s="172"/>
      <c r="BN125" s="172"/>
      <c r="BO125" s="172"/>
      <c r="BP125" s="172"/>
      <c r="BQ125" s="172"/>
      <c r="BR125" s="172"/>
      <c r="BS125" s="172"/>
      <c r="BT125" s="172"/>
    </row>
    <row r="126" spans="1:105" s="149" customFormat="1" x14ac:dyDescent="0.25">
      <c r="B126" s="172"/>
      <c r="C126" s="172"/>
      <c r="D126" s="172"/>
      <c r="E126" s="172"/>
      <c r="F126" s="172"/>
      <c r="G126" s="172"/>
      <c r="H126" s="172"/>
      <c r="I126" s="17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  <c r="AA126" s="172"/>
      <c r="AB126" s="172"/>
      <c r="AC126" s="172"/>
      <c r="AD126" s="172"/>
      <c r="AE126" s="172"/>
      <c r="AF126" s="172"/>
      <c r="AG126" s="172"/>
      <c r="AH126" s="172"/>
      <c r="AI126" s="172"/>
      <c r="AJ126" s="172"/>
      <c r="AK126" s="172"/>
      <c r="AL126" s="172"/>
      <c r="AM126" s="172"/>
      <c r="AN126" s="172"/>
      <c r="AO126" s="172"/>
      <c r="AP126" s="172"/>
      <c r="AQ126" s="172"/>
      <c r="AR126" s="172"/>
      <c r="AS126" s="172"/>
      <c r="AT126" s="172"/>
      <c r="AU126" s="172"/>
      <c r="AV126" s="172"/>
      <c r="AW126" s="172"/>
      <c r="AX126" s="172"/>
      <c r="AY126" s="172"/>
      <c r="AZ126" s="172"/>
      <c r="BA126" s="172"/>
      <c r="BB126" s="172"/>
      <c r="BC126" s="172"/>
      <c r="BD126" s="172"/>
      <c r="BE126" s="172"/>
      <c r="BF126" s="172"/>
      <c r="BG126" s="172"/>
      <c r="BH126" s="172"/>
      <c r="BI126" s="172"/>
      <c r="BJ126" s="172"/>
      <c r="BK126" s="172"/>
      <c r="BL126" s="172"/>
      <c r="BM126" s="172"/>
      <c r="BN126" s="172"/>
      <c r="BO126" s="172"/>
      <c r="BP126" s="172"/>
      <c r="BQ126" s="172"/>
      <c r="BR126" s="172"/>
      <c r="BS126" s="172"/>
      <c r="BT126" s="172"/>
    </row>
    <row r="127" spans="1:105" s="149" customFormat="1" x14ac:dyDescent="0.25">
      <c r="B127" s="172"/>
      <c r="C127" s="172"/>
      <c r="D127" s="172"/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  <c r="AA127" s="172"/>
      <c r="AB127" s="172"/>
      <c r="AC127" s="172"/>
      <c r="AD127" s="172"/>
      <c r="AE127" s="172"/>
      <c r="AF127" s="172"/>
      <c r="AG127" s="172"/>
      <c r="AH127" s="172"/>
      <c r="AI127" s="172"/>
      <c r="AJ127" s="172"/>
      <c r="AK127" s="172"/>
      <c r="AL127" s="172"/>
      <c r="AM127" s="172"/>
      <c r="AN127" s="172"/>
      <c r="AO127" s="172"/>
      <c r="AP127" s="172"/>
      <c r="AQ127" s="172"/>
      <c r="AR127" s="172"/>
      <c r="AS127" s="172"/>
      <c r="AT127" s="172"/>
      <c r="AU127" s="172"/>
      <c r="AV127" s="172"/>
      <c r="AW127" s="17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172"/>
      <c r="BJ127" s="172"/>
      <c r="BK127" s="172"/>
      <c r="BL127" s="172"/>
      <c r="BM127" s="172"/>
      <c r="BN127" s="172"/>
      <c r="BO127" s="172"/>
      <c r="BP127" s="172"/>
      <c r="BQ127" s="172"/>
      <c r="BR127" s="172"/>
      <c r="BS127" s="172"/>
      <c r="BT127" s="172"/>
    </row>
    <row r="128" spans="1:105" s="149" customFormat="1" x14ac:dyDescent="0.25">
      <c r="B128" s="172"/>
      <c r="C128" s="172"/>
      <c r="D128" s="172"/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  <c r="AA128" s="172"/>
      <c r="AB128" s="172"/>
      <c r="AC128" s="172"/>
      <c r="AD128" s="172"/>
      <c r="AE128" s="172"/>
      <c r="AF128" s="172"/>
      <c r="AG128" s="172"/>
      <c r="AH128" s="172"/>
      <c r="AI128" s="172"/>
      <c r="AJ128" s="172"/>
      <c r="AK128" s="172"/>
      <c r="AL128" s="172"/>
      <c r="AM128" s="172"/>
      <c r="AN128" s="172"/>
      <c r="AO128" s="172"/>
      <c r="AP128" s="172"/>
      <c r="AQ128" s="172"/>
      <c r="AR128" s="172"/>
      <c r="AS128" s="172"/>
      <c r="AT128" s="172"/>
      <c r="AU128" s="172"/>
      <c r="AV128" s="172"/>
      <c r="AW128" s="172"/>
      <c r="AX128" s="172"/>
      <c r="AY128" s="172"/>
      <c r="AZ128" s="172"/>
      <c r="BA128" s="172"/>
      <c r="BB128" s="172"/>
      <c r="BC128" s="172"/>
      <c r="BD128" s="172"/>
      <c r="BE128" s="172"/>
      <c r="BF128" s="172"/>
      <c r="BG128" s="172"/>
      <c r="BH128" s="172"/>
      <c r="BI128" s="172"/>
      <c r="BJ128" s="172"/>
      <c r="BK128" s="172"/>
      <c r="BL128" s="172"/>
      <c r="BM128" s="172"/>
      <c r="BN128" s="172"/>
      <c r="BO128" s="172"/>
      <c r="BP128" s="172"/>
      <c r="BQ128" s="172"/>
      <c r="BR128" s="172"/>
      <c r="BS128" s="172"/>
      <c r="BT128" s="172"/>
    </row>
    <row r="129" spans="1:72" s="149" customFormat="1" x14ac:dyDescent="0.25">
      <c r="B129" s="172"/>
      <c r="C129" s="172"/>
      <c r="D129" s="172"/>
      <c r="E129" s="172"/>
      <c r="F129" s="172"/>
      <c r="G129" s="172"/>
      <c r="H129" s="172"/>
      <c r="I129" s="172"/>
      <c r="J129" s="172"/>
      <c r="K129" s="172"/>
      <c r="L129" s="172"/>
      <c r="M129" s="172"/>
      <c r="N129" s="172"/>
      <c r="O129" s="172"/>
      <c r="P129" s="172"/>
      <c r="Q129" s="172"/>
      <c r="R129" s="172"/>
      <c r="S129" s="172"/>
      <c r="T129" s="172"/>
      <c r="U129" s="172"/>
      <c r="V129" s="172"/>
      <c r="W129" s="172"/>
      <c r="X129" s="172"/>
      <c r="Y129" s="172"/>
      <c r="Z129" s="172"/>
      <c r="AA129" s="172"/>
      <c r="AB129" s="172"/>
      <c r="AC129" s="172"/>
      <c r="AD129" s="172"/>
      <c r="AE129" s="172"/>
      <c r="AF129" s="172"/>
      <c r="AG129" s="172"/>
      <c r="AH129" s="172"/>
      <c r="AI129" s="172"/>
      <c r="AJ129" s="172"/>
      <c r="AK129" s="172"/>
      <c r="AL129" s="172"/>
      <c r="AM129" s="172"/>
      <c r="AN129" s="172"/>
      <c r="AO129" s="172"/>
      <c r="AP129" s="172"/>
      <c r="AQ129" s="172"/>
      <c r="AR129" s="172"/>
      <c r="AS129" s="172"/>
      <c r="AT129" s="172"/>
      <c r="AU129" s="172"/>
      <c r="AV129" s="172"/>
      <c r="AW129" s="172"/>
      <c r="AX129" s="172"/>
      <c r="AY129" s="172"/>
      <c r="AZ129" s="172"/>
      <c r="BA129" s="172"/>
      <c r="BB129" s="172"/>
      <c r="BC129" s="172"/>
      <c r="BD129" s="172"/>
      <c r="BE129" s="172"/>
      <c r="BF129" s="172"/>
      <c r="BG129" s="172"/>
      <c r="BH129" s="172"/>
      <c r="BI129" s="172"/>
      <c r="BJ129" s="172"/>
      <c r="BK129" s="172"/>
      <c r="BL129" s="172"/>
      <c r="BM129" s="172"/>
      <c r="BN129" s="172"/>
      <c r="BO129" s="172"/>
      <c r="BP129" s="172"/>
      <c r="BQ129" s="172"/>
      <c r="BR129" s="172"/>
      <c r="BS129" s="172"/>
      <c r="BT129" s="172"/>
    </row>
    <row r="130" spans="1:72" s="149" customFormat="1" x14ac:dyDescent="0.25">
      <c r="B130" s="172"/>
      <c r="C130" s="172"/>
      <c r="D130" s="172"/>
      <c r="E130" s="172"/>
      <c r="F130" s="172"/>
      <c r="G130" s="172"/>
      <c r="H130" s="172"/>
      <c r="I130" s="172"/>
      <c r="J130" s="172"/>
      <c r="K130" s="172"/>
      <c r="L130" s="172"/>
      <c r="M130" s="172"/>
      <c r="N130" s="172"/>
      <c r="O130" s="172"/>
      <c r="P130" s="172"/>
      <c r="Q130" s="172"/>
      <c r="R130" s="172"/>
      <c r="S130" s="172"/>
      <c r="T130" s="172"/>
      <c r="U130" s="172"/>
      <c r="V130" s="172"/>
      <c r="W130" s="172"/>
      <c r="X130" s="172"/>
      <c r="Y130" s="172"/>
      <c r="Z130" s="172"/>
      <c r="AA130" s="172"/>
      <c r="AB130" s="172"/>
      <c r="AC130" s="172"/>
      <c r="AD130" s="172"/>
      <c r="AE130" s="172"/>
      <c r="AF130" s="172"/>
      <c r="AG130" s="172"/>
      <c r="AH130" s="172"/>
      <c r="AI130" s="172"/>
      <c r="AJ130" s="172"/>
      <c r="AK130" s="172"/>
      <c r="AL130" s="172"/>
      <c r="AM130" s="172"/>
      <c r="AN130" s="172"/>
      <c r="AO130" s="172"/>
      <c r="AP130" s="172"/>
      <c r="AQ130" s="172"/>
      <c r="AR130" s="172"/>
      <c r="AS130" s="172"/>
      <c r="AT130" s="172"/>
      <c r="AU130" s="172"/>
      <c r="AV130" s="172"/>
      <c r="AW130" s="172"/>
      <c r="AX130" s="172"/>
      <c r="AY130" s="172"/>
      <c r="AZ130" s="172"/>
      <c r="BA130" s="172"/>
      <c r="BB130" s="172"/>
      <c r="BC130" s="172"/>
      <c r="BD130" s="172"/>
      <c r="BE130" s="172"/>
      <c r="BF130" s="172"/>
      <c r="BG130" s="172"/>
      <c r="BH130" s="172"/>
      <c r="BI130" s="172"/>
      <c r="BJ130" s="172"/>
      <c r="BK130" s="172"/>
      <c r="BL130" s="172"/>
      <c r="BM130" s="172"/>
      <c r="BN130" s="172"/>
      <c r="BO130" s="172"/>
      <c r="BP130" s="172"/>
      <c r="BQ130" s="172"/>
      <c r="BR130" s="172"/>
      <c r="BS130" s="172"/>
      <c r="BT130" s="172"/>
    </row>
    <row r="131" spans="1:72" s="149" customFormat="1" x14ac:dyDescent="0.25">
      <c r="B131" s="172"/>
      <c r="C131" s="172"/>
      <c r="D131" s="172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172"/>
      <c r="AD131" s="172"/>
      <c r="AE131" s="172"/>
      <c r="AF131" s="172"/>
      <c r="AG131" s="172"/>
      <c r="AH131" s="172"/>
      <c r="AI131" s="172"/>
      <c r="AJ131" s="172"/>
      <c r="AK131" s="172"/>
      <c r="AL131" s="172"/>
      <c r="AM131" s="172"/>
      <c r="AN131" s="172"/>
      <c r="AO131" s="172"/>
      <c r="AP131" s="172"/>
      <c r="AQ131" s="172"/>
      <c r="AR131" s="172"/>
      <c r="AS131" s="172"/>
      <c r="AT131" s="172"/>
      <c r="AU131" s="172"/>
      <c r="AV131" s="172"/>
      <c r="AW131" s="172"/>
      <c r="AX131" s="172"/>
      <c r="AY131" s="172"/>
      <c r="AZ131" s="172"/>
      <c r="BA131" s="172"/>
      <c r="BB131" s="172"/>
      <c r="BC131" s="172"/>
      <c r="BD131" s="172"/>
      <c r="BE131" s="172"/>
      <c r="BF131" s="172"/>
      <c r="BG131" s="172"/>
      <c r="BH131" s="172"/>
      <c r="BI131" s="172"/>
      <c r="BJ131" s="172"/>
      <c r="BK131" s="172"/>
      <c r="BL131" s="172"/>
      <c r="BM131" s="172"/>
      <c r="BN131" s="172"/>
      <c r="BO131" s="172"/>
      <c r="BP131" s="172"/>
      <c r="BQ131" s="172"/>
      <c r="BR131" s="172"/>
      <c r="BS131" s="172"/>
      <c r="BT131" s="172"/>
    </row>
    <row r="132" spans="1:72" s="149" customFormat="1" x14ac:dyDescent="0.25">
      <c r="B132" s="172"/>
      <c r="C132" s="172"/>
      <c r="D132" s="172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172"/>
      <c r="AD132" s="172"/>
      <c r="AE132" s="172"/>
      <c r="AF132" s="172"/>
      <c r="AG132" s="172"/>
      <c r="AH132" s="172"/>
      <c r="AI132" s="172"/>
      <c r="AJ132" s="172"/>
      <c r="AK132" s="172"/>
      <c r="AL132" s="172"/>
      <c r="AM132" s="172"/>
      <c r="AN132" s="172"/>
      <c r="AO132" s="172"/>
      <c r="AP132" s="172"/>
      <c r="AQ132" s="172"/>
      <c r="AR132" s="172"/>
      <c r="AS132" s="172"/>
      <c r="AT132" s="172"/>
      <c r="AU132" s="172"/>
      <c r="AV132" s="172"/>
      <c r="AW132" s="172"/>
      <c r="AX132" s="172"/>
      <c r="AY132" s="172"/>
      <c r="AZ132" s="172"/>
      <c r="BA132" s="172"/>
      <c r="BB132" s="172"/>
      <c r="BC132" s="172"/>
      <c r="BD132" s="172"/>
      <c r="BE132" s="172"/>
      <c r="BF132" s="172"/>
      <c r="BG132" s="172"/>
      <c r="BH132" s="172"/>
      <c r="BI132" s="172"/>
      <c r="BJ132" s="172"/>
      <c r="BK132" s="172"/>
      <c r="BL132" s="172"/>
      <c r="BM132" s="172"/>
      <c r="BN132" s="172"/>
      <c r="BO132" s="172"/>
      <c r="BP132" s="172"/>
      <c r="BQ132" s="172"/>
      <c r="BR132" s="172"/>
      <c r="BS132" s="172"/>
      <c r="BT132" s="172"/>
    </row>
    <row r="133" spans="1:72" s="149" customFormat="1" x14ac:dyDescent="0.25">
      <c r="B133" s="172"/>
      <c r="C133" s="172"/>
      <c r="D133" s="172"/>
      <c r="E133" s="172"/>
      <c r="F133" s="172"/>
      <c r="G133" s="172"/>
      <c r="H133" s="172"/>
      <c r="I133" s="172"/>
      <c r="J133" s="172"/>
      <c r="K133" s="172"/>
      <c r="L133" s="172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  <c r="AA133" s="172"/>
      <c r="AB133" s="172"/>
      <c r="AC133" s="172"/>
      <c r="AD133" s="172"/>
      <c r="AE133" s="172"/>
      <c r="AF133" s="172"/>
      <c r="AG133" s="172"/>
      <c r="AH133" s="172"/>
      <c r="AI133" s="172"/>
      <c r="AJ133" s="172"/>
      <c r="AK133" s="172"/>
      <c r="AL133" s="172"/>
      <c r="AM133" s="172"/>
      <c r="AN133" s="172"/>
      <c r="AO133" s="172"/>
      <c r="AP133" s="172"/>
      <c r="AQ133" s="172"/>
      <c r="AR133" s="172"/>
      <c r="AS133" s="172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172"/>
      <c r="BJ133" s="172"/>
      <c r="BK133" s="172"/>
      <c r="BL133" s="172"/>
      <c r="BM133" s="172"/>
      <c r="BN133" s="172"/>
      <c r="BO133" s="172"/>
      <c r="BP133" s="172"/>
      <c r="BQ133" s="172"/>
      <c r="BR133" s="172"/>
      <c r="BS133" s="172"/>
      <c r="BT133" s="172"/>
    </row>
    <row r="134" spans="1:72" s="149" customFormat="1" x14ac:dyDescent="0.25">
      <c r="B134" s="172"/>
      <c r="C134" s="172"/>
      <c r="D134" s="172"/>
      <c r="E134" s="172"/>
      <c r="F134" s="172"/>
      <c r="G134" s="172"/>
      <c r="H134" s="172"/>
      <c r="I134" s="17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  <c r="AA134" s="172"/>
      <c r="AB134" s="172"/>
      <c r="AC134" s="172"/>
      <c r="AD134" s="172"/>
      <c r="AE134" s="172"/>
      <c r="AF134" s="172"/>
      <c r="AG134" s="172"/>
      <c r="AH134" s="172"/>
      <c r="AI134" s="172"/>
      <c r="AJ134" s="172"/>
      <c r="AK134" s="172"/>
      <c r="AL134" s="172"/>
      <c r="AM134" s="172"/>
      <c r="AN134" s="172"/>
      <c r="AO134" s="172"/>
      <c r="AP134" s="172"/>
      <c r="AQ134" s="172"/>
      <c r="AR134" s="172"/>
      <c r="AS134" s="172"/>
      <c r="AT134" s="172"/>
      <c r="AU134" s="172"/>
      <c r="AV134" s="172"/>
      <c r="AW134" s="172"/>
      <c r="AX134" s="172"/>
      <c r="AY134" s="172"/>
      <c r="AZ134" s="172"/>
      <c r="BA134" s="172"/>
      <c r="BB134" s="172"/>
      <c r="BC134" s="172"/>
      <c r="BD134" s="172"/>
      <c r="BE134" s="172"/>
      <c r="BF134" s="172"/>
      <c r="BG134" s="172"/>
      <c r="BH134" s="172"/>
      <c r="BI134" s="172"/>
      <c r="BJ134" s="172"/>
      <c r="BK134" s="172"/>
      <c r="BL134" s="172"/>
      <c r="BM134" s="172"/>
      <c r="BN134" s="172"/>
      <c r="BO134" s="172"/>
      <c r="BP134" s="172"/>
      <c r="BQ134" s="172"/>
      <c r="BR134" s="172"/>
      <c r="BS134" s="172"/>
      <c r="BT134" s="172"/>
    </row>
    <row r="135" spans="1:72" s="23" customFormat="1" x14ac:dyDescent="0.25">
      <c r="A135" s="149"/>
      <c r="B135" s="17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  <c r="AA135" s="172"/>
      <c r="AB135" s="172"/>
      <c r="AC135" s="172"/>
      <c r="AD135" s="172"/>
      <c r="AE135" s="172"/>
      <c r="AF135" s="172"/>
      <c r="AG135" s="172"/>
      <c r="AH135" s="172"/>
      <c r="AI135" s="172"/>
      <c r="AJ135" s="172"/>
      <c r="AK135" s="172"/>
      <c r="AL135" s="172"/>
      <c r="AM135" s="172"/>
      <c r="AN135" s="172"/>
      <c r="AO135" s="172"/>
      <c r="AP135" s="172"/>
      <c r="AQ135" s="172"/>
      <c r="AR135" s="172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62"/>
      <c r="BI135" s="162"/>
      <c r="BJ135" s="162"/>
      <c r="BK135" s="162"/>
      <c r="BL135" s="162"/>
      <c r="BM135" s="162"/>
      <c r="BN135" s="162"/>
      <c r="BO135" s="162"/>
      <c r="BP135" s="162"/>
      <c r="BQ135" s="162"/>
      <c r="BR135" s="162"/>
      <c r="BS135" s="162"/>
      <c r="BT135" s="162"/>
    </row>
    <row r="136" spans="1:72" s="23" customFormat="1" x14ac:dyDescent="0.25">
      <c r="A136" s="149"/>
      <c r="B136" s="17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  <c r="AA136" s="172"/>
      <c r="AB136" s="172"/>
      <c r="AC136" s="172"/>
      <c r="AD136" s="172"/>
      <c r="AE136" s="172"/>
      <c r="AF136" s="172"/>
      <c r="AG136" s="172"/>
      <c r="AH136" s="172"/>
      <c r="AI136" s="172"/>
      <c r="AJ136" s="172"/>
      <c r="AK136" s="172"/>
      <c r="AL136" s="172"/>
      <c r="AM136" s="172"/>
      <c r="AN136" s="172"/>
      <c r="AO136" s="172"/>
      <c r="AP136" s="172"/>
      <c r="AQ136" s="172"/>
      <c r="AR136" s="172"/>
      <c r="AS136" s="172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62"/>
      <c r="BI136" s="162"/>
      <c r="BJ136" s="162"/>
      <c r="BK136" s="162"/>
      <c r="BL136" s="162"/>
      <c r="BM136" s="162"/>
      <c r="BN136" s="162"/>
      <c r="BO136" s="162"/>
      <c r="BP136" s="162"/>
      <c r="BQ136" s="162"/>
      <c r="BR136" s="162"/>
      <c r="BS136" s="162"/>
      <c r="BT136" s="162"/>
    </row>
    <row r="137" spans="1:72" s="23" customFormat="1" x14ac:dyDescent="0.25">
      <c r="A137" s="149"/>
      <c r="B137" s="17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  <c r="AA137" s="172"/>
      <c r="AB137" s="172"/>
      <c r="AC137" s="172"/>
      <c r="AD137" s="172"/>
      <c r="AE137" s="172"/>
      <c r="AF137" s="172"/>
      <c r="AG137" s="172"/>
      <c r="AH137" s="172"/>
      <c r="AI137" s="172"/>
      <c r="AJ137" s="172"/>
      <c r="AK137" s="172"/>
      <c r="AL137" s="172"/>
      <c r="AM137" s="172"/>
      <c r="AN137" s="172"/>
      <c r="AO137" s="172"/>
      <c r="AP137" s="172"/>
      <c r="AQ137" s="172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/>
      <c r="BG137" s="172"/>
      <c r="BH137" s="162"/>
      <c r="BI137" s="162"/>
      <c r="BJ137" s="162"/>
      <c r="BK137" s="162"/>
      <c r="BL137" s="162"/>
      <c r="BM137" s="162"/>
      <c r="BN137" s="162"/>
      <c r="BO137" s="162"/>
      <c r="BP137" s="162"/>
      <c r="BQ137" s="162"/>
      <c r="BR137" s="162"/>
      <c r="BS137" s="162"/>
      <c r="BT137" s="162"/>
    </row>
    <row r="138" spans="1:72" s="23" customFormat="1" x14ac:dyDescent="0.25">
      <c r="A138" s="149"/>
      <c r="B138" s="17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  <c r="AA138" s="172"/>
      <c r="AB138" s="172"/>
      <c r="AC138" s="172"/>
      <c r="AD138" s="172"/>
      <c r="AE138" s="172"/>
      <c r="AF138" s="172"/>
      <c r="AG138" s="172"/>
      <c r="AH138" s="172"/>
      <c r="AI138" s="172"/>
      <c r="AJ138" s="172"/>
      <c r="AK138" s="172"/>
      <c r="AL138" s="172"/>
      <c r="AM138" s="172"/>
      <c r="AN138" s="172"/>
      <c r="AO138" s="172"/>
      <c r="AP138" s="172"/>
      <c r="AQ138" s="172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/>
      <c r="BG138" s="17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</row>
    <row r="139" spans="1:72" s="23" customFormat="1" x14ac:dyDescent="0.25">
      <c r="A139" s="149"/>
      <c r="B139" s="17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  <c r="AA139" s="172"/>
      <c r="AB139" s="172"/>
      <c r="AC139" s="172"/>
      <c r="AD139" s="172"/>
      <c r="AE139" s="172"/>
      <c r="AF139" s="172"/>
      <c r="AG139" s="172"/>
      <c r="AH139" s="172"/>
      <c r="AI139" s="172"/>
      <c r="AJ139" s="172"/>
      <c r="AK139" s="172"/>
      <c r="AL139" s="172"/>
      <c r="AM139" s="172"/>
      <c r="AN139" s="172"/>
      <c r="AO139" s="172"/>
      <c r="AP139" s="172"/>
      <c r="AQ139" s="172"/>
      <c r="AR139" s="172"/>
      <c r="AS139" s="172"/>
      <c r="AT139" s="172"/>
      <c r="AU139" s="172"/>
      <c r="AV139" s="172"/>
      <c r="AW139" s="172"/>
      <c r="AX139" s="172"/>
      <c r="AY139" s="172"/>
      <c r="AZ139" s="172"/>
      <c r="BA139" s="172"/>
      <c r="BB139" s="172"/>
      <c r="BC139" s="172"/>
      <c r="BD139" s="172"/>
      <c r="BE139" s="172"/>
      <c r="BF139" s="172"/>
      <c r="BG139" s="172"/>
      <c r="BH139" s="162"/>
      <c r="BI139" s="162"/>
      <c r="BJ139" s="162"/>
      <c r="BK139" s="162"/>
      <c r="BL139" s="162"/>
      <c r="BM139" s="162"/>
      <c r="BN139" s="162"/>
      <c r="BO139" s="162"/>
      <c r="BP139" s="162"/>
      <c r="BQ139" s="162"/>
      <c r="BR139" s="162"/>
      <c r="BS139" s="162"/>
      <c r="BT139" s="162"/>
    </row>
    <row r="140" spans="1:72" s="23" customFormat="1" x14ac:dyDescent="0.25">
      <c r="A140" s="172"/>
      <c r="B140" s="17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  <c r="AA140" s="172"/>
      <c r="AB140" s="172"/>
      <c r="AC140" s="172"/>
      <c r="AD140" s="172"/>
      <c r="AE140" s="172"/>
      <c r="AF140" s="172"/>
      <c r="AG140" s="172"/>
      <c r="AH140" s="172"/>
      <c r="AI140" s="172"/>
      <c r="AJ140" s="172"/>
      <c r="AK140" s="172"/>
      <c r="AL140" s="172"/>
      <c r="AM140" s="172"/>
      <c r="AN140" s="172"/>
      <c r="AO140" s="172"/>
      <c r="AP140" s="172"/>
      <c r="AQ140" s="172"/>
      <c r="AR140" s="172"/>
      <c r="AS140" s="172"/>
      <c r="AT140" s="172"/>
      <c r="AU140" s="172"/>
      <c r="AV140" s="172"/>
      <c r="AW140" s="172"/>
      <c r="AX140" s="172"/>
      <c r="AY140" s="172"/>
      <c r="AZ140" s="172"/>
      <c r="BA140" s="172"/>
      <c r="BB140" s="172"/>
      <c r="BC140" s="172"/>
      <c r="BD140" s="172"/>
      <c r="BE140" s="172"/>
      <c r="BF140" s="172"/>
      <c r="BG140" s="172"/>
      <c r="BH140" s="162"/>
      <c r="BI140" s="162"/>
      <c r="BJ140" s="162"/>
      <c r="BK140" s="162"/>
      <c r="BL140" s="162"/>
      <c r="BM140" s="162"/>
      <c r="BN140" s="162"/>
      <c r="BO140" s="162"/>
      <c r="BP140" s="162"/>
      <c r="BQ140" s="162"/>
      <c r="BR140" s="162"/>
      <c r="BS140" s="162"/>
      <c r="BT140" s="162"/>
    </row>
    <row r="141" spans="1:72" s="23" customFormat="1" x14ac:dyDescent="0.25">
      <c r="A141" s="172"/>
      <c r="B141" s="17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  <c r="AA141" s="172"/>
      <c r="AB141" s="172"/>
      <c r="AC141" s="172"/>
      <c r="AD141" s="172"/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/>
      <c r="AT141" s="172"/>
      <c r="AU141" s="172"/>
      <c r="AV141" s="172"/>
      <c r="AW141" s="172"/>
      <c r="AX141" s="172"/>
      <c r="AY141" s="172"/>
      <c r="AZ141" s="172"/>
      <c r="BA141" s="172"/>
      <c r="BB141" s="172"/>
      <c r="BC141" s="172"/>
      <c r="BD141" s="172"/>
      <c r="BE141" s="172"/>
      <c r="BF141" s="172"/>
      <c r="BG141" s="172"/>
      <c r="BH141" s="162"/>
      <c r="BI141" s="162"/>
      <c r="BJ141" s="162"/>
      <c r="BK141" s="162"/>
      <c r="BL141" s="162"/>
      <c r="BM141" s="162"/>
      <c r="BN141" s="162"/>
      <c r="BO141" s="162"/>
      <c r="BP141" s="162"/>
      <c r="BQ141" s="162"/>
      <c r="BR141" s="162"/>
      <c r="BS141" s="162"/>
      <c r="BT141" s="162"/>
    </row>
    <row r="142" spans="1:72" s="23" customFormat="1" x14ac:dyDescent="0.25">
      <c r="A142" s="172"/>
      <c r="B142" s="17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62"/>
      <c r="BI142" s="162"/>
      <c r="BJ142" s="162"/>
      <c r="BK142" s="162"/>
      <c r="BL142" s="162"/>
      <c r="BM142" s="162"/>
      <c r="BN142" s="162"/>
      <c r="BO142" s="162"/>
      <c r="BP142" s="162"/>
      <c r="BQ142" s="162"/>
      <c r="BR142" s="162"/>
      <c r="BS142" s="162"/>
      <c r="BT142" s="162"/>
    </row>
    <row r="143" spans="1:72" s="23" customFormat="1" x14ac:dyDescent="0.25">
      <c r="A143" s="172"/>
      <c r="B143" s="17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  <c r="AA143" s="172"/>
      <c r="AB143" s="172"/>
      <c r="AC143" s="172"/>
      <c r="AD143" s="172"/>
      <c r="AE143" s="172"/>
      <c r="AF143" s="172"/>
      <c r="AG143" s="172"/>
      <c r="AH143" s="172"/>
      <c r="AI143" s="172"/>
      <c r="AJ143" s="172"/>
      <c r="AK143" s="172"/>
      <c r="AL143" s="172"/>
      <c r="AM143" s="172"/>
      <c r="AN143" s="172"/>
      <c r="AO143" s="172"/>
      <c r="AP143" s="172"/>
      <c r="AQ143" s="172"/>
      <c r="AR143" s="172"/>
      <c r="AS143" s="172"/>
      <c r="AT143" s="172"/>
      <c r="AU143" s="172"/>
      <c r="AV143" s="172"/>
      <c r="AW143" s="172"/>
      <c r="AX143" s="172"/>
      <c r="AY143" s="172"/>
      <c r="AZ143" s="172"/>
      <c r="BA143" s="172"/>
      <c r="BB143" s="172"/>
      <c r="BC143" s="172"/>
      <c r="BD143" s="172"/>
      <c r="BE143" s="172"/>
      <c r="BF143" s="172"/>
      <c r="BG143" s="172"/>
      <c r="BH143" s="162"/>
      <c r="BI143" s="162"/>
      <c r="BJ143" s="162"/>
      <c r="BK143" s="162"/>
      <c r="BL143" s="162"/>
      <c r="BM143" s="162"/>
      <c r="BN143" s="162"/>
      <c r="BO143" s="162"/>
      <c r="BP143" s="162"/>
      <c r="BQ143" s="162"/>
      <c r="BR143" s="162"/>
      <c r="BS143" s="162"/>
      <c r="BT143" s="162"/>
    </row>
    <row r="144" spans="1:72" s="23" customFormat="1" x14ac:dyDescent="0.25">
      <c r="A144" s="172"/>
      <c r="B144" s="17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62"/>
      <c r="BI144" s="162"/>
      <c r="BJ144" s="162"/>
      <c r="BK144" s="162"/>
      <c r="BL144" s="162"/>
      <c r="BM144" s="162"/>
      <c r="BN144" s="162"/>
      <c r="BO144" s="162"/>
      <c r="BP144" s="162"/>
      <c r="BQ144" s="162"/>
      <c r="BR144" s="162"/>
      <c r="BS144" s="162"/>
      <c r="BT144" s="162"/>
    </row>
    <row r="145" spans="1:72" s="23" customFormat="1" x14ac:dyDescent="0.25">
      <c r="A145" s="172"/>
      <c r="B145" s="17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  <c r="AA145" s="172"/>
      <c r="AB145" s="172"/>
      <c r="AC145" s="172"/>
      <c r="AD145" s="172"/>
      <c r="AE145" s="172"/>
      <c r="AF145" s="172"/>
      <c r="AG145" s="172"/>
      <c r="AH145" s="172"/>
      <c r="AI145" s="172"/>
      <c r="AJ145" s="172"/>
      <c r="AK145" s="172"/>
      <c r="AL145" s="172"/>
      <c r="AM145" s="172"/>
      <c r="AN145" s="172"/>
      <c r="AO145" s="172"/>
      <c r="AP145" s="172"/>
      <c r="AQ145" s="172"/>
      <c r="AR145" s="172"/>
      <c r="AS145" s="172"/>
      <c r="AT145" s="172"/>
      <c r="AU145" s="172"/>
      <c r="AV145" s="172"/>
      <c r="AW145" s="172"/>
      <c r="AX145" s="172"/>
      <c r="AY145" s="172"/>
      <c r="AZ145" s="172"/>
      <c r="BA145" s="172"/>
      <c r="BB145" s="172"/>
      <c r="BC145" s="172"/>
      <c r="BD145" s="172"/>
      <c r="BE145" s="172"/>
      <c r="BF145" s="172"/>
      <c r="BG145" s="172"/>
      <c r="BH145" s="162"/>
      <c r="BI145" s="162"/>
      <c r="BJ145" s="162"/>
      <c r="BK145" s="162"/>
      <c r="BL145" s="162"/>
      <c r="BM145" s="162"/>
      <c r="BN145" s="162"/>
      <c r="BO145" s="162"/>
      <c r="BP145" s="162"/>
      <c r="BQ145" s="162"/>
      <c r="BR145" s="162"/>
      <c r="BS145" s="162"/>
      <c r="BT145" s="162"/>
    </row>
    <row r="146" spans="1:72" s="23" customFormat="1" x14ac:dyDescent="0.25">
      <c r="A146" s="172"/>
      <c r="B146" s="17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  <c r="AA146" s="172"/>
      <c r="AB146" s="172"/>
      <c r="AC146" s="172"/>
      <c r="AD146" s="172"/>
      <c r="AE146" s="172"/>
      <c r="AF146" s="172"/>
      <c r="AG146" s="172"/>
      <c r="AH146" s="172"/>
      <c r="AI146" s="172"/>
      <c r="AJ146" s="172"/>
      <c r="AK146" s="172"/>
      <c r="AL146" s="172"/>
      <c r="AM146" s="172"/>
      <c r="AN146" s="172"/>
      <c r="AO146" s="172"/>
      <c r="AP146" s="172"/>
      <c r="AQ146" s="172"/>
      <c r="AR146" s="172"/>
      <c r="AS146" s="172"/>
      <c r="AT146" s="172"/>
      <c r="AU146" s="172"/>
      <c r="AV146" s="172"/>
      <c r="AW146" s="172"/>
      <c r="AX146" s="172"/>
      <c r="AY146" s="172"/>
      <c r="AZ146" s="172"/>
      <c r="BA146" s="172"/>
      <c r="BB146" s="172"/>
      <c r="BC146" s="172"/>
      <c r="BD146" s="172"/>
      <c r="BE146" s="172"/>
      <c r="BF146" s="172"/>
      <c r="BG146" s="172"/>
      <c r="BH146" s="162"/>
      <c r="BI146" s="162"/>
      <c r="BJ146" s="162"/>
      <c r="BK146" s="162"/>
      <c r="BL146" s="162"/>
      <c r="BM146" s="162"/>
      <c r="BN146" s="162"/>
      <c r="BO146" s="162"/>
      <c r="BP146" s="162"/>
      <c r="BQ146" s="162"/>
      <c r="BR146" s="162"/>
      <c r="BS146" s="162"/>
      <c r="BT146" s="162"/>
    </row>
    <row r="147" spans="1:72" s="23" customFormat="1" x14ac:dyDescent="0.25">
      <c r="A147" s="172"/>
      <c r="B147" s="17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  <c r="AA147" s="172"/>
      <c r="AB147" s="172"/>
      <c r="AC147" s="172"/>
      <c r="AD147" s="172"/>
      <c r="AE147" s="172"/>
      <c r="AF147" s="172"/>
      <c r="AG147" s="172"/>
      <c r="AH147" s="172"/>
      <c r="AI147" s="172"/>
      <c r="AJ147" s="172"/>
      <c r="AK147" s="172"/>
      <c r="AL147" s="172"/>
      <c r="AM147" s="172"/>
      <c r="AN147" s="172"/>
      <c r="AO147" s="172"/>
      <c r="AP147" s="172"/>
      <c r="AQ147" s="172"/>
      <c r="AR147" s="172"/>
      <c r="AS147" s="172"/>
      <c r="AT147" s="172"/>
      <c r="AU147" s="172"/>
      <c r="AV147" s="172"/>
      <c r="AW147" s="172"/>
      <c r="AX147" s="172"/>
      <c r="AY147" s="172"/>
      <c r="AZ147" s="172"/>
      <c r="BA147" s="172"/>
      <c r="BB147" s="172"/>
      <c r="BC147" s="172"/>
      <c r="BD147" s="172"/>
      <c r="BE147" s="172"/>
      <c r="BF147" s="172"/>
      <c r="BG147" s="172"/>
      <c r="BH147" s="162"/>
      <c r="BI147" s="162"/>
      <c r="BJ147" s="162"/>
      <c r="BK147" s="162"/>
      <c r="BL147" s="162"/>
      <c r="BM147" s="162"/>
      <c r="BN147" s="162"/>
      <c r="BO147" s="162"/>
      <c r="BP147" s="162"/>
      <c r="BQ147" s="162"/>
      <c r="BR147" s="162"/>
      <c r="BS147" s="162"/>
      <c r="BT147" s="162"/>
    </row>
    <row r="148" spans="1:72" s="23" customFormat="1" x14ac:dyDescent="0.25">
      <c r="A148" s="172"/>
      <c r="B148" s="17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  <c r="AA148" s="172"/>
      <c r="AB148" s="172"/>
      <c r="AC148" s="172"/>
      <c r="AD148" s="172"/>
      <c r="AE148" s="172"/>
      <c r="AF148" s="172"/>
      <c r="AG148" s="172"/>
      <c r="AH148" s="172"/>
      <c r="AI148" s="172"/>
      <c r="AJ148" s="172"/>
      <c r="AK148" s="172"/>
      <c r="AL148" s="172"/>
      <c r="AM148" s="172"/>
      <c r="AN148" s="172"/>
      <c r="AO148" s="172"/>
      <c r="AP148" s="172"/>
      <c r="AQ148" s="172"/>
      <c r="AR148" s="172"/>
      <c r="AS148" s="172"/>
      <c r="AT148" s="172"/>
      <c r="AU148" s="172"/>
      <c r="AV148" s="172"/>
      <c r="AW148" s="172"/>
      <c r="AX148" s="172"/>
      <c r="AY148" s="172"/>
      <c r="AZ148" s="172"/>
      <c r="BA148" s="172"/>
      <c r="BB148" s="172"/>
      <c r="BC148" s="172"/>
      <c r="BD148" s="172"/>
      <c r="BE148" s="172"/>
      <c r="BF148" s="172"/>
      <c r="BG148" s="172"/>
      <c r="BH148" s="162"/>
      <c r="BI148" s="162"/>
      <c r="BJ148" s="162"/>
      <c r="BK148" s="162"/>
      <c r="BL148" s="162"/>
      <c r="BM148" s="162"/>
      <c r="BN148" s="162"/>
      <c r="BO148" s="162"/>
      <c r="BP148" s="162"/>
      <c r="BQ148" s="162"/>
      <c r="BR148" s="162"/>
      <c r="BS148" s="162"/>
      <c r="BT148" s="162"/>
    </row>
    <row r="149" spans="1:72" s="23" customFormat="1" x14ac:dyDescent="0.25">
      <c r="A149" s="172"/>
      <c r="B149" s="17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  <c r="AA149" s="172"/>
      <c r="AB149" s="172"/>
      <c r="AC149" s="172"/>
      <c r="AD149" s="172"/>
      <c r="AE149" s="172"/>
      <c r="AF149" s="172"/>
      <c r="AG149" s="172"/>
      <c r="AH149" s="172"/>
      <c r="AI149" s="172"/>
      <c r="AJ149" s="172"/>
      <c r="AK149" s="172"/>
      <c r="AL149" s="172"/>
      <c r="AM149" s="172"/>
      <c r="AN149" s="172"/>
      <c r="AO149" s="172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2"/>
      <c r="BC149" s="172"/>
      <c r="BD149" s="172"/>
      <c r="BE149" s="172"/>
      <c r="BF149" s="172"/>
      <c r="BG149" s="172"/>
      <c r="BH149" s="162"/>
      <c r="BI149" s="162"/>
      <c r="BJ149" s="162"/>
      <c r="BK149" s="162"/>
      <c r="BL149" s="162"/>
      <c r="BM149" s="162"/>
      <c r="BN149" s="162"/>
      <c r="BO149" s="162"/>
      <c r="BP149" s="162"/>
      <c r="BQ149" s="162"/>
      <c r="BR149" s="162"/>
      <c r="BS149" s="162"/>
      <c r="BT149" s="162"/>
    </row>
    <row r="150" spans="1:72" s="23" customFormat="1" x14ac:dyDescent="0.25">
      <c r="A150" s="172"/>
      <c r="B150" s="17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  <c r="AA150" s="172"/>
      <c r="AB150" s="172"/>
      <c r="AC150" s="172"/>
      <c r="AD150" s="172"/>
      <c r="AE150" s="172"/>
      <c r="AF150" s="172"/>
      <c r="AG150" s="172"/>
      <c r="AH150" s="172"/>
      <c r="AI150" s="172"/>
      <c r="AJ150" s="172"/>
      <c r="AK150" s="172"/>
      <c r="AL150" s="172"/>
      <c r="AM150" s="172"/>
      <c r="AN150" s="172"/>
      <c r="AO150" s="172"/>
      <c r="AP150" s="172"/>
      <c r="AQ150" s="172"/>
      <c r="AR150" s="172"/>
      <c r="AS150" s="172"/>
      <c r="AT150" s="172"/>
      <c r="AU150" s="172"/>
      <c r="AV150" s="172"/>
      <c r="AW150" s="172"/>
      <c r="AX150" s="172"/>
      <c r="AY150" s="172"/>
      <c r="AZ150" s="172"/>
      <c r="BA150" s="172"/>
      <c r="BB150" s="172"/>
      <c r="BC150" s="172"/>
      <c r="BD150" s="172"/>
      <c r="BE150" s="172"/>
      <c r="BF150" s="172"/>
      <c r="BG150" s="172"/>
      <c r="BH150" s="162"/>
      <c r="BI150" s="162"/>
      <c r="BJ150" s="162"/>
      <c r="BK150" s="162"/>
      <c r="BL150" s="162"/>
      <c r="BM150" s="162"/>
      <c r="BN150" s="162"/>
      <c r="BO150" s="162"/>
      <c r="BP150" s="162"/>
      <c r="BQ150" s="162"/>
      <c r="BR150" s="162"/>
      <c r="BS150" s="162"/>
      <c r="BT150" s="162"/>
    </row>
    <row r="151" spans="1:72" s="23" customFormat="1" x14ac:dyDescent="0.25">
      <c r="A151" s="172"/>
      <c r="B151" s="17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  <c r="AL151" s="172"/>
      <c r="AM151" s="172"/>
      <c r="AN151" s="172"/>
      <c r="AO151" s="172"/>
      <c r="AP151" s="172"/>
      <c r="AQ151" s="172"/>
      <c r="AR151" s="172"/>
      <c r="AS151" s="172"/>
      <c r="AT151" s="172"/>
      <c r="AU151" s="172"/>
      <c r="AV151" s="172"/>
      <c r="AW151" s="172"/>
      <c r="AX151" s="172"/>
      <c r="AY151" s="172"/>
      <c r="AZ151" s="172"/>
      <c r="BA151" s="172"/>
      <c r="BB151" s="172"/>
      <c r="BC151" s="172"/>
      <c r="BD151" s="172"/>
      <c r="BE151" s="172"/>
      <c r="BF151" s="172"/>
      <c r="BG151" s="172"/>
      <c r="BH151" s="162"/>
      <c r="BI151" s="162"/>
      <c r="BJ151" s="162"/>
      <c r="BK151" s="162"/>
      <c r="BL151" s="162"/>
      <c r="BM151" s="162"/>
      <c r="BN151" s="162"/>
      <c r="BO151" s="162"/>
      <c r="BP151" s="162"/>
      <c r="BQ151" s="162"/>
      <c r="BR151" s="162"/>
      <c r="BS151" s="162"/>
      <c r="BT151" s="162"/>
    </row>
    <row r="152" spans="1:72" s="23" customFormat="1" x14ac:dyDescent="0.25">
      <c r="A152" s="172"/>
      <c r="B152" s="17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62"/>
      <c r="BI152" s="162"/>
      <c r="BJ152" s="162"/>
      <c r="BK152" s="162"/>
      <c r="BL152" s="162"/>
      <c r="BM152" s="162"/>
      <c r="BN152" s="162"/>
      <c r="BO152" s="162"/>
      <c r="BP152" s="162"/>
      <c r="BQ152" s="162"/>
      <c r="BR152" s="162"/>
      <c r="BS152" s="162"/>
      <c r="BT152" s="162"/>
    </row>
    <row r="153" spans="1:72" s="23" customFormat="1" x14ac:dyDescent="0.25">
      <c r="A153" s="172"/>
      <c r="B153" s="17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  <c r="AA153" s="172"/>
      <c r="AB153" s="172"/>
      <c r="AC153" s="172"/>
      <c r="AD153" s="172"/>
      <c r="AE153" s="172"/>
      <c r="AF153" s="172"/>
      <c r="AG153" s="172"/>
      <c r="AH153" s="172"/>
      <c r="AI153" s="172"/>
      <c r="AJ153" s="172"/>
      <c r="AK153" s="172"/>
      <c r="AL153" s="172"/>
      <c r="AM153" s="172"/>
      <c r="AN153" s="172"/>
      <c r="AO153" s="172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2"/>
      <c r="BB153" s="172"/>
      <c r="BC153" s="172"/>
      <c r="BD153" s="172"/>
      <c r="BE153" s="172"/>
      <c r="BF153" s="172"/>
      <c r="BG153" s="172"/>
      <c r="BH153" s="162"/>
      <c r="BI153" s="162"/>
      <c r="BJ153" s="162"/>
      <c r="BK153" s="162"/>
      <c r="BL153" s="162"/>
      <c r="BM153" s="162"/>
      <c r="BN153" s="162"/>
      <c r="BO153" s="162"/>
      <c r="BP153" s="162"/>
      <c r="BQ153" s="162"/>
      <c r="BR153" s="162"/>
      <c r="BS153" s="162"/>
      <c r="BT153" s="162"/>
    </row>
    <row r="154" spans="1:72" s="23" customFormat="1" x14ac:dyDescent="0.25">
      <c r="A154" s="172"/>
      <c r="B154" s="17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  <c r="AA154" s="172"/>
      <c r="AB154" s="172"/>
      <c r="AC154" s="172"/>
      <c r="AD154" s="172"/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72"/>
      <c r="BE154" s="172"/>
      <c r="BF154" s="172"/>
      <c r="BG154" s="172"/>
      <c r="BH154" s="162"/>
      <c r="BI154" s="162"/>
      <c r="BJ154" s="162"/>
      <c r="BK154" s="162"/>
      <c r="BL154" s="162"/>
      <c r="BM154" s="162"/>
      <c r="BN154" s="162"/>
      <c r="BO154" s="162"/>
      <c r="BP154" s="162"/>
      <c r="BQ154" s="162"/>
      <c r="BR154" s="162"/>
      <c r="BS154" s="162"/>
      <c r="BT154" s="162"/>
    </row>
    <row r="155" spans="1:72" s="23" customFormat="1" x14ac:dyDescent="0.25">
      <c r="A155" s="172"/>
      <c r="B155" s="17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  <c r="AA155" s="172"/>
      <c r="AB155" s="172"/>
      <c r="AC155" s="172"/>
      <c r="AD155" s="172"/>
      <c r="AE155" s="172"/>
      <c r="AF155" s="172"/>
      <c r="AG155" s="172"/>
      <c r="AH155" s="172"/>
      <c r="AI155" s="172"/>
      <c r="AJ155" s="172"/>
      <c r="AK155" s="172"/>
      <c r="AL155" s="172"/>
      <c r="AM155" s="172"/>
      <c r="AN155" s="172"/>
      <c r="AO155" s="172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72"/>
      <c r="BE155" s="172"/>
      <c r="BF155" s="172"/>
      <c r="BG155" s="172"/>
      <c r="BH155" s="162"/>
      <c r="BI155" s="162"/>
      <c r="BJ155" s="162"/>
      <c r="BK155" s="162"/>
      <c r="BL155" s="162"/>
      <c r="BM155" s="162"/>
      <c r="BN155" s="162"/>
      <c r="BO155" s="162"/>
      <c r="BP155" s="162"/>
      <c r="BQ155" s="162"/>
      <c r="BR155" s="162"/>
      <c r="BS155" s="162"/>
      <c r="BT155" s="162"/>
    </row>
    <row r="156" spans="1:72" s="23" customFormat="1" x14ac:dyDescent="0.25">
      <c r="A156" s="172"/>
      <c r="B156" s="17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  <c r="AA156" s="172"/>
      <c r="AB156" s="172"/>
      <c r="AC156" s="172"/>
      <c r="AD156" s="172"/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172"/>
      <c r="AT156" s="172"/>
      <c r="AU156" s="172"/>
      <c r="AV156" s="172"/>
      <c r="AW156" s="172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/>
      <c r="BH156" s="162"/>
      <c r="BI156" s="162"/>
      <c r="BJ156" s="162"/>
      <c r="BK156" s="162"/>
      <c r="BL156" s="162"/>
      <c r="BM156" s="162"/>
      <c r="BN156" s="162"/>
      <c r="BO156" s="162"/>
      <c r="BP156" s="162"/>
      <c r="BQ156" s="162"/>
      <c r="BR156" s="162"/>
      <c r="BS156" s="162"/>
      <c r="BT156" s="162"/>
    </row>
    <row r="157" spans="1:72" s="23" customFormat="1" x14ac:dyDescent="0.25">
      <c r="A157" s="172"/>
      <c r="B157" s="17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  <c r="AA157" s="172"/>
      <c r="AB157" s="172"/>
      <c r="AC157" s="172"/>
      <c r="AD157" s="172"/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72"/>
      <c r="BE157" s="172"/>
      <c r="BF157" s="172"/>
      <c r="BG157" s="172"/>
      <c r="BH157" s="162"/>
      <c r="BI157" s="162"/>
      <c r="BJ157" s="162"/>
      <c r="BK157" s="162"/>
      <c r="BL157" s="162"/>
      <c r="BM157" s="162"/>
      <c r="BN157" s="162"/>
      <c r="BO157" s="162"/>
      <c r="BP157" s="162"/>
      <c r="BQ157" s="162"/>
      <c r="BR157" s="162"/>
      <c r="BS157" s="162"/>
      <c r="BT157" s="162"/>
    </row>
    <row r="158" spans="1:72" s="23" customFormat="1" x14ac:dyDescent="0.25">
      <c r="A158" s="172"/>
      <c r="B158" s="17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62"/>
      <c r="BI158" s="162"/>
      <c r="BJ158" s="162"/>
      <c r="BK158" s="162"/>
      <c r="BL158" s="162"/>
      <c r="BM158" s="162"/>
      <c r="BN158" s="162"/>
      <c r="BO158" s="162"/>
      <c r="BP158" s="162"/>
      <c r="BQ158" s="162"/>
      <c r="BR158" s="162"/>
      <c r="BS158" s="162"/>
      <c r="BT158" s="162"/>
    </row>
    <row r="159" spans="1:72" s="23" customFormat="1" x14ac:dyDescent="0.25">
      <c r="A159" s="172"/>
      <c r="B159" s="17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62"/>
      <c r="BI159" s="162"/>
      <c r="BJ159" s="162"/>
      <c r="BK159" s="162"/>
      <c r="BL159" s="162"/>
      <c r="BM159" s="162"/>
      <c r="BN159" s="162"/>
      <c r="BO159" s="162"/>
      <c r="BP159" s="162"/>
      <c r="BQ159" s="162"/>
      <c r="BR159" s="162"/>
      <c r="BS159" s="162"/>
      <c r="BT159" s="162"/>
    </row>
    <row r="160" spans="1:72" s="23" customFormat="1" x14ac:dyDescent="0.25">
      <c r="A160" s="172"/>
      <c r="B160" s="17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  <c r="AS160" s="172"/>
      <c r="AT160" s="172"/>
      <c r="AU160" s="172"/>
      <c r="AV160" s="172"/>
      <c r="AW160" s="172"/>
      <c r="AX160" s="172"/>
      <c r="AY160" s="172"/>
      <c r="AZ160" s="172"/>
      <c r="BA160" s="172"/>
      <c r="BB160" s="172"/>
      <c r="BC160" s="172"/>
      <c r="BD160" s="172"/>
      <c r="BE160" s="172"/>
      <c r="BF160" s="172"/>
      <c r="BG160" s="172"/>
      <c r="BH160" s="162"/>
      <c r="BI160" s="162"/>
      <c r="BJ160" s="162"/>
      <c r="BK160" s="162"/>
      <c r="BL160" s="162"/>
      <c r="BM160" s="162"/>
      <c r="BN160" s="162"/>
      <c r="BO160" s="162"/>
      <c r="BP160" s="162"/>
      <c r="BQ160" s="162"/>
      <c r="BR160" s="162"/>
      <c r="BS160" s="162"/>
      <c r="BT160" s="162"/>
    </row>
    <row r="161" spans="1:72" s="23" customFormat="1" x14ac:dyDescent="0.25">
      <c r="A161" s="172"/>
      <c r="B161" s="17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  <c r="AA161" s="172"/>
      <c r="AB161" s="172"/>
      <c r="AC161" s="172"/>
      <c r="AD161" s="172"/>
      <c r="AE161" s="172"/>
      <c r="AF161" s="172"/>
      <c r="AG161" s="172"/>
      <c r="AH161" s="172"/>
      <c r="AI161" s="172"/>
      <c r="AJ161" s="172"/>
      <c r="AK161" s="172"/>
      <c r="AL161" s="172"/>
      <c r="AM161" s="172"/>
      <c r="AN161" s="172"/>
      <c r="AO161" s="172"/>
      <c r="AP161" s="172"/>
      <c r="AQ161" s="172"/>
      <c r="AR161" s="172"/>
      <c r="AS161" s="172"/>
      <c r="AT161" s="172"/>
      <c r="AU161" s="172"/>
      <c r="AV161" s="172"/>
      <c r="AW161" s="172"/>
      <c r="AX161" s="172"/>
      <c r="AY161" s="172"/>
      <c r="AZ161" s="172"/>
      <c r="BA161" s="172"/>
      <c r="BB161" s="172"/>
      <c r="BC161" s="172"/>
      <c r="BD161" s="172"/>
      <c r="BE161" s="172"/>
      <c r="BF161" s="172"/>
      <c r="BG161" s="172"/>
      <c r="BH161" s="162"/>
      <c r="BI161" s="162"/>
      <c r="BJ161" s="162"/>
      <c r="BK161" s="162"/>
      <c r="BL161" s="162"/>
      <c r="BM161" s="162"/>
      <c r="BN161" s="162"/>
      <c r="BO161" s="162"/>
      <c r="BP161" s="162"/>
      <c r="BQ161" s="162"/>
      <c r="BR161" s="162"/>
      <c r="BS161" s="162"/>
      <c r="BT161" s="162"/>
    </row>
    <row r="162" spans="1:72" s="23" customFormat="1" x14ac:dyDescent="0.25">
      <c r="A162" s="172"/>
      <c r="B162" s="17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  <c r="AA162" s="172"/>
      <c r="AB162" s="172"/>
      <c r="AC162" s="172"/>
      <c r="AD162" s="172"/>
      <c r="AE162" s="172"/>
      <c r="AF162" s="172"/>
      <c r="AG162" s="172"/>
      <c r="AH162" s="172"/>
      <c r="AI162" s="172"/>
      <c r="AJ162" s="172"/>
      <c r="AK162" s="172"/>
      <c r="AL162" s="172"/>
      <c r="AM162" s="172"/>
      <c r="AN162" s="172"/>
      <c r="AO162" s="172"/>
      <c r="AP162" s="172"/>
      <c r="AQ162" s="172"/>
      <c r="AR162" s="172"/>
      <c r="AS162" s="172"/>
      <c r="AT162" s="172"/>
      <c r="AU162" s="172"/>
      <c r="AV162" s="172"/>
      <c r="AW162" s="172"/>
      <c r="AX162" s="172"/>
      <c r="AY162" s="172"/>
      <c r="AZ162" s="172"/>
      <c r="BA162" s="172"/>
      <c r="BB162" s="172"/>
      <c r="BC162" s="172"/>
      <c r="BD162" s="172"/>
      <c r="BE162" s="172"/>
      <c r="BF162" s="172"/>
      <c r="BG162" s="172"/>
      <c r="BH162" s="162"/>
      <c r="BI162" s="162"/>
      <c r="BJ162" s="162"/>
      <c r="BK162" s="162"/>
      <c r="BL162" s="162"/>
      <c r="BM162" s="162"/>
      <c r="BN162" s="162"/>
      <c r="BO162" s="162"/>
      <c r="BP162" s="162"/>
      <c r="BQ162" s="162"/>
      <c r="BR162" s="162"/>
      <c r="BS162" s="162"/>
      <c r="BT162" s="162"/>
    </row>
    <row r="163" spans="1:72" s="23" customFormat="1" x14ac:dyDescent="0.25">
      <c r="A163" s="172"/>
      <c r="B163" s="17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  <c r="AA163" s="172"/>
      <c r="AB163" s="172"/>
      <c r="AC163" s="172"/>
      <c r="AD163" s="172"/>
      <c r="AE163" s="172"/>
      <c r="AF163" s="172"/>
      <c r="AG163" s="172"/>
      <c r="AH163" s="172"/>
      <c r="AI163" s="172"/>
      <c r="AJ163" s="172"/>
      <c r="AK163" s="172"/>
      <c r="AL163" s="172"/>
      <c r="AM163" s="172"/>
      <c r="AN163" s="172"/>
      <c r="AO163" s="172"/>
      <c r="AP163" s="172"/>
      <c r="AQ163" s="172"/>
      <c r="AR163" s="172"/>
      <c r="AS163" s="172"/>
      <c r="AT163" s="172"/>
      <c r="AU163" s="172"/>
      <c r="AV163" s="172"/>
      <c r="AW163" s="172"/>
      <c r="AX163" s="172"/>
      <c r="AY163" s="172"/>
      <c r="AZ163" s="172"/>
      <c r="BA163" s="172"/>
      <c r="BB163" s="172"/>
      <c r="BC163" s="172"/>
      <c r="BD163" s="172"/>
      <c r="BE163" s="172"/>
      <c r="BF163" s="172"/>
      <c r="BG163" s="172"/>
      <c r="BH163" s="162"/>
      <c r="BI163" s="162"/>
      <c r="BJ163" s="162"/>
      <c r="BK163" s="162"/>
      <c r="BL163" s="162"/>
      <c r="BM163" s="162"/>
      <c r="BN163" s="162"/>
      <c r="BO163" s="162"/>
      <c r="BP163" s="162"/>
      <c r="BQ163" s="162"/>
      <c r="BR163" s="162"/>
      <c r="BS163" s="162"/>
      <c r="BT163" s="162"/>
    </row>
    <row r="164" spans="1:72" s="23" customFormat="1" x14ac:dyDescent="0.25">
      <c r="A164" s="172"/>
      <c r="B164" s="17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  <c r="AA164" s="172"/>
      <c r="AB164" s="172"/>
      <c r="AC164" s="172"/>
      <c r="AD164" s="172"/>
      <c r="AE164" s="172"/>
      <c r="AF164" s="172"/>
      <c r="AG164" s="172"/>
      <c r="AH164" s="172"/>
      <c r="AI164" s="172"/>
      <c r="AJ164" s="172"/>
      <c r="AK164" s="172"/>
      <c r="AL164" s="172"/>
      <c r="AM164" s="172"/>
      <c r="AN164" s="172"/>
      <c r="AO164" s="172"/>
      <c r="AP164" s="172"/>
      <c r="AQ164" s="172"/>
      <c r="AR164" s="172"/>
      <c r="AS164" s="172"/>
      <c r="AT164" s="172"/>
      <c r="AU164" s="172"/>
      <c r="AV164" s="172"/>
      <c r="AW164" s="172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62"/>
      <c r="BI164" s="162"/>
      <c r="BJ164" s="162"/>
      <c r="BK164" s="162"/>
      <c r="BL164" s="162"/>
      <c r="BM164" s="162"/>
      <c r="BN164" s="162"/>
      <c r="BO164" s="162"/>
      <c r="BP164" s="162"/>
      <c r="BQ164" s="162"/>
      <c r="BR164" s="162"/>
      <c r="BS164" s="162"/>
      <c r="BT164" s="162"/>
    </row>
    <row r="165" spans="1:72" s="23" customFormat="1" x14ac:dyDescent="0.25">
      <c r="A165" s="172"/>
      <c r="B165" s="17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62"/>
      <c r="BI165" s="162"/>
      <c r="BJ165" s="162"/>
      <c r="BK165" s="162"/>
      <c r="BL165" s="162"/>
      <c r="BM165" s="162"/>
      <c r="BN165" s="162"/>
      <c r="BO165" s="162"/>
      <c r="BP165" s="162"/>
      <c r="BQ165" s="162"/>
      <c r="BR165" s="162"/>
      <c r="BS165" s="162"/>
      <c r="BT165" s="162"/>
    </row>
    <row r="166" spans="1:72" s="23" customFormat="1" x14ac:dyDescent="0.25">
      <c r="A166" s="172"/>
      <c r="B166" s="17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  <c r="AA166" s="172"/>
      <c r="AB166" s="172"/>
      <c r="AC166" s="172"/>
      <c r="AD166" s="172"/>
      <c r="AE166" s="172"/>
      <c r="AF166" s="172"/>
      <c r="AG166" s="172"/>
      <c r="AH166" s="172"/>
      <c r="AI166" s="172"/>
      <c r="AJ166" s="172"/>
      <c r="AK166" s="172"/>
      <c r="AL166" s="172"/>
      <c r="AM166" s="172"/>
      <c r="AN166" s="172"/>
      <c r="AO166" s="172"/>
      <c r="AP166" s="172"/>
      <c r="AQ166" s="172"/>
      <c r="AR166" s="172"/>
      <c r="AS166" s="172"/>
      <c r="AT166" s="172"/>
      <c r="AU166" s="172"/>
      <c r="AV166" s="172"/>
      <c r="AW166" s="172"/>
      <c r="AX166" s="172"/>
      <c r="AY166" s="172"/>
      <c r="AZ166" s="172"/>
      <c r="BA166" s="172"/>
      <c r="BB166" s="172"/>
      <c r="BC166" s="172"/>
      <c r="BD166" s="172"/>
      <c r="BE166" s="172"/>
      <c r="BF166" s="172"/>
      <c r="BG166" s="172"/>
      <c r="BH166" s="162"/>
      <c r="BI166" s="162"/>
      <c r="BJ166" s="162"/>
      <c r="BK166" s="162"/>
      <c r="BL166" s="162"/>
      <c r="BM166" s="162"/>
      <c r="BN166" s="162"/>
      <c r="BO166" s="162"/>
      <c r="BP166" s="162"/>
      <c r="BQ166" s="162"/>
      <c r="BR166" s="162"/>
      <c r="BS166" s="162"/>
      <c r="BT166" s="162"/>
    </row>
    <row r="167" spans="1:72" s="23" customFormat="1" x14ac:dyDescent="0.25">
      <c r="A167" s="172"/>
      <c r="B167" s="17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62"/>
      <c r="BI167" s="162"/>
      <c r="BJ167" s="162"/>
      <c r="BK167" s="162"/>
      <c r="BL167" s="162"/>
      <c r="BM167" s="162"/>
      <c r="BN167" s="162"/>
      <c r="BO167" s="162"/>
      <c r="BP167" s="162"/>
      <c r="BQ167" s="162"/>
      <c r="BR167" s="162"/>
      <c r="BS167" s="162"/>
      <c r="BT167" s="162"/>
    </row>
    <row r="168" spans="1:72" s="23" customFormat="1" x14ac:dyDescent="0.25">
      <c r="A168" s="172"/>
      <c r="B168" s="17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72"/>
      <c r="AB168" s="172"/>
      <c r="AC168" s="172"/>
      <c r="AD168" s="172"/>
      <c r="AE168" s="172"/>
      <c r="AF168" s="172"/>
      <c r="AG168" s="172"/>
      <c r="AH168" s="172"/>
      <c r="AI168" s="172"/>
      <c r="AJ168" s="172"/>
      <c r="AK168" s="172"/>
      <c r="AL168" s="172"/>
      <c r="AM168" s="172"/>
      <c r="AN168" s="172"/>
      <c r="AO168" s="172"/>
      <c r="AP168" s="172"/>
      <c r="AQ168" s="172"/>
      <c r="AR168" s="172"/>
      <c r="AS168" s="172"/>
      <c r="AT168" s="172"/>
      <c r="AU168" s="172"/>
      <c r="AV168" s="172"/>
      <c r="AW168" s="172"/>
      <c r="AX168" s="172"/>
      <c r="AY168" s="172"/>
      <c r="AZ168" s="172"/>
      <c r="BA168" s="172"/>
      <c r="BB168" s="172"/>
      <c r="BC168" s="172"/>
      <c r="BD168" s="172"/>
      <c r="BE168" s="172"/>
      <c r="BF168" s="172"/>
      <c r="BG168" s="172"/>
      <c r="BH168" s="162"/>
      <c r="BI168" s="162"/>
      <c r="BJ168" s="162"/>
      <c r="BK168" s="162"/>
      <c r="BL168" s="162"/>
      <c r="BM168" s="162"/>
      <c r="BN168" s="162"/>
      <c r="BO168" s="162"/>
      <c r="BP168" s="162"/>
      <c r="BQ168" s="162"/>
      <c r="BR168" s="162"/>
      <c r="BS168" s="162"/>
      <c r="BT168" s="162"/>
    </row>
    <row r="169" spans="1:72" s="23" customFormat="1" x14ac:dyDescent="0.25">
      <c r="A169" s="172"/>
      <c r="B169" s="17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  <c r="AA169" s="172"/>
      <c r="AB169" s="172"/>
      <c r="AC169" s="172"/>
      <c r="AD169" s="172"/>
      <c r="AE169" s="172"/>
      <c r="AF169" s="172"/>
      <c r="AG169" s="172"/>
      <c r="AH169" s="172"/>
      <c r="AI169" s="172"/>
      <c r="AJ169" s="172"/>
      <c r="AK169" s="172"/>
      <c r="AL169" s="172"/>
      <c r="AM169" s="172"/>
      <c r="AN169" s="172"/>
      <c r="AO169" s="172"/>
      <c r="AP169" s="172"/>
      <c r="AQ169" s="172"/>
      <c r="AR169" s="172"/>
      <c r="AS169" s="172"/>
      <c r="AT169" s="172"/>
      <c r="AU169" s="172"/>
      <c r="AV169" s="172"/>
      <c r="AW169" s="172"/>
      <c r="AX169" s="172"/>
      <c r="AY169" s="172"/>
      <c r="AZ169" s="172"/>
      <c r="BA169" s="172"/>
      <c r="BB169" s="172"/>
      <c r="BC169" s="172"/>
      <c r="BD169" s="172"/>
      <c r="BE169" s="172"/>
      <c r="BF169" s="172"/>
      <c r="BG169" s="172"/>
      <c r="BH169" s="162"/>
      <c r="BI169" s="162"/>
      <c r="BJ169" s="162"/>
      <c r="BK169" s="162"/>
      <c r="BL169" s="162"/>
      <c r="BM169" s="162"/>
      <c r="BN169" s="162"/>
      <c r="BO169" s="162"/>
      <c r="BP169" s="162"/>
      <c r="BQ169" s="162"/>
      <c r="BR169" s="162"/>
      <c r="BS169" s="162"/>
      <c r="BT169" s="162"/>
    </row>
    <row r="170" spans="1:72" s="23" customFormat="1" x14ac:dyDescent="0.25">
      <c r="A170" s="172"/>
      <c r="B170" s="17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  <c r="AA170" s="172"/>
      <c r="AB170" s="172"/>
      <c r="AC170" s="172"/>
      <c r="AD170" s="172"/>
      <c r="AE170" s="172"/>
      <c r="AF170" s="172"/>
      <c r="AG170" s="172"/>
      <c r="AH170" s="172"/>
      <c r="AI170" s="172"/>
      <c r="AJ170" s="172"/>
      <c r="AK170" s="172"/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172"/>
      <c r="AY170" s="172"/>
      <c r="AZ170" s="172"/>
      <c r="BA170" s="172"/>
      <c r="BB170" s="172"/>
      <c r="BC170" s="172"/>
      <c r="BD170" s="172"/>
      <c r="BE170" s="172"/>
      <c r="BF170" s="172"/>
      <c r="BG170" s="172"/>
      <c r="BH170" s="162"/>
      <c r="BI170" s="162"/>
      <c r="BJ170" s="162"/>
      <c r="BK170" s="162"/>
      <c r="BL170" s="162"/>
      <c r="BM170" s="162"/>
      <c r="BN170" s="162"/>
      <c r="BO170" s="162"/>
      <c r="BP170" s="162"/>
      <c r="BQ170" s="162"/>
      <c r="BR170" s="162"/>
      <c r="BS170" s="162"/>
      <c r="BT170" s="162"/>
    </row>
    <row r="171" spans="1:72" s="23" customFormat="1" x14ac:dyDescent="0.25">
      <c r="A171" s="172"/>
      <c r="B171" s="17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  <c r="AA171" s="172"/>
      <c r="AB171" s="172"/>
      <c r="AC171" s="172"/>
      <c r="AD171" s="172"/>
      <c r="AE171" s="172"/>
      <c r="AF171" s="172"/>
      <c r="AG171" s="172"/>
      <c r="AH171" s="172"/>
      <c r="AI171" s="172"/>
      <c r="AJ171" s="172"/>
      <c r="AK171" s="172"/>
      <c r="AL171" s="172"/>
      <c r="AM171" s="172"/>
      <c r="AN171" s="172"/>
      <c r="AO171" s="172"/>
      <c r="AP171" s="172"/>
      <c r="AQ171" s="172"/>
      <c r="AR171" s="172"/>
      <c r="AS171" s="172"/>
      <c r="AT171" s="172"/>
      <c r="AU171" s="172"/>
      <c r="AV171" s="172"/>
      <c r="AW171" s="172"/>
      <c r="AX171" s="172"/>
      <c r="AY171" s="172"/>
      <c r="AZ171" s="172"/>
      <c r="BA171" s="172"/>
      <c r="BB171" s="172"/>
      <c r="BC171" s="172"/>
      <c r="BD171" s="172"/>
      <c r="BE171" s="172"/>
      <c r="BF171" s="172"/>
      <c r="BG171" s="172"/>
      <c r="BH171" s="162"/>
      <c r="BI171" s="162"/>
      <c r="BJ171" s="162"/>
      <c r="BK171" s="162"/>
      <c r="BL171" s="162"/>
      <c r="BM171" s="162"/>
      <c r="BN171" s="162"/>
      <c r="BO171" s="162"/>
      <c r="BP171" s="162"/>
      <c r="BQ171" s="162"/>
      <c r="BR171" s="162"/>
      <c r="BS171" s="162"/>
      <c r="BT171" s="162"/>
    </row>
    <row r="172" spans="1:72" s="23" customFormat="1" x14ac:dyDescent="0.25">
      <c r="A172" s="172"/>
      <c r="B172" s="17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  <c r="AA172" s="172"/>
      <c r="AB172" s="172"/>
      <c r="AC172" s="172"/>
      <c r="AD172" s="172"/>
      <c r="AE172" s="172"/>
      <c r="AF172" s="172"/>
      <c r="AG172" s="172"/>
      <c r="AH172" s="172"/>
      <c r="AI172" s="172"/>
      <c r="AJ172" s="172"/>
      <c r="AK172" s="172"/>
      <c r="AL172" s="172"/>
      <c r="AM172" s="172"/>
      <c r="AN172" s="172"/>
      <c r="AO172" s="172"/>
      <c r="AP172" s="172"/>
      <c r="AQ172" s="172"/>
      <c r="AR172" s="172"/>
      <c r="AS172" s="172"/>
      <c r="AT172" s="172"/>
      <c r="AU172" s="172"/>
      <c r="AV172" s="172"/>
      <c r="AW172" s="172"/>
      <c r="AX172" s="172"/>
      <c r="AY172" s="172"/>
      <c r="AZ172" s="172"/>
      <c r="BA172" s="172"/>
      <c r="BB172" s="172"/>
      <c r="BC172" s="172"/>
      <c r="BD172" s="172"/>
      <c r="BE172" s="172"/>
      <c r="BF172" s="172"/>
      <c r="BG172" s="172"/>
      <c r="BH172" s="162"/>
      <c r="BI172" s="162"/>
      <c r="BJ172" s="162"/>
      <c r="BK172" s="162"/>
      <c r="BL172" s="162"/>
      <c r="BM172" s="162"/>
      <c r="BN172" s="162"/>
      <c r="BO172" s="162"/>
      <c r="BP172" s="162"/>
      <c r="BQ172" s="162"/>
      <c r="BR172" s="162"/>
      <c r="BS172" s="162"/>
      <c r="BT172" s="162"/>
    </row>
    <row r="173" spans="1:72" s="23" customFormat="1" x14ac:dyDescent="0.25">
      <c r="A173" s="172"/>
      <c r="B173" s="17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  <c r="AS173" s="172"/>
      <c r="AT173" s="172"/>
      <c r="AU173" s="172"/>
      <c r="AV173" s="172"/>
      <c r="AW173" s="172"/>
      <c r="AX173" s="172"/>
      <c r="AY173" s="172"/>
      <c r="AZ173" s="172"/>
      <c r="BA173" s="172"/>
      <c r="BB173" s="172"/>
      <c r="BC173" s="172"/>
      <c r="BD173" s="172"/>
      <c r="BE173" s="172"/>
      <c r="BF173" s="172"/>
      <c r="BG173" s="172"/>
      <c r="BH173" s="162"/>
      <c r="BI173" s="162"/>
      <c r="BJ173" s="162"/>
      <c r="BK173" s="162"/>
      <c r="BL173" s="162"/>
      <c r="BM173" s="162"/>
      <c r="BN173" s="162"/>
      <c r="BO173" s="162"/>
      <c r="BP173" s="162"/>
      <c r="BQ173" s="162"/>
      <c r="BR173" s="162"/>
      <c r="BS173" s="162"/>
      <c r="BT173" s="162"/>
    </row>
    <row r="174" spans="1:72" s="23" customFormat="1" x14ac:dyDescent="0.25">
      <c r="A174" s="172"/>
      <c r="B174" s="17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  <c r="AA174" s="172"/>
      <c r="AB174" s="172"/>
      <c r="AC174" s="172"/>
      <c r="AD174" s="172"/>
      <c r="AE174" s="172"/>
      <c r="AF174" s="172"/>
      <c r="AG174" s="172"/>
      <c r="AH174" s="172"/>
      <c r="AI174" s="172"/>
      <c r="AJ174" s="172"/>
      <c r="AK174" s="172"/>
      <c r="AL174" s="172"/>
      <c r="AM174" s="172"/>
      <c r="AN174" s="172"/>
      <c r="AO174" s="172"/>
      <c r="AP174" s="172"/>
      <c r="AQ174" s="172"/>
      <c r="AR174" s="172"/>
      <c r="AS174" s="172"/>
      <c r="AT174" s="172"/>
      <c r="AU174" s="172"/>
      <c r="AV174" s="172"/>
      <c r="AW174" s="172"/>
      <c r="AX174" s="172"/>
      <c r="AY174" s="172"/>
      <c r="AZ174" s="172"/>
      <c r="BA174" s="172"/>
      <c r="BB174" s="172"/>
      <c r="BC174" s="172"/>
      <c r="BD174" s="172"/>
      <c r="BE174" s="172"/>
      <c r="BF174" s="172"/>
      <c r="BG174" s="172"/>
      <c r="BH174" s="162"/>
      <c r="BI174" s="162"/>
      <c r="BJ174" s="162"/>
      <c r="BK174" s="162"/>
      <c r="BL174" s="162"/>
      <c r="BM174" s="162"/>
      <c r="BN174" s="162"/>
      <c r="BO174" s="162"/>
      <c r="BP174" s="162"/>
      <c r="BQ174" s="162"/>
      <c r="BR174" s="162"/>
      <c r="BS174" s="162"/>
      <c r="BT174" s="162"/>
    </row>
    <row r="175" spans="1:72" s="23" customFormat="1" x14ac:dyDescent="0.25">
      <c r="A175" s="172"/>
      <c r="B175" s="17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  <c r="AA175" s="172"/>
      <c r="AB175" s="172"/>
      <c r="AC175" s="172"/>
      <c r="AD175" s="172"/>
      <c r="AE175" s="172"/>
      <c r="AF175" s="172"/>
      <c r="AG175" s="172"/>
      <c r="AH175" s="172"/>
      <c r="AI175" s="172"/>
      <c r="AJ175" s="172"/>
      <c r="AK175" s="172"/>
      <c r="AL175" s="172"/>
      <c r="AM175" s="172"/>
      <c r="AN175" s="172"/>
      <c r="AO175" s="172"/>
      <c r="AP175" s="172"/>
      <c r="AQ175" s="172"/>
      <c r="AR175" s="172"/>
      <c r="AS175" s="172"/>
      <c r="AT175" s="172"/>
      <c r="AU175" s="172"/>
      <c r="AV175" s="172"/>
      <c r="AW175" s="172"/>
      <c r="AX175" s="172"/>
      <c r="AY175" s="172"/>
      <c r="AZ175" s="172"/>
      <c r="BA175" s="172"/>
      <c r="BB175" s="172"/>
      <c r="BC175" s="172"/>
      <c r="BD175" s="172"/>
      <c r="BE175" s="172"/>
      <c r="BF175" s="172"/>
      <c r="BG175" s="172"/>
      <c r="BH175" s="162"/>
      <c r="BI175" s="162"/>
      <c r="BJ175" s="162"/>
      <c r="BK175" s="162"/>
      <c r="BL175" s="162"/>
      <c r="BM175" s="162"/>
      <c r="BN175" s="162"/>
      <c r="BO175" s="162"/>
      <c r="BP175" s="162"/>
      <c r="BQ175" s="162"/>
      <c r="BR175" s="162"/>
      <c r="BS175" s="162"/>
      <c r="BT175" s="162"/>
    </row>
    <row r="176" spans="1:72" s="23" customFormat="1" x14ac:dyDescent="0.25">
      <c r="A176" s="172"/>
      <c r="B176" s="17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  <c r="AA176" s="172"/>
      <c r="AB176" s="172"/>
      <c r="AC176" s="172"/>
      <c r="AD176" s="172"/>
      <c r="AE176" s="172"/>
      <c r="AF176" s="172"/>
      <c r="AG176" s="172"/>
      <c r="AH176" s="172"/>
      <c r="AI176" s="172"/>
      <c r="AJ176" s="172"/>
      <c r="AK176" s="172"/>
      <c r="AL176" s="172"/>
      <c r="AM176" s="172"/>
      <c r="AN176" s="172"/>
      <c r="AO176" s="172"/>
      <c r="AP176" s="172"/>
      <c r="AQ176" s="172"/>
      <c r="AR176" s="172"/>
      <c r="AS176" s="172"/>
      <c r="AT176" s="172"/>
      <c r="AU176" s="172"/>
      <c r="AV176" s="172"/>
      <c r="AW176" s="172"/>
      <c r="AX176" s="172"/>
      <c r="AY176" s="172"/>
      <c r="AZ176" s="172"/>
      <c r="BA176" s="172"/>
      <c r="BB176" s="172"/>
      <c r="BC176" s="172"/>
      <c r="BD176" s="172"/>
      <c r="BE176" s="172"/>
      <c r="BF176" s="172"/>
      <c r="BG176" s="172"/>
      <c r="BH176" s="162"/>
      <c r="BI176" s="162"/>
      <c r="BJ176" s="162"/>
      <c r="BK176" s="162"/>
      <c r="BL176" s="162"/>
      <c r="BM176" s="162"/>
      <c r="BN176" s="162"/>
      <c r="BO176" s="162"/>
      <c r="BP176" s="162"/>
      <c r="BQ176" s="162"/>
      <c r="BR176" s="162"/>
      <c r="BS176" s="162"/>
      <c r="BT176" s="162"/>
    </row>
    <row r="177" spans="1:72" s="23" customFormat="1" x14ac:dyDescent="0.25">
      <c r="A177" s="172"/>
      <c r="B177" s="17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  <c r="AA177" s="172"/>
      <c r="AB177" s="172"/>
      <c r="AC177" s="172"/>
      <c r="AD177" s="172"/>
      <c r="AE177" s="172"/>
      <c r="AF177" s="172"/>
      <c r="AG177" s="172"/>
      <c r="AH177" s="172"/>
      <c r="AI177" s="172"/>
      <c r="AJ177" s="172"/>
      <c r="AK177" s="172"/>
      <c r="AL177" s="172"/>
      <c r="AM177" s="172"/>
      <c r="AN177" s="172"/>
      <c r="AO177" s="172"/>
      <c r="AP177" s="172"/>
      <c r="AQ177" s="172"/>
      <c r="AR177" s="172"/>
      <c r="AS177" s="172"/>
      <c r="AT177" s="172"/>
      <c r="AU177" s="172"/>
      <c r="AV177" s="172"/>
      <c r="AW177" s="172"/>
      <c r="AX177" s="172"/>
      <c r="AY177" s="172"/>
      <c r="AZ177" s="172"/>
      <c r="BA177" s="172"/>
      <c r="BB177" s="172"/>
      <c r="BC177" s="172"/>
      <c r="BD177" s="172"/>
      <c r="BE177" s="172"/>
      <c r="BF177" s="172"/>
      <c r="BG177" s="172"/>
      <c r="BH177" s="162"/>
      <c r="BI177" s="162"/>
      <c r="BJ177" s="162"/>
      <c r="BK177" s="162"/>
      <c r="BL177" s="162"/>
      <c r="BM177" s="162"/>
      <c r="BN177" s="162"/>
      <c r="BO177" s="162"/>
      <c r="BP177" s="162"/>
      <c r="BQ177" s="162"/>
      <c r="BR177" s="162"/>
      <c r="BS177" s="162"/>
      <c r="BT177" s="162"/>
    </row>
    <row r="178" spans="1:72" s="23" customFormat="1" x14ac:dyDescent="0.25">
      <c r="A178" s="172"/>
      <c r="B178" s="17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  <c r="AA178" s="172"/>
      <c r="AB178" s="172"/>
      <c r="AC178" s="172"/>
      <c r="AD178" s="172"/>
      <c r="AE178" s="172"/>
      <c r="AF178" s="172"/>
      <c r="AG178" s="172"/>
      <c r="AH178" s="172"/>
      <c r="AI178" s="172"/>
      <c r="AJ178" s="172"/>
      <c r="AK178" s="172"/>
      <c r="AL178" s="172"/>
      <c r="AM178" s="172"/>
      <c r="AN178" s="172"/>
      <c r="AO178" s="172"/>
      <c r="AP178" s="172"/>
      <c r="AQ178" s="172"/>
      <c r="AR178" s="172"/>
      <c r="AS178" s="172"/>
      <c r="AT178" s="172"/>
      <c r="AU178" s="172"/>
      <c r="AV178" s="172"/>
      <c r="AW178" s="172"/>
      <c r="AX178" s="172"/>
      <c r="AY178" s="172"/>
      <c r="AZ178" s="172"/>
      <c r="BA178" s="172"/>
      <c r="BB178" s="172"/>
      <c r="BC178" s="172"/>
      <c r="BD178" s="172"/>
      <c r="BE178" s="172"/>
      <c r="BF178" s="172"/>
      <c r="BG178" s="172"/>
      <c r="BH178" s="162"/>
      <c r="BI178" s="162"/>
      <c r="BJ178" s="162"/>
      <c r="BK178" s="162"/>
      <c r="BL178" s="162"/>
      <c r="BM178" s="162"/>
      <c r="BN178" s="162"/>
      <c r="BO178" s="162"/>
      <c r="BP178" s="162"/>
      <c r="BQ178" s="162"/>
      <c r="BR178" s="162"/>
      <c r="BS178" s="162"/>
      <c r="BT178" s="162"/>
    </row>
    <row r="179" spans="1:72" s="23" customFormat="1" x14ac:dyDescent="0.25">
      <c r="A179" s="172"/>
      <c r="B179" s="17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  <c r="AA179" s="172"/>
      <c r="AB179" s="172"/>
      <c r="AC179" s="172"/>
      <c r="AD179" s="172"/>
      <c r="AE179" s="172"/>
      <c r="AF179" s="172"/>
      <c r="AG179" s="172"/>
      <c r="AH179" s="172"/>
      <c r="AI179" s="172"/>
      <c r="AJ179" s="172"/>
      <c r="AK179" s="172"/>
      <c r="AL179" s="172"/>
      <c r="AM179" s="172"/>
      <c r="AN179" s="172"/>
      <c r="AO179" s="172"/>
      <c r="AP179" s="172"/>
      <c r="AQ179" s="172"/>
      <c r="AR179" s="172"/>
      <c r="AS179" s="172"/>
      <c r="AT179" s="172"/>
      <c r="AU179" s="172"/>
      <c r="AV179" s="172"/>
      <c r="AW179" s="172"/>
      <c r="AX179" s="172"/>
      <c r="AY179" s="172"/>
      <c r="AZ179" s="172"/>
      <c r="BA179" s="172"/>
      <c r="BB179" s="172"/>
      <c r="BC179" s="172"/>
      <c r="BD179" s="172"/>
      <c r="BE179" s="172"/>
      <c r="BF179" s="172"/>
      <c r="BG179" s="172"/>
      <c r="BH179" s="162"/>
      <c r="BI179" s="162"/>
      <c r="BJ179" s="162"/>
      <c r="BK179" s="162"/>
      <c r="BL179" s="162"/>
      <c r="BM179" s="162"/>
      <c r="BN179" s="162"/>
      <c r="BO179" s="162"/>
      <c r="BP179" s="162"/>
      <c r="BQ179" s="162"/>
      <c r="BR179" s="162"/>
      <c r="BS179" s="162"/>
      <c r="BT179" s="162"/>
    </row>
    <row r="180" spans="1:72" s="23" customFormat="1" x14ac:dyDescent="0.25">
      <c r="A180" s="172"/>
      <c r="B180" s="17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  <c r="AA180" s="172"/>
      <c r="AB180" s="172"/>
      <c r="AC180" s="172"/>
      <c r="AD180" s="172"/>
      <c r="AE180" s="172"/>
      <c r="AF180" s="172"/>
      <c r="AG180" s="172"/>
      <c r="AH180" s="172"/>
      <c r="AI180" s="172"/>
      <c r="AJ180" s="172"/>
      <c r="AK180" s="172"/>
      <c r="AL180" s="172"/>
      <c r="AM180" s="172"/>
      <c r="AN180" s="172"/>
      <c r="AO180" s="172"/>
      <c r="AP180" s="172"/>
      <c r="AQ180" s="172"/>
      <c r="AR180" s="172"/>
      <c r="AS180" s="172"/>
      <c r="AT180" s="172"/>
      <c r="AU180" s="172"/>
      <c r="AV180" s="172"/>
      <c r="AW180" s="172"/>
      <c r="AX180" s="172"/>
      <c r="AY180" s="172"/>
      <c r="AZ180" s="172"/>
      <c r="BA180" s="172"/>
      <c r="BB180" s="172"/>
      <c r="BC180" s="172"/>
      <c r="BD180" s="172"/>
      <c r="BE180" s="172"/>
      <c r="BF180" s="172"/>
      <c r="BG180" s="172"/>
      <c r="BH180" s="162"/>
      <c r="BI180" s="162"/>
      <c r="BJ180" s="162"/>
      <c r="BK180" s="162"/>
      <c r="BL180" s="162"/>
      <c r="BM180" s="162"/>
      <c r="BN180" s="162"/>
      <c r="BO180" s="162"/>
      <c r="BP180" s="162"/>
      <c r="BQ180" s="162"/>
      <c r="BR180" s="162"/>
      <c r="BS180" s="162"/>
      <c r="BT180" s="162"/>
    </row>
    <row r="181" spans="1:72" s="23" customFormat="1" x14ac:dyDescent="0.25">
      <c r="A181" s="172"/>
      <c r="B181" s="17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  <c r="AA181" s="172"/>
      <c r="AB181" s="172"/>
      <c r="AC181" s="172"/>
      <c r="AD181" s="172"/>
      <c r="AE181" s="172"/>
      <c r="AF181" s="172"/>
      <c r="AG181" s="172"/>
      <c r="AH181" s="172"/>
      <c r="AI181" s="172"/>
      <c r="AJ181" s="172"/>
      <c r="AK181" s="172"/>
      <c r="AL181" s="172"/>
      <c r="AM181" s="172"/>
      <c r="AN181" s="172"/>
      <c r="AO181" s="172"/>
      <c r="AP181" s="172"/>
      <c r="AQ181" s="172"/>
      <c r="AR181" s="172"/>
      <c r="AS181" s="172"/>
      <c r="AT181" s="172"/>
      <c r="AU181" s="172"/>
      <c r="AV181" s="172"/>
      <c r="AW181" s="172"/>
      <c r="AX181" s="172"/>
      <c r="AY181" s="172"/>
      <c r="AZ181" s="172"/>
      <c r="BA181" s="172"/>
      <c r="BB181" s="172"/>
      <c r="BC181" s="172"/>
      <c r="BD181" s="172"/>
      <c r="BE181" s="172"/>
      <c r="BF181" s="172"/>
      <c r="BG181" s="172"/>
      <c r="BH181" s="162"/>
      <c r="BI181" s="162"/>
      <c r="BJ181" s="162"/>
      <c r="BK181" s="162"/>
      <c r="BL181" s="162"/>
      <c r="BM181" s="162"/>
      <c r="BN181" s="162"/>
      <c r="BO181" s="162"/>
      <c r="BP181" s="162"/>
      <c r="BQ181" s="162"/>
      <c r="BR181" s="162"/>
      <c r="BS181" s="162"/>
      <c r="BT181" s="162"/>
    </row>
    <row r="182" spans="1:72" s="23" customFormat="1" x14ac:dyDescent="0.25">
      <c r="A182" s="172"/>
      <c r="B182" s="17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  <c r="AA182" s="172"/>
      <c r="AB182" s="172"/>
      <c r="AC182" s="172"/>
      <c r="AD182" s="172"/>
      <c r="AE182" s="172"/>
      <c r="AF182" s="172"/>
      <c r="AG182" s="172"/>
      <c r="AH182" s="172"/>
      <c r="AI182" s="172"/>
      <c r="AJ182" s="172"/>
      <c r="AK182" s="172"/>
      <c r="AL182" s="172"/>
      <c r="AM182" s="172"/>
      <c r="AN182" s="172"/>
      <c r="AO182" s="172"/>
      <c r="AP182" s="172"/>
      <c r="AQ182" s="172"/>
      <c r="AR182" s="172"/>
      <c r="AS182" s="172"/>
      <c r="AT182" s="172"/>
      <c r="AU182" s="172"/>
      <c r="AV182" s="172"/>
      <c r="AW182" s="172"/>
      <c r="AX182" s="172"/>
      <c r="AY182" s="172"/>
      <c r="AZ182" s="172"/>
      <c r="BA182" s="172"/>
      <c r="BB182" s="172"/>
      <c r="BC182" s="172"/>
      <c r="BD182" s="172"/>
      <c r="BE182" s="172"/>
      <c r="BF182" s="172"/>
      <c r="BG182" s="172"/>
      <c r="BH182" s="162"/>
      <c r="BI182" s="162"/>
      <c r="BJ182" s="162"/>
      <c r="BK182" s="162"/>
      <c r="BL182" s="162"/>
      <c r="BM182" s="162"/>
      <c r="BN182" s="162"/>
      <c r="BO182" s="162"/>
      <c r="BP182" s="162"/>
      <c r="BQ182" s="162"/>
      <c r="BR182" s="162"/>
      <c r="BS182" s="162"/>
      <c r="BT182" s="162"/>
    </row>
    <row r="183" spans="1:72" s="23" customFormat="1" x14ac:dyDescent="0.25">
      <c r="A183" s="172"/>
      <c r="B183" s="17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  <c r="AA183" s="172"/>
      <c r="AB183" s="172"/>
      <c r="AC183" s="172"/>
      <c r="AD183" s="172"/>
      <c r="AE183" s="172"/>
      <c r="AF183" s="172"/>
      <c r="AG183" s="172"/>
      <c r="AH183" s="172"/>
      <c r="AI183" s="172"/>
      <c r="AJ183" s="172"/>
      <c r="AK183" s="172"/>
      <c r="AL183" s="172"/>
      <c r="AM183" s="172"/>
      <c r="AN183" s="172"/>
      <c r="AO183" s="172"/>
      <c r="AP183" s="172"/>
      <c r="AQ183" s="172"/>
      <c r="AR183" s="172"/>
      <c r="AS183" s="172"/>
      <c r="AT183" s="172"/>
      <c r="AU183" s="172"/>
      <c r="AV183" s="172"/>
      <c r="AW183" s="172"/>
      <c r="AX183" s="172"/>
      <c r="AY183" s="172"/>
      <c r="AZ183" s="172"/>
      <c r="BA183" s="172"/>
      <c r="BB183" s="172"/>
      <c r="BC183" s="172"/>
      <c r="BD183" s="172"/>
      <c r="BE183" s="172"/>
      <c r="BF183" s="172"/>
      <c r="BG183" s="172"/>
      <c r="BH183" s="162"/>
      <c r="BI183" s="162"/>
      <c r="BJ183" s="162"/>
      <c r="BK183" s="162"/>
      <c r="BL183" s="162"/>
      <c r="BM183" s="162"/>
      <c r="BN183" s="162"/>
      <c r="BO183" s="162"/>
      <c r="BP183" s="162"/>
      <c r="BQ183" s="162"/>
      <c r="BR183" s="162"/>
      <c r="BS183" s="162"/>
      <c r="BT183" s="162"/>
    </row>
    <row r="184" spans="1:72" s="23" customFormat="1" x14ac:dyDescent="0.25">
      <c r="A184" s="172"/>
      <c r="B184" s="17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72"/>
      <c r="AB184" s="172"/>
      <c r="AC184" s="172"/>
      <c r="AD184" s="172"/>
      <c r="AE184" s="172"/>
      <c r="AF184" s="172"/>
      <c r="AG184" s="172"/>
      <c r="AH184" s="172"/>
      <c r="AI184" s="172"/>
      <c r="AJ184" s="172"/>
      <c r="AK184" s="172"/>
      <c r="AL184" s="172"/>
      <c r="AM184" s="172"/>
      <c r="AN184" s="172"/>
      <c r="AO184" s="172"/>
      <c r="AP184" s="172"/>
      <c r="AQ184" s="172"/>
      <c r="AR184" s="172"/>
      <c r="AS184" s="172"/>
      <c r="AT184" s="172"/>
      <c r="AU184" s="172"/>
      <c r="AV184" s="172"/>
      <c r="AW184" s="172"/>
      <c r="AX184" s="172"/>
      <c r="AY184" s="172"/>
      <c r="AZ184" s="172"/>
      <c r="BA184" s="172"/>
      <c r="BB184" s="172"/>
      <c r="BC184" s="172"/>
      <c r="BD184" s="172"/>
      <c r="BE184" s="172"/>
      <c r="BF184" s="172"/>
      <c r="BG184" s="172"/>
      <c r="BH184" s="162"/>
      <c r="BI184" s="162"/>
      <c r="BJ184" s="162"/>
      <c r="BK184" s="162"/>
      <c r="BL184" s="162"/>
      <c r="BM184" s="162"/>
      <c r="BN184" s="162"/>
      <c r="BO184" s="162"/>
      <c r="BP184" s="162"/>
      <c r="BQ184" s="162"/>
      <c r="BR184" s="162"/>
      <c r="BS184" s="162"/>
      <c r="BT184" s="162"/>
    </row>
    <row r="185" spans="1:72" s="23" customFormat="1" x14ac:dyDescent="0.25">
      <c r="A185" s="172"/>
      <c r="B185" s="17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72"/>
      <c r="AB185" s="172"/>
      <c r="AC185" s="172"/>
      <c r="AD185" s="172"/>
      <c r="AE185" s="172"/>
      <c r="AF185" s="172"/>
      <c r="AG185" s="172"/>
      <c r="AH185" s="172"/>
      <c r="AI185" s="172"/>
      <c r="AJ185" s="172"/>
      <c r="AK185" s="172"/>
      <c r="AL185" s="172"/>
      <c r="AM185" s="172"/>
      <c r="AN185" s="172"/>
      <c r="AO185" s="172"/>
      <c r="AP185" s="172"/>
      <c r="AQ185" s="172"/>
      <c r="AR185" s="172"/>
      <c r="AS185" s="172"/>
      <c r="AT185" s="172"/>
      <c r="AU185" s="172"/>
      <c r="AV185" s="172"/>
      <c r="AW185" s="172"/>
      <c r="AX185" s="172"/>
      <c r="AY185" s="172"/>
      <c r="AZ185" s="172"/>
      <c r="BA185" s="172"/>
      <c r="BB185" s="172"/>
      <c r="BC185" s="172"/>
      <c r="BD185" s="172"/>
      <c r="BE185" s="172"/>
      <c r="BF185" s="172"/>
      <c r="BG185" s="172"/>
      <c r="BH185" s="162"/>
      <c r="BI185" s="162"/>
      <c r="BJ185" s="162"/>
      <c r="BK185" s="162"/>
      <c r="BL185" s="162"/>
      <c r="BM185" s="162"/>
      <c r="BN185" s="162"/>
      <c r="BO185" s="162"/>
      <c r="BP185" s="162"/>
      <c r="BQ185" s="162"/>
      <c r="BR185" s="162"/>
      <c r="BS185" s="162"/>
      <c r="BT185" s="162"/>
    </row>
    <row r="186" spans="1:72" s="23" customFormat="1" x14ac:dyDescent="0.25">
      <c r="A186" s="172"/>
      <c r="B186" s="17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72"/>
      <c r="AB186" s="172"/>
      <c r="AC186" s="172"/>
      <c r="AD186" s="172"/>
      <c r="AE186" s="172"/>
      <c r="AF186" s="172"/>
      <c r="AG186" s="172"/>
      <c r="AH186" s="172"/>
      <c r="AI186" s="172"/>
      <c r="AJ186" s="172"/>
      <c r="AK186" s="172"/>
      <c r="AL186" s="172"/>
      <c r="AM186" s="172"/>
      <c r="AN186" s="172"/>
      <c r="AO186" s="172"/>
      <c r="AP186" s="172"/>
      <c r="AQ186" s="172"/>
      <c r="AR186" s="172"/>
      <c r="AS186" s="172"/>
      <c r="AT186" s="172"/>
      <c r="AU186" s="172"/>
      <c r="AV186" s="172"/>
      <c r="AW186" s="172"/>
      <c r="AX186" s="172"/>
      <c r="AY186" s="172"/>
      <c r="AZ186" s="172"/>
      <c r="BA186" s="172"/>
      <c r="BB186" s="172"/>
      <c r="BC186" s="172"/>
      <c r="BD186" s="172"/>
      <c r="BE186" s="172"/>
      <c r="BF186" s="172"/>
      <c r="BG186" s="172"/>
      <c r="BH186" s="162"/>
      <c r="BI186" s="162"/>
      <c r="BJ186" s="162"/>
      <c r="BK186" s="162"/>
      <c r="BL186" s="162"/>
      <c r="BM186" s="162"/>
      <c r="BN186" s="162"/>
      <c r="BO186" s="162"/>
      <c r="BP186" s="162"/>
      <c r="BQ186" s="162"/>
      <c r="BR186" s="162"/>
      <c r="BS186" s="162"/>
      <c r="BT186" s="162"/>
    </row>
    <row r="187" spans="1:72" s="23" customFormat="1" x14ac:dyDescent="0.25">
      <c r="A187" s="172"/>
      <c r="B187" s="17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72"/>
      <c r="AB187" s="172"/>
      <c r="AC187" s="172"/>
      <c r="AD187" s="172"/>
      <c r="AE187" s="172"/>
      <c r="AF187" s="172"/>
      <c r="AG187" s="172"/>
      <c r="AH187" s="172"/>
      <c r="AI187" s="172"/>
      <c r="AJ187" s="172"/>
      <c r="AK187" s="172"/>
      <c r="AL187" s="172"/>
      <c r="AM187" s="172"/>
      <c r="AN187" s="172"/>
      <c r="AO187" s="172"/>
      <c r="AP187" s="172"/>
      <c r="AQ187" s="172"/>
      <c r="AR187" s="172"/>
      <c r="AS187" s="172"/>
      <c r="AT187" s="172"/>
      <c r="AU187" s="172"/>
      <c r="AV187" s="172"/>
      <c r="AW187" s="172"/>
      <c r="AX187" s="172"/>
      <c r="AY187" s="172"/>
      <c r="AZ187" s="172"/>
      <c r="BA187" s="172"/>
      <c r="BB187" s="172"/>
      <c r="BC187" s="172"/>
      <c r="BD187" s="172"/>
      <c r="BE187" s="172"/>
      <c r="BF187" s="172"/>
      <c r="BG187" s="172"/>
      <c r="BH187" s="162"/>
      <c r="BI187" s="162"/>
      <c r="BJ187" s="162"/>
      <c r="BK187" s="162"/>
      <c r="BL187" s="162"/>
      <c r="BM187" s="162"/>
      <c r="BN187" s="162"/>
      <c r="BO187" s="162"/>
      <c r="BP187" s="162"/>
      <c r="BQ187" s="162"/>
      <c r="BR187" s="162"/>
      <c r="BS187" s="162"/>
      <c r="BT187" s="162"/>
    </row>
    <row r="188" spans="1:72" s="23" customFormat="1" x14ac:dyDescent="0.25">
      <c r="A188" s="172"/>
      <c r="B188" s="17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72"/>
      <c r="AB188" s="172"/>
      <c r="AC188" s="172"/>
      <c r="AD188" s="172"/>
      <c r="AE188" s="172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62"/>
      <c r="BI188" s="162"/>
      <c r="BJ188" s="162"/>
      <c r="BK188" s="162"/>
      <c r="BL188" s="162"/>
      <c r="BM188" s="162"/>
      <c r="BN188" s="162"/>
      <c r="BO188" s="162"/>
      <c r="BP188" s="162"/>
      <c r="BQ188" s="162"/>
      <c r="BR188" s="162"/>
      <c r="BS188" s="162"/>
      <c r="BT188" s="162"/>
    </row>
    <row r="189" spans="1:72" s="23" customFormat="1" x14ac:dyDescent="0.25">
      <c r="A189" s="172"/>
      <c r="B189" s="17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72"/>
      <c r="AB189" s="172"/>
      <c r="AC189" s="172"/>
      <c r="AD189" s="172"/>
      <c r="AE189" s="172"/>
      <c r="AF189" s="172"/>
      <c r="AG189" s="172"/>
      <c r="AH189" s="172"/>
      <c r="AI189" s="172"/>
      <c r="AJ189" s="172"/>
      <c r="AK189" s="172"/>
      <c r="AL189" s="172"/>
      <c r="AM189" s="172"/>
      <c r="AN189" s="172"/>
      <c r="AO189" s="172"/>
      <c r="AP189" s="172"/>
      <c r="AQ189" s="172"/>
      <c r="AR189" s="172"/>
      <c r="AS189" s="172"/>
      <c r="AT189" s="172"/>
      <c r="AU189" s="172"/>
      <c r="AV189" s="172"/>
      <c r="AW189" s="172"/>
      <c r="AX189" s="172"/>
      <c r="AY189" s="172"/>
      <c r="AZ189" s="172"/>
      <c r="BA189" s="172"/>
      <c r="BB189" s="172"/>
      <c r="BC189" s="172"/>
      <c r="BD189" s="172"/>
      <c r="BE189" s="172"/>
      <c r="BF189" s="172"/>
      <c r="BG189" s="172"/>
      <c r="BH189" s="162"/>
      <c r="BI189" s="162"/>
      <c r="BJ189" s="162"/>
      <c r="BK189" s="162"/>
      <c r="BL189" s="162"/>
      <c r="BM189" s="162"/>
      <c r="BN189" s="162"/>
      <c r="BO189" s="162"/>
      <c r="BP189" s="162"/>
      <c r="BQ189" s="162"/>
      <c r="BR189" s="162"/>
      <c r="BS189" s="162"/>
      <c r="BT189" s="162"/>
    </row>
    <row r="190" spans="1:72" s="23" customFormat="1" x14ac:dyDescent="0.25">
      <c r="A190" s="172"/>
      <c r="B190" s="17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72"/>
      <c r="AB190" s="172"/>
      <c r="AC190" s="172"/>
      <c r="AD190" s="172"/>
      <c r="AE190" s="172"/>
      <c r="AF190" s="172"/>
      <c r="AG190" s="172"/>
      <c r="AH190" s="172"/>
      <c r="AI190" s="172"/>
      <c r="AJ190" s="172"/>
      <c r="AK190" s="172"/>
      <c r="AL190" s="172"/>
      <c r="AM190" s="172"/>
      <c r="AN190" s="172"/>
      <c r="AO190" s="172"/>
      <c r="AP190" s="172"/>
      <c r="AQ190" s="172"/>
      <c r="AR190" s="172"/>
      <c r="AS190" s="172"/>
      <c r="AT190" s="172"/>
      <c r="AU190" s="172"/>
      <c r="AV190" s="172"/>
      <c r="AW190" s="172"/>
      <c r="AX190" s="172"/>
      <c r="AY190" s="172"/>
      <c r="AZ190" s="172"/>
      <c r="BA190" s="172"/>
      <c r="BB190" s="172"/>
      <c r="BC190" s="172"/>
      <c r="BD190" s="172"/>
      <c r="BE190" s="172"/>
      <c r="BF190" s="172"/>
      <c r="BG190" s="172"/>
      <c r="BH190" s="162"/>
      <c r="BI190" s="162"/>
      <c r="BJ190" s="162"/>
      <c r="BK190" s="162"/>
      <c r="BL190" s="162"/>
      <c r="BM190" s="162"/>
      <c r="BN190" s="162"/>
      <c r="BO190" s="162"/>
      <c r="BP190" s="162"/>
      <c r="BQ190" s="162"/>
      <c r="BR190" s="162"/>
      <c r="BS190" s="162"/>
      <c r="BT190" s="162"/>
    </row>
    <row r="191" spans="1:72" s="23" customFormat="1" x14ac:dyDescent="0.25">
      <c r="A191" s="172"/>
      <c r="B191" s="17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72"/>
      <c r="AB191" s="172"/>
      <c r="AC191" s="172"/>
      <c r="AD191" s="172"/>
      <c r="AE191" s="172"/>
      <c r="AF191" s="172"/>
      <c r="AG191" s="172"/>
      <c r="AH191" s="172"/>
      <c r="AI191" s="172"/>
      <c r="AJ191" s="172"/>
      <c r="AK191" s="172"/>
      <c r="AL191" s="172"/>
      <c r="AM191" s="172"/>
      <c r="AN191" s="172"/>
      <c r="AO191" s="172"/>
      <c r="AP191" s="172"/>
      <c r="AQ191" s="172"/>
      <c r="AR191" s="172"/>
      <c r="AS191" s="172"/>
      <c r="AT191" s="172"/>
      <c r="AU191" s="172"/>
      <c r="AV191" s="172"/>
      <c r="AW191" s="172"/>
      <c r="AX191" s="172"/>
      <c r="AY191" s="172"/>
      <c r="AZ191" s="172"/>
      <c r="BA191" s="172"/>
      <c r="BB191" s="172"/>
      <c r="BC191" s="172"/>
      <c r="BD191" s="172"/>
      <c r="BE191" s="172"/>
      <c r="BF191" s="172"/>
      <c r="BG191" s="172"/>
      <c r="BH191" s="162"/>
      <c r="BI191" s="162"/>
      <c r="BJ191" s="162"/>
      <c r="BK191" s="162"/>
      <c r="BL191" s="162"/>
      <c r="BM191" s="162"/>
      <c r="BN191" s="162"/>
      <c r="BO191" s="162"/>
      <c r="BP191" s="162"/>
      <c r="BQ191" s="162"/>
      <c r="BR191" s="162"/>
      <c r="BS191" s="162"/>
      <c r="BT191" s="162"/>
    </row>
    <row r="192" spans="1:72" s="23" customFormat="1" x14ac:dyDescent="0.25">
      <c r="A192" s="172"/>
      <c r="B192" s="17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72"/>
      <c r="AB192" s="172"/>
      <c r="AC192" s="172"/>
      <c r="AD192" s="172"/>
      <c r="AE192" s="172"/>
      <c r="AF192" s="172"/>
      <c r="AG192" s="172"/>
      <c r="AH192" s="172"/>
      <c r="AI192" s="172"/>
      <c r="AJ192" s="172"/>
      <c r="AK192" s="172"/>
      <c r="AL192" s="172"/>
      <c r="AM192" s="172"/>
      <c r="AN192" s="172"/>
      <c r="AO192" s="172"/>
      <c r="AP192" s="172"/>
      <c r="AQ192" s="172"/>
      <c r="AR192" s="172"/>
      <c r="AS192" s="172"/>
      <c r="AT192" s="172"/>
      <c r="AU192" s="172"/>
      <c r="AV192" s="172"/>
      <c r="AW192" s="17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/>
      <c r="BH192" s="162"/>
      <c r="BI192" s="162"/>
      <c r="BJ192" s="162"/>
      <c r="BK192" s="162"/>
      <c r="BL192" s="162"/>
      <c r="BM192" s="162"/>
      <c r="BN192" s="162"/>
      <c r="BO192" s="162"/>
      <c r="BP192" s="162"/>
      <c r="BQ192" s="162"/>
      <c r="BR192" s="162"/>
      <c r="BS192" s="162"/>
      <c r="BT192" s="162"/>
    </row>
    <row r="193" spans="1:72" s="23" customFormat="1" x14ac:dyDescent="0.25">
      <c r="A193" s="172"/>
      <c r="B193" s="17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  <c r="AA193" s="172"/>
      <c r="AB193" s="172"/>
      <c r="AC193" s="172"/>
      <c r="AD193" s="172"/>
      <c r="AE193" s="172"/>
      <c r="AF193" s="172"/>
      <c r="AG193" s="172"/>
      <c r="AH193" s="172"/>
      <c r="AI193" s="172"/>
      <c r="AJ193" s="172"/>
      <c r="AK193" s="172"/>
      <c r="AL193" s="172"/>
      <c r="AM193" s="172"/>
      <c r="AN193" s="172"/>
      <c r="AO193" s="172"/>
      <c r="AP193" s="172"/>
      <c r="AQ193" s="172"/>
      <c r="AR193" s="172"/>
      <c r="AS193" s="172"/>
      <c r="AT193" s="172"/>
      <c r="AU193" s="172"/>
      <c r="AV193" s="172"/>
      <c r="AW193" s="172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</row>
    <row r="194" spans="1:72" s="23" customFormat="1" x14ac:dyDescent="0.25">
      <c r="A194" s="172"/>
      <c r="B194" s="17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  <c r="AA194" s="172"/>
      <c r="AB194" s="172"/>
      <c r="AC194" s="172"/>
      <c r="AD194" s="172"/>
      <c r="AE194" s="172"/>
      <c r="AF194" s="172"/>
      <c r="AG194" s="172"/>
      <c r="AH194" s="172"/>
      <c r="AI194" s="172"/>
      <c r="AJ194" s="172"/>
      <c r="AK194" s="172"/>
      <c r="AL194" s="172"/>
      <c r="AM194" s="172"/>
      <c r="AN194" s="172"/>
      <c r="AO194" s="172"/>
      <c r="AP194" s="172"/>
      <c r="AQ194" s="172"/>
      <c r="AR194" s="172"/>
      <c r="AS194" s="172"/>
      <c r="AT194" s="172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72"/>
      <c r="BE194" s="172"/>
      <c r="BF194" s="172"/>
      <c r="BG194" s="172"/>
      <c r="BH194" s="162"/>
      <c r="BI194" s="162"/>
      <c r="BJ194" s="162"/>
      <c r="BK194" s="162"/>
      <c r="BL194" s="162"/>
      <c r="BM194" s="162"/>
      <c r="BN194" s="162"/>
      <c r="BO194" s="162"/>
      <c r="BP194" s="162"/>
      <c r="BQ194" s="162"/>
      <c r="BR194" s="162"/>
      <c r="BS194" s="162"/>
      <c r="BT194" s="162"/>
    </row>
    <row r="195" spans="1:72" s="23" customFormat="1" x14ac:dyDescent="0.25">
      <c r="A195" s="172"/>
      <c r="B195" s="17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  <c r="AA195" s="172"/>
      <c r="AB195" s="172"/>
      <c r="AC195" s="172"/>
      <c r="AD195" s="172"/>
      <c r="AE195" s="172"/>
      <c r="AF195" s="172"/>
      <c r="AG195" s="172"/>
      <c r="AH195" s="172"/>
      <c r="AI195" s="172"/>
      <c r="AJ195" s="172"/>
      <c r="AK195" s="172"/>
      <c r="AL195" s="172"/>
      <c r="AM195" s="172"/>
      <c r="AN195" s="172"/>
      <c r="AO195" s="172"/>
      <c r="AP195" s="172"/>
      <c r="AQ195" s="172"/>
      <c r="AR195" s="172"/>
      <c r="AS195" s="172"/>
      <c r="AT195" s="172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72"/>
      <c r="BE195" s="172"/>
      <c r="BF195" s="172"/>
      <c r="BG195" s="172"/>
      <c r="BH195" s="162"/>
      <c r="BI195" s="162"/>
      <c r="BJ195" s="162"/>
      <c r="BK195" s="162"/>
      <c r="BL195" s="162"/>
      <c r="BM195" s="162"/>
      <c r="BN195" s="162"/>
      <c r="BO195" s="162"/>
      <c r="BP195" s="162"/>
      <c r="BQ195" s="162"/>
      <c r="BR195" s="162"/>
      <c r="BS195" s="162"/>
      <c r="BT195" s="162"/>
    </row>
    <row r="196" spans="1:72" s="23" customFormat="1" x14ac:dyDescent="0.25">
      <c r="A196" s="172"/>
      <c r="B196" s="17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  <c r="AA196" s="172"/>
      <c r="AB196" s="172"/>
      <c r="AC196" s="172"/>
      <c r="AD196" s="172"/>
      <c r="AE196" s="172"/>
      <c r="AF196" s="172"/>
      <c r="AG196" s="172"/>
      <c r="AH196" s="172"/>
      <c r="AI196" s="172"/>
      <c r="AJ196" s="172"/>
      <c r="AK196" s="172"/>
      <c r="AL196" s="172"/>
      <c r="AM196" s="172"/>
      <c r="AN196" s="172"/>
      <c r="AO196" s="172"/>
      <c r="AP196" s="172"/>
      <c r="AQ196" s="172"/>
      <c r="AR196" s="172"/>
      <c r="AS196" s="172"/>
      <c r="AT196" s="172"/>
      <c r="AU196" s="172"/>
      <c r="AV196" s="172"/>
      <c r="AW196" s="172"/>
      <c r="AX196" s="172"/>
      <c r="AY196" s="172"/>
      <c r="AZ196" s="172"/>
      <c r="BA196" s="172"/>
      <c r="BB196" s="172"/>
      <c r="BC196" s="172"/>
      <c r="BD196" s="172"/>
      <c r="BE196" s="172"/>
      <c r="BF196" s="172"/>
      <c r="BG196" s="172"/>
      <c r="BH196" s="162"/>
      <c r="BI196" s="162"/>
      <c r="BJ196" s="162"/>
      <c r="BK196" s="162"/>
      <c r="BL196" s="162"/>
      <c r="BM196" s="162"/>
      <c r="BN196" s="162"/>
      <c r="BO196" s="162"/>
      <c r="BP196" s="162"/>
      <c r="BQ196" s="162"/>
      <c r="BR196" s="162"/>
      <c r="BS196" s="162"/>
      <c r="BT196" s="162"/>
    </row>
    <row r="197" spans="1:72" s="23" customFormat="1" x14ac:dyDescent="0.25">
      <c r="A197" s="172"/>
      <c r="B197" s="17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  <c r="AA197" s="172"/>
      <c r="AB197" s="172"/>
      <c r="AC197" s="172"/>
      <c r="AD197" s="172"/>
      <c r="AE197" s="172"/>
      <c r="AF197" s="172"/>
      <c r="AG197" s="172"/>
      <c r="AH197" s="172"/>
      <c r="AI197" s="172"/>
      <c r="AJ197" s="172"/>
      <c r="AK197" s="172"/>
      <c r="AL197" s="172"/>
      <c r="AM197" s="172"/>
      <c r="AN197" s="172"/>
      <c r="AO197" s="172"/>
      <c r="AP197" s="172"/>
      <c r="AQ197" s="172"/>
      <c r="AR197" s="172"/>
      <c r="AS197" s="172"/>
      <c r="AT197" s="172"/>
      <c r="AU197" s="172"/>
      <c r="AV197" s="172"/>
      <c r="AW197" s="172"/>
      <c r="AX197" s="172"/>
      <c r="AY197" s="172"/>
      <c r="AZ197" s="172"/>
      <c r="BA197" s="172"/>
      <c r="BB197" s="172"/>
      <c r="BC197" s="172"/>
      <c r="BD197" s="172"/>
      <c r="BE197" s="172"/>
      <c r="BF197" s="172"/>
      <c r="BG197" s="172"/>
      <c r="BH197" s="162"/>
      <c r="BI197" s="162"/>
      <c r="BJ197" s="162"/>
      <c r="BK197" s="162"/>
      <c r="BL197" s="162"/>
      <c r="BM197" s="162"/>
      <c r="BN197" s="162"/>
      <c r="BO197" s="162"/>
      <c r="BP197" s="162"/>
      <c r="BQ197" s="162"/>
      <c r="BR197" s="162"/>
      <c r="BS197" s="162"/>
      <c r="BT197" s="162"/>
    </row>
    <row r="198" spans="1:72" s="23" customFormat="1" x14ac:dyDescent="0.25">
      <c r="A198" s="172"/>
      <c r="B198" s="17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  <c r="AA198" s="172"/>
      <c r="AB198" s="172"/>
      <c r="AC198" s="172"/>
      <c r="AD198" s="172"/>
      <c r="AE198" s="172"/>
      <c r="AF198" s="172"/>
      <c r="AG198" s="172"/>
      <c r="AH198" s="172"/>
      <c r="AI198" s="172"/>
      <c r="AJ198" s="172"/>
      <c r="AK198" s="172"/>
      <c r="AL198" s="172"/>
      <c r="AM198" s="172"/>
      <c r="AN198" s="172"/>
      <c r="AO198" s="172"/>
      <c r="AP198" s="172"/>
      <c r="AQ198" s="172"/>
      <c r="AR198" s="172"/>
      <c r="AS198" s="172"/>
      <c r="AT198" s="172"/>
      <c r="AU198" s="172"/>
      <c r="AV198" s="172"/>
      <c r="AW198" s="172"/>
      <c r="AX198" s="172"/>
      <c r="AY198" s="172"/>
      <c r="AZ198" s="172"/>
      <c r="BA198" s="172"/>
      <c r="BB198" s="172"/>
      <c r="BC198" s="172"/>
      <c r="BD198" s="172"/>
      <c r="BE198" s="172"/>
      <c r="BF198" s="172"/>
      <c r="BG198" s="172"/>
      <c r="BH198" s="162"/>
      <c r="BI198" s="162"/>
      <c r="BJ198" s="162"/>
      <c r="BK198" s="162"/>
      <c r="BL198" s="162"/>
      <c r="BM198" s="162"/>
      <c r="BN198" s="162"/>
      <c r="BO198" s="162"/>
      <c r="BP198" s="162"/>
      <c r="BQ198" s="162"/>
      <c r="BR198" s="162"/>
      <c r="BS198" s="162"/>
      <c r="BT198" s="162"/>
    </row>
    <row r="199" spans="1:72" s="23" customFormat="1" x14ac:dyDescent="0.25">
      <c r="A199" s="172"/>
      <c r="B199" s="17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  <c r="AA199" s="172"/>
      <c r="AB199" s="172"/>
      <c r="AC199" s="172"/>
      <c r="AD199" s="172"/>
      <c r="AE199" s="172"/>
      <c r="AF199" s="172"/>
      <c r="AG199" s="172"/>
      <c r="AH199" s="172"/>
      <c r="AI199" s="172"/>
      <c r="AJ199" s="172"/>
      <c r="AK199" s="172"/>
      <c r="AL199" s="172"/>
      <c r="AM199" s="172"/>
      <c r="AN199" s="172"/>
      <c r="AO199" s="172"/>
      <c r="AP199" s="172"/>
      <c r="AQ199" s="172"/>
      <c r="AR199" s="172"/>
      <c r="AS199" s="172"/>
      <c r="AT199" s="172"/>
      <c r="AU199" s="172"/>
      <c r="AV199" s="172"/>
      <c r="AW199" s="172"/>
      <c r="AX199" s="172"/>
      <c r="AY199" s="172"/>
      <c r="AZ199" s="172"/>
      <c r="BA199" s="172"/>
      <c r="BB199" s="172"/>
      <c r="BC199" s="172"/>
      <c r="BD199" s="172"/>
      <c r="BE199" s="172"/>
      <c r="BF199" s="172"/>
      <c r="BG199" s="172"/>
      <c r="BH199" s="162"/>
      <c r="BI199" s="162"/>
      <c r="BJ199" s="162"/>
      <c r="BK199" s="162"/>
      <c r="BL199" s="162"/>
      <c r="BM199" s="162"/>
      <c r="BN199" s="162"/>
      <c r="BO199" s="162"/>
      <c r="BP199" s="162"/>
      <c r="BQ199" s="162"/>
      <c r="BR199" s="162"/>
      <c r="BS199" s="162"/>
      <c r="BT199" s="162"/>
    </row>
    <row r="200" spans="1:72" s="23" customFormat="1" x14ac:dyDescent="0.25">
      <c r="A200" s="172"/>
      <c r="B200" s="17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  <c r="AA200" s="172"/>
      <c r="AB200" s="172"/>
      <c r="AC200" s="172"/>
      <c r="AD200" s="172"/>
      <c r="AE200" s="172"/>
      <c r="AF200" s="172"/>
      <c r="AG200" s="172"/>
      <c r="AH200" s="172"/>
      <c r="AI200" s="172"/>
      <c r="AJ200" s="172"/>
      <c r="AK200" s="172"/>
      <c r="AL200" s="172"/>
      <c r="AM200" s="172"/>
      <c r="AN200" s="172"/>
      <c r="AO200" s="172"/>
      <c r="AP200" s="172"/>
      <c r="AQ200" s="172"/>
      <c r="AR200" s="172"/>
      <c r="AS200" s="172"/>
      <c r="AT200" s="172"/>
      <c r="AU200" s="172"/>
      <c r="AV200" s="172"/>
      <c r="AW200" s="172"/>
      <c r="AX200" s="172"/>
      <c r="AY200" s="172"/>
      <c r="AZ200" s="172"/>
      <c r="BA200" s="172"/>
      <c r="BB200" s="172"/>
      <c r="BC200" s="172"/>
      <c r="BD200" s="172"/>
      <c r="BE200" s="172"/>
      <c r="BF200" s="172"/>
      <c r="BG200" s="172"/>
      <c r="BH200" s="162"/>
      <c r="BI200" s="162"/>
      <c r="BJ200" s="162"/>
      <c r="BK200" s="162"/>
      <c r="BL200" s="162"/>
      <c r="BM200" s="162"/>
      <c r="BN200" s="162"/>
      <c r="BO200" s="162"/>
      <c r="BP200" s="162"/>
      <c r="BQ200" s="162"/>
      <c r="BR200" s="162"/>
      <c r="BS200" s="162"/>
      <c r="BT200" s="162"/>
    </row>
    <row r="201" spans="1:72" s="23" customFormat="1" x14ac:dyDescent="0.25">
      <c r="A201" s="172"/>
      <c r="B201" s="17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  <c r="AS201" s="172"/>
      <c r="AT201" s="172"/>
      <c r="AU201" s="172"/>
      <c r="AV201" s="172"/>
      <c r="AW201" s="172"/>
      <c r="AX201" s="172"/>
      <c r="AY201" s="172"/>
      <c r="AZ201" s="172"/>
      <c r="BA201" s="172"/>
      <c r="BB201" s="172"/>
      <c r="BC201" s="172"/>
      <c r="BD201" s="172"/>
      <c r="BE201" s="172"/>
      <c r="BF201" s="172"/>
      <c r="BG201" s="172"/>
      <c r="BH201" s="162"/>
      <c r="BI201" s="162"/>
      <c r="BJ201" s="162"/>
      <c r="BK201" s="162"/>
      <c r="BL201" s="162"/>
      <c r="BM201" s="162"/>
      <c r="BN201" s="162"/>
      <c r="BO201" s="162"/>
      <c r="BP201" s="162"/>
      <c r="BQ201" s="162"/>
      <c r="BR201" s="162"/>
      <c r="BS201" s="162"/>
      <c r="BT201" s="162"/>
    </row>
    <row r="202" spans="1:72" s="23" customFormat="1" x14ac:dyDescent="0.25">
      <c r="A202" s="172"/>
      <c r="B202" s="17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  <c r="AA202" s="172"/>
      <c r="AB202" s="172"/>
      <c r="AC202" s="172"/>
      <c r="AD202" s="172"/>
      <c r="AE202" s="172"/>
      <c r="AF202" s="172"/>
      <c r="AG202" s="172"/>
      <c r="AH202" s="172"/>
      <c r="AI202" s="172"/>
      <c r="AJ202" s="172"/>
      <c r="AK202" s="172"/>
      <c r="AL202" s="172"/>
      <c r="AM202" s="172"/>
      <c r="AN202" s="172"/>
      <c r="AO202" s="172"/>
      <c r="AP202" s="172"/>
      <c r="AQ202" s="172"/>
      <c r="AR202" s="172"/>
      <c r="AS202" s="172"/>
      <c r="AT202" s="172"/>
      <c r="AU202" s="172"/>
      <c r="AV202" s="172"/>
      <c r="AW202" s="172"/>
      <c r="AX202" s="172"/>
      <c r="AY202" s="172"/>
      <c r="AZ202" s="172"/>
      <c r="BA202" s="172"/>
      <c r="BB202" s="172"/>
      <c r="BC202" s="172"/>
      <c r="BD202" s="172"/>
      <c r="BE202" s="172"/>
      <c r="BF202" s="172"/>
      <c r="BG202" s="172"/>
      <c r="BH202" s="162"/>
      <c r="BI202" s="162"/>
      <c r="BJ202" s="162"/>
      <c r="BK202" s="162"/>
      <c r="BL202" s="162"/>
      <c r="BM202" s="162"/>
      <c r="BN202" s="162"/>
      <c r="BO202" s="162"/>
      <c r="BP202" s="162"/>
      <c r="BQ202" s="162"/>
      <c r="BR202" s="162"/>
      <c r="BS202" s="162"/>
      <c r="BT202" s="162"/>
    </row>
    <row r="203" spans="1:72" s="23" customFormat="1" x14ac:dyDescent="0.25">
      <c r="A203" s="172"/>
      <c r="B203" s="17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  <c r="AA203" s="172"/>
      <c r="AB203" s="172"/>
      <c r="AC203" s="172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62"/>
      <c r="BI203" s="162"/>
      <c r="BJ203" s="162"/>
      <c r="BK203" s="162"/>
      <c r="BL203" s="162"/>
      <c r="BM203" s="162"/>
      <c r="BN203" s="162"/>
      <c r="BO203" s="162"/>
      <c r="BP203" s="162"/>
      <c r="BQ203" s="162"/>
      <c r="BR203" s="162"/>
      <c r="BS203" s="162"/>
      <c r="BT203" s="162"/>
    </row>
    <row r="204" spans="1:72" s="23" customFormat="1" x14ac:dyDescent="0.25">
      <c r="A204" s="172"/>
      <c r="B204" s="17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  <c r="AA204" s="172"/>
      <c r="AB204" s="172"/>
      <c r="AC204" s="172"/>
      <c r="AD204" s="172"/>
      <c r="AE204" s="172"/>
      <c r="AF204" s="172"/>
      <c r="AG204" s="172"/>
      <c r="AH204" s="172"/>
      <c r="AI204" s="172"/>
      <c r="AJ204" s="172"/>
      <c r="AK204" s="172"/>
      <c r="AL204" s="172"/>
      <c r="AM204" s="172"/>
      <c r="AN204" s="172"/>
      <c r="AO204" s="172"/>
      <c r="AP204" s="172"/>
      <c r="AQ204" s="172"/>
      <c r="AR204" s="172"/>
      <c r="AS204" s="172"/>
      <c r="AT204" s="172"/>
      <c r="AU204" s="172"/>
      <c r="AV204" s="172"/>
      <c r="AW204" s="172"/>
      <c r="AX204" s="172"/>
      <c r="AY204" s="172"/>
      <c r="AZ204" s="172"/>
      <c r="BA204" s="172"/>
      <c r="BB204" s="172"/>
      <c r="BC204" s="172"/>
      <c r="BD204" s="172"/>
      <c r="BE204" s="172"/>
      <c r="BF204" s="172"/>
      <c r="BG204" s="172"/>
      <c r="BH204" s="162"/>
      <c r="BI204" s="162"/>
      <c r="BJ204" s="162"/>
      <c r="BK204" s="162"/>
      <c r="BL204" s="162"/>
      <c r="BM204" s="162"/>
      <c r="BN204" s="162"/>
      <c r="BO204" s="162"/>
      <c r="BP204" s="162"/>
      <c r="BQ204" s="162"/>
      <c r="BR204" s="162"/>
      <c r="BS204" s="162"/>
      <c r="BT204" s="162"/>
    </row>
    <row r="205" spans="1:72" s="23" customFormat="1" x14ac:dyDescent="0.25">
      <c r="A205" s="172"/>
      <c r="B205" s="17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  <c r="AA205" s="172"/>
      <c r="AB205" s="172"/>
      <c r="AC205" s="172"/>
      <c r="AD205" s="172"/>
      <c r="AE205" s="172"/>
      <c r="AF205" s="172"/>
      <c r="AG205" s="172"/>
      <c r="AH205" s="172"/>
      <c r="AI205" s="172"/>
      <c r="AJ205" s="172"/>
      <c r="AK205" s="172"/>
      <c r="AL205" s="172"/>
      <c r="AM205" s="172"/>
      <c r="AN205" s="172"/>
      <c r="AO205" s="172"/>
      <c r="AP205" s="172"/>
      <c r="AQ205" s="172"/>
      <c r="AR205" s="172"/>
      <c r="AS205" s="172"/>
      <c r="AT205" s="172"/>
      <c r="AU205" s="172"/>
      <c r="AV205" s="172"/>
      <c r="AW205" s="172"/>
      <c r="AX205" s="172"/>
      <c r="AY205" s="172"/>
      <c r="AZ205" s="172"/>
      <c r="BA205" s="172"/>
      <c r="BB205" s="172"/>
      <c r="BC205" s="172"/>
      <c r="BD205" s="172"/>
      <c r="BE205" s="172"/>
      <c r="BF205" s="172"/>
      <c r="BG205" s="172"/>
      <c r="BH205" s="162"/>
      <c r="BI205" s="162"/>
      <c r="BJ205" s="162"/>
      <c r="BK205" s="162"/>
      <c r="BL205" s="162"/>
      <c r="BM205" s="162"/>
      <c r="BN205" s="162"/>
      <c r="BO205" s="162"/>
      <c r="BP205" s="162"/>
      <c r="BQ205" s="162"/>
      <c r="BR205" s="162"/>
      <c r="BS205" s="162"/>
      <c r="BT205" s="162"/>
    </row>
    <row r="206" spans="1:72" s="23" customFormat="1" x14ac:dyDescent="0.25">
      <c r="A206" s="172"/>
      <c r="B206" s="17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  <c r="AA206" s="172"/>
      <c r="AB206" s="172"/>
      <c r="AC206" s="172"/>
      <c r="AD206" s="172"/>
      <c r="AE206" s="172"/>
      <c r="AF206" s="172"/>
      <c r="AG206" s="172"/>
      <c r="AH206" s="172"/>
      <c r="AI206" s="172"/>
      <c r="AJ206" s="172"/>
      <c r="AK206" s="172"/>
      <c r="AL206" s="172"/>
      <c r="AM206" s="172"/>
      <c r="AN206" s="172"/>
      <c r="AO206" s="172"/>
      <c r="AP206" s="172"/>
      <c r="AQ206" s="172"/>
      <c r="AR206" s="172"/>
      <c r="AS206" s="172"/>
      <c r="AT206" s="172"/>
      <c r="AU206" s="172"/>
      <c r="AV206" s="172"/>
      <c r="AW206" s="172"/>
      <c r="AX206" s="172"/>
      <c r="AY206" s="172"/>
      <c r="AZ206" s="172"/>
      <c r="BA206" s="172"/>
      <c r="BB206" s="172"/>
      <c r="BC206" s="172"/>
      <c r="BD206" s="172"/>
      <c r="BE206" s="172"/>
      <c r="BF206" s="172"/>
      <c r="BG206" s="172"/>
      <c r="BH206" s="162"/>
      <c r="BI206" s="162"/>
      <c r="BJ206" s="162"/>
      <c r="BK206" s="162"/>
      <c r="BL206" s="162"/>
      <c r="BM206" s="162"/>
      <c r="BN206" s="162"/>
      <c r="BO206" s="162"/>
      <c r="BP206" s="162"/>
      <c r="BQ206" s="162"/>
      <c r="BR206" s="162"/>
      <c r="BS206" s="162"/>
      <c r="BT206" s="162"/>
    </row>
    <row r="207" spans="1:72" s="23" customFormat="1" x14ac:dyDescent="0.25">
      <c r="A207" s="172"/>
      <c r="B207" s="17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  <c r="AA207" s="172"/>
      <c r="AB207" s="172"/>
      <c r="AC207" s="172"/>
      <c r="AD207" s="172"/>
      <c r="AE207" s="172"/>
      <c r="AF207" s="172"/>
      <c r="AG207" s="172"/>
      <c r="AH207" s="172"/>
      <c r="AI207" s="172"/>
      <c r="AJ207" s="172"/>
      <c r="AK207" s="172"/>
      <c r="AL207" s="172"/>
      <c r="AM207" s="172"/>
      <c r="AN207" s="172"/>
      <c r="AO207" s="172"/>
      <c r="AP207" s="172"/>
      <c r="AQ207" s="172"/>
      <c r="AR207" s="172"/>
      <c r="AS207" s="172"/>
      <c r="AT207" s="172"/>
      <c r="AU207" s="172"/>
      <c r="AV207" s="172"/>
      <c r="AW207" s="172"/>
      <c r="AX207" s="172"/>
      <c r="AY207" s="172"/>
      <c r="AZ207" s="172"/>
      <c r="BA207" s="172"/>
      <c r="BB207" s="172"/>
      <c r="BC207" s="172"/>
      <c r="BD207" s="172"/>
      <c r="BE207" s="172"/>
      <c r="BF207" s="172"/>
      <c r="BG207" s="172"/>
      <c r="BH207" s="162"/>
      <c r="BI207" s="162"/>
      <c r="BJ207" s="162"/>
      <c r="BK207" s="162"/>
      <c r="BL207" s="162"/>
      <c r="BM207" s="162"/>
      <c r="BN207" s="162"/>
      <c r="BO207" s="162"/>
      <c r="BP207" s="162"/>
      <c r="BQ207" s="162"/>
      <c r="BR207" s="162"/>
      <c r="BS207" s="162"/>
      <c r="BT207" s="162"/>
    </row>
    <row r="208" spans="1:72" s="23" customFormat="1" x14ac:dyDescent="0.25">
      <c r="A208" s="172"/>
      <c r="B208" s="17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  <c r="AA208" s="172"/>
      <c r="AB208" s="172"/>
      <c r="AC208" s="172"/>
      <c r="AD208" s="172"/>
      <c r="AE208" s="172"/>
      <c r="AF208" s="172"/>
      <c r="AG208" s="172"/>
      <c r="AH208" s="172"/>
      <c r="AI208" s="172"/>
      <c r="AJ208" s="172"/>
      <c r="AK208" s="172"/>
      <c r="AL208" s="172"/>
      <c r="AM208" s="172"/>
      <c r="AN208" s="172"/>
      <c r="AO208" s="172"/>
      <c r="AP208" s="172"/>
      <c r="AQ208" s="172"/>
      <c r="AR208" s="172"/>
      <c r="AS208" s="172"/>
      <c r="AT208" s="172"/>
      <c r="AU208" s="172"/>
      <c r="AV208" s="172"/>
      <c r="AW208" s="172"/>
      <c r="AX208" s="172"/>
      <c r="AY208" s="172"/>
      <c r="AZ208" s="172"/>
      <c r="BA208" s="172"/>
      <c r="BB208" s="172"/>
      <c r="BC208" s="172"/>
      <c r="BD208" s="172"/>
      <c r="BE208" s="172"/>
      <c r="BF208" s="172"/>
      <c r="BG208" s="172"/>
      <c r="BH208" s="162"/>
      <c r="BI208" s="162"/>
      <c r="BJ208" s="162"/>
      <c r="BK208" s="162"/>
      <c r="BL208" s="162"/>
      <c r="BM208" s="162"/>
      <c r="BN208" s="162"/>
      <c r="BO208" s="162"/>
      <c r="BP208" s="162"/>
      <c r="BQ208" s="162"/>
      <c r="BR208" s="162"/>
      <c r="BS208" s="162"/>
      <c r="BT208" s="162"/>
    </row>
    <row r="209" spans="1:72" s="23" customFormat="1" x14ac:dyDescent="0.25">
      <c r="A209" s="172"/>
      <c r="B209" s="17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72"/>
      <c r="AB209" s="172"/>
      <c r="AC209" s="172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62"/>
      <c r="BI209" s="162"/>
      <c r="BJ209" s="162"/>
      <c r="BK209" s="162"/>
      <c r="BL209" s="162"/>
      <c r="BM209" s="162"/>
      <c r="BN209" s="162"/>
      <c r="BO209" s="162"/>
      <c r="BP209" s="162"/>
      <c r="BQ209" s="162"/>
      <c r="BR209" s="162"/>
      <c r="BS209" s="162"/>
      <c r="BT209" s="162"/>
    </row>
    <row r="210" spans="1:72" s="23" customFormat="1" x14ac:dyDescent="0.25">
      <c r="A210" s="172"/>
      <c r="B210" s="17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72"/>
      <c r="AB210" s="172"/>
      <c r="AC210" s="172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62"/>
      <c r="BI210" s="162"/>
      <c r="BJ210" s="162"/>
      <c r="BK210" s="162"/>
      <c r="BL210" s="162"/>
      <c r="BM210" s="162"/>
      <c r="BN210" s="162"/>
      <c r="BO210" s="162"/>
      <c r="BP210" s="162"/>
      <c r="BQ210" s="162"/>
      <c r="BR210" s="162"/>
      <c r="BS210" s="162"/>
      <c r="BT210" s="162"/>
    </row>
    <row r="211" spans="1:72" s="23" customFormat="1" x14ac:dyDescent="0.25">
      <c r="A211" s="172"/>
      <c r="B211" s="17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72"/>
      <c r="AB211" s="172"/>
      <c r="AC211" s="172"/>
      <c r="AD211" s="172"/>
      <c r="AE211" s="172"/>
      <c r="AF211" s="172"/>
      <c r="AG211" s="172"/>
      <c r="AH211" s="172"/>
      <c r="AI211" s="172"/>
      <c r="AJ211" s="172"/>
      <c r="AK211" s="172"/>
      <c r="AL211" s="172"/>
      <c r="AM211" s="172"/>
      <c r="AN211" s="172"/>
      <c r="AO211" s="172"/>
      <c r="AP211" s="172"/>
      <c r="AQ211" s="17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62"/>
      <c r="BI211" s="162"/>
      <c r="BJ211" s="162"/>
      <c r="BK211" s="162"/>
      <c r="BL211" s="162"/>
      <c r="BM211" s="162"/>
      <c r="BN211" s="162"/>
      <c r="BO211" s="162"/>
      <c r="BP211" s="162"/>
      <c r="BQ211" s="162"/>
      <c r="BR211" s="162"/>
      <c r="BS211" s="162"/>
      <c r="BT211" s="162"/>
    </row>
    <row r="212" spans="1:72" s="23" customFormat="1" x14ac:dyDescent="0.25">
      <c r="A212" s="172"/>
      <c r="B212" s="17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72"/>
      <c r="AB212" s="172"/>
      <c r="AC212" s="172"/>
      <c r="AD212" s="172"/>
      <c r="AE212" s="172"/>
      <c r="AF212" s="172"/>
      <c r="AG212" s="172"/>
      <c r="AH212" s="172"/>
      <c r="AI212" s="172"/>
      <c r="AJ212" s="172"/>
      <c r="AK212" s="172"/>
      <c r="AL212" s="172"/>
      <c r="AM212" s="172"/>
      <c r="AN212" s="172"/>
      <c r="AO212" s="172"/>
      <c r="AP212" s="172"/>
      <c r="AQ212" s="17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62"/>
      <c r="BI212" s="162"/>
      <c r="BJ212" s="162"/>
      <c r="BK212" s="162"/>
      <c r="BL212" s="162"/>
      <c r="BM212" s="162"/>
      <c r="BN212" s="162"/>
      <c r="BO212" s="162"/>
      <c r="BP212" s="162"/>
      <c r="BQ212" s="162"/>
      <c r="BR212" s="162"/>
      <c r="BS212" s="162"/>
      <c r="BT212" s="162"/>
    </row>
    <row r="213" spans="1:72" s="23" customFormat="1" x14ac:dyDescent="0.25">
      <c r="A213" s="172"/>
      <c r="B213" s="17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72"/>
      <c r="AB213" s="172"/>
      <c r="AC213" s="172"/>
      <c r="AD213" s="172"/>
      <c r="AE213" s="172"/>
      <c r="AF213" s="172"/>
      <c r="AG213" s="172"/>
      <c r="AH213" s="172"/>
      <c r="AI213" s="172"/>
      <c r="AJ213" s="172"/>
      <c r="AK213" s="172"/>
      <c r="AL213" s="172"/>
      <c r="AM213" s="172"/>
      <c r="AN213" s="172"/>
      <c r="AO213" s="172"/>
      <c r="AP213" s="172"/>
      <c r="AQ213" s="172"/>
      <c r="AR213" s="172"/>
      <c r="AS213" s="172"/>
      <c r="AT213" s="172"/>
      <c r="AU213" s="172"/>
      <c r="AV213" s="172"/>
      <c r="AW213" s="172"/>
      <c r="AX213" s="172"/>
      <c r="AY213" s="172"/>
      <c r="AZ213" s="172"/>
      <c r="BA213" s="172"/>
      <c r="BB213" s="172"/>
      <c r="BC213" s="172"/>
      <c r="BD213" s="172"/>
      <c r="BE213" s="172"/>
      <c r="BF213" s="172"/>
      <c r="BG213" s="172"/>
      <c r="BH213" s="162"/>
      <c r="BI213" s="162"/>
      <c r="BJ213" s="162"/>
      <c r="BK213" s="162"/>
      <c r="BL213" s="162"/>
      <c r="BM213" s="162"/>
      <c r="BN213" s="162"/>
      <c r="BO213" s="162"/>
      <c r="BP213" s="162"/>
      <c r="BQ213" s="162"/>
      <c r="BR213" s="162"/>
      <c r="BS213" s="162"/>
      <c r="BT213" s="162"/>
    </row>
    <row r="214" spans="1:72" s="23" customFormat="1" x14ac:dyDescent="0.25">
      <c r="A214" s="172"/>
      <c r="B214" s="17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  <c r="AS214" s="172"/>
      <c r="AT214" s="172"/>
      <c r="AU214" s="172"/>
      <c r="AV214" s="172"/>
      <c r="AW214" s="172"/>
      <c r="AX214" s="172"/>
      <c r="AY214" s="172"/>
      <c r="AZ214" s="172"/>
      <c r="BA214" s="172"/>
      <c r="BB214" s="172"/>
      <c r="BC214" s="172"/>
      <c r="BD214" s="172"/>
      <c r="BE214" s="172"/>
      <c r="BF214" s="172"/>
      <c r="BG214" s="172"/>
      <c r="BH214" s="162"/>
      <c r="BI214" s="162"/>
      <c r="BJ214" s="162"/>
      <c r="BK214" s="162"/>
      <c r="BL214" s="162"/>
      <c r="BM214" s="162"/>
      <c r="BN214" s="162"/>
      <c r="BO214" s="162"/>
      <c r="BP214" s="162"/>
      <c r="BQ214" s="162"/>
      <c r="BR214" s="162"/>
      <c r="BS214" s="162"/>
      <c r="BT214" s="162"/>
    </row>
    <row r="215" spans="1:72" s="23" customFormat="1" x14ac:dyDescent="0.25">
      <c r="A215" s="172"/>
      <c r="B215" s="17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72"/>
      <c r="AB215" s="172"/>
      <c r="AC215" s="172"/>
      <c r="AD215" s="172"/>
      <c r="AE215" s="172"/>
      <c r="AF215" s="172"/>
      <c r="AG215" s="172"/>
      <c r="AH215" s="172"/>
      <c r="AI215" s="172"/>
      <c r="AJ215" s="172"/>
      <c r="AK215" s="172"/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172"/>
      <c r="AY215" s="172"/>
      <c r="AZ215" s="172"/>
      <c r="BA215" s="172"/>
      <c r="BB215" s="172"/>
      <c r="BC215" s="172"/>
      <c r="BD215" s="172"/>
      <c r="BE215" s="172"/>
      <c r="BF215" s="172"/>
      <c r="BG215" s="172"/>
      <c r="BH215" s="162"/>
      <c r="BI215" s="162"/>
      <c r="BJ215" s="162"/>
      <c r="BK215" s="162"/>
      <c r="BL215" s="162"/>
      <c r="BM215" s="162"/>
      <c r="BN215" s="162"/>
      <c r="BO215" s="162"/>
      <c r="BP215" s="162"/>
      <c r="BQ215" s="162"/>
      <c r="BR215" s="162"/>
      <c r="BS215" s="162"/>
      <c r="BT215" s="162"/>
    </row>
    <row r="216" spans="1:72" s="23" customFormat="1" x14ac:dyDescent="0.25">
      <c r="A216" s="172"/>
      <c r="B216" s="17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  <c r="AA216" s="172"/>
      <c r="AB216" s="172"/>
      <c r="AC216" s="172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62"/>
      <c r="BI216" s="162"/>
      <c r="BJ216" s="162"/>
      <c r="BK216" s="162"/>
      <c r="BL216" s="162"/>
      <c r="BM216" s="162"/>
      <c r="BN216" s="162"/>
      <c r="BO216" s="162"/>
      <c r="BP216" s="162"/>
      <c r="BQ216" s="162"/>
      <c r="BR216" s="162"/>
      <c r="BS216" s="162"/>
      <c r="BT216" s="162"/>
    </row>
    <row r="217" spans="1:72" s="23" customFormat="1" x14ac:dyDescent="0.25">
      <c r="A217" s="172"/>
      <c r="B217" s="17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  <c r="AA217" s="172"/>
      <c r="AB217" s="172"/>
      <c r="AC217" s="172"/>
      <c r="AD217" s="172"/>
      <c r="AE217" s="172"/>
      <c r="AF217" s="172"/>
      <c r="AG217" s="172"/>
      <c r="AH217" s="172"/>
      <c r="AI217" s="172"/>
      <c r="AJ217" s="172"/>
      <c r="AK217" s="172"/>
      <c r="AL217" s="172"/>
      <c r="AM217" s="172"/>
      <c r="AN217" s="172"/>
      <c r="AO217" s="172"/>
      <c r="AP217" s="172"/>
      <c r="AQ217" s="172"/>
      <c r="AR217" s="172"/>
      <c r="AS217" s="172"/>
      <c r="AT217" s="172"/>
      <c r="AU217" s="172"/>
      <c r="AV217" s="172"/>
      <c r="AW217" s="172"/>
      <c r="AX217" s="172"/>
      <c r="AY217" s="172"/>
      <c r="AZ217" s="172"/>
      <c r="BA217" s="172"/>
      <c r="BB217" s="172"/>
      <c r="BC217" s="172"/>
      <c r="BD217" s="172"/>
      <c r="BE217" s="172"/>
      <c r="BF217" s="172"/>
      <c r="BG217" s="172"/>
      <c r="BH217" s="162"/>
      <c r="BI217" s="162"/>
      <c r="BJ217" s="162"/>
      <c r="BK217" s="162"/>
      <c r="BL217" s="162"/>
      <c r="BM217" s="162"/>
      <c r="BN217" s="162"/>
      <c r="BO217" s="162"/>
      <c r="BP217" s="162"/>
      <c r="BQ217" s="162"/>
      <c r="BR217" s="162"/>
      <c r="BS217" s="162"/>
      <c r="BT217" s="162"/>
    </row>
    <row r="218" spans="1:72" s="23" customFormat="1" x14ac:dyDescent="0.25">
      <c r="A218" s="172"/>
      <c r="B218" s="17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  <c r="AA218" s="172"/>
      <c r="AB218" s="172"/>
      <c r="AC218" s="172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62"/>
      <c r="BI218" s="162"/>
      <c r="BJ218" s="162"/>
      <c r="BK218" s="162"/>
      <c r="BL218" s="162"/>
      <c r="BM218" s="162"/>
      <c r="BN218" s="162"/>
      <c r="BO218" s="162"/>
      <c r="BP218" s="162"/>
      <c r="BQ218" s="162"/>
      <c r="BR218" s="162"/>
      <c r="BS218" s="162"/>
      <c r="BT218" s="162"/>
    </row>
    <row r="219" spans="1:72" s="23" customFormat="1" x14ac:dyDescent="0.25">
      <c r="A219" s="172"/>
      <c r="B219" s="17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  <c r="AA219" s="172"/>
      <c r="AB219" s="172"/>
      <c r="AC219" s="172"/>
      <c r="AD219" s="172"/>
      <c r="AE219" s="172"/>
      <c r="AF219" s="172"/>
      <c r="AG219" s="172"/>
      <c r="AH219" s="172"/>
      <c r="AI219" s="172"/>
      <c r="AJ219" s="172"/>
      <c r="AK219" s="172"/>
      <c r="AL219" s="172"/>
      <c r="AM219" s="172"/>
      <c r="AN219" s="172"/>
      <c r="AO219" s="172"/>
      <c r="AP219" s="172"/>
      <c r="AQ219" s="172"/>
      <c r="AR219" s="172"/>
      <c r="AS219" s="172"/>
      <c r="AT219" s="172"/>
      <c r="AU219" s="172"/>
      <c r="AV219" s="172"/>
      <c r="AW219" s="172"/>
      <c r="AX219" s="172"/>
      <c r="AY219" s="172"/>
      <c r="AZ219" s="172"/>
      <c r="BA219" s="172"/>
      <c r="BB219" s="172"/>
      <c r="BC219" s="172"/>
      <c r="BD219" s="172"/>
      <c r="BE219" s="172"/>
      <c r="BF219" s="172"/>
      <c r="BG219" s="172"/>
      <c r="BH219" s="162"/>
      <c r="BI219" s="162"/>
      <c r="BJ219" s="162"/>
      <c r="BK219" s="162"/>
      <c r="BL219" s="162"/>
      <c r="BM219" s="162"/>
      <c r="BN219" s="162"/>
      <c r="BO219" s="162"/>
      <c r="BP219" s="162"/>
      <c r="BQ219" s="162"/>
      <c r="BR219" s="162"/>
      <c r="BS219" s="162"/>
      <c r="BT219" s="162"/>
    </row>
    <row r="220" spans="1:72" s="23" customFormat="1" x14ac:dyDescent="0.25">
      <c r="A220" s="172"/>
      <c r="B220" s="17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  <c r="AA220" s="172"/>
      <c r="AB220" s="172"/>
      <c r="AC220" s="172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62"/>
      <c r="BI220" s="162"/>
      <c r="BJ220" s="162"/>
      <c r="BK220" s="162"/>
      <c r="BL220" s="162"/>
      <c r="BM220" s="162"/>
      <c r="BN220" s="162"/>
      <c r="BO220" s="162"/>
      <c r="BP220" s="162"/>
      <c r="BQ220" s="162"/>
      <c r="BR220" s="162"/>
      <c r="BS220" s="162"/>
      <c r="BT220" s="162"/>
    </row>
    <row r="221" spans="1:72" s="23" customFormat="1" x14ac:dyDescent="0.25">
      <c r="A221" s="172"/>
      <c r="B221" s="17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  <c r="AA221" s="172"/>
      <c r="AB221" s="172"/>
      <c r="AC221" s="172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62"/>
      <c r="BI221" s="162"/>
      <c r="BJ221" s="162"/>
      <c r="BK221" s="162"/>
      <c r="BL221" s="162"/>
      <c r="BM221" s="162"/>
      <c r="BN221" s="162"/>
      <c r="BO221" s="162"/>
      <c r="BP221" s="162"/>
      <c r="BQ221" s="162"/>
      <c r="BR221" s="162"/>
      <c r="BS221" s="162"/>
      <c r="BT221" s="162"/>
    </row>
    <row r="222" spans="1:72" s="23" customFormat="1" x14ac:dyDescent="0.25">
      <c r="A222" s="172"/>
      <c r="B222" s="17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  <c r="AA222" s="172"/>
      <c r="AB222" s="172"/>
      <c r="AC222" s="17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62"/>
      <c r="BI222" s="162"/>
      <c r="BJ222" s="162"/>
      <c r="BK222" s="162"/>
      <c r="BL222" s="162"/>
      <c r="BM222" s="162"/>
      <c r="BN222" s="162"/>
      <c r="BO222" s="162"/>
      <c r="BP222" s="162"/>
      <c r="BQ222" s="162"/>
      <c r="BR222" s="162"/>
      <c r="BS222" s="162"/>
      <c r="BT222" s="162"/>
    </row>
    <row r="223" spans="1:72" s="23" customFormat="1" x14ac:dyDescent="0.25">
      <c r="A223" s="172"/>
      <c r="B223" s="17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  <c r="AA223" s="172"/>
      <c r="AB223" s="172"/>
      <c r="AC223" s="172"/>
      <c r="AD223" s="172"/>
      <c r="AE223" s="172"/>
      <c r="AF223" s="172"/>
      <c r="AG223" s="172"/>
      <c r="AH223" s="172"/>
      <c r="AI223" s="172"/>
      <c r="AJ223" s="172"/>
      <c r="AK223" s="172"/>
      <c r="AL223" s="172"/>
      <c r="AM223" s="172"/>
      <c r="AN223" s="172"/>
      <c r="AO223" s="172"/>
      <c r="AP223" s="172"/>
      <c r="AQ223" s="172"/>
      <c r="AR223" s="172"/>
      <c r="AS223" s="172"/>
      <c r="AT223" s="172"/>
      <c r="AU223" s="172"/>
      <c r="AV223" s="172"/>
      <c r="AW223" s="172"/>
      <c r="AX223" s="172"/>
      <c r="AY223" s="172"/>
      <c r="AZ223" s="172"/>
      <c r="BA223" s="172"/>
      <c r="BB223" s="172"/>
      <c r="BC223" s="172"/>
      <c r="BD223" s="172"/>
      <c r="BE223" s="172"/>
      <c r="BF223" s="172"/>
      <c r="BG223" s="172"/>
      <c r="BH223" s="162"/>
      <c r="BI223" s="162"/>
      <c r="BJ223" s="162"/>
      <c r="BK223" s="162"/>
      <c r="BL223" s="162"/>
      <c r="BM223" s="162"/>
      <c r="BN223" s="162"/>
      <c r="BO223" s="162"/>
      <c r="BP223" s="162"/>
      <c r="BQ223" s="162"/>
      <c r="BR223" s="162"/>
      <c r="BS223" s="162"/>
      <c r="BT223" s="162"/>
    </row>
    <row r="224" spans="1:72" s="23" customFormat="1" x14ac:dyDescent="0.25">
      <c r="A224" s="172"/>
      <c r="B224" s="17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  <c r="AA224" s="172"/>
      <c r="AB224" s="172"/>
      <c r="AC224" s="172"/>
      <c r="AD224" s="172"/>
      <c r="AE224" s="172"/>
      <c r="AF224" s="172"/>
      <c r="AG224" s="172"/>
      <c r="AH224" s="172"/>
      <c r="AI224" s="172"/>
      <c r="AJ224" s="172"/>
      <c r="AK224" s="172"/>
      <c r="AL224" s="172"/>
      <c r="AM224" s="172"/>
      <c r="AN224" s="172"/>
      <c r="AO224" s="172"/>
      <c r="AP224" s="172"/>
      <c r="AQ224" s="172"/>
      <c r="AR224" s="172"/>
      <c r="AS224" s="172"/>
      <c r="AT224" s="172"/>
      <c r="AU224" s="172"/>
      <c r="AV224" s="172"/>
      <c r="AW224" s="172"/>
      <c r="AX224" s="172"/>
      <c r="AY224" s="172"/>
      <c r="AZ224" s="172"/>
      <c r="BA224" s="172"/>
      <c r="BB224" s="172"/>
      <c r="BC224" s="172"/>
      <c r="BD224" s="172"/>
      <c r="BE224" s="172"/>
      <c r="BF224" s="172"/>
      <c r="BG224" s="17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</row>
    <row r="225" spans="1:72" s="23" customFormat="1" x14ac:dyDescent="0.25">
      <c r="A225" s="172"/>
      <c r="B225" s="17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  <c r="AA225" s="172"/>
      <c r="AB225" s="172"/>
      <c r="AC225" s="172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</row>
    <row r="226" spans="1:72" s="23" customFormat="1" x14ac:dyDescent="0.25">
      <c r="A226" s="172"/>
      <c r="B226" s="17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  <c r="AA226" s="172"/>
      <c r="AB226" s="172"/>
      <c r="AC226" s="172"/>
      <c r="AD226" s="172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172"/>
      <c r="AT226" s="172"/>
      <c r="AU226" s="172"/>
      <c r="AV226" s="172"/>
      <c r="AW226" s="172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</row>
    <row r="227" spans="1:72" s="23" customFormat="1" x14ac:dyDescent="0.25">
      <c r="A227" s="172"/>
      <c r="B227" s="17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/>
      <c r="BG227" s="172"/>
      <c r="BH227" s="162"/>
      <c r="BI227" s="162"/>
      <c r="BJ227" s="162"/>
      <c r="BK227" s="162"/>
      <c r="BL227" s="162"/>
      <c r="BM227" s="162"/>
      <c r="BN227" s="162"/>
      <c r="BO227" s="162"/>
      <c r="BP227" s="162"/>
      <c r="BQ227" s="162"/>
      <c r="BR227" s="162"/>
      <c r="BS227" s="162"/>
      <c r="BT227" s="162"/>
    </row>
    <row r="228" spans="1:72" s="23" customFormat="1" x14ac:dyDescent="0.25">
      <c r="A228" s="172"/>
      <c r="B228" s="17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  <c r="AA228" s="172"/>
      <c r="AB228" s="172"/>
      <c r="AC228" s="172"/>
      <c r="AD228" s="172"/>
      <c r="AE228" s="172"/>
      <c r="AF228" s="172"/>
      <c r="AG228" s="172"/>
      <c r="AH228" s="172"/>
      <c r="AI228" s="172"/>
      <c r="AJ228" s="172"/>
      <c r="AK228" s="172"/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172"/>
      <c r="AY228" s="172"/>
      <c r="AZ228" s="172"/>
      <c r="BA228" s="172"/>
      <c r="BB228" s="172"/>
      <c r="BC228" s="172"/>
      <c r="BD228" s="172"/>
      <c r="BE228" s="172"/>
      <c r="BF228" s="172"/>
      <c r="BG228" s="172"/>
      <c r="BH228" s="162"/>
      <c r="BI228" s="162"/>
      <c r="BJ228" s="162"/>
      <c r="BK228" s="162"/>
      <c r="BL228" s="162"/>
      <c r="BM228" s="162"/>
      <c r="BN228" s="162"/>
      <c r="BO228" s="162"/>
      <c r="BP228" s="162"/>
      <c r="BQ228" s="162"/>
      <c r="BR228" s="162"/>
      <c r="BS228" s="162"/>
      <c r="BT228" s="162"/>
    </row>
    <row r="229" spans="1:72" s="23" customFormat="1" x14ac:dyDescent="0.25">
      <c r="A229" s="172"/>
      <c r="B229" s="17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  <c r="AA229" s="172"/>
      <c r="AB229" s="172"/>
      <c r="AC229" s="172"/>
      <c r="AD229" s="172"/>
      <c r="AE229" s="172"/>
      <c r="AF229" s="172"/>
      <c r="AG229" s="172"/>
      <c r="AH229" s="172"/>
      <c r="AI229" s="172"/>
      <c r="AJ229" s="172"/>
      <c r="AK229" s="172"/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172"/>
      <c r="AY229" s="172"/>
      <c r="AZ229" s="172"/>
      <c r="BA229" s="172"/>
      <c r="BB229" s="172"/>
      <c r="BC229" s="172"/>
      <c r="BD229" s="172"/>
      <c r="BE229" s="172"/>
      <c r="BF229" s="172"/>
      <c r="BG229" s="17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</row>
    <row r="230" spans="1:72" s="23" customFormat="1" x14ac:dyDescent="0.25">
      <c r="A230" s="172"/>
      <c r="B230" s="17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  <c r="AA230" s="172"/>
      <c r="AB230" s="172"/>
      <c r="AC230" s="172"/>
      <c r="AD230" s="172"/>
      <c r="AE230" s="172"/>
      <c r="AF230" s="172"/>
      <c r="AG230" s="172"/>
      <c r="AH230" s="172"/>
      <c r="AI230" s="172"/>
      <c r="AJ230" s="172"/>
      <c r="AK230" s="172"/>
      <c r="AL230" s="172"/>
      <c r="AM230" s="172"/>
      <c r="AN230" s="172"/>
      <c r="AO230" s="172"/>
      <c r="AP230" s="172"/>
      <c r="AQ230" s="172"/>
      <c r="AR230" s="172"/>
      <c r="AS230" s="172"/>
      <c r="AT230" s="172"/>
      <c r="AU230" s="172"/>
      <c r="AV230" s="172"/>
      <c r="AW230" s="172"/>
      <c r="AX230" s="172"/>
      <c r="AY230" s="172"/>
      <c r="AZ230" s="172"/>
      <c r="BA230" s="172"/>
      <c r="BB230" s="172"/>
      <c r="BC230" s="172"/>
      <c r="BD230" s="172"/>
      <c r="BE230" s="172"/>
      <c r="BF230" s="172"/>
      <c r="BG230" s="172"/>
      <c r="BH230" s="162"/>
      <c r="BI230" s="162"/>
      <c r="BJ230" s="162"/>
      <c r="BK230" s="162"/>
      <c r="BL230" s="162"/>
      <c r="BM230" s="162"/>
      <c r="BN230" s="162"/>
      <c r="BO230" s="162"/>
      <c r="BP230" s="162"/>
      <c r="BQ230" s="162"/>
      <c r="BR230" s="162"/>
      <c r="BS230" s="162"/>
      <c r="BT230" s="162"/>
    </row>
    <row r="231" spans="1:72" s="23" customFormat="1" x14ac:dyDescent="0.25">
      <c r="A231" s="172"/>
      <c r="B231" s="17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  <c r="AA231" s="172"/>
      <c r="AB231" s="172"/>
      <c r="AC231" s="172"/>
      <c r="AD231" s="172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172"/>
      <c r="AT231" s="172"/>
      <c r="AU231" s="172"/>
      <c r="AV231" s="172"/>
      <c r="AW231" s="172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62"/>
      <c r="BI231" s="162"/>
      <c r="BJ231" s="162"/>
      <c r="BK231" s="162"/>
      <c r="BL231" s="162"/>
      <c r="BM231" s="162"/>
      <c r="BN231" s="162"/>
      <c r="BO231" s="162"/>
      <c r="BP231" s="162"/>
      <c r="BQ231" s="162"/>
      <c r="BR231" s="162"/>
      <c r="BS231" s="162"/>
      <c r="BT231" s="162"/>
    </row>
    <row r="232" spans="1:72" s="23" customFormat="1" x14ac:dyDescent="0.25">
      <c r="A232" s="172"/>
      <c r="B232" s="17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  <c r="AA232" s="172"/>
      <c r="AB232" s="172"/>
      <c r="AC232" s="172"/>
      <c r="AD232" s="172"/>
      <c r="AE232" s="172"/>
      <c r="AF232" s="172"/>
      <c r="AG232" s="172"/>
      <c r="AH232" s="172"/>
      <c r="AI232" s="172"/>
      <c r="AJ232" s="172"/>
      <c r="AK232" s="172"/>
      <c r="AL232" s="172"/>
      <c r="AM232" s="172"/>
      <c r="AN232" s="172"/>
      <c r="AO232" s="172"/>
      <c r="AP232" s="172"/>
      <c r="AQ232" s="172"/>
      <c r="AR232" s="172"/>
      <c r="AS232" s="172"/>
      <c r="AT232" s="172"/>
      <c r="AU232" s="172"/>
      <c r="AV232" s="172"/>
      <c r="AW232" s="172"/>
      <c r="AX232" s="172"/>
      <c r="AY232" s="172"/>
      <c r="AZ232" s="172"/>
      <c r="BA232" s="172"/>
      <c r="BB232" s="172"/>
      <c r="BC232" s="172"/>
      <c r="BD232" s="172"/>
      <c r="BE232" s="172"/>
      <c r="BF232" s="172"/>
      <c r="BG232" s="17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</row>
    <row r="233" spans="1:72" s="23" customFormat="1" x14ac:dyDescent="0.25">
      <c r="A233" s="172"/>
      <c r="B233" s="17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  <c r="AA233" s="172"/>
      <c r="AB233" s="172"/>
      <c r="AC233" s="172"/>
      <c r="AD233" s="172"/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172"/>
      <c r="AT233" s="172"/>
      <c r="AU233" s="172"/>
      <c r="AV233" s="172"/>
      <c r="AW233" s="172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</row>
    <row r="234" spans="1:72" s="23" customFormat="1" x14ac:dyDescent="0.25">
      <c r="A234" s="172"/>
      <c r="B234" s="17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  <c r="AA234" s="172"/>
      <c r="AB234" s="172"/>
      <c r="AC234" s="172"/>
      <c r="AD234" s="172"/>
      <c r="AE234" s="172"/>
      <c r="AF234" s="172"/>
      <c r="AG234" s="172"/>
      <c r="AH234" s="172"/>
      <c r="AI234" s="172"/>
      <c r="AJ234" s="172"/>
      <c r="AK234" s="172"/>
      <c r="AL234" s="172"/>
      <c r="AM234" s="172"/>
      <c r="AN234" s="172"/>
      <c r="AO234" s="172"/>
      <c r="AP234" s="172"/>
      <c r="AQ234" s="172"/>
      <c r="AR234" s="172"/>
      <c r="AS234" s="172"/>
      <c r="AT234" s="172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/>
      <c r="BH234" s="162"/>
      <c r="BI234" s="162"/>
      <c r="BJ234" s="162"/>
      <c r="BK234" s="162"/>
      <c r="BL234" s="162"/>
      <c r="BM234" s="162"/>
      <c r="BN234" s="162"/>
      <c r="BO234" s="162"/>
      <c r="BP234" s="162"/>
      <c r="BQ234" s="162"/>
      <c r="BR234" s="162"/>
      <c r="BS234" s="162"/>
      <c r="BT234" s="162"/>
    </row>
    <row r="235" spans="1:72" s="23" customFormat="1" x14ac:dyDescent="0.25">
      <c r="A235" s="172"/>
      <c r="B235" s="17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  <c r="AA235" s="172"/>
      <c r="AB235" s="172"/>
      <c r="AC235" s="172"/>
      <c r="AD235" s="172"/>
      <c r="AE235" s="172"/>
      <c r="AF235" s="172"/>
      <c r="AG235" s="172"/>
      <c r="AH235" s="172"/>
      <c r="AI235" s="172"/>
      <c r="AJ235" s="172"/>
      <c r="AK235" s="172"/>
      <c r="AL235" s="172"/>
      <c r="AM235" s="172"/>
      <c r="AN235" s="172"/>
      <c r="AO235" s="172"/>
      <c r="AP235" s="172"/>
      <c r="AQ235" s="172"/>
      <c r="AR235" s="172"/>
      <c r="AS235" s="172"/>
      <c r="AT235" s="172"/>
      <c r="AU235" s="172"/>
      <c r="AV235" s="172"/>
      <c r="AW235" s="172"/>
      <c r="AX235" s="172"/>
      <c r="AY235" s="172"/>
      <c r="AZ235" s="172"/>
      <c r="BA235" s="172"/>
      <c r="BB235" s="172"/>
      <c r="BC235" s="172"/>
      <c r="BD235" s="172"/>
      <c r="BE235" s="172"/>
      <c r="BF235" s="172"/>
      <c r="BG235" s="172"/>
      <c r="BH235" s="162"/>
      <c r="BI235" s="162"/>
      <c r="BJ235" s="162"/>
      <c r="BK235" s="162"/>
      <c r="BL235" s="162"/>
      <c r="BM235" s="162"/>
      <c r="BN235" s="162"/>
      <c r="BO235" s="162"/>
      <c r="BP235" s="162"/>
      <c r="BQ235" s="162"/>
      <c r="BR235" s="162"/>
      <c r="BS235" s="162"/>
      <c r="BT235" s="162"/>
    </row>
    <row r="236" spans="1:72" s="23" customFormat="1" x14ac:dyDescent="0.25">
      <c r="A236" s="172"/>
      <c r="B236" s="17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  <c r="AA236" s="172"/>
      <c r="AB236" s="172"/>
      <c r="AC236" s="172"/>
      <c r="AD236" s="172"/>
      <c r="AE236" s="172"/>
      <c r="AF236" s="172"/>
      <c r="AG236" s="172"/>
      <c r="AH236" s="172"/>
      <c r="AI236" s="172"/>
      <c r="AJ236" s="172"/>
      <c r="AK236" s="172"/>
      <c r="AL236" s="172"/>
      <c r="AM236" s="172"/>
      <c r="AN236" s="172"/>
      <c r="AO236" s="172"/>
      <c r="AP236" s="172"/>
      <c r="AQ236" s="172"/>
      <c r="AR236" s="172"/>
      <c r="AS236" s="172"/>
      <c r="AT236" s="172"/>
      <c r="AU236" s="172"/>
      <c r="AV236" s="172"/>
      <c r="AW236" s="172"/>
      <c r="AX236" s="172"/>
      <c r="AY236" s="172"/>
      <c r="AZ236" s="172"/>
      <c r="BA236" s="172"/>
      <c r="BB236" s="172"/>
      <c r="BC236" s="172"/>
      <c r="BD236" s="172"/>
      <c r="BE236" s="172"/>
      <c r="BF236" s="172"/>
      <c r="BG236" s="17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</row>
    <row r="237" spans="1:72" s="23" customFormat="1" x14ac:dyDescent="0.25">
      <c r="A237" s="172"/>
      <c r="B237" s="17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  <c r="AA237" s="172"/>
      <c r="AB237" s="172"/>
      <c r="AC237" s="172"/>
      <c r="AD237" s="172"/>
      <c r="AE237" s="172"/>
      <c r="AF237" s="172"/>
      <c r="AG237" s="172"/>
      <c r="AH237" s="172"/>
      <c r="AI237" s="172"/>
      <c r="AJ237" s="172"/>
      <c r="AK237" s="172"/>
      <c r="AL237" s="172"/>
      <c r="AM237" s="172"/>
      <c r="AN237" s="172"/>
      <c r="AO237" s="172"/>
      <c r="AP237" s="172"/>
      <c r="AQ237" s="172"/>
      <c r="AR237" s="172"/>
      <c r="AS237" s="172"/>
      <c r="AT237" s="172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72"/>
      <c r="BE237" s="172"/>
      <c r="BF237" s="172"/>
      <c r="BG237" s="172"/>
      <c r="BH237" s="162"/>
      <c r="BI237" s="162"/>
      <c r="BJ237" s="162"/>
      <c r="BK237" s="162"/>
      <c r="BL237" s="162"/>
      <c r="BM237" s="162"/>
      <c r="BN237" s="162"/>
      <c r="BO237" s="162"/>
      <c r="BP237" s="162"/>
      <c r="BQ237" s="162"/>
      <c r="BR237" s="162"/>
      <c r="BS237" s="162"/>
      <c r="BT237" s="162"/>
    </row>
    <row r="238" spans="1:72" s="23" customFormat="1" x14ac:dyDescent="0.25">
      <c r="A238" s="172"/>
      <c r="B238" s="17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  <c r="AA238" s="172"/>
      <c r="AB238" s="172"/>
      <c r="AC238" s="172"/>
      <c r="AD238" s="172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172"/>
      <c r="AT238" s="172"/>
      <c r="AU238" s="172"/>
      <c r="AV238" s="172"/>
      <c r="AW238" s="172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</row>
    <row r="239" spans="1:72" s="23" customFormat="1" x14ac:dyDescent="0.25">
      <c r="A239" s="172"/>
      <c r="B239" s="17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  <c r="AA239" s="172"/>
      <c r="AB239" s="172"/>
      <c r="AC239" s="172"/>
      <c r="AD239" s="172"/>
      <c r="AE239" s="172"/>
      <c r="AF239" s="172"/>
      <c r="AG239" s="172"/>
      <c r="AH239" s="172"/>
      <c r="AI239" s="172"/>
      <c r="AJ239" s="172"/>
      <c r="AK239" s="172"/>
      <c r="AL239" s="172"/>
      <c r="AM239" s="172"/>
      <c r="AN239" s="172"/>
      <c r="AO239" s="172"/>
      <c r="AP239" s="172"/>
      <c r="AQ239" s="172"/>
      <c r="AR239" s="172"/>
      <c r="AS239" s="172"/>
      <c r="AT239" s="172"/>
      <c r="AU239" s="172"/>
      <c r="AV239" s="172"/>
      <c r="AW239" s="172"/>
      <c r="AX239" s="172"/>
      <c r="AY239" s="172"/>
      <c r="AZ239" s="172"/>
      <c r="BA239" s="172"/>
      <c r="BB239" s="172"/>
      <c r="BC239" s="172"/>
      <c r="BD239" s="172"/>
      <c r="BE239" s="172"/>
      <c r="BF239" s="172"/>
      <c r="BG239" s="172"/>
      <c r="BH239" s="162"/>
      <c r="BI239" s="162"/>
      <c r="BJ239" s="162"/>
      <c r="BK239" s="162"/>
      <c r="BL239" s="162"/>
      <c r="BM239" s="162"/>
      <c r="BN239" s="162"/>
      <c r="BO239" s="162"/>
      <c r="BP239" s="162"/>
      <c r="BQ239" s="162"/>
      <c r="BR239" s="162"/>
      <c r="BS239" s="162"/>
      <c r="BT239" s="162"/>
    </row>
    <row r="240" spans="1:72" s="23" customFormat="1" x14ac:dyDescent="0.25">
      <c r="A240" s="172"/>
      <c r="B240" s="17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  <c r="AA240" s="172"/>
      <c r="AB240" s="172"/>
      <c r="AC240" s="172"/>
      <c r="AD240" s="172"/>
      <c r="AE240" s="172"/>
      <c r="AF240" s="172"/>
      <c r="AG240" s="172"/>
      <c r="AH240" s="172"/>
      <c r="AI240" s="172"/>
      <c r="AJ240" s="172"/>
      <c r="AK240" s="172"/>
      <c r="AL240" s="172"/>
      <c r="AM240" s="172"/>
      <c r="AN240" s="172"/>
      <c r="AO240" s="172"/>
      <c r="AP240" s="172"/>
      <c r="AQ240" s="172"/>
      <c r="AR240" s="172"/>
      <c r="AS240" s="172"/>
      <c r="AT240" s="172"/>
      <c r="AU240" s="172"/>
      <c r="AV240" s="172"/>
      <c r="AW240" s="172"/>
      <c r="AX240" s="172"/>
      <c r="AY240" s="172"/>
      <c r="AZ240" s="172"/>
      <c r="BA240" s="172"/>
      <c r="BB240" s="172"/>
      <c r="BC240" s="172"/>
      <c r="BD240" s="172"/>
      <c r="BE240" s="172"/>
      <c r="BF240" s="172"/>
      <c r="BG240" s="17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</row>
    <row r="241" spans="1:72" s="23" customFormat="1" x14ac:dyDescent="0.25">
      <c r="A241" s="172"/>
      <c r="B241" s="17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  <c r="AA241" s="172"/>
      <c r="AB241" s="172"/>
      <c r="AC241" s="172"/>
      <c r="AD241" s="172"/>
      <c r="AE241" s="172"/>
      <c r="AF241" s="172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  <c r="AS241" s="172"/>
      <c r="AT241" s="172"/>
      <c r="AU241" s="172"/>
      <c r="AV241" s="172"/>
      <c r="AW241" s="172"/>
      <c r="AX241" s="172"/>
      <c r="AY241" s="172"/>
      <c r="AZ241" s="172"/>
      <c r="BA241" s="172"/>
      <c r="BB241" s="172"/>
      <c r="BC241" s="172"/>
      <c r="BD241" s="172"/>
      <c r="BE241" s="172"/>
      <c r="BF241" s="172"/>
      <c r="BG241" s="172"/>
      <c r="BH241" s="162"/>
      <c r="BI241" s="162"/>
      <c r="BJ241" s="162"/>
      <c r="BK241" s="162"/>
      <c r="BL241" s="162"/>
      <c r="BM241" s="162"/>
      <c r="BN241" s="162"/>
      <c r="BO241" s="162"/>
      <c r="BP241" s="162"/>
      <c r="BQ241" s="162"/>
      <c r="BR241" s="162"/>
      <c r="BS241" s="162"/>
      <c r="BT241" s="162"/>
    </row>
    <row r="242" spans="1:72" s="23" customFormat="1" x14ac:dyDescent="0.25">
      <c r="A242" s="172"/>
      <c r="B242" s="172"/>
      <c r="C242" s="162"/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  <c r="AA242" s="172"/>
      <c r="AB242" s="172"/>
      <c r="AC242" s="172"/>
      <c r="AD242" s="172"/>
      <c r="AE242" s="172"/>
      <c r="AF242" s="172"/>
      <c r="AG242" s="172"/>
      <c r="AH242" s="172"/>
      <c r="AI242" s="172"/>
      <c r="AJ242" s="172"/>
      <c r="AK242" s="172"/>
      <c r="AL242" s="172"/>
      <c r="AM242" s="172"/>
      <c r="AN242" s="172"/>
      <c r="AO242" s="172"/>
      <c r="AP242" s="172"/>
      <c r="AQ242" s="172"/>
      <c r="AR242" s="172"/>
      <c r="AS242" s="172"/>
      <c r="AT242" s="172"/>
      <c r="AU242" s="172"/>
      <c r="AV242" s="172"/>
      <c r="AW242" s="172"/>
      <c r="AX242" s="172"/>
      <c r="AY242" s="172"/>
      <c r="AZ242" s="172"/>
      <c r="BA242" s="172"/>
      <c r="BB242" s="172"/>
      <c r="BC242" s="172"/>
      <c r="BD242" s="172"/>
      <c r="BE242" s="172"/>
      <c r="BF242" s="172"/>
      <c r="BG242" s="17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</row>
    <row r="243" spans="1:72" s="23" customFormat="1" x14ac:dyDescent="0.25">
      <c r="A243" s="172"/>
      <c r="B243" s="172"/>
      <c r="C243" s="162"/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  <c r="AA243" s="172"/>
      <c r="AB243" s="172"/>
      <c r="AC243" s="172"/>
      <c r="AD243" s="172"/>
      <c r="AE243" s="172"/>
      <c r="AF243" s="172"/>
      <c r="AG243" s="172"/>
      <c r="AH243" s="172"/>
      <c r="AI243" s="172"/>
      <c r="AJ243" s="172"/>
      <c r="AK243" s="172"/>
      <c r="AL243" s="172"/>
      <c r="AM243" s="172"/>
      <c r="AN243" s="172"/>
      <c r="AO243" s="172"/>
      <c r="AP243" s="172"/>
      <c r="AQ243" s="17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62"/>
      <c r="BI243" s="162"/>
      <c r="BJ243" s="162"/>
      <c r="BK243" s="162"/>
      <c r="BL243" s="162"/>
      <c r="BM243" s="162"/>
      <c r="BN243" s="162"/>
      <c r="BO243" s="162"/>
      <c r="BP243" s="162"/>
      <c r="BQ243" s="162"/>
      <c r="BR243" s="162"/>
      <c r="BS243" s="162"/>
      <c r="BT243" s="162"/>
    </row>
    <row r="244" spans="1:72" s="23" customFormat="1" x14ac:dyDescent="0.25">
      <c r="A244" s="172"/>
      <c r="B244" s="172"/>
      <c r="C244" s="162"/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  <c r="AA244" s="172"/>
      <c r="AB244" s="172"/>
      <c r="AC244" s="172"/>
      <c r="AD244" s="172"/>
      <c r="AE244" s="172"/>
      <c r="AF244" s="172"/>
      <c r="AG244" s="172"/>
      <c r="AH244" s="172"/>
      <c r="AI244" s="172"/>
      <c r="AJ244" s="172"/>
      <c r="AK244" s="172"/>
      <c r="AL244" s="172"/>
      <c r="AM244" s="172"/>
      <c r="AN244" s="172"/>
      <c r="AO244" s="172"/>
      <c r="AP244" s="172"/>
      <c r="AQ244" s="172"/>
      <c r="AR244" s="172"/>
      <c r="AS244" s="172"/>
      <c r="AT244" s="172"/>
      <c r="AU244" s="172"/>
      <c r="AV244" s="172"/>
      <c r="AW244" s="172"/>
      <c r="AX244" s="172"/>
      <c r="AY244" s="172"/>
      <c r="AZ244" s="172"/>
      <c r="BA244" s="172"/>
      <c r="BB244" s="172"/>
      <c r="BC244" s="172"/>
      <c r="BD244" s="172"/>
      <c r="BE244" s="172"/>
      <c r="BF244" s="172"/>
      <c r="BG244" s="17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</row>
    <row r="245" spans="1:72" s="23" customFormat="1" x14ac:dyDescent="0.25">
      <c r="A245" s="172"/>
      <c r="B245" s="172"/>
      <c r="C245" s="162"/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  <c r="AA245" s="172"/>
      <c r="AB245" s="172"/>
      <c r="AC245" s="172"/>
      <c r="AD245" s="172"/>
      <c r="AE245" s="172"/>
      <c r="AF245" s="172"/>
      <c r="AG245" s="172"/>
      <c r="AH245" s="172"/>
      <c r="AI245" s="172"/>
      <c r="AJ245" s="172"/>
      <c r="AK245" s="172"/>
      <c r="AL245" s="172"/>
      <c r="AM245" s="172"/>
      <c r="AN245" s="172"/>
      <c r="AO245" s="172"/>
      <c r="AP245" s="172"/>
      <c r="AQ245" s="172"/>
      <c r="AR245" s="172"/>
      <c r="AS245" s="172"/>
      <c r="AT245" s="172"/>
      <c r="AU245" s="172"/>
      <c r="AV245" s="172"/>
      <c r="AW245" s="172"/>
      <c r="AX245" s="172"/>
      <c r="AY245" s="172"/>
      <c r="AZ245" s="172"/>
      <c r="BA245" s="172"/>
      <c r="BB245" s="172"/>
      <c r="BC245" s="172"/>
      <c r="BD245" s="172"/>
      <c r="BE245" s="172"/>
      <c r="BF245" s="172"/>
      <c r="BG245" s="172"/>
      <c r="BH245" s="162"/>
      <c r="BI245" s="162"/>
      <c r="BJ245" s="162"/>
      <c r="BK245" s="162"/>
      <c r="BL245" s="162"/>
      <c r="BM245" s="162"/>
      <c r="BN245" s="162"/>
      <c r="BO245" s="162"/>
      <c r="BP245" s="162"/>
      <c r="BQ245" s="162"/>
      <c r="BR245" s="162"/>
      <c r="BS245" s="162"/>
      <c r="BT245" s="162"/>
    </row>
    <row r="246" spans="1:72" s="23" customFormat="1" x14ac:dyDescent="0.25">
      <c r="A246" s="172"/>
      <c r="B246" s="172"/>
      <c r="C246" s="162"/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  <c r="AA246" s="172"/>
      <c r="AB246" s="172"/>
      <c r="AC246" s="172"/>
      <c r="AD246" s="172"/>
      <c r="AE246" s="172"/>
      <c r="AF246" s="172"/>
      <c r="AG246" s="172"/>
      <c r="AH246" s="172"/>
      <c r="AI246" s="172"/>
      <c r="AJ246" s="172"/>
      <c r="AK246" s="172"/>
      <c r="AL246" s="172"/>
      <c r="AM246" s="172"/>
      <c r="AN246" s="172"/>
      <c r="AO246" s="172"/>
      <c r="AP246" s="172"/>
      <c r="AQ246" s="172"/>
      <c r="AR246" s="172"/>
      <c r="AS246" s="172"/>
      <c r="AT246" s="172"/>
      <c r="AU246" s="172"/>
      <c r="AV246" s="172"/>
      <c r="AW246" s="172"/>
      <c r="AX246" s="172"/>
      <c r="AY246" s="172"/>
      <c r="AZ246" s="172"/>
      <c r="BA246" s="172"/>
      <c r="BB246" s="172"/>
      <c r="BC246" s="172"/>
      <c r="BD246" s="172"/>
      <c r="BE246" s="172"/>
      <c r="BF246" s="172"/>
      <c r="BG246" s="17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</row>
    <row r="247" spans="1:72" s="23" customFormat="1" x14ac:dyDescent="0.25">
      <c r="A247" s="172"/>
      <c r="B247" s="172"/>
      <c r="C247" s="162"/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  <c r="AA247" s="172"/>
      <c r="AB247" s="172"/>
      <c r="AC247" s="172"/>
      <c r="AD247" s="172"/>
      <c r="AE247" s="172"/>
      <c r="AF247" s="172"/>
      <c r="AG247" s="172"/>
      <c r="AH247" s="172"/>
      <c r="AI247" s="172"/>
      <c r="AJ247" s="172"/>
      <c r="AK247" s="172"/>
      <c r="AL247" s="172"/>
      <c r="AM247" s="172"/>
      <c r="AN247" s="172"/>
      <c r="AO247" s="172"/>
      <c r="AP247" s="172"/>
      <c r="AQ247" s="172"/>
      <c r="AR247" s="172"/>
      <c r="AS247" s="172"/>
      <c r="AT247" s="172"/>
      <c r="AU247" s="172"/>
      <c r="AV247" s="172"/>
      <c r="AW247" s="172"/>
      <c r="AX247" s="172"/>
      <c r="AY247" s="172"/>
      <c r="AZ247" s="172"/>
      <c r="BA247" s="172"/>
      <c r="BB247" s="172"/>
      <c r="BC247" s="172"/>
      <c r="BD247" s="172"/>
      <c r="BE247" s="172"/>
      <c r="BF247" s="172"/>
      <c r="BG247" s="172"/>
      <c r="BH247" s="162"/>
      <c r="BI247" s="162"/>
      <c r="BJ247" s="162"/>
      <c r="BK247" s="162"/>
      <c r="BL247" s="162"/>
      <c r="BM247" s="162"/>
      <c r="BN247" s="162"/>
      <c r="BO247" s="162"/>
      <c r="BP247" s="162"/>
      <c r="BQ247" s="162"/>
      <c r="BR247" s="162"/>
      <c r="BS247" s="162"/>
      <c r="BT247" s="162"/>
    </row>
    <row r="248" spans="1:72" s="23" customFormat="1" x14ac:dyDescent="0.25">
      <c r="A248" s="172"/>
      <c r="B248" s="172"/>
      <c r="C248" s="162"/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  <c r="AA248" s="172"/>
      <c r="AB248" s="172"/>
      <c r="AC248" s="172"/>
      <c r="AD248" s="172"/>
      <c r="AE248" s="172"/>
      <c r="AF248" s="172"/>
      <c r="AG248" s="172"/>
      <c r="AH248" s="172"/>
      <c r="AI248" s="172"/>
      <c r="AJ248" s="172"/>
      <c r="AK248" s="172"/>
      <c r="AL248" s="172"/>
      <c r="AM248" s="172"/>
      <c r="AN248" s="172"/>
      <c r="AO248" s="172"/>
      <c r="AP248" s="172"/>
      <c r="AQ248" s="172"/>
      <c r="AR248" s="172"/>
      <c r="AS248" s="172"/>
      <c r="AT248" s="172"/>
      <c r="AU248" s="172"/>
      <c r="AV248" s="172"/>
      <c r="AW248" s="172"/>
      <c r="AX248" s="172"/>
      <c r="AY248" s="172"/>
      <c r="AZ248" s="172"/>
      <c r="BA248" s="172"/>
      <c r="BB248" s="172"/>
      <c r="BC248" s="172"/>
      <c r="BD248" s="172"/>
      <c r="BE248" s="172"/>
      <c r="BF248" s="172"/>
      <c r="BG248" s="17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</row>
    <row r="249" spans="1:72" s="23" customFormat="1" x14ac:dyDescent="0.25">
      <c r="A249" s="172"/>
      <c r="B249" s="172"/>
      <c r="C249" s="162"/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  <c r="AA249" s="172"/>
      <c r="AB249" s="172"/>
      <c r="AC249" s="172"/>
      <c r="AD249" s="172"/>
      <c r="AE249" s="172"/>
      <c r="AF249" s="172"/>
      <c r="AG249" s="172"/>
      <c r="AH249" s="172"/>
      <c r="AI249" s="172"/>
      <c r="AJ249" s="172"/>
      <c r="AK249" s="172"/>
      <c r="AL249" s="172"/>
      <c r="AM249" s="172"/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172"/>
      <c r="AY249" s="172"/>
      <c r="AZ249" s="172"/>
      <c r="BA249" s="172"/>
      <c r="BB249" s="172"/>
      <c r="BC249" s="172"/>
      <c r="BD249" s="172"/>
      <c r="BE249" s="172"/>
      <c r="BF249" s="172"/>
      <c r="BG249" s="172"/>
      <c r="BH249" s="162"/>
      <c r="BI249" s="162"/>
      <c r="BJ249" s="162"/>
      <c r="BK249" s="162"/>
      <c r="BL249" s="162"/>
      <c r="BM249" s="162"/>
      <c r="BN249" s="162"/>
      <c r="BO249" s="162"/>
      <c r="BP249" s="162"/>
      <c r="BQ249" s="162"/>
      <c r="BR249" s="162"/>
      <c r="BS249" s="162"/>
      <c r="BT249" s="162"/>
    </row>
    <row r="250" spans="1:72" s="23" customFormat="1" x14ac:dyDescent="0.25">
      <c r="A250" s="172"/>
      <c r="B250" s="172"/>
      <c r="C250" s="162"/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  <c r="AA250" s="172"/>
      <c r="AB250" s="172"/>
      <c r="AC250" s="172"/>
      <c r="AD250" s="172"/>
      <c r="AE250" s="172"/>
      <c r="AF250" s="172"/>
      <c r="AG250" s="172"/>
      <c r="AH250" s="172"/>
      <c r="AI250" s="172"/>
      <c r="AJ250" s="172"/>
      <c r="AK250" s="172"/>
      <c r="AL250" s="172"/>
      <c r="AM250" s="172"/>
      <c r="AN250" s="172"/>
      <c r="AO250" s="172"/>
      <c r="AP250" s="172"/>
      <c r="AQ250" s="172"/>
      <c r="AR250" s="172"/>
      <c r="AS250" s="172"/>
      <c r="AT250" s="172"/>
      <c r="AU250" s="172"/>
      <c r="AV250" s="172"/>
      <c r="AW250" s="172"/>
      <c r="AX250" s="172"/>
      <c r="AY250" s="172"/>
      <c r="AZ250" s="172"/>
      <c r="BA250" s="172"/>
      <c r="BB250" s="172"/>
      <c r="BC250" s="172"/>
      <c r="BD250" s="172"/>
      <c r="BE250" s="172"/>
      <c r="BF250" s="172"/>
      <c r="BG250" s="17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</row>
    <row r="251" spans="1:72" s="23" customFormat="1" x14ac:dyDescent="0.25">
      <c r="A251" s="172"/>
      <c r="B251" s="172"/>
      <c r="C251" s="162"/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  <c r="AA251" s="172"/>
      <c r="AB251" s="172"/>
      <c r="AC251" s="172"/>
      <c r="AD251" s="172"/>
      <c r="AE251" s="172"/>
      <c r="AF251" s="172"/>
      <c r="AG251" s="172"/>
      <c r="AH251" s="172"/>
      <c r="AI251" s="172"/>
      <c r="AJ251" s="172"/>
      <c r="AK251" s="172"/>
      <c r="AL251" s="172"/>
      <c r="AM251" s="172"/>
      <c r="AN251" s="172"/>
      <c r="AO251" s="172"/>
      <c r="AP251" s="172"/>
      <c r="AQ251" s="172"/>
      <c r="AR251" s="172"/>
      <c r="AS251" s="172"/>
      <c r="AT251" s="172"/>
      <c r="AU251" s="172"/>
      <c r="AV251" s="172"/>
      <c r="AW251" s="172"/>
      <c r="AX251" s="172"/>
      <c r="AY251" s="172"/>
      <c r="AZ251" s="172"/>
      <c r="BA251" s="172"/>
      <c r="BB251" s="172"/>
      <c r="BC251" s="172"/>
      <c r="BD251" s="172"/>
      <c r="BE251" s="172"/>
      <c r="BF251" s="172"/>
      <c r="BG251" s="17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</row>
    <row r="252" spans="1:72" s="23" customFormat="1" x14ac:dyDescent="0.25">
      <c r="A252" s="172"/>
      <c r="B252" s="172"/>
      <c r="C252" s="162"/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  <c r="AA252" s="172"/>
      <c r="AB252" s="172"/>
      <c r="AC252" s="172"/>
      <c r="AD252" s="172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172"/>
      <c r="AR252" s="172"/>
      <c r="AS252" s="172"/>
      <c r="AT252" s="172"/>
      <c r="AU252" s="172"/>
      <c r="AV252" s="172"/>
      <c r="AW252" s="172"/>
      <c r="AX252" s="172"/>
      <c r="AY252" s="172"/>
      <c r="AZ252" s="172"/>
      <c r="BA252" s="172"/>
      <c r="BB252" s="172"/>
      <c r="BC252" s="172"/>
      <c r="BD252" s="172"/>
      <c r="BE252" s="172"/>
      <c r="BF252" s="172"/>
      <c r="BG252" s="172"/>
      <c r="BH252" s="162"/>
      <c r="BI252" s="162"/>
      <c r="BJ252" s="162"/>
      <c r="BK252" s="162"/>
      <c r="BL252" s="162"/>
      <c r="BM252" s="162"/>
      <c r="BN252" s="162"/>
      <c r="BO252" s="162"/>
      <c r="BP252" s="162"/>
      <c r="BQ252" s="162"/>
      <c r="BR252" s="162"/>
      <c r="BS252" s="162"/>
      <c r="BT252" s="162"/>
    </row>
    <row r="253" spans="1:72" s="23" customFormat="1" x14ac:dyDescent="0.25">
      <c r="A253" s="172"/>
      <c r="B253" s="172"/>
      <c r="C253" s="162"/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  <c r="AA253" s="172"/>
      <c r="AB253" s="172"/>
      <c r="AC253" s="172"/>
      <c r="AD253" s="172"/>
      <c r="AE253" s="172"/>
      <c r="AF253" s="172"/>
      <c r="AG253" s="172"/>
      <c r="AH253" s="172"/>
      <c r="AI253" s="172"/>
      <c r="AJ253" s="172"/>
      <c r="AK253" s="172"/>
      <c r="AL253" s="172"/>
      <c r="AM253" s="172"/>
      <c r="AN253" s="172"/>
      <c r="AO253" s="172"/>
      <c r="AP253" s="172"/>
      <c r="AQ253" s="172"/>
      <c r="AR253" s="172"/>
      <c r="AS253" s="172"/>
      <c r="AT253" s="172"/>
      <c r="AU253" s="172"/>
      <c r="AV253" s="172"/>
      <c r="AW253" s="172"/>
      <c r="AX253" s="172"/>
      <c r="AY253" s="172"/>
      <c r="AZ253" s="172"/>
      <c r="BA253" s="172"/>
      <c r="BB253" s="172"/>
      <c r="BC253" s="172"/>
      <c r="BD253" s="172"/>
      <c r="BE253" s="172"/>
      <c r="BF253" s="172"/>
      <c r="BG253" s="172"/>
      <c r="BH253" s="162"/>
      <c r="BI253" s="162"/>
      <c r="BJ253" s="162"/>
      <c r="BK253" s="162"/>
      <c r="BL253" s="162"/>
      <c r="BM253" s="162"/>
      <c r="BN253" s="162"/>
      <c r="BO253" s="162"/>
      <c r="BP253" s="162"/>
      <c r="BQ253" s="162"/>
      <c r="BR253" s="162"/>
      <c r="BS253" s="162"/>
      <c r="BT253" s="162"/>
    </row>
    <row r="254" spans="1:72" s="23" customFormat="1" x14ac:dyDescent="0.25">
      <c r="A254" s="172"/>
      <c r="B254" s="172"/>
      <c r="C254" s="162"/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  <c r="AS254" s="172"/>
      <c r="AT254" s="172"/>
      <c r="AU254" s="172"/>
      <c r="AV254" s="172"/>
      <c r="AW254" s="172"/>
      <c r="AX254" s="172"/>
      <c r="AY254" s="172"/>
      <c r="AZ254" s="172"/>
      <c r="BA254" s="172"/>
      <c r="BB254" s="172"/>
      <c r="BC254" s="172"/>
      <c r="BD254" s="172"/>
      <c r="BE254" s="172"/>
      <c r="BF254" s="172"/>
      <c r="BG254" s="17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</row>
    <row r="255" spans="1:72" s="23" customFormat="1" x14ac:dyDescent="0.25">
      <c r="A255" s="172"/>
      <c r="B255" s="172"/>
      <c r="C255" s="162"/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  <c r="AA255" s="172"/>
      <c r="AB255" s="172"/>
      <c r="AC255" s="172"/>
      <c r="AD255" s="172"/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172"/>
      <c r="AY255" s="172"/>
      <c r="AZ255" s="172"/>
      <c r="BA255" s="172"/>
      <c r="BB255" s="172"/>
      <c r="BC255" s="172"/>
      <c r="BD255" s="172"/>
      <c r="BE255" s="172"/>
      <c r="BF255" s="172"/>
      <c r="BG255" s="172"/>
      <c r="BH255" s="162"/>
      <c r="BI255" s="162"/>
      <c r="BJ255" s="162"/>
      <c r="BK255" s="162"/>
      <c r="BL255" s="162"/>
      <c r="BM255" s="162"/>
      <c r="BN255" s="162"/>
      <c r="BO255" s="162"/>
      <c r="BP255" s="162"/>
      <c r="BQ255" s="162"/>
      <c r="BR255" s="162"/>
      <c r="BS255" s="162"/>
      <c r="BT255" s="162"/>
    </row>
    <row r="256" spans="1:72" s="23" customFormat="1" x14ac:dyDescent="0.25">
      <c r="A256" s="172"/>
      <c r="B256" s="172"/>
      <c r="C256" s="162"/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  <c r="AA256" s="172"/>
      <c r="AB256" s="172"/>
      <c r="AC256" s="172"/>
      <c r="AD256" s="172"/>
      <c r="AE256" s="172"/>
      <c r="AF256" s="172"/>
      <c r="AG256" s="172"/>
      <c r="AH256" s="172"/>
      <c r="AI256" s="172"/>
      <c r="AJ256" s="172"/>
      <c r="AK256" s="172"/>
      <c r="AL256" s="172"/>
      <c r="AM256" s="172"/>
      <c r="AN256" s="172"/>
      <c r="AO256" s="172"/>
      <c r="AP256" s="172"/>
      <c r="AQ256" s="172"/>
      <c r="AR256" s="172"/>
      <c r="AS256" s="172"/>
      <c r="AT256" s="172"/>
      <c r="AU256" s="172"/>
      <c r="AV256" s="172"/>
      <c r="AW256" s="172"/>
      <c r="AX256" s="172"/>
      <c r="AY256" s="172"/>
      <c r="AZ256" s="172"/>
      <c r="BA256" s="172"/>
      <c r="BB256" s="172"/>
      <c r="BC256" s="172"/>
      <c r="BD256" s="172"/>
      <c r="BE256" s="172"/>
      <c r="BF256" s="172"/>
      <c r="BG256" s="17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</row>
    <row r="257" spans="1:94" s="23" customFormat="1" x14ac:dyDescent="0.25">
      <c r="A257" s="172"/>
      <c r="B257" s="172"/>
      <c r="C257" s="162"/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  <c r="AA257" s="172"/>
      <c r="AB257" s="172"/>
      <c r="AC257" s="172"/>
      <c r="AD257" s="172"/>
      <c r="AE257" s="172"/>
      <c r="AF257" s="172"/>
      <c r="AG257" s="172"/>
      <c r="AH257" s="172"/>
      <c r="AI257" s="172"/>
      <c r="AJ257" s="172"/>
      <c r="AK257" s="172"/>
      <c r="AL257" s="172"/>
      <c r="AM257" s="172"/>
      <c r="AN257" s="172"/>
      <c r="AO257" s="172"/>
      <c r="AP257" s="172"/>
      <c r="AQ257" s="172"/>
      <c r="AR257" s="172"/>
      <c r="AS257" s="172"/>
      <c r="AT257" s="172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72"/>
      <c r="BE257" s="172"/>
      <c r="BF257" s="172"/>
      <c r="BG257" s="172"/>
      <c r="BH257" s="162"/>
      <c r="BI257" s="162"/>
      <c r="BJ257" s="162"/>
      <c r="BK257" s="162"/>
      <c r="BL257" s="162"/>
      <c r="BM257" s="162"/>
      <c r="BN257" s="162"/>
      <c r="BO257" s="162"/>
      <c r="BP257" s="162"/>
      <c r="BQ257" s="162"/>
      <c r="BR257" s="162"/>
      <c r="BS257" s="162"/>
      <c r="BT257" s="162"/>
    </row>
    <row r="258" spans="1:94" s="23" customFormat="1" x14ac:dyDescent="0.25">
      <c r="A258" s="172"/>
      <c r="B258" s="172"/>
      <c r="C258" s="162"/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/>
      <c r="AK258" s="172"/>
      <c r="AL258" s="172"/>
      <c r="AM258" s="172"/>
      <c r="AN258" s="172"/>
      <c r="AO258" s="172"/>
      <c r="AP258" s="172"/>
      <c r="AQ258" s="172"/>
      <c r="AR258" s="172"/>
      <c r="AS258" s="172"/>
      <c r="AT258" s="172"/>
      <c r="AU258" s="172"/>
      <c r="AV258" s="172"/>
      <c r="AW258" s="172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</row>
    <row r="259" spans="1:94" s="23" customFormat="1" x14ac:dyDescent="0.25">
      <c r="A259" s="172"/>
      <c r="B259" s="172"/>
      <c r="C259" s="162"/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  <c r="AA259" s="172"/>
      <c r="AB259" s="172"/>
      <c r="AC259" s="172"/>
      <c r="AD259" s="172"/>
      <c r="AE259" s="172"/>
      <c r="AF259" s="172"/>
      <c r="AG259" s="172"/>
      <c r="AH259" s="172"/>
      <c r="AI259" s="172"/>
      <c r="AJ259" s="172"/>
      <c r="AK259" s="172"/>
      <c r="AL259" s="172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2"/>
      <c r="BE259" s="172"/>
      <c r="BF259" s="172"/>
      <c r="BG259" s="17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</row>
    <row r="260" spans="1:94" s="23" customFormat="1" x14ac:dyDescent="0.25">
      <c r="A260" s="172"/>
      <c r="B260" s="172"/>
      <c r="C260" s="162"/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  <c r="AA260" s="172"/>
      <c r="AB260" s="172"/>
      <c r="AC260" s="172"/>
      <c r="AD260" s="172"/>
      <c r="AE260" s="172"/>
      <c r="AF260" s="172"/>
      <c r="AG260" s="172"/>
      <c r="AH260" s="172"/>
      <c r="AI260" s="172"/>
      <c r="AJ260" s="172"/>
      <c r="AK260" s="172"/>
      <c r="AL260" s="172"/>
      <c r="AM260" s="172"/>
      <c r="AN260" s="172"/>
      <c r="AO260" s="172"/>
      <c r="AP260" s="172"/>
      <c r="AQ260" s="172"/>
      <c r="AR260" s="172"/>
      <c r="AS260" s="172"/>
      <c r="AT260" s="172"/>
      <c r="AU260" s="172"/>
      <c r="AV260" s="172"/>
      <c r="AW260" s="172"/>
      <c r="AX260" s="172"/>
      <c r="AY260" s="172"/>
      <c r="AZ260" s="172"/>
      <c r="BA260" s="172"/>
      <c r="BB260" s="172"/>
      <c r="BC260" s="172"/>
      <c r="BD260" s="172"/>
      <c r="BE260" s="172"/>
      <c r="BF260" s="172"/>
      <c r="BG260" s="172"/>
      <c r="BH260" s="162"/>
      <c r="BI260" s="162"/>
      <c r="BJ260" s="162"/>
      <c r="BK260" s="162"/>
      <c r="BL260" s="162"/>
      <c r="BM260" s="162"/>
      <c r="BN260" s="162"/>
      <c r="BO260" s="162"/>
      <c r="BP260" s="162"/>
      <c r="BQ260" s="162"/>
      <c r="BR260" s="162"/>
      <c r="BS260" s="162"/>
      <c r="BT260" s="162"/>
    </row>
    <row r="261" spans="1:94" s="23" customFormat="1" x14ac:dyDescent="0.25">
      <c r="A261" s="172"/>
      <c r="B261" s="172"/>
      <c r="C261" s="162"/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  <c r="AA261" s="172"/>
      <c r="AB261" s="172"/>
      <c r="AC261" s="172"/>
      <c r="AD261" s="172"/>
      <c r="AE261" s="172"/>
      <c r="AF261" s="172"/>
      <c r="AG261" s="172"/>
      <c r="AH261" s="172"/>
      <c r="AI261" s="172"/>
      <c r="AJ261" s="172"/>
      <c r="AK261" s="172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2"/>
      <c r="BE261" s="172"/>
      <c r="BF261" s="172"/>
      <c r="BG261" s="172"/>
      <c r="BH261" s="162"/>
      <c r="BI261" s="162"/>
      <c r="BJ261" s="162"/>
      <c r="BK261" s="162"/>
      <c r="BL261" s="162"/>
      <c r="BM261" s="162"/>
      <c r="BN261" s="162"/>
      <c r="BO261" s="162"/>
      <c r="BP261" s="162"/>
      <c r="BQ261" s="162"/>
      <c r="BR261" s="162"/>
      <c r="BS261" s="162"/>
      <c r="BT261" s="162"/>
    </row>
    <row r="262" spans="1:94" s="23" customFormat="1" x14ac:dyDescent="0.25">
      <c r="A262" s="172"/>
      <c r="B262" s="172"/>
      <c r="C262" s="162"/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  <c r="AA262" s="172"/>
      <c r="AB262" s="172"/>
      <c r="AC262" s="172"/>
      <c r="AD262" s="172"/>
      <c r="AE262" s="172"/>
      <c r="AF262" s="172"/>
      <c r="AG262" s="172"/>
      <c r="AH262" s="172"/>
      <c r="AI262" s="172"/>
      <c r="AJ262" s="172"/>
      <c r="AK262" s="172"/>
      <c r="AL262" s="172"/>
      <c r="AM262" s="172"/>
      <c r="AN262" s="172"/>
      <c r="AO262" s="172"/>
      <c r="AP262" s="172"/>
      <c r="AQ262" s="172"/>
      <c r="AR262" s="172"/>
      <c r="AS262" s="172"/>
      <c r="AT262" s="172"/>
      <c r="AU262" s="172"/>
      <c r="AV262" s="172"/>
      <c r="AW262" s="172"/>
      <c r="AX262" s="172"/>
      <c r="AY262" s="172"/>
      <c r="AZ262" s="172"/>
      <c r="BA262" s="172"/>
      <c r="BB262" s="172"/>
      <c r="BC262" s="172"/>
      <c r="BD262" s="172"/>
      <c r="BE262" s="172"/>
      <c r="BF262" s="172"/>
      <c r="BG262" s="172"/>
      <c r="BH262" s="162"/>
      <c r="BI262" s="162"/>
      <c r="BJ262" s="162"/>
      <c r="BK262" s="162"/>
      <c r="BL262" s="162"/>
      <c r="BM262" s="162"/>
      <c r="BN262" s="162"/>
      <c r="BO262" s="162"/>
      <c r="BP262" s="162"/>
      <c r="BQ262" s="162"/>
      <c r="BR262" s="162"/>
      <c r="BS262" s="162"/>
      <c r="BT262" s="162"/>
    </row>
    <row r="263" spans="1:94" s="23" customFormat="1" x14ac:dyDescent="0.25">
      <c r="A263" s="172"/>
      <c r="B263" s="172"/>
      <c r="C263" s="162"/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  <c r="AA263" s="172"/>
      <c r="AB263" s="172"/>
      <c r="AC263" s="172"/>
      <c r="AD263" s="172"/>
      <c r="AE263" s="172"/>
      <c r="AF263" s="172"/>
      <c r="AG263" s="172"/>
      <c r="AH263" s="172"/>
      <c r="AI263" s="172"/>
      <c r="AJ263" s="172"/>
      <c r="AK263" s="172"/>
      <c r="AL263" s="172"/>
      <c r="AM263" s="172"/>
      <c r="AN263" s="172"/>
      <c r="AO263" s="172"/>
      <c r="AP263" s="172"/>
      <c r="AQ263" s="17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62"/>
      <c r="BI263" s="162"/>
      <c r="BJ263" s="162"/>
      <c r="BK263" s="162"/>
      <c r="BL263" s="162"/>
      <c r="BM263" s="162"/>
      <c r="BN263" s="162"/>
      <c r="BO263" s="162"/>
      <c r="BP263" s="162"/>
      <c r="BQ263" s="162"/>
      <c r="BR263" s="162"/>
      <c r="BS263" s="162"/>
      <c r="BT263" s="162"/>
    </row>
    <row r="264" spans="1:94" s="23" customFormat="1" x14ac:dyDescent="0.25">
      <c r="A264" s="172"/>
      <c r="B264" s="17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  <c r="AA264" s="172"/>
      <c r="AB264" s="172"/>
      <c r="AC264" s="172"/>
      <c r="AD264" s="172"/>
      <c r="AE264" s="172"/>
      <c r="AF264" s="172"/>
      <c r="AG264" s="172"/>
      <c r="AH264" s="172"/>
      <c r="AI264" s="172"/>
      <c r="AJ264" s="172"/>
      <c r="AK264" s="172"/>
      <c r="AL264" s="172"/>
      <c r="AM264" s="172"/>
      <c r="AN264" s="172"/>
      <c r="AO264" s="172"/>
      <c r="AP264" s="172"/>
      <c r="AQ264" s="172"/>
      <c r="AR264" s="172"/>
      <c r="AS264" s="172"/>
      <c r="AT264" s="172"/>
      <c r="AU264" s="172"/>
      <c r="AV264" s="172"/>
      <c r="AW264" s="172"/>
      <c r="AX264" s="172"/>
      <c r="AY264" s="172"/>
      <c r="AZ264" s="172"/>
      <c r="BA264" s="172"/>
      <c r="BB264" s="172"/>
      <c r="BC264" s="172"/>
      <c r="BD264" s="172"/>
      <c r="BE264" s="172"/>
      <c r="BF264" s="172"/>
      <c r="BG264" s="17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162"/>
    </row>
    <row r="265" spans="1:94" s="23" customFormat="1" x14ac:dyDescent="0.25">
      <c r="A265" s="172"/>
      <c r="B265" s="17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  <c r="AA265" s="172"/>
      <c r="AB265" s="172"/>
      <c r="AC265" s="172"/>
      <c r="AD265" s="172"/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172"/>
      <c r="AT265" s="172"/>
      <c r="AU265" s="172"/>
      <c r="AV265" s="172"/>
      <c r="AW265" s="172"/>
      <c r="AX265" s="172"/>
      <c r="AY265" s="172"/>
      <c r="AZ265" s="172"/>
      <c r="BA265" s="172"/>
      <c r="BB265" s="172"/>
      <c r="BC265" s="172"/>
      <c r="BD265" s="172"/>
      <c r="BE265" s="172"/>
      <c r="BF265" s="172"/>
      <c r="BG265" s="17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162"/>
    </row>
    <row r="266" spans="1:94" s="23" customFormat="1" x14ac:dyDescent="0.25">
      <c r="A266" s="172"/>
      <c r="B266" s="172"/>
      <c r="C266" s="162"/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  <c r="AA266" s="172"/>
      <c r="AB266" s="172"/>
      <c r="AC266" s="172"/>
      <c r="AD266" s="172"/>
      <c r="AE266" s="172"/>
      <c r="AF266" s="172"/>
      <c r="AG266" s="172"/>
      <c r="AH266" s="172"/>
      <c r="AI266" s="172"/>
      <c r="AJ266" s="172"/>
      <c r="AK266" s="172"/>
      <c r="AL266" s="172"/>
      <c r="AM266" s="172"/>
      <c r="AN266" s="172"/>
      <c r="AO266" s="172"/>
      <c r="AP266" s="172"/>
      <c r="AQ266" s="172"/>
      <c r="AR266" s="172"/>
      <c r="AS266" s="172"/>
      <c r="AT266" s="172"/>
      <c r="AU266" s="172"/>
      <c r="AV266" s="172"/>
      <c r="AW266" s="172"/>
      <c r="AX266" s="172"/>
      <c r="AY266" s="172"/>
      <c r="AZ266" s="172"/>
      <c r="BA266" s="172"/>
      <c r="BB266" s="172"/>
      <c r="BC266" s="172"/>
      <c r="BD266" s="172"/>
      <c r="BE266" s="172"/>
      <c r="BF266" s="172"/>
      <c r="BG266" s="172"/>
      <c r="BH266" s="162"/>
      <c r="BI266" s="162"/>
      <c r="BJ266" s="162"/>
      <c r="BK266" s="162"/>
      <c r="BL266" s="162"/>
      <c r="BM266" s="162"/>
      <c r="BN266" s="162"/>
      <c r="BO266" s="162"/>
      <c r="BP266" s="162"/>
      <c r="BQ266" s="162"/>
      <c r="BR266" s="162"/>
      <c r="BS266" s="162"/>
      <c r="BT266" s="162"/>
    </row>
    <row r="267" spans="1:94" s="23" customFormat="1" x14ac:dyDescent="0.25">
      <c r="A267" s="172"/>
      <c r="B267" s="172"/>
      <c r="C267" s="162"/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  <c r="AA267" s="172"/>
      <c r="AB267" s="172"/>
      <c r="AC267" s="172"/>
      <c r="AD267" s="172"/>
      <c r="AE267" s="172"/>
      <c r="AF267" s="172"/>
      <c r="AG267" s="172"/>
      <c r="AH267" s="172"/>
      <c r="AI267" s="172"/>
      <c r="AJ267" s="172"/>
      <c r="AK267" s="172"/>
      <c r="AL267" s="172"/>
      <c r="AM267" s="172"/>
      <c r="AN267" s="172"/>
      <c r="AO267" s="172"/>
      <c r="AP267" s="172"/>
      <c r="AQ267" s="172"/>
      <c r="AR267" s="172"/>
      <c r="AS267" s="172"/>
      <c r="AT267" s="172"/>
      <c r="AU267" s="172"/>
      <c r="AV267" s="172"/>
      <c r="AW267" s="172"/>
      <c r="AX267" s="172"/>
      <c r="AY267" s="172"/>
      <c r="AZ267" s="172"/>
      <c r="BA267" s="172"/>
      <c r="BB267" s="172"/>
      <c r="BC267" s="172"/>
      <c r="BD267" s="172"/>
      <c r="BE267" s="172"/>
      <c r="BF267" s="172"/>
      <c r="BG267" s="17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</row>
    <row r="268" spans="1:94" s="23" customFormat="1" x14ac:dyDescent="0.25">
      <c r="A268" s="172"/>
      <c r="B268" s="172"/>
      <c r="C268" s="162"/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  <c r="AA268" s="172"/>
      <c r="AB268" s="172"/>
      <c r="AC268" s="172"/>
      <c r="AD268" s="172"/>
      <c r="AE268" s="172"/>
      <c r="AF268" s="172"/>
      <c r="AG268" s="172"/>
      <c r="AH268" s="172"/>
      <c r="AI268" s="172"/>
      <c r="AJ268" s="172"/>
      <c r="AK268" s="172"/>
      <c r="AL268" s="172"/>
      <c r="AM268" s="172"/>
      <c r="AN268" s="172"/>
      <c r="AO268" s="172"/>
      <c r="AP268" s="172"/>
      <c r="AQ268" s="172"/>
      <c r="AR268" s="172"/>
      <c r="AS268" s="172"/>
      <c r="AT268" s="172"/>
      <c r="AU268" s="172"/>
      <c r="AV268" s="172"/>
      <c r="AW268" s="172"/>
      <c r="AX268" s="172"/>
      <c r="AY268" s="172"/>
      <c r="AZ268" s="172"/>
      <c r="BA268" s="172"/>
      <c r="BB268" s="172"/>
      <c r="BC268" s="172"/>
      <c r="BD268" s="172"/>
      <c r="BE268" s="172"/>
      <c r="BF268" s="172"/>
      <c r="BG268" s="172"/>
      <c r="BH268" s="162"/>
      <c r="BI268" s="162"/>
      <c r="BJ268" s="162"/>
      <c r="BK268" s="162"/>
      <c r="BL268" s="162"/>
      <c r="BM268" s="162"/>
      <c r="BN268" s="162"/>
      <c r="BO268" s="162"/>
      <c r="BP268" s="162"/>
      <c r="BQ268" s="162"/>
      <c r="BR268" s="162"/>
      <c r="BS268" s="162"/>
      <c r="BT268" s="162"/>
    </row>
    <row r="269" spans="1:94" s="23" customFormat="1" x14ac:dyDescent="0.25">
      <c r="A269" s="172"/>
      <c r="B269" s="172"/>
      <c r="C269" s="162"/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172"/>
      <c r="AY269" s="172"/>
      <c r="AZ269" s="172"/>
      <c r="BA269" s="172"/>
      <c r="BB269" s="172"/>
      <c r="BC269" s="172"/>
      <c r="BD269" s="172"/>
      <c r="BE269" s="172"/>
      <c r="BF269" s="172"/>
      <c r="BG269" s="17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</row>
    <row r="270" spans="1:94" s="157" customFormat="1" x14ac:dyDescent="0.25">
      <c r="A270" s="172"/>
      <c r="B270" s="172"/>
      <c r="C270" s="156"/>
      <c r="D270" s="156"/>
      <c r="E270" s="156"/>
      <c r="F270" s="156"/>
      <c r="G270" s="156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72"/>
      <c r="AB270" s="172"/>
      <c r="AC270" s="172"/>
      <c r="AD270" s="172"/>
      <c r="AE270" s="172"/>
      <c r="AF270" s="172"/>
      <c r="AG270" s="172"/>
      <c r="AH270" s="172"/>
      <c r="AI270" s="172"/>
      <c r="AJ270" s="172"/>
      <c r="AK270" s="172"/>
      <c r="AL270" s="172"/>
      <c r="AM270" s="172"/>
      <c r="AN270" s="172"/>
      <c r="AO270" s="172"/>
      <c r="AP270" s="172"/>
      <c r="AQ270" s="172"/>
      <c r="AR270" s="172"/>
      <c r="AS270" s="172"/>
      <c r="AT270" s="172"/>
      <c r="AU270" s="172"/>
      <c r="AV270" s="172"/>
      <c r="AW270" s="172"/>
      <c r="AX270" s="172"/>
      <c r="AY270" s="172"/>
      <c r="AZ270" s="172"/>
      <c r="BA270" s="172"/>
      <c r="BB270" s="172"/>
      <c r="BC270" s="172"/>
      <c r="BD270" s="172"/>
      <c r="BE270" s="172"/>
      <c r="BF270" s="172"/>
      <c r="BG270" s="172"/>
      <c r="BH270" s="162"/>
      <c r="BI270" s="162"/>
      <c r="BJ270" s="162"/>
      <c r="BK270" s="162"/>
      <c r="BL270" s="162"/>
      <c r="BM270" s="162"/>
      <c r="BN270" s="162"/>
      <c r="BO270" s="162"/>
      <c r="BP270" s="162"/>
      <c r="BQ270" s="162"/>
      <c r="BR270" s="162"/>
      <c r="BS270" s="162"/>
      <c r="BT270" s="162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</row>
    <row r="271" spans="1:94" s="157" customFormat="1" x14ac:dyDescent="0.25">
      <c r="A271" s="172"/>
      <c r="B271" s="172"/>
      <c r="C271" s="156"/>
      <c r="D271" s="156"/>
      <c r="E271" s="156"/>
      <c r="F271" s="156"/>
      <c r="G271" s="156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72"/>
      <c r="AB271" s="172"/>
      <c r="AC271" s="172"/>
      <c r="AD271" s="172"/>
      <c r="AE271" s="172"/>
      <c r="AF271" s="172"/>
      <c r="AG271" s="172"/>
      <c r="AH271" s="172"/>
      <c r="AI271" s="172"/>
      <c r="AJ271" s="172"/>
      <c r="AK271" s="172"/>
      <c r="AL271" s="172"/>
      <c r="AM271" s="172"/>
      <c r="AN271" s="172"/>
      <c r="AO271" s="172"/>
      <c r="AP271" s="172"/>
      <c r="AQ271" s="172"/>
      <c r="AR271" s="172"/>
      <c r="AS271" s="172"/>
      <c r="AT271" s="172"/>
      <c r="AU271" s="172"/>
      <c r="AV271" s="172"/>
      <c r="AW271" s="172"/>
      <c r="AX271" s="172"/>
      <c r="AY271" s="172"/>
      <c r="AZ271" s="172"/>
      <c r="BA271" s="172"/>
      <c r="BB271" s="172"/>
      <c r="BC271" s="172"/>
      <c r="BD271" s="172"/>
      <c r="BE271" s="172"/>
      <c r="BF271" s="172"/>
      <c r="BG271" s="17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</row>
    <row r="272" spans="1:94" s="157" customFormat="1" x14ac:dyDescent="0.25">
      <c r="A272" s="172"/>
      <c r="B272" s="172"/>
      <c r="C272" s="156"/>
      <c r="D272" s="156"/>
      <c r="E272" s="156"/>
      <c r="F272" s="156"/>
      <c r="G272" s="156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72"/>
      <c r="AB272" s="172"/>
      <c r="AC272" s="172"/>
      <c r="AD272" s="172"/>
      <c r="AE272" s="172"/>
      <c r="AF272" s="172"/>
      <c r="AG272" s="172"/>
      <c r="AH272" s="172"/>
      <c r="AI272" s="172"/>
      <c r="AJ272" s="172"/>
      <c r="AK272" s="172"/>
      <c r="AL272" s="172"/>
      <c r="AM272" s="172"/>
      <c r="AN272" s="172"/>
      <c r="AO272" s="172"/>
      <c r="AP272" s="172"/>
      <c r="AQ272" s="17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</row>
    <row r="273" spans="1:94" s="157" customFormat="1" x14ac:dyDescent="0.25">
      <c r="A273" s="172"/>
      <c r="B273" s="172"/>
      <c r="C273" s="156"/>
      <c r="D273" s="156"/>
      <c r="E273" s="156"/>
      <c r="F273" s="156"/>
      <c r="G273" s="156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72"/>
      <c r="AB273" s="172"/>
      <c r="AC273" s="172"/>
      <c r="AD273" s="172"/>
      <c r="AE273" s="172"/>
      <c r="AF273" s="172"/>
      <c r="AG273" s="172"/>
      <c r="AH273" s="172"/>
      <c r="AI273" s="172"/>
      <c r="AJ273" s="172"/>
      <c r="AK273" s="172"/>
      <c r="AL273" s="172"/>
      <c r="AM273" s="172"/>
      <c r="AN273" s="172"/>
      <c r="AO273" s="172"/>
      <c r="AP273" s="172"/>
      <c r="AQ273" s="172"/>
      <c r="AR273" s="172"/>
      <c r="AS273" s="172"/>
      <c r="AT273" s="172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72"/>
      <c r="BE273" s="172"/>
      <c r="BF273" s="172"/>
      <c r="BG273" s="172"/>
      <c r="BH273" s="162"/>
      <c r="BI273" s="162"/>
      <c r="BJ273" s="162"/>
      <c r="BK273" s="162"/>
      <c r="BL273" s="162"/>
      <c r="BM273" s="162"/>
      <c r="BN273" s="162"/>
      <c r="BO273" s="162"/>
      <c r="BP273" s="162"/>
      <c r="BQ273" s="162"/>
      <c r="BR273" s="162"/>
      <c r="BS273" s="162"/>
      <c r="BT273" s="162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</row>
    <row r="274" spans="1:94" s="157" customFormat="1" x14ac:dyDescent="0.25">
      <c r="A274" s="172"/>
      <c r="B274" s="172"/>
      <c r="C274" s="156"/>
      <c r="D274" s="156"/>
      <c r="E274" s="156"/>
      <c r="F274" s="156"/>
      <c r="G274" s="156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72"/>
      <c r="AB274" s="172"/>
      <c r="AC274" s="172"/>
      <c r="AD274" s="172"/>
      <c r="AE274" s="172"/>
      <c r="AF274" s="172"/>
      <c r="AG274" s="172"/>
      <c r="AH274" s="172"/>
      <c r="AI274" s="172"/>
      <c r="AJ274" s="172"/>
      <c r="AK274" s="172"/>
      <c r="AL274" s="172"/>
      <c r="AM274" s="172"/>
      <c r="AN274" s="172"/>
      <c r="AO274" s="172"/>
      <c r="AP274" s="172"/>
      <c r="AQ274" s="17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/>
      <c r="BG274" s="172"/>
      <c r="BH274" s="162"/>
      <c r="BI274" s="162"/>
      <c r="BJ274" s="162"/>
      <c r="BK274" s="162"/>
      <c r="BL274" s="162"/>
      <c r="BM274" s="162"/>
      <c r="BN274" s="162"/>
      <c r="BO274" s="162"/>
      <c r="BP274" s="162"/>
      <c r="BQ274" s="162"/>
      <c r="BR274" s="162"/>
      <c r="BS274" s="162"/>
      <c r="BT274" s="162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</row>
    <row r="275" spans="1:94" s="157" customFormat="1" x14ac:dyDescent="0.25">
      <c r="A275" s="172"/>
      <c r="B275" s="172"/>
      <c r="C275" s="156"/>
      <c r="D275" s="156"/>
      <c r="E275" s="156"/>
      <c r="F275" s="156"/>
      <c r="G275" s="156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72"/>
      <c r="AB275" s="172"/>
      <c r="AC275" s="172"/>
      <c r="AD275" s="172"/>
      <c r="AE275" s="172"/>
      <c r="AF275" s="172"/>
      <c r="AG275" s="172"/>
      <c r="AH275" s="172"/>
      <c r="AI275" s="172"/>
      <c r="AJ275" s="172"/>
      <c r="AK275" s="172"/>
      <c r="AL275" s="172"/>
      <c r="AM275" s="172"/>
      <c r="AN275" s="172"/>
      <c r="AO275" s="172"/>
      <c r="AP275" s="172"/>
      <c r="AQ275" s="17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/>
      <c r="BG275" s="172"/>
      <c r="BH275" s="162"/>
      <c r="BI275" s="162"/>
      <c r="BJ275" s="162"/>
      <c r="BK275" s="162"/>
      <c r="BL275" s="162"/>
      <c r="BM275" s="162"/>
      <c r="BN275" s="162"/>
      <c r="BO275" s="162"/>
      <c r="BP275" s="162"/>
      <c r="BQ275" s="162"/>
      <c r="BR275" s="162"/>
      <c r="BS275" s="162"/>
      <c r="BT275" s="162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</row>
    <row r="276" spans="1:94" s="157" customFormat="1" x14ac:dyDescent="0.25">
      <c r="A276" s="172"/>
      <c r="B276" s="172"/>
      <c r="C276" s="156"/>
      <c r="D276" s="156"/>
      <c r="E276" s="156"/>
      <c r="F276" s="156"/>
      <c r="G276" s="156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72"/>
      <c r="AB276" s="172"/>
      <c r="AC276" s="172"/>
      <c r="AD276" s="172"/>
      <c r="AE276" s="172"/>
      <c r="AF276" s="172"/>
      <c r="AG276" s="172"/>
      <c r="AH276" s="172"/>
      <c r="AI276" s="172"/>
      <c r="AJ276" s="172"/>
      <c r="AK276" s="172"/>
      <c r="AL276" s="172"/>
      <c r="AM276" s="172"/>
      <c r="AN276" s="172"/>
      <c r="AO276" s="172"/>
      <c r="AP276" s="172"/>
      <c r="AQ276" s="17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62"/>
      <c r="BI276" s="162"/>
      <c r="BJ276" s="162"/>
      <c r="BK276" s="162"/>
      <c r="BL276" s="162"/>
      <c r="BM276" s="162"/>
      <c r="BN276" s="162"/>
      <c r="BO276" s="162"/>
      <c r="BP276" s="162"/>
      <c r="BQ276" s="162"/>
      <c r="BR276" s="162"/>
      <c r="BS276" s="162"/>
      <c r="BT276" s="162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</row>
    <row r="277" spans="1:94" s="157" customFormat="1" x14ac:dyDescent="0.25">
      <c r="A277" s="172"/>
      <c r="B277" s="172"/>
      <c r="C277" s="156"/>
      <c r="D277" s="156"/>
      <c r="E277" s="156"/>
      <c r="F277" s="156"/>
      <c r="G277" s="156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72"/>
      <c r="AB277" s="172"/>
      <c r="AC277" s="172"/>
      <c r="AD277" s="172"/>
      <c r="AE277" s="172"/>
      <c r="AF277" s="172"/>
      <c r="AG277" s="172"/>
      <c r="AH277" s="172"/>
      <c r="AI277" s="172"/>
      <c r="AJ277" s="172"/>
      <c r="AK277" s="172"/>
      <c r="AL277" s="172"/>
      <c r="AM277" s="172"/>
      <c r="AN277" s="172"/>
      <c r="AO277" s="172"/>
      <c r="AP277" s="172"/>
      <c r="AQ277" s="172"/>
      <c r="AR277" s="172"/>
      <c r="AS277" s="172"/>
      <c r="AT277" s="172"/>
      <c r="AU277" s="172"/>
      <c r="AV277" s="172"/>
      <c r="AW277" s="172"/>
      <c r="AX277" s="172"/>
      <c r="AY277" s="172"/>
      <c r="AZ277" s="172"/>
      <c r="BA277" s="172"/>
      <c r="BB277" s="172"/>
      <c r="BC277" s="172"/>
      <c r="BD277" s="172"/>
      <c r="BE277" s="172"/>
      <c r="BF277" s="172"/>
      <c r="BG277" s="172"/>
      <c r="BH277" s="162"/>
      <c r="BI277" s="162"/>
      <c r="BJ277" s="162"/>
      <c r="BK277" s="162"/>
      <c r="BL277" s="162"/>
      <c r="BM277" s="162"/>
      <c r="BN277" s="162"/>
      <c r="BO277" s="162"/>
      <c r="BP277" s="162"/>
      <c r="BQ277" s="162"/>
      <c r="BR277" s="162"/>
      <c r="BS277" s="162"/>
      <c r="BT277" s="162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</row>
    <row r="278" spans="1:94" s="157" customFormat="1" x14ac:dyDescent="0.25">
      <c r="A278" s="172"/>
      <c r="B278" s="172"/>
      <c r="C278" s="156"/>
      <c r="D278" s="156"/>
      <c r="E278" s="156"/>
      <c r="F278" s="156"/>
      <c r="G278" s="156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72"/>
      <c r="AB278" s="172"/>
      <c r="AC278" s="172"/>
      <c r="AD278" s="172"/>
      <c r="AE278" s="172"/>
      <c r="AF278" s="172"/>
      <c r="AG278" s="172"/>
      <c r="AH278" s="172"/>
      <c r="AI278" s="172"/>
      <c r="AJ278" s="172"/>
      <c r="AK278" s="172"/>
      <c r="AL278" s="172"/>
      <c r="AM278" s="172"/>
      <c r="AN278" s="172"/>
      <c r="AO278" s="172"/>
      <c r="AP278" s="172"/>
      <c r="AQ278" s="172"/>
      <c r="AR278" s="172"/>
      <c r="AS278" s="172"/>
      <c r="AT278" s="172"/>
      <c r="AU278" s="172"/>
      <c r="AV278" s="172"/>
      <c r="AW278" s="172"/>
      <c r="AX278" s="172"/>
      <c r="AY278" s="172"/>
      <c r="AZ278" s="172"/>
      <c r="BA278" s="172"/>
      <c r="BB278" s="172"/>
      <c r="BC278" s="172"/>
      <c r="BD278" s="172"/>
      <c r="BE278" s="172"/>
      <c r="BF278" s="172"/>
      <c r="BG278" s="17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</row>
    <row r="279" spans="1:94" s="157" customFormat="1" x14ac:dyDescent="0.25">
      <c r="A279" s="172"/>
      <c r="B279" s="172"/>
      <c r="C279" s="156"/>
      <c r="D279" s="156"/>
      <c r="E279" s="156"/>
      <c r="F279" s="156"/>
      <c r="G279" s="156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72"/>
      <c r="AB279" s="172"/>
      <c r="AC279" s="172"/>
      <c r="AD279" s="172"/>
      <c r="AE279" s="172"/>
      <c r="AF279" s="172"/>
      <c r="AG279" s="172"/>
      <c r="AH279" s="172"/>
      <c r="AI279" s="172"/>
      <c r="AJ279" s="172"/>
      <c r="AK279" s="172"/>
      <c r="AL279" s="172"/>
      <c r="AM279" s="172"/>
      <c r="AN279" s="172"/>
      <c r="AO279" s="172"/>
      <c r="AP279" s="172"/>
      <c r="AQ279" s="172"/>
      <c r="AR279" s="172"/>
      <c r="AS279" s="172"/>
      <c r="AT279" s="172"/>
      <c r="AU279" s="172"/>
      <c r="AV279" s="172"/>
      <c r="AW279" s="172"/>
      <c r="AX279" s="172"/>
      <c r="AY279" s="172"/>
      <c r="AZ279" s="172"/>
      <c r="BA279" s="172"/>
      <c r="BB279" s="172"/>
      <c r="BC279" s="172"/>
      <c r="BD279" s="172"/>
      <c r="BE279" s="172"/>
      <c r="BF279" s="172"/>
      <c r="BG279" s="17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</row>
    <row r="280" spans="1:94" s="157" customFormat="1" x14ac:dyDescent="0.25">
      <c r="A280" s="172"/>
      <c r="B280" s="172"/>
      <c r="C280" s="156"/>
      <c r="D280" s="156"/>
      <c r="E280" s="156"/>
      <c r="F280" s="156"/>
      <c r="G280" s="156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72"/>
      <c r="AB280" s="172"/>
      <c r="AC280" s="172"/>
      <c r="AD280" s="172"/>
      <c r="AE280" s="172"/>
      <c r="AF280" s="172"/>
      <c r="AG280" s="172"/>
      <c r="AH280" s="172"/>
      <c r="AI280" s="172"/>
      <c r="AJ280" s="172"/>
      <c r="AK280" s="172"/>
      <c r="AL280" s="172"/>
      <c r="AM280" s="172"/>
      <c r="AN280" s="172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62"/>
      <c r="BI280" s="162"/>
      <c r="BJ280" s="162"/>
      <c r="BK280" s="162"/>
      <c r="BL280" s="162"/>
      <c r="BM280" s="162"/>
      <c r="BN280" s="162"/>
      <c r="BO280" s="162"/>
      <c r="BP280" s="162"/>
      <c r="BQ280" s="162"/>
      <c r="BR280" s="162"/>
      <c r="BS280" s="162"/>
      <c r="BT280" s="162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</row>
    <row r="281" spans="1:94" s="157" customFormat="1" x14ac:dyDescent="0.25">
      <c r="A281" s="172"/>
      <c r="B281" s="172"/>
      <c r="C281" s="156"/>
      <c r="D281" s="156"/>
      <c r="E281" s="156"/>
      <c r="F281" s="156"/>
      <c r="G281" s="156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72"/>
      <c r="AB281" s="172"/>
      <c r="AC281" s="172"/>
      <c r="AD281" s="172"/>
      <c r="AE281" s="172"/>
      <c r="AF281" s="172"/>
      <c r="AG281" s="172"/>
      <c r="AH281" s="172"/>
      <c r="AI281" s="172"/>
      <c r="AJ281" s="172"/>
      <c r="AK281" s="172"/>
      <c r="AL281" s="172"/>
      <c r="AM281" s="172"/>
      <c r="AN281" s="172"/>
      <c r="AO281" s="172"/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62"/>
      <c r="BI281" s="162"/>
      <c r="BJ281" s="162"/>
      <c r="BK281" s="162"/>
      <c r="BL281" s="162"/>
      <c r="BM281" s="162"/>
      <c r="BN281" s="162"/>
      <c r="BO281" s="162"/>
      <c r="BP281" s="162"/>
      <c r="BQ281" s="162"/>
      <c r="BR281" s="162"/>
      <c r="BS281" s="162"/>
      <c r="BT281" s="162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</row>
    <row r="282" spans="1:94" s="157" customFormat="1" x14ac:dyDescent="0.25">
      <c r="A282" s="172"/>
      <c r="B282" s="172"/>
      <c r="C282" s="156"/>
      <c r="D282" s="156"/>
      <c r="E282" s="156"/>
      <c r="F282" s="156"/>
      <c r="G282" s="156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72"/>
      <c r="AB282" s="172"/>
      <c r="AC282" s="172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62"/>
      <c r="BI282" s="162"/>
      <c r="BJ282" s="162"/>
      <c r="BK282" s="162"/>
      <c r="BL282" s="162"/>
      <c r="BM282" s="162"/>
      <c r="BN282" s="162"/>
      <c r="BO282" s="162"/>
      <c r="BP282" s="162"/>
      <c r="BQ282" s="162"/>
      <c r="BR282" s="162"/>
      <c r="BS282" s="162"/>
      <c r="BT282" s="162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</row>
    <row r="283" spans="1:94" s="157" customFormat="1" x14ac:dyDescent="0.25">
      <c r="A283" s="172"/>
      <c r="B283" s="172"/>
      <c r="C283" s="156"/>
      <c r="D283" s="156"/>
      <c r="E283" s="156"/>
      <c r="F283" s="156"/>
      <c r="G283" s="156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72"/>
      <c r="AB283" s="172"/>
      <c r="AC283" s="172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62"/>
      <c r="BI283" s="162"/>
      <c r="BJ283" s="162"/>
      <c r="BK283" s="162"/>
      <c r="BL283" s="162"/>
      <c r="BM283" s="162"/>
      <c r="BN283" s="162"/>
      <c r="BO283" s="162"/>
      <c r="BP283" s="162"/>
      <c r="BQ283" s="162"/>
      <c r="BR283" s="162"/>
      <c r="BS283" s="162"/>
      <c r="BT283" s="162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</row>
    <row r="284" spans="1:94" s="157" customFormat="1" x14ac:dyDescent="0.25">
      <c r="A284" s="172"/>
      <c r="B284" s="172"/>
      <c r="C284" s="156"/>
      <c r="D284" s="156"/>
      <c r="E284" s="156"/>
      <c r="F284" s="156"/>
      <c r="G284" s="156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72"/>
      <c r="AB284" s="172"/>
      <c r="AC284" s="172"/>
      <c r="AD284" s="172"/>
      <c r="AE284" s="172"/>
      <c r="AF284" s="172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2"/>
      <c r="BE284" s="172"/>
      <c r="BF284" s="172"/>
      <c r="BG284" s="172"/>
      <c r="BH284" s="162"/>
      <c r="BI284" s="162"/>
      <c r="BJ284" s="162"/>
      <c r="BK284" s="162"/>
      <c r="BL284" s="162"/>
      <c r="BM284" s="162"/>
      <c r="BN284" s="162"/>
      <c r="BO284" s="162"/>
      <c r="BP284" s="162"/>
      <c r="BQ284" s="162"/>
      <c r="BR284" s="162"/>
      <c r="BS284" s="162"/>
      <c r="BT284" s="162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</row>
    <row r="285" spans="1:94" s="157" customFormat="1" x14ac:dyDescent="0.25">
      <c r="A285" s="172"/>
      <c r="B285" s="172"/>
      <c r="C285" s="156"/>
      <c r="D285" s="156"/>
      <c r="E285" s="156"/>
      <c r="F285" s="156"/>
      <c r="G285" s="156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72"/>
      <c r="AB285" s="172"/>
      <c r="AC285" s="172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162"/>
      <c r="BS285" s="162"/>
      <c r="BT285" s="162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</row>
    <row r="286" spans="1:94" s="157" customFormat="1" x14ac:dyDescent="0.25">
      <c r="A286" s="172"/>
      <c r="B286" s="172"/>
      <c r="C286" s="156"/>
      <c r="D286" s="156"/>
      <c r="E286" s="156"/>
      <c r="F286" s="156"/>
      <c r="G286" s="156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72"/>
      <c r="AB286" s="172"/>
      <c r="AC286" s="172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162"/>
      <c r="BS286" s="162"/>
      <c r="BT286" s="162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</row>
    <row r="287" spans="1:94" s="157" customFormat="1" x14ac:dyDescent="0.25">
      <c r="A287" s="172"/>
      <c r="B287" s="172"/>
      <c r="C287" s="156"/>
      <c r="D287" s="156"/>
      <c r="E287" s="156"/>
      <c r="F287" s="156"/>
      <c r="G287" s="156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72"/>
      <c r="AB287" s="172"/>
      <c r="AC287" s="172"/>
      <c r="AD287" s="172"/>
      <c r="AE287" s="172"/>
      <c r="AF287" s="172"/>
      <c r="AG287" s="172"/>
      <c r="AH287" s="172"/>
      <c r="AI287" s="172"/>
      <c r="AJ287" s="172"/>
      <c r="AK287" s="172"/>
      <c r="AL287" s="172"/>
      <c r="AM287" s="172"/>
      <c r="AN287" s="172"/>
      <c r="AO287" s="172"/>
      <c r="AP287" s="172"/>
      <c r="AQ287" s="172"/>
      <c r="AR287" s="172"/>
      <c r="AS287" s="172"/>
      <c r="AT287" s="172"/>
      <c r="AU287" s="172"/>
      <c r="AV287" s="172"/>
      <c r="AW287" s="172"/>
      <c r="AX287" s="172"/>
      <c r="AY287" s="172"/>
      <c r="AZ287" s="172"/>
      <c r="BA287" s="172"/>
      <c r="BB287" s="172"/>
      <c r="BC287" s="172"/>
      <c r="BD287" s="172"/>
      <c r="BE287" s="172"/>
      <c r="BF287" s="172"/>
      <c r="BG287" s="172"/>
      <c r="BH287" s="162"/>
      <c r="BI287" s="162"/>
      <c r="BJ287" s="162"/>
      <c r="BK287" s="162"/>
      <c r="BL287" s="162"/>
      <c r="BM287" s="162"/>
      <c r="BN287" s="162"/>
      <c r="BO287" s="162"/>
      <c r="BP287" s="162"/>
      <c r="BQ287" s="162"/>
      <c r="BR287" s="162"/>
      <c r="BS287" s="162"/>
      <c r="BT287" s="162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</row>
    <row r="288" spans="1:94" s="157" customFormat="1" x14ac:dyDescent="0.25">
      <c r="A288" s="172"/>
      <c r="B288" s="172"/>
      <c r="C288" s="156"/>
      <c r="D288" s="156"/>
      <c r="E288" s="156"/>
      <c r="F288" s="156"/>
      <c r="G288" s="156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72"/>
      <c r="AB288" s="172"/>
      <c r="AC288" s="172"/>
      <c r="AD288" s="172"/>
      <c r="AE288" s="172"/>
      <c r="AF288" s="172"/>
      <c r="AG288" s="172"/>
      <c r="AH288" s="172"/>
      <c r="AI288" s="172"/>
      <c r="AJ288" s="172"/>
      <c r="AK288" s="172"/>
      <c r="AL288" s="172"/>
      <c r="AM288" s="172"/>
      <c r="AN288" s="172"/>
      <c r="AO288" s="172"/>
      <c r="AP288" s="172"/>
      <c r="AQ288" s="172"/>
      <c r="AR288" s="172"/>
      <c r="AS288" s="172"/>
      <c r="AT288" s="172"/>
      <c r="AU288" s="172"/>
      <c r="AV288" s="172"/>
      <c r="AW288" s="172"/>
      <c r="AX288" s="172"/>
      <c r="AY288" s="172"/>
      <c r="AZ288" s="172"/>
      <c r="BA288" s="172"/>
      <c r="BB288" s="172"/>
      <c r="BC288" s="172"/>
      <c r="BD288" s="172"/>
      <c r="BE288" s="172"/>
      <c r="BF288" s="172"/>
      <c r="BG288" s="172"/>
      <c r="BH288" s="162"/>
      <c r="BI288" s="162"/>
      <c r="BJ288" s="162"/>
      <c r="BK288" s="162"/>
      <c r="BL288" s="162"/>
      <c r="BM288" s="162"/>
      <c r="BN288" s="162"/>
      <c r="BO288" s="162"/>
      <c r="BP288" s="162"/>
      <c r="BQ288" s="162"/>
      <c r="BR288" s="162"/>
      <c r="BS288" s="162"/>
      <c r="BT288" s="162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</row>
    <row r="289" spans="1:94" s="157" customFormat="1" x14ac:dyDescent="0.25">
      <c r="A289" s="172"/>
      <c r="B289" s="172"/>
      <c r="C289" s="156"/>
      <c r="D289" s="156"/>
      <c r="E289" s="156"/>
      <c r="F289" s="156"/>
      <c r="G289" s="156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72"/>
      <c r="AB289" s="172"/>
      <c r="AC289" s="172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62"/>
      <c r="BI289" s="162"/>
      <c r="BJ289" s="162"/>
      <c r="BK289" s="162"/>
      <c r="BL289" s="162"/>
      <c r="BM289" s="162"/>
      <c r="BN289" s="162"/>
      <c r="BO289" s="162"/>
      <c r="BP289" s="162"/>
      <c r="BQ289" s="162"/>
      <c r="BR289" s="162"/>
      <c r="BS289" s="162"/>
      <c r="BT289" s="162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</row>
    <row r="290" spans="1:94" s="157" customFormat="1" x14ac:dyDescent="0.25">
      <c r="A290" s="172"/>
      <c r="B290" s="172"/>
      <c r="C290" s="156"/>
      <c r="D290" s="156"/>
      <c r="E290" s="156"/>
      <c r="F290" s="156"/>
      <c r="G290" s="156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72"/>
      <c r="AB290" s="172"/>
      <c r="AC290" s="172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62"/>
      <c r="BI290" s="162"/>
      <c r="BJ290" s="162"/>
      <c r="BK290" s="162"/>
      <c r="BL290" s="162"/>
      <c r="BM290" s="162"/>
      <c r="BN290" s="162"/>
      <c r="BO290" s="162"/>
      <c r="BP290" s="162"/>
      <c r="BQ290" s="162"/>
      <c r="BR290" s="162"/>
      <c r="BS290" s="162"/>
      <c r="BT290" s="162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</row>
    <row r="291" spans="1:94" s="157" customFormat="1" x14ac:dyDescent="0.25">
      <c r="A291" s="172"/>
      <c r="B291" s="172"/>
      <c r="C291" s="156"/>
      <c r="D291" s="156"/>
      <c r="E291" s="156"/>
      <c r="F291" s="156"/>
      <c r="G291" s="156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72"/>
      <c r="AB291" s="172"/>
      <c r="AC291" s="172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62"/>
      <c r="BI291" s="162"/>
      <c r="BJ291" s="162"/>
      <c r="BK291" s="162"/>
      <c r="BL291" s="162"/>
      <c r="BM291" s="162"/>
      <c r="BN291" s="162"/>
      <c r="BO291" s="162"/>
      <c r="BP291" s="162"/>
      <c r="BQ291" s="162"/>
      <c r="BR291" s="162"/>
      <c r="BS291" s="162"/>
      <c r="BT291" s="162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</row>
    <row r="292" spans="1:94" s="157" customFormat="1" x14ac:dyDescent="0.25">
      <c r="A292" s="172"/>
      <c r="B292" s="172"/>
      <c r="C292" s="156"/>
      <c r="D292" s="156"/>
      <c r="E292" s="156"/>
      <c r="F292" s="156"/>
      <c r="G292" s="156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72"/>
      <c r="AB292" s="172"/>
      <c r="AC292" s="172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</row>
    <row r="293" spans="1:94" s="157" customFormat="1" x14ac:dyDescent="0.25">
      <c r="A293" s="172"/>
      <c r="B293" s="172"/>
      <c r="C293" s="156"/>
      <c r="D293" s="156"/>
      <c r="E293" s="156"/>
      <c r="F293" s="156"/>
      <c r="G293" s="156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72"/>
      <c r="AB293" s="172"/>
      <c r="AC293" s="172"/>
      <c r="AD293" s="172"/>
      <c r="AE293" s="172"/>
      <c r="AF293" s="172"/>
      <c r="AG293" s="172"/>
      <c r="AH293" s="172"/>
      <c r="AI293" s="172"/>
      <c r="AJ293" s="172"/>
      <c r="AK293" s="172"/>
      <c r="AL293" s="172"/>
      <c r="AM293" s="172"/>
      <c r="AN293" s="172"/>
      <c r="AO293" s="172"/>
      <c r="AP293" s="172"/>
      <c r="AQ293" s="172"/>
      <c r="AR293" s="172"/>
      <c r="AS293" s="172"/>
      <c r="AT293" s="172"/>
      <c r="AU293" s="172"/>
      <c r="AV293" s="172"/>
      <c r="AW293" s="172"/>
      <c r="AX293" s="172"/>
      <c r="AY293" s="172"/>
      <c r="AZ293" s="172"/>
      <c r="BA293" s="172"/>
      <c r="BB293" s="172"/>
      <c r="BC293" s="172"/>
      <c r="BD293" s="172"/>
      <c r="BE293" s="172"/>
      <c r="BF293" s="172"/>
      <c r="BG293" s="17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</row>
    <row r="294" spans="1:94" s="157" customFormat="1" x14ac:dyDescent="0.25">
      <c r="A294" s="172"/>
      <c r="B294" s="172"/>
      <c r="C294" s="156"/>
      <c r="D294" s="156"/>
      <c r="E294" s="156"/>
      <c r="F294" s="156"/>
      <c r="G294" s="156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72"/>
      <c r="AB294" s="172"/>
      <c r="AC294" s="172"/>
      <c r="AD294" s="172"/>
      <c r="AE294" s="172"/>
      <c r="AF294" s="172"/>
      <c r="AG294" s="172"/>
      <c r="AH294" s="172"/>
      <c r="AI294" s="172"/>
      <c r="AJ294" s="172"/>
      <c r="AK294" s="172"/>
      <c r="AL294" s="172"/>
      <c r="AM294" s="172"/>
      <c r="AN294" s="172"/>
      <c r="AO294" s="172"/>
      <c r="AP294" s="172"/>
      <c r="AQ294" s="172"/>
      <c r="AR294" s="172"/>
      <c r="AS294" s="172"/>
      <c r="AT294" s="172"/>
      <c r="AU294" s="172"/>
      <c r="AV294" s="172"/>
      <c r="AW294" s="172"/>
      <c r="AX294" s="172"/>
      <c r="AY294" s="172"/>
      <c r="AZ294" s="172"/>
      <c r="BA294" s="172"/>
      <c r="BB294" s="172"/>
      <c r="BC294" s="172"/>
      <c r="BD294" s="172"/>
      <c r="BE294" s="172"/>
      <c r="BF294" s="172"/>
      <c r="BG294" s="172"/>
      <c r="BH294" s="162"/>
      <c r="BI294" s="162"/>
      <c r="BJ294" s="162"/>
      <c r="BK294" s="162"/>
      <c r="BL294" s="162"/>
      <c r="BM294" s="162"/>
      <c r="BN294" s="162"/>
      <c r="BO294" s="162"/>
      <c r="BP294" s="162"/>
      <c r="BQ294" s="162"/>
      <c r="BR294" s="162"/>
      <c r="BS294" s="162"/>
      <c r="BT294" s="162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</row>
    <row r="295" spans="1:94" s="157" customFormat="1" x14ac:dyDescent="0.25">
      <c r="A295" s="172"/>
      <c r="B295" s="172"/>
      <c r="C295" s="156"/>
      <c r="D295" s="156"/>
      <c r="E295" s="156"/>
      <c r="F295" s="156"/>
      <c r="G295" s="156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62"/>
      <c r="BI295" s="162"/>
      <c r="BJ295" s="162"/>
      <c r="BK295" s="162"/>
      <c r="BL295" s="162"/>
      <c r="BM295" s="162"/>
      <c r="BN295" s="162"/>
      <c r="BO295" s="162"/>
      <c r="BP295" s="162"/>
      <c r="BQ295" s="162"/>
      <c r="BR295" s="162"/>
      <c r="BS295" s="162"/>
      <c r="BT295" s="162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</row>
    <row r="296" spans="1:94" s="157" customFormat="1" x14ac:dyDescent="0.25">
      <c r="A296" s="172"/>
      <c r="B296" s="172"/>
      <c r="C296" s="156"/>
      <c r="D296" s="156"/>
      <c r="E296" s="156"/>
      <c r="F296" s="156"/>
      <c r="G296" s="156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72"/>
      <c r="AB296" s="172"/>
      <c r="AC296" s="172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62"/>
      <c r="BI296" s="162"/>
      <c r="BJ296" s="162"/>
      <c r="BK296" s="162"/>
      <c r="BL296" s="162"/>
      <c r="BM296" s="162"/>
      <c r="BN296" s="162"/>
      <c r="BO296" s="162"/>
      <c r="BP296" s="162"/>
      <c r="BQ296" s="162"/>
      <c r="BR296" s="162"/>
      <c r="BS296" s="162"/>
      <c r="BT296" s="162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</row>
    <row r="297" spans="1:94" s="157" customFormat="1" x14ac:dyDescent="0.25">
      <c r="A297" s="172"/>
      <c r="B297" s="172"/>
      <c r="C297" s="156"/>
      <c r="D297" s="156"/>
      <c r="E297" s="156"/>
      <c r="F297" s="156"/>
      <c r="G297" s="156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72"/>
      <c r="AB297" s="172"/>
      <c r="AC297" s="172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62"/>
      <c r="BI297" s="162"/>
      <c r="BJ297" s="162"/>
      <c r="BK297" s="162"/>
      <c r="BL297" s="162"/>
      <c r="BM297" s="162"/>
      <c r="BN297" s="162"/>
      <c r="BO297" s="162"/>
      <c r="BP297" s="162"/>
      <c r="BQ297" s="162"/>
      <c r="BR297" s="162"/>
      <c r="BS297" s="162"/>
      <c r="BT297" s="162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</row>
    <row r="298" spans="1:94" s="157" customFormat="1" x14ac:dyDescent="0.25">
      <c r="A298" s="172"/>
      <c r="B298" s="172"/>
      <c r="C298" s="156"/>
      <c r="D298" s="156"/>
      <c r="E298" s="156"/>
      <c r="F298" s="156"/>
      <c r="G298" s="156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72"/>
      <c r="AB298" s="172"/>
      <c r="AC298" s="172"/>
      <c r="AD298" s="172"/>
      <c r="AE298" s="172"/>
      <c r="AF298" s="172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2"/>
      <c r="BE298" s="172"/>
      <c r="BF298" s="172"/>
      <c r="BG298" s="17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</row>
    <row r="299" spans="1:94" s="157" customFormat="1" x14ac:dyDescent="0.25">
      <c r="A299" s="172"/>
      <c r="B299" s="172"/>
      <c r="C299" s="156"/>
      <c r="D299" s="156"/>
      <c r="E299" s="156"/>
      <c r="F299" s="156"/>
      <c r="G299" s="156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72"/>
      <c r="AB299" s="172"/>
      <c r="AC299" s="172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62"/>
      <c r="BI299" s="162"/>
      <c r="BJ299" s="162"/>
      <c r="BK299" s="162"/>
      <c r="BL299" s="162"/>
      <c r="BM299" s="162"/>
      <c r="BN299" s="162"/>
      <c r="BO299" s="162"/>
      <c r="BP299" s="162"/>
      <c r="BQ299" s="162"/>
      <c r="BR299" s="162"/>
      <c r="BS299" s="162"/>
      <c r="BT299" s="162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</row>
    <row r="300" spans="1:94" s="157" customFormat="1" x14ac:dyDescent="0.25">
      <c r="A300" s="172"/>
      <c r="B300" s="172"/>
      <c r="C300" s="156"/>
      <c r="D300" s="156"/>
      <c r="E300" s="156"/>
      <c r="F300" s="156"/>
      <c r="G300" s="156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72"/>
      <c r="AB300" s="172"/>
      <c r="AC300" s="172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</row>
    <row r="301" spans="1:94" s="157" customFormat="1" x14ac:dyDescent="0.25">
      <c r="A301" s="172"/>
      <c r="B301" s="172"/>
      <c r="C301" s="156"/>
      <c r="D301" s="156"/>
      <c r="E301" s="156"/>
      <c r="F301" s="156"/>
      <c r="G301" s="156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72"/>
      <c r="AB301" s="172"/>
      <c r="AC301" s="172"/>
      <c r="AD301" s="172"/>
      <c r="AE301" s="172"/>
      <c r="AF301" s="172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2"/>
      <c r="BE301" s="172"/>
      <c r="BF301" s="172"/>
      <c r="BG301" s="17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</row>
    <row r="302" spans="1:94" s="157" customFormat="1" x14ac:dyDescent="0.25">
      <c r="A302" s="172"/>
      <c r="B302" s="172"/>
      <c r="C302" s="156"/>
      <c r="D302" s="156"/>
      <c r="E302" s="156"/>
      <c r="F302" s="156"/>
      <c r="G302" s="156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72"/>
      <c r="AB302" s="172"/>
      <c r="AC302" s="172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62"/>
      <c r="BI302" s="162"/>
      <c r="BJ302" s="162"/>
      <c r="BK302" s="162"/>
      <c r="BL302" s="162"/>
      <c r="BM302" s="162"/>
      <c r="BN302" s="162"/>
      <c r="BO302" s="162"/>
      <c r="BP302" s="162"/>
      <c r="BQ302" s="162"/>
      <c r="BR302" s="162"/>
      <c r="BS302" s="162"/>
      <c r="BT302" s="162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</row>
    <row r="303" spans="1:94" s="157" customFormat="1" x14ac:dyDescent="0.25">
      <c r="A303" s="172"/>
      <c r="B303" s="172"/>
      <c r="C303" s="156"/>
      <c r="D303" s="156"/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72"/>
      <c r="AB303" s="172"/>
      <c r="AC303" s="172"/>
      <c r="AD303" s="172"/>
      <c r="AE303" s="172"/>
      <c r="AF303" s="172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2"/>
      <c r="BE303" s="172"/>
      <c r="BF303" s="172"/>
      <c r="BG303" s="172"/>
      <c r="BH303" s="162"/>
      <c r="BI303" s="162"/>
      <c r="BJ303" s="162"/>
      <c r="BK303" s="162"/>
      <c r="BL303" s="162"/>
      <c r="BM303" s="162"/>
      <c r="BN303" s="162"/>
      <c r="BO303" s="162"/>
      <c r="BP303" s="162"/>
      <c r="BQ303" s="162"/>
      <c r="BR303" s="162"/>
      <c r="BS303" s="162"/>
      <c r="BT303" s="162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</row>
    <row r="304" spans="1:94" s="157" customFormat="1" x14ac:dyDescent="0.25">
      <c r="A304" s="172"/>
      <c r="B304" s="172"/>
      <c r="C304" s="156"/>
      <c r="D304" s="156"/>
      <c r="E304" s="156"/>
      <c r="F304" s="156"/>
      <c r="G304" s="156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72"/>
      <c r="AB304" s="172"/>
      <c r="AC304" s="172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62"/>
      <c r="BI304" s="162"/>
      <c r="BJ304" s="162"/>
      <c r="BK304" s="162"/>
      <c r="BL304" s="162"/>
      <c r="BM304" s="162"/>
      <c r="BN304" s="162"/>
      <c r="BO304" s="162"/>
      <c r="BP304" s="162"/>
      <c r="BQ304" s="162"/>
      <c r="BR304" s="162"/>
      <c r="BS304" s="162"/>
      <c r="BT304" s="162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</row>
    <row r="305" spans="1:99" s="157" customFormat="1" x14ac:dyDescent="0.25">
      <c r="A305" s="172"/>
      <c r="B305" s="172"/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72"/>
      <c r="AB305" s="172"/>
      <c r="AC305" s="172"/>
      <c r="AD305" s="172"/>
      <c r="AE305" s="172"/>
      <c r="AF305" s="172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62"/>
      <c r="BI305" s="162"/>
      <c r="BJ305" s="162"/>
      <c r="BK305" s="162"/>
      <c r="BL305" s="162"/>
      <c r="BM305" s="162"/>
      <c r="BN305" s="162"/>
      <c r="BO305" s="162"/>
      <c r="BP305" s="162"/>
      <c r="BQ305" s="162"/>
      <c r="BR305" s="162"/>
      <c r="BS305" s="162"/>
      <c r="BT305" s="162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</row>
    <row r="306" spans="1:99" s="157" customFormat="1" x14ac:dyDescent="0.25">
      <c r="A306" s="172"/>
      <c r="B306" s="172"/>
      <c r="C306" s="156"/>
      <c r="D306" s="156"/>
      <c r="E306" s="156"/>
      <c r="F306" s="156"/>
      <c r="G306" s="156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72"/>
      <c r="AB306" s="172"/>
      <c r="AC306" s="172"/>
      <c r="AD306" s="172"/>
      <c r="AE306" s="172"/>
      <c r="AF306" s="172"/>
      <c r="AG306" s="172"/>
      <c r="AH306" s="172"/>
      <c r="AI306" s="172"/>
      <c r="AJ306" s="172"/>
      <c r="AK306" s="172"/>
      <c r="AL306" s="172"/>
      <c r="AM306" s="172"/>
      <c r="AN306" s="172"/>
      <c r="AO306" s="172"/>
      <c r="AP306" s="172"/>
      <c r="AQ306" s="172"/>
      <c r="AR306" s="172"/>
      <c r="AS306" s="172"/>
      <c r="AT306" s="172"/>
      <c r="AU306" s="172"/>
      <c r="AV306" s="172"/>
      <c r="AW306" s="172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62"/>
      <c r="BI306" s="162"/>
      <c r="BJ306" s="162"/>
      <c r="BK306" s="162"/>
      <c r="BL306" s="162"/>
      <c r="BM306" s="162"/>
      <c r="BN306" s="162"/>
      <c r="BO306" s="162"/>
      <c r="BP306" s="162"/>
      <c r="BQ306" s="162"/>
      <c r="BR306" s="162"/>
      <c r="BS306" s="162"/>
      <c r="BT306" s="162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</row>
    <row r="307" spans="1:99" s="159" customFormat="1" x14ac:dyDescent="0.25">
      <c r="A307" s="172"/>
      <c r="B307" s="172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6"/>
      <c r="AA307" s="172"/>
      <c r="AB307" s="172"/>
      <c r="AC307" s="172"/>
      <c r="AD307" s="172"/>
      <c r="AE307" s="172"/>
      <c r="AF307" s="172"/>
      <c r="AG307" s="172"/>
      <c r="AH307" s="172"/>
      <c r="AI307" s="172"/>
      <c r="AJ307" s="172"/>
      <c r="AK307" s="172"/>
      <c r="AL307" s="172"/>
      <c r="AM307" s="172"/>
      <c r="AN307" s="172"/>
      <c r="AO307" s="172"/>
      <c r="AP307" s="172"/>
      <c r="AQ307" s="172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/>
      <c r="BG307" s="172"/>
      <c r="BH307" s="162"/>
      <c r="BI307" s="162"/>
      <c r="BJ307" s="162"/>
      <c r="BK307" s="162"/>
      <c r="BL307" s="162"/>
      <c r="BM307" s="162"/>
      <c r="BN307" s="162"/>
      <c r="BO307" s="162"/>
      <c r="BP307" s="162"/>
      <c r="BQ307" s="162"/>
      <c r="BR307" s="162"/>
      <c r="BS307" s="162"/>
      <c r="BT307" s="162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157"/>
      <c r="CR307" s="157"/>
      <c r="CS307" s="157"/>
      <c r="CT307" s="157"/>
      <c r="CU307" s="157"/>
    </row>
    <row r="308" spans="1:99" s="159" customFormat="1" x14ac:dyDescent="0.25">
      <c r="A308" s="172"/>
      <c r="B308" s="172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6"/>
      <c r="AA308" s="172"/>
      <c r="AB308" s="172"/>
      <c r="AC308" s="172"/>
      <c r="AD308" s="172"/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172"/>
      <c r="AY308" s="172"/>
      <c r="AZ308" s="172"/>
      <c r="BA308" s="172"/>
      <c r="BB308" s="172"/>
      <c r="BC308" s="172"/>
      <c r="BD308" s="172"/>
      <c r="BE308" s="172"/>
      <c r="BF308" s="172"/>
      <c r="BG308" s="172"/>
      <c r="BH308" s="162"/>
      <c r="BI308" s="162"/>
      <c r="BJ308" s="162"/>
      <c r="BK308" s="162"/>
      <c r="BL308" s="162"/>
      <c r="BM308" s="162"/>
      <c r="BN308" s="162"/>
      <c r="BO308" s="162"/>
      <c r="BP308" s="162"/>
      <c r="BQ308" s="162"/>
      <c r="BR308" s="162"/>
      <c r="BS308" s="162"/>
      <c r="BT308" s="162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157"/>
      <c r="CR308" s="157"/>
      <c r="CS308" s="157"/>
      <c r="CT308" s="157"/>
      <c r="CU308" s="157"/>
    </row>
    <row r="309" spans="1:99" s="159" customFormat="1" x14ac:dyDescent="0.25">
      <c r="A309" s="172"/>
      <c r="B309" s="172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6"/>
      <c r="AA309" s="172"/>
      <c r="AB309" s="172"/>
      <c r="AC309" s="172"/>
      <c r="AD309" s="172"/>
      <c r="AE309" s="172"/>
      <c r="AF309" s="172"/>
      <c r="AG309" s="172"/>
      <c r="AH309" s="172"/>
      <c r="AI309" s="172"/>
      <c r="AJ309" s="172"/>
      <c r="AK309" s="172"/>
      <c r="AL309" s="172"/>
      <c r="AM309" s="172"/>
      <c r="AN309" s="172"/>
      <c r="AO309" s="172"/>
      <c r="AP309" s="172"/>
      <c r="AQ309" s="172"/>
      <c r="AR309" s="172"/>
      <c r="AS309" s="172"/>
      <c r="AT309" s="172"/>
      <c r="AU309" s="172"/>
      <c r="AV309" s="172"/>
      <c r="AW309" s="172"/>
      <c r="AX309" s="172"/>
      <c r="AY309" s="172"/>
      <c r="AZ309" s="172"/>
      <c r="BA309" s="172"/>
      <c r="BB309" s="172"/>
      <c r="BC309" s="172"/>
      <c r="BD309" s="172"/>
      <c r="BE309" s="172"/>
      <c r="BF309" s="172"/>
      <c r="BG309" s="172"/>
      <c r="BH309" s="162"/>
      <c r="BI309" s="162"/>
      <c r="BJ309" s="162"/>
      <c r="BK309" s="162"/>
      <c r="BL309" s="162"/>
      <c r="BM309" s="162"/>
      <c r="BN309" s="162"/>
      <c r="BO309" s="162"/>
      <c r="BP309" s="162"/>
      <c r="BQ309" s="162"/>
      <c r="BR309" s="162"/>
      <c r="BS309" s="162"/>
      <c r="BT309" s="162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157"/>
      <c r="CR309" s="157"/>
      <c r="CS309" s="157"/>
      <c r="CT309" s="157"/>
      <c r="CU309" s="157"/>
    </row>
    <row r="310" spans="1:99" s="159" customFormat="1" x14ac:dyDescent="0.25">
      <c r="A310" s="172"/>
      <c r="B310" s="172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6"/>
      <c r="AA310" s="172"/>
      <c r="AB310" s="172"/>
      <c r="AC310" s="172"/>
      <c r="AD310" s="172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172"/>
      <c r="AY310" s="172"/>
      <c r="AZ310" s="172"/>
      <c r="BA310" s="172"/>
      <c r="BB310" s="172"/>
      <c r="BC310" s="172"/>
      <c r="BD310" s="172"/>
      <c r="BE310" s="172"/>
      <c r="BF310" s="172"/>
      <c r="BG310" s="172"/>
      <c r="BH310" s="162"/>
      <c r="BI310" s="162"/>
      <c r="BJ310" s="162"/>
      <c r="BK310" s="162"/>
      <c r="BL310" s="162"/>
      <c r="BM310" s="162"/>
      <c r="BN310" s="162"/>
      <c r="BO310" s="162"/>
      <c r="BP310" s="162"/>
      <c r="BQ310" s="162"/>
      <c r="BR310" s="162"/>
      <c r="BS310" s="162"/>
      <c r="BT310" s="162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157"/>
      <c r="CR310" s="157"/>
      <c r="CS310" s="157"/>
      <c r="CT310" s="157"/>
      <c r="CU310" s="157"/>
    </row>
    <row r="311" spans="1:99" s="159" customFormat="1" x14ac:dyDescent="0.25">
      <c r="A311" s="172"/>
      <c r="B311" s="172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6"/>
      <c r="AA311" s="172"/>
      <c r="AB311" s="172"/>
      <c r="AC311" s="172"/>
      <c r="AD311" s="172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172"/>
      <c r="AT311" s="172"/>
      <c r="AU311" s="172"/>
      <c r="AV311" s="172"/>
      <c r="AW311" s="172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62"/>
      <c r="BI311" s="162"/>
      <c r="BJ311" s="162"/>
      <c r="BK311" s="162"/>
      <c r="BL311" s="162"/>
      <c r="BM311" s="162"/>
      <c r="BN311" s="162"/>
      <c r="BO311" s="162"/>
      <c r="BP311" s="162"/>
      <c r="BQ311" s="162"/>
      <c r="BR311" s="162"/>
      <c r="BS311" s="162"/>
      <c r="BT311" s="162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157"/>
      <c r="CR311" s="157"/>
      <c r="CS311" s="157"/>
      <c r="CT311" s="157"/>
      <c r="CU311" s="157"/>
    </row>
    <row r="312" spans="1:99" s="159" customFormat="1" x14ac:dyDescent="0.25">
      <c r="A312" s="172"/>
      <c r="B312" s="172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6"/>
      <c r="AA312" s="172"/>
      <c r="AB312" s="172"/>
      <c r="AC312" s="172"/>
      <c r="AD312" s="172"/>
      <c r="AE312" s="172"/>
      <c r="AF312" s="172"/>
      <c r="AG312" s="172"/>
      <c r="AH312" s="172"/>
      <c r="AI312" s="172"/>
      <c r="AJ312" s="172"/>
      <c r="AK312" s="172"/>
      <c r="AL312" s="172"/>
      <c r="AM312" s="172"/>
      <c r="AN312" s="172"/>
      <c r="AO312" s="172"/>
      <c r="AP312" s="172"/>
      <c r="AQ312" s="172"/>
      <c r="AR312" s="172"/>
      <c r="AS312" s="172"/>
      <c r="AT312" s="172"/>
      <c r="AU312" s="172"/>
      <c r="AV312" s="172"/>
      <c r="AW312" s="172"/>
      <c r="AX312" s="172"/>
      <c r="AY312" s="172"/>
      <c r="AZ312" s="172"/>
      <c r="BA312" s="172"/>
      <c r="BB312" s="172"/>
      <c r="BC312" s="172"/>
      <c r="BD312" s="172"/>
      <c r="BE312" s="172"/>
      <c r="BF312" s="172"/>
      <c r="BG312" s="172"/>
      <c r="BH312" s="162"/>
      <c r="BI312" s="162"/>
      <c r="BJ312" s="162"/>
      <c r="BK312" s="162"/>
      <c r="BL312" s="162"/>
      <c r="BM312" s="162"/>
      <c r="BN312" s="162"/>
      <c r="BO312" s="162"/>
      <c r="BP312" s="162"/>
      <c r="BQ312" s="162"/>
      <c r="BR312" s="162"/>
      <c r="BS312" s="162"/>
      <c r="BT312" s="162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157"/>
      <c r="CR312" s="157"/>
      <c r="CS312" s="157"/>
      <c r="CT312" s="157"/>
      <c r="CU312" s="157"/>
    </row>
    <row r="313" spans="1:99" s="159" customFormat="1" x14ac:dyDescent="0.25">
      <c r="A313" s="172"/>
      <c r="B313" s="172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6"/>
      <c r="AA313" s="172"/>
      <c r="AB313" s="172"/>
      <c r="AC313" s="172"/>
      <c r="AD313" s="172"/>
      <c r="AE313" s="172"/>
      <c r="AF313" s="172"/>
      <c r="AG313" s="172"/>
      <c r="AH313" s="172"/>
      <c r="AI313" s="172"/>
      <c r="AJ313" s="172"/>
      <c r="AK313" s="172"/>
      <c r="AL313" s="172"/>
      <c r="AM313" s="172"/>
      <c r="AN313" s="172"/>
      <c r="AO313" s="172"/>
      <c r="AP313" s="172"/>
      <c r="AQ313" s="172"/>
      <c r="AR313" s="172"/>
      <c r="AS313" s="172"/>
      <c r="AT313" s="172"/>
      <c r="AU313" s="172"/>
      <c r="AV313" s="172"/>
      <c r="AW313" s="172"/>
      <c r="AX313" s="172"/>
      <c r="AY313" s="172"/>
      <c r="AZ313" s="172"/>
      <c r="BA313" s="172"/>
      <c r="BB313" s="172"/>
      <c r="BC313" s="172"/>
      <c r="BD313" s="172"/>
      <c r="BE313" s="172"/>
      <c r="BF313" s="172"/>
      <c r="BG313" s="172"/>
      <c r="BH313" s="162"/>
      <c r="BI313" s="162"/>
      <c r="BJ313" s="162"/>
      <c r="BK313" s="162"/>
      <c r="BL313" s="162"/>
      <c r="BM313" s="162"/>
      <c r="BN313" s="162"/>
      <c r="BO313" s="162"/>
      <c r="BP313" s="162"/>
      <c r="BQ313" s="162"/>
      <c r="BR313" s="162"/>
      <c r="BS313" s="162"/>
      <c r="BT313" s="162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157"/>
      <c r="CR313" s="157"/>
      <c r="CS313" s="157"/>
      <c r="CT313" s="157"/>
      <c r="CU313" s="157"/>
    </row>
    <row r="314" spans="1:99" s="159" customFormat="1" x14ac:dyDescent="0.25">
      <c r="A314" s="172"/>
      <c r="B314" s="172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6"/>
      <c r="AA314" s="172"/>
      <c r="AB314" s="172"/>
      <c r="AC314" s="172"/>
      <c r="AD314" s="172"/>
      <c r="AE314" s="172"/>
      <c r="AF314" s="172"/>
      <c r="AG314" s="172"/>
      <c r="AH314" s="172"/>
      <c r="AI314" s="172"/>
      <c r="AJ314" s="172"/>
      <c r="AK314" s="172"/>
      <c r="AL314" s="172"/>
      <c r="AM314" s="172"/>
      <c r="AN314" s="172"/>
      <c r="AO314" s="172"/>
      <c r="AP314" s="172"/>
      <c r="AQ314" s="172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62"/>
      <c r="BI314" s="162"/>
      <c r="BJ314" s="162"/>
      <c r="BK314" s="162"/>
      <c r="BL314" s="162"/>
      <c r="BM314" s="162"/>
      <c r="BN314" s="162"/>
      <c r="BO314" s="162"/>
      <c r="BP314" s="162"/>
      <c r="BQ314" s="162"/>
      <c r="BR314" s="162"/>
      <c r="BS314" s="162"/>
      <c r="BT314" s="162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157"/>
      <c r="CR314" s="157"/>
      <c r="CS314" s="157"/>
      <c r="CT314" s="157"/>
      <c r="CU314" s="157"/>
    </row>
    <row r="315" spans="1:99" s="159" customFormat="1" x14ac:dyDescent="0.25">
      <c r="A315" s="172"/>
      <c r="B315" s="172"/>
      <c r="Z315" s="157"/>
      <c r="AA315" s="172"/>
      <c r="AB315" s="172"/>
      <c r="AC315" s="172"/>
      <c r="AD315" s="172"/>
      <c r="AE315" s="172"/>
      <c r="AF315" s="172"/>
      <c r="AG315" s="172"/>
      <c r="AH315" s="172"/>
      <c r="AI315" s="172"/>
      <c r="AJ315" s="172"/>
      <c r="AK315" s="172"/>
      <c r="AL315" s="172"/>
      <c r="AM315" s="172"/>
      <c r="AN315" s="172"/>
      <c r="AO315" s="172"/>
      <c r="AP315" s="172"/>
      <c r="AQ315" s="172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62"/>
      <c r="BI315" s="162"/>
      <c r="BJ315" s="162"/>
      <c r="BK315" s="162"/>
      <c r="BL315" s="162"/>
      <c r="BM315" s="162"/>
      <c r="BN315" s="162"/>
      <c r="BO315" s="162"/>
      <c r="BP315" s="162"/>
      <c r="BQ315" s="162"/>
      <c r="BR315" s="162"/>
      <c r="BS315" s="162"/>
      <c r="BT315" s="162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157"/>
      <c r="CR315" s="157"/>
      <c r="CS315" s="157"/>
      <c r="CT315" s="157"/>
      <c r="CU315" s="157"/>
    </row>
    <row r="316" spans="1:99" s="159" customFormat="1" x14ac:dyDescent="0.25">
      <c r="A316" s="172"/>
      <c r="B316" s="172"/>
      <c r="Z316" s="157"/>
      <c r="AA316" s="172"/>
      <c r="AB316" s="172"/>
      <c r="AC316" s="172"/>
      <c r="AD316" s="172"/>
      <c r="AE316" s="172"/>
      <c r="AF316" s="172"/>
      <c r="AG316" s="172"/>
      <c r="AH316" s="172"/>
      <c r="AI316" s="172"/>
      <c r="AJ316" s="172"/>
      <c r="AK316" s="172"/>
      <c r="AL316" s="172"/>
      <c r="AM316" s="172"/>
      <c r="AN316" s="172"/>
      <c r="AO316" s="172"/>
      <c r="AP316" s="172"/>
      <c r="AQ316" s="172"/>
      <c r="AR316" s="172"/>
      <c r="AS316" s="172"/>
      <c r="AT316" s="172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72"/>
      <c r="BE316" s="172"/>
      <c r="BF316" s="172"/>
      <c r="BG316" s="172"/>
      <c r="BH316" s="162"/>
      <c r="BI316" s="162"/>
      <c r="BJ316" s="162"/>
      <c r="BK316" s="162"/>
      <c r="BL316" s="162"/>
      <c r="BM316" s="162"/>
      <c r="BN316" s="162"/>
      <c r="BO316" s="162"/>
      <c r="BP316" s="162"/>
      <c r="BQ316" s="162"/>
      <c r="BR316" s="162"/>
      <c r="BS316" s="162"/>
      <c r="BT316" s="162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157"/>
      <c r="CR316" s="157"/>
      <c r="CS316" s="157"/>
      <c r="CT316" s="157"/>
      <c r="CU316" s="157"/>
    </row>
    <row r="317" spans="1:99" s="159" customFormat="1" x14ac:dyDescent="0.25">
      <c r="A317" s="172"/>
      <c r="B317" s="172"/>
      <c r="Z317" s="157"/>
      <c r="AA317" s="172"/>
      <c r="AB317" s="172"/>
      <c r="AC317" s="172"/>
      <c r="AD317" s="172"/>
      <c r="AE317" s="172"/>
      <c r="AF317" s="172"/>
      <c r="AG317" s="172"/>
      <c r="AH317" s="172"/>
      <c r="AI317" s="172"/>
      <c r="AJ317" s="172"/>
      <c r="AK317" s="172"/>
      <c r="AL317" s="172"/>
      <c r="AM317" s="172"/>
      <c r="AN317" s="172"/>
      <c r="AO317" s="172"/>
      <c r="AP317" s="172"/>
      <c r="AQ317" s="172"/>
      <c r="AR317" s="172"/>
      <c r="AS317" s="172"/>
      <c r="AT317" s="172"/>
      <c r="AU317" s="172"/>
      <c r="AV317" s="172"/>
      <c r="AW317" s="172"/>
      <c r="AX317" s="172"/>
      <c r="AY317" s="172"/>
      <c r="AZ317" s="172"/>
      <c r="BA317" s="172"/>
      <c r="BB317" s="172"/>
      <c r="BC317" s="172"/>
      <c r="BD317" s="172"/>
      <c r="BE317" s="172"/>
      <c r="BF317" s="172"/>
      <c r="BG317" s="172"/>
      <c r="BH317" s="162"/>
      <c r="BI317" s="162"/>
      <c r="BJ317" s="162"/>
      <c r="BK317" s="162"/>
      <c r="BL317" s="162"/>
      <c r="BM317" s="162"/>
      <c r="BN317" s="162"/>
      <c r="BO317" s="162"/>
      <c r="BP317" s="162"/>
      <c r="BQ317" s="162"/>
      <c r="BR317" s="162"/>
      <c r="BS317" s="162"/>
      <c r="BT317" s="162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157"/>
      <c r="CR317" s="157"/>
      <c r="CS317" s="157"/>
      <c r="CT317" s="157"/>
      <c r="CU317" s="157"/>
    </row>
    <row r="318" spans="1:99" s="159" customFormat="1" x14ac:dyDescent="0.25">
      <c r="A318" s="172"/>
      <c r="B318" s="172"/>
      <c r="Z318" s="157"/>
      <c r="AA318" s="172"/>
      <c r="AB318" s="172"/>
      <c r="AC318" s="172"/>
      <c r="AD318" s="172"/>
      <c r="AE318" s="172"/>
      <c r="AF318" s="172"/>
      <c r="AG318" s="172"/>
      <c r="AH318" s="172"/>
      <c r="AI318" s="172"/>
      <c r="AJ318" s="172"/>
      <c r="AK318" s="172"/>
      <c r="AL318" s="172"/>
      <c r="AM318" s="172"/>
      <c r="AN318" s="172"/>
      <c r="AO318" s="172"/>
      <c r="AP318" s="172"/>
      <c r="AQ318" s="172"/>
      <c r="AR318" s="172"/>
      <c r="AS318" s="172"/>
      <c r="AT318" s="172"/>
      <c r="AU318" s="172"/>
      <c r="AV318" s="172"/>
      <c r="AW318" s="172"/>
      <c r="AX318" s="172"/>
      <c r="AY318" s="172"/>
      <c r="AZ318" s="172"/>
      <c r="BA318" s="172"/>
      <c r="BB318" s="172"/>
      <c r="BC318" s="172"/>
      <c r="BD318" s="172"/>
      <c r="BE318" s="172"/>
      <c r="BF318" s="172"/>
      <c r="BG318" s="172"/>
      <c r="BH318" s="162"/>
      <c r="BI318" s="162"/>
      <c r="BJ318" s="162"/>
      <c r="BK318" s="162"/>
      <c r="BL318" s="162"/>
      <c r="BM318" s="162"/>
      <c r="BN318" s="162"/>
      <c r="BO318" s="162"/>
      <c r="BP318" s="162"/>
      <c r="BQ318" s="162"/>
      <c r="BR318" s="162"/>
      <c r="BS318" s="162"/>
      <c r="BT318" s="162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157"/>
      <c r="CR318" s="157"/>
      <c r="CS318" s="157"/>
      <c r="CT318" s="157"/>
      <c r="CU318" s="157"/>
    </row>
    <row r="319" spans="1:99" s="159" customFormat="1" x14ac:dyDescent="0.25">
      <c r="A319" s="172"/>
      <c r="B319" s="172"/>
      <c r="Z319" s="157"/>
      <c r="AA319" s="172"/>
      <c r="AB319" s="172"/>
      <c r="AC319" s="172"/>
      <c r="AD319" s="172"/>
      <c r="AE319" s="172"/>
      <c r="AF319" s="172"/>
      <c r="AG319" s="172"/>
      <c r="AH319" s="172"/>
      <c r="AI319" s="172"/>
      <c r="AJ319" s="172"/>
      <c r="AK319" s="172"/>
      <c r="AL319" s="172"/>
      <c r="AM319" s="172"/>
      <c r="AN319" s="172"/>
      <c r="AO319" s="172"/>
      <c r="AP319" s="172"/>
      <c r="AQ319" s="172"/>
      <c r="AR319" s="172"/>
      <c r="AS319" s="172"/>
      <c r="AT319" s="172"/>
      <c r="AU319" s="172"/>
      <c r="AV319" s="172"/>
      <c r="AW319" s="172"/>
      <c r="AX319" s="172"/>
      <c r="AY319" s="172"/>
      <c r="AZ319" s="172"/>
      <c r="BA319" s="172"/>
      <c r="BB319" s="172"/>
      <c r="BC319" s="172"/>
      <c r="BD319" s="172"/>
      <c r="BE319" s="172"/>
      <c r="BF319" s="172"/>
      <c r="BG319" s="17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157"/>
      <c r="CR319" s="157"/>
      <c r="CS319" s="157"/>
      <c r="CT319" s="157"/>
      <c r="CU319" s="157"/>
    </row>
    <row r="320" spans="1:99" s="159" customFormat="1" x14ac:dyDescent="0.25">
      <c r="A320" s="172"/>
      <c r="B320" s="172"/>
      <c r="Z320" s="157"/>
      <c r="AA320" s="172"/>
      <c r="AB320" s="172"/>
      <c r="AC320" s="172"/>
      <c r="AD320" s="172"/>
      <c r="AE320" s="172"/>
      <c r="AF320" s="172"/>
      <c r="AG320" s="172"/>
      <c r="AH320" s="172"/>
      <c r="AI320" s="172"/>
      <c r="AJ320" s="172"/>
      <c r="AK320" s="172"/>
      <c r="AL320" s="172"/>
      <c r="AM320" s="172"/>
      <c r="AN320" s="172"/>
      <c r="AO320" s="172"/>
      <c r="AP320" s="172"/>
      <c r="AQ320" s="172"/>
      <c r="AR320" s="172"/>
      <c r="AS320" s="172"/>
      <c r="AT320" s="172"/>
      <c r="AU320" s="172"/>
      <c r="AV320" s="172"/>
      <c r="AW320" s="172"/>
      <c r="AX320" s="172"/>
      <c r="AY320" s="172"/>
      <c r="AZ320" s="172"/>
      <c r="BA320" s="172"/>
      <c r="BB320" s="172"/>
      <c r="BC320" s="172"/>
      <c r="BD320" s="172"/>
      <c r="BE320" s="172"/>
      <c r="BF320" s="172"/>
      <c r="BG320" s="17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157"/>
      <c r="CR320" s="157"/>
      <c r="CS320" s="157"/>
      <c r="CT320" s="157"/>
      <c r="CU320" s="157"/>
    </row>
    <row r="321" spans="1:99" s="159" customFormat="1" x14ac:dyDescent="0.25">
      <c r="A321" s="172"/>
      <c r="B321" s="172"/>
      <c r="Z321" s="157"/>
      <c r="AA321" s="172"/>
      <c r="AB321" s="172"/>
      <c r="AC321" s="172"/>
      <c r="AD321" s="172"/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/>
      <c r="AU321" s="172"/>
      <c r="AV321" s="172"/>
      <c r="AW321" s="172"/>
      <c r="AX321" s="172"/>
      <c r="AY321" s="172"/>
      <c r="AZ321" s="172"/>
      <c r="BA321" s="172"/>
      <c r="BB321" s="172"/>
      <c r="BC321" s="172"/>
      <c r="BD321" s="172"/>
      <c r="BE321" s="172"/>
      <c r="BF321" s="172"/>
      <c r="BG321" s="17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157"/>
      <c r="CR321" s="157"/>
      <c r="CS321" s="157"/>
      <c r="CT321" s="157"/>
      <c r="CU321" s="157"/>
    </row>
    <row r="322" spans="1:99" s="159" customFormat="1" x14ac:dyDescent="0.25">
      <c r="A322" s="172"/>
      <c r="B322" s="172"/>
      <c r="Z322" s="157"/>
      <c r="AA322" s="172"/>
      <c r="AB322" s="172"/>
      <c r="AC322" s="172"/>
      <c r="AD322" s="172"/>
      <c r="AE322" s="172"/>
      <c r="AF322" s="172"/>
      <c r="AG322" s="172"/>
      <c r="AH322" s="172"/>
      <c r="AI322" s="172"/>
      <c r="AJ322" s="172"/>
      <c r="AK322" s="172"/>
      <c r="AL322" s="172"/>
      <c r="AM322" s="172"/>
      <c r="AN322" s="172"/>
      <c r="AO322" s="172"/>
      <c r="AP322" s="172"/>
      <c r="AQ322" s="172"/>
      <c r="AR322" s="172"/>
      <c r="AS322" s="172"/>
      <c r="AT322" s="172"/>
      <c r="AU322" s="172"/>
      <c r="AV322" s="172"/>
      <c r="AW322" s="172"/>
      <c r="AX322" s="172"/>
      <c r="AY322" s="172"/>
      <c r="AZ322" s="172"/>
      <c r="BA322" s="172"/>
      <c r="BB322" s="172"/>
      <c r="BC322" s="172"/>
      <c r="BD322" s="172"/>
      <c r="BE322" s="172"/>
      <c r="BF322" s="172"/>
      <c r="BG322" s="17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157"/>
      <c r="CR322" s="157"/>
      <c r="CS322" s="157"/>
      <c r="CT322" s="157"/>
      <c r="CU322" s="157"/>
    </row>
    <row r="323" spans="1:99" s="159" customFormat="1" x14ac:dyDescent="0.25">
      <c r="A323" s="172"/>
      <c r="B323" s="172"/>
      <c r="Z323" s="157"/>
      <c r="AA323" s="172"/>
      <c r="AB323" s="172"/>
      <c r="AC323" s="172"/>
      <c r="AD323" s="172"/>
      <c r="AE323" s="172"/>
      <c r="AF323" s="172"/>
      <c r="AG323" s="172"/>
      <c r="AH323" s="172"/>
      <c r="AI323" s="172"/>
      <c r="AJ323" s="172"/>
      <c r="AK323" s="172"/>
      <c r="AL323" s="172"/>
      <c r="AM323" s="172"/>
      <c r="AN323" s="172"/>
      <c r="AO323" s="172"/>
      <c r="AP323" s="172"/>
      <c r="AQ323" s="172"/>
      <c r="AR323" s="172"/>
      <c r="AS323" s="172"/>
      <c r="AT323" s="172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72"/>
      <c r="BE323" s="172"/>
      <c r="BF323" s="172"/>
      <c r="BG323" s="172"/>
      <c r="BH323" s="162"/>
      <c r="BI323" s="162"/>
      <c r="BJ323" s="162"/>
      <c r="BK323" s="162"/>
      <c r="BL323" s="162"/>
      <c r="BM323" s="162"/>
      <c r="BN323" s="162"/>
      <c r="BO323" s="162"/>
      <c r="BP323" s="162"/>
      <c r="BQ323" s="162"/>
      <c r="BR323" s="162"/>
      <c r="BS323" s="162"/>
      <c r="BT323" s="162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157"/>
      <c r="CR323" s="157"/>
      <c r="CS323" s="157"/>
      <c r="CT323" s="157"/>
      <c r="CU323" s="157"/>
    </row>
    <row r="324" spans="1:99" s="159" customFormat="1" x14ac:dyDescent="0.25">
      <c r="A324" s="172"/>
      <c r="B324" s="172"/>
      <c r="Z324" s="157"/>
      <c r="AA324" s="172"/>
      <c r="AB324" s="172"/>
      <c r="AC324" s="172"/>
      <c r="AD324" s="172"/>
      <c r="AE324" s="172"/>
      <c r="AF324" s="172"/>
      <c r="AG324" s="172"/>
      <c r="AH324" s="172"/>
      <c r="AI324" s="172"/>
      <c r="AJ324" s="172"/>
      <c r="AK324" s="172"/>
      <c r="AL324" s="172"/>
      <c r="AM324" s="172"/>
      <c r="AN324" s="172"/>
      <c r="AO324" s="172"/>
      <c r="AP324" s="172"/>
      <c r="AQ324" s="172"/>
      <c r="AR324" s="172"/>
      <c r="AS324" s="172"/>
      <c r="AT324" s="172"/>
      <c r="AU324" s="172"/>
      <c r="AV324" s="172"/>
      <c r="AW324" s="172"/>
      <c r="AX324" s="172"/>
      <c r="AY324" s="172"/>
      <c r="AZ324" s="172"/>
      <c r="BA324" s="172"/>
      <c r="BB324" s="172"/>
      <c r="BC324" s="172"/>
      <c r="BD324" s="172"/>
      <c r="BE324" s="172"/>
      <c r="BF324" s="172"/>
      <c r="BG324" s="172"/>
      <c r="BH324" s="162"/>
      <c r="BI324" s="162"/>
      <c r="BJ324" s="162"/>
      <c r="BK324" s="162"/>
      <c r="BL324" s="162"/>
      <c r="BM324" s="162"/>
      <c r="BN324" s="162"/>
      <c r="BO324" s="162"/>
      <c r="BP324" s="162"/>
      <c r="BQ324" s="162"/>
      <c r="BR324" s="162"/>
      <c r="BS324" s="162"/>
      <c r="BT324" s="162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157"/>
      <c r="CR324" s="157"/>
      <c r="CS324" s="157"/>
      <c r="CT324" s="157"/>
      <c r="CU324" s="157"/>
    </row>
    <row r="325" spans="1:99" s="159" customFormat="1" x14ac:dyDescent="0.25">
      <c r="A325" s="172"/>
      <c r="B325" s="172"/>
      <c r="Z325" s="157"/>
      <c r="AA325" s="172"/>
      <c r="AB325" s="172"/>
      <c r="AC325" s="172"/>
      <c r="AD325" s="172"/>
      <c r="AE325" s="172"/>
      <c r="AF325" s="172"/>
      <c r="AG325" s="172"/>
      <c r="AH325" s="172"/>
      <c r="AI325" s="172"/>
      <c r="AJ325" s="172"/>
      <c r="AK325" s="172"/>
      <c r="AL325" s="172"/>
      <c r="AM325" s="172"/>
      <c r="AN325" s="172"/>
      <c r="AO325" s="172"/>
      <c r="AP325" s="172"/>
      <c r="AQ325" s="172"/>
      <c r="AR325" s="172"/>
      <c r="AS325" s="172"/>
      <c r="AT325" s="172"/>
      <c r="AU325" s="172"/>
      <c r="AV325" s="172"/>
      <c r="AW325" s="172"/>
      <c r="AX325" s="172"/>
      <c r="AY325" s="172"/>
      <c r="AZ325" s="172"/>
      <c r="BA325" s="172"/>
      <c r="BB325" s="172"/>
      <c r="BC325" s="172"/>
      <c r="BD325" s="172"/>
      <c r="BE325" s="172"/>
      <c r="BF325" s="172"/>
      <c r="BG325" s="172"/>
      <c r="BH325" s="162"/>
      <c r="BI325" s="162"/>
      <c r="BJ325" s="162"/>
      <c r="BK325" s="162"/>
      <c r="BL325" s="162"/>
      <c r="BM325" s="162"/>
      <c r="BN325" s="162"/>
      <c r="BO325" s="162"/>
      <c r="BP325" s="162"/>
      <c r="BQ325" s="162"/>
      <c r="BR325" s="162"/>
      <c r="BS325" s="162"/>
      <c r="BT325" s="162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157"/>
      <c r="CR325" s="157"/>
      <c r="CS325" s="157"/>
      <c r="CT325" s="157"/>
      <c r="CU325" s="157"/>
    </row>
    <row r="326" spans="1:99" s="159" customFormat="1" x14ac:dyDescent="0.25">
      <c r="A326" s="172"/>
      <c r="B326" s="172"/>
      <c r="Z326" s="157"/>
      <c r="AA326" s="172"/>
      <c r="AB326" s="172"/>
      <c r="AC326" s="172"/>
      <c r="AD326" s="172"/>
      <c r="AE326" s="172"/>
      <c r="AF326" s="172"/>
      <c r="AG326" s="172"/>
      <c r="AH326" s="172"/>
      <c r="AI326" s="172"/>
      <c r="AJ326" s="172"/>
      <c r="AK326" s="172"/>
      <c r="AL326" s="172"/>
      <c r="AM326" s="172"/>
      <c r="AN326" s="172"/>
      <c r="AO326" s="172"/>
      <c r="AP326" s="172"/>
      <c r="AQ326" s="172"/>
      <c r="AR326" s="172"/>
      <c r="AS326" s="172"/>
      <c r="AT326" s="172"/>
      <c r="AU326" s="172"/>
      <c r="AV326" s="172"/>
      <c r="AW326" s="172"/>
      <c r="AX326" s="172"/>
      <c r="AY326" s="172"/>
      <c r="AZ326" s="172"/>
      <c r="BA326" s="172"/>
      <c r="BB326" s="172"/>
      <c r="BC326" s="172"/>
      <c r="BD326" s="172"/>
      <c r="BE326" s="172"/>
      <c r="BF326" s="172"/>
      <c r="BG326" s="172"/>
      <c r="BH326" s="162"/>
      <c r="BI326" s="162"/>
      <c r="BJ326" s="162"/>
      <c r="BK326" s="162"/>
      <c r="BL326" s="162"/>
      <c r="BM326" s="162"/>
      <c r="BN326" s="162"/>
      <c r="BO326" s="162"/>
      <c r="BP326" s="162"/>
      <c r="BQ326" s="162"/>
      <c r="BR326" s="162"/>
      <c r="BS326" s="162"/>
      <c r="BT326" s="162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157"/>
      <c r="CR326" s="157"/>
      <c r="CS326" s="157"/>
      <c r="CT326" s="157"/>
      <c r="CU326" s="157"/>
    </row>
    <row r="327" spans="1:99" s="159" customFormat="1" x14ac:dyDescent="0.25">
      <c r="A327" s="172"/>
      <c r="B327" s="172"/>
      <c r="Z327" s="157"/>
      <c r="AA327" s="172"/>
      <c r="AB327" s="172"/>
      <c r="AC327" s="172"/>
      <c r="AD327" s="172"/>
      <c r="AE327" s="172"/>
      <c r="AF327" s="172"/>
      <c r="AG327" s="172"/>
      <c r="AH327" s="172"/>
      <c r="AI327" s="172"/>
      <c r="AJ327" s="172"/>
      <c r="AK327" s="172"/>
      <c r="AL327" s="172"/>
      <c r="AM327" s="172"/>
      <c r="AN327" s="172"/>
      <c r="AO327" s="172"/>
      <c r="AP327" s="172"/>
      <c r="AQ327" s="172"/>
      <c r="AR327" s="172"/>
      <c r="AS327" s="172"/>
      <c r="AT327" s="172"/>
      <c r="AU327" s="172"/>
      <c r="AV327" s="172"/>
      <c r="AW327" s="172"/>
      <c r="AX327" s="172"/>
      <c r="AY327" s="172"/>
      <c r="AZ327" s="172"/>
      <c r="BA327" s="172"/>
      <c r="BB327" s="172"/>
      <c r="BC327" s="172"/>
      <c r="BD327" s="172"/>
      <c r="BE327" s="172"/>
      <c r="BF327" s="172"/>
      <c r="BG327" s="172"/>
      <c r="BH327" s="162"/>
      <c r="BI327" s="162"/>
      <c r="BJ327" s="162"/>
      <c r="BK327" s="162"/>
      <c r="BL327" s="162"/>
      <c r="BM327" s="162"/>
      <c r="BN327" s="162"/>
      <c r="BO327" s="162"/>
      <c r="BP327" s="162"/>
      <c r="BQ327" s="162"/>
      <c r="BR327" s="162"/>
      <c r="BS327" s="162"/>
      <c r="BT327" s="162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157"/>
      <c r="CR327" s="157"/>
      <c r="CS327" s="157"/>
      <c r="CT327" s="157"/>
      <c r="CU327" s="157"/>
    </row>
    <row r="328" spans="1:99" s="159" customFormat="1" x14ac:dyDescent="0.25">
      <c r="A328" s="172"/>
      <c r="B328" s="172"/>
      <c r="Z328" s="157"/>
      <c r="AA328" s="172"/>
      <c r="AB328" s="172"/>
      <c r="AC328" s="172"/>
      <c r="AD328" s="172"/>
      <c r="AE328" s="172"/>
      <c r="AF328" s="172"/>
      <c r="AG328" s="172"/>
      <c r="AH328" s="172"/>
      <c r="AI328" s="172"/>
      <c r="AJ328" s="172"/>
      <c r="AK328" s="172"/>
      <c r="AL328" s="172"/>
      <c r="AM328" s="172"/>
      <c r="AN328" s="172"/>
      <c r="AO328" s="172"/>
      <c r="AP328" s="172"/>
      <c r="AQ328" s="172"/>
      <c r="AR328" s="172"/>
      <c r="AS328" s="172"/>
      <c r="AT328" s="172"/>
      <c r="AU328" s="172"/>
      <c r="AV328" s="172"/>
      <c r="AW328" s="172"/>
      <c r="AX328" s="172"/>
      <c r="AY328" s="172"/>
      <c r="AZ328" s="172"/>
      <c r="BA328" s="172"/>
      <c r="BB328" s="172"/>
      <c r="BC328" s="172"/>
      <c r="BD328" s="172"/>
      <c r="BE328" s="172"/>
      <c r="BF328" s="172"/>
      <c r="BG328" s="172"/>
      <c r="BH328" s="162"/>
      <c r="BI328" s="162"/>
      <c r="BJ328" s="162"/>
      <c r="BK328" s="162"/>
      <c r="BL328" s="162"/>
      <c r="BM328" s="162"/>
      <c r="BN328" s="162"/>
      <c r="BO328" s="162"/>
      <c r="BP328" s="162"/>
      <c r="BQ328" s="162"/>
      <c r="BR328" s="162"/>
      <c r="BS328" s="162"/>
      <c r="BT328" s="162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157"/>
      <c r="CR328" s="157"/>
      <c r="CS328" s="157"/>
      <c r="CT328" s="157"/>
      <c r="CU328" s="157"/>
    </row>
    <row r="329" spans="1:99" s="159" customFormat="1" x14ac:dyDescent="0.25">
      <c r="A329" s="172"/>
      <c r="B329" s="172"/>
      <c r="Z329" s="157"/>
      <c r="AA329" s="172"/>
      <c r="AB329" s="172"/>
      <c r="AC329" s="172"/>
      <c r="AD329" s="172"/>
      <c r="AE329" s="172"/>
      <c r="AF329" s="172"/>
      <c r="AG329" s="172"/>
      <c r="AH329" s="172"/>
      <c r="AI329" s="172"/>
      <c r="AJ329" s="172"/>
      <c r="AK329" s="172"/>
      <c r="AL329" s="172"/>
      <c r="AM329" s="172"/>
      <c r="AN329" s="172"/>
      <c r="AO329" s="172"/>
      <c r="AP329" s="172"/>
      <c r="AQ329" s="172"/>
      <c r="AR329" s="172"/>
      <c r="AS329" s="172"/>
      <c r="AT329" s="172"/>
      <c r="AU329" s="172"/>
      <c r="AV329" s="172"/>
      <c r="AW329" s="172"/>
      <c r="AX329" s="172"/>
      <c r="AY329" s="172"/>
      <c r="AZ329" s="172"/>
      <c r="BA329" s="172"/>
      <c r="BB329" s="172"/>
      <c r="BC329" s="172"/>
      <c r="BD329" s="172"/>
      <c r="BE329" s="172"/>
      <c r="BF329" s="172"/>
      <c r="BG329" s="17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157"/>
      <c r="CR329" s="157"/>
      <c r="CS329" s="157"/>
      <c r="CT329" s="157"/>
      <c r="CU329" s="157"/>
    </row>
    <row r="330" spans="1:99" s="159" customFormat="1" x14ac:dyDescent="0.25">
      <c r="A330" s="172"/>
      <c r="B330" s="172"/>
      <c r="Z330" s="157"/>
      <c r="AA330" s="172"/>
      <c r="AB330" s="172"/>
      <c r="AC330" s="172"/>
      <c r="AD330" s="172"/>
      <c r="AE330" s="172"/>
      <c r="AF330" s="172"/>
      <c r="AG330" s="172"/>
      <c r="AH330" s="172"/>
      <c r="AI330" s="172"/>
      <c r="AJ330" s="172"/>
      <c r="AK330" s="172"/>
      <c r="AL330" s="172"/>
      <c r="AM330" s="172"/>
      <c r="AN330" s="172"/>
      <c r="AO330" s="172"/>
      <c r="AP330" s="172"/>
      <c r="AQ330" s="172"/>
      <c r="AR330" s="172"/>
      <c r="AS330" s="172"/>
      <c r="AT330" s="172"/>
      <c r="AU330" s="172"/>
      <c r="AV330" s="172"/>
      <c r="AW330" s="172"/>
      <c r="AX330" s="172"/>
      <c r="AY330" s="172"/>
      <c r="AZ330" s="172"/>
      <c r="BA330" s="172"/>
      <c r="BB330" s="172"/>
      <c r="BC330" s="172"/>
      <c r="BD330" s="172"/>
      <c r="BE330" s="172"/>
      <c r="BF330" s="172"/>
      <c r="BG330" s="17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157"/>
      <c r="CR330" s="157"/>
      <c r="CS330" s="157"/>
      <c r="CT330" s="157"/>
      <c r="CU330" s="157"/>
    </row>
    <row r="331" spans="1:99" s="159" customFormat="1" x14ac:dyDescent="0.25">
      <c r="A331" s="172"/>
      <c r="B331" s="172"/>
      <c r="Z331" s="157"/>
      <c r="AA331" s="172"/>
      <c r="AB331" s="172"/>
      <c r="AC331" s="172"/>
      <c r="AD331" s="172"/>
      <c r="AE331" s="172"/>
      <c r="AF331" s="172"/>
      <c r="AG331" s="172"/>
      <c r="AH331" s="172"/>
      <c r="AI331" s="172"/>
      <c r="AJ331" s="172"/>
      <c r="AK331" s="172"/>
      <c r="AL331" s="172"/>
      <c r="AM331" s="172"/>
      <c r="AN331" s="172"/>
      <c r="AO331" s="172"/>
      <c r="AP331" s="172"/>
      <c r="AQ331" s="172"/>
      <c r="AR331" s="172"/>
      <c r="AS331" s="172"/>
      <c r="AT331" s="172"/>
      <c r="AU331" s="172"/>
      <c r="AV331" s="172"/>
      <c r="AW331" s="172"/>
      <c r="AX331" s="172"/>
      <c r="AY331" s="172"/>
      <c r="AZ331" s="172"/>
      <c r="BA331" s="172"/>
      <c r="BB331" s="172"/>
      <c r="BC331" s="172"/>
      <c r="BD331" s="172"/>
      <c r="BE331" s="172"/>
      <c r="BF331" s="172"/>
      <c r="BG331" s="17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157"/>
      <c r="CR331" s="157"/>
      <c r="CS331" s="157"/>
      <c r="CT331" s="157"/>
      <c r="CU331" s="157"/>
    </row>
    <row r="332" spans="1:99" s="159" customFormat="1" x14ac:dyDescent="0.25">
      <c r="A332" s="172"/>
      <c r="B332" s="172"/>
      <c r="Z332" s="157"/>
      <c r="AA332" s="172"/>
      <c r="AB332" s="172"/>
      <c r="AC332" s="172"/>
      <c r="AD332" s="172"/>
      <c r="AE332" s="172"/>
      <c r="AF332" s="172"/>
      <c r="AG332" s="172"/>
      <c r="AH332" s="172"/>
      <c r="AI332" s="172"/>
      <c r="AJ332" s="172"/>
      <c r="AK332" s="172"/>
      <c r="AL332" s="172"/>
      <c r="AM332" s="172"/>
      <c r="AN332" s="172"/>
      <c r="AO332" s="172"/>
      <c r="AP332" s="172"/>
      <c r="AQ332" s="172"/>
      <c r="AR332" s="172"/>
      <c r="AS332" s="172"/>
      <c r="AT332" s="172"/>
      <c r="AU332" s="172"/>
      <c r="AV332" s="172"/>
      <c r="AW332" s="172"/>
      <c r="AX332" s="172"/>
      <c r="AY332" s="172"/>
      <c r="AZ332" s="172"/>
      <c r="BA332" s="172"/>
      <c r="BB332" s="172"/>
      <c r="BC332" s="172"/>
      <c r="BD332" s="172"/>
      <c r="BE332" s="172"/>
      <c r="BF332" s="172"/>
      <c r="BG332" s="172"/>
      <c r="BH332" s="162"/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157"/>
      <c r="CR332" s="157"/>
      <c r="CS332" s="157"/>
      <c r="CT332" s="157"/>
      <c r="CU332" s="157"/>
    </row>
    <row r="333" spans="1:99" s="159" customFormat="1" x14ac:dyDescent="0.25">
      <c r="A333" s="172"/>
      <c r="B333" s="172"/>
      <c r="Z333" s="157"/>
      <c r="AA333" s="172"/>
      <c r="AB333" s="172"/>
      <c r="AC333" s="172"/>
      <c r="AD333" s="172"/>
      <c r="AE333" s="172"/>
      <c r="AF333" s="172"/>
      <c r="AG333" s="172"/>
      <c r="AH333" s="172"/>
      <c r="AI333" s="172"/>
      <c r="AJ333" s="172"/>
      <c r="AK333" s="172"/>
      <c r="AL333" s="172"/>
      <c r="AM333" s="172"/>
      <c r="AN333" s="172"/>
      <c r="AO333" s="172"/>
      <c r="AP333" s="172"/>
      <c r="AQ333" s="172"/>
      <c r="AR333" s="172"/>
      <c r="AS333" s="172"/>
      <c r="AT333" s="172"/>
      <c r="AU333" s="172"/>
      <c r="AV333" s="172"/>
      <c r="AW333" s="172"/>
      <c r="AX333" s="172"/>
      <c r="AY333" s="172"/>
      <c r="AZ333" s="172"/>
      <c r="BA333" s="172"/>
      <c r="BB333" s="172"/>
      <c r="BC333" s="172"/>
      <c r="BD333" s="172"/>
      <c r="BE333" s="172"/>
      <c r="BF333" s="172"/>
      <c r="BG333" s="172"/>
      <c r="BH333" s="162"/>
      <c r="BI333" s="162"/>
      <c r="BJ333" s="162"/>
      <c r="BK333" s="162"/>
      <c r="BL333" s="162"/>
      <c r="BM333" s="162"/>
      <c r="BN333" s="162"/>
      <c r="BO333" s="162"/>
      <c r="BP333" s="162"/>
      <c r="BQ333" s="162"/>
      <c r="BR333" s="162"/>
      <c r="BS333" s="162"/>
      <c r="BT333" s="162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157"/>
      <c r="CR333" s="157"/>
      <c r="CS333" s="157"/>
      <c r="CT333" s="157"/>
      <c r="CU333" s="157"/>
    </row>
    <row r="334" spans="1:99" s="159" customFormat="1" x14ac:dyDescent="0.25">
      <c r="A334" s="172"/>
      <c r="B334" s="172"/>
      <c r="Z334" s="157"/>
      <c r="AA334" s="172"/>
      <c r="AB334" s="172"/>
      <c r="AC334" s="172"/>
      <c r="AD334" s="172"/>
      <c r="AE334" s="172"/>
      <c r="AF334" s="172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  <c r="AS334" s="172"/>
      <c r="AT334" s="172"/>
      <c r="AU334" s="172"/>
      <c r="AV334" s="172"/>
      <c r="AW334" s="172"/>
      <c r="AX334" s="172"/>
      <c r="AY334" s="172"/>
      <c r="AZ334" s="172"/>
      <c r="BA334" s="172"/>
      <c r="BB334" s="172"/>
      <c r="BC334" s="172"/>
      <c r="BD334" s="172"/>
      <c r="BE334" s="172"/>
      <c r="BF334" s="172"/>
      <c r="BG334" s="172"/>
      <c r="BH334" s="162"/>
      <c r="BI334" s="162"/>
      <c r="BJ334" s="162"/>
      <c r="BK334" s="162"/>
      <c r="BL334" s="162"/>
      <c r="BM334" s="162"/>
      <c r="BN334" s="162"/>
      <c r="BO334" s="162"/>
      <c r="BP334" s="162"/>
      <c r="BQ334" s="162"/>
      <c r="BR334" s="162"/>
      <c r="BS334" s="162"/>
      <c r="BT334" s="162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157"/>
      <c r="CR334" s="157"/>
      <c r="CS334" s="157"/>
      <c r="CT334" s="157"/>
      <c r="CU334" s="157"/>
    </row>
    <row r="335" spans="1:99" s="159" customFormat="1" x14ac:dyDescent="0.25">
      <c r="A335" s="172"/>
      <c r="B335" s="172"/>
      <c r="Z335" s="157"/>
      <c r="AA335" s="172"/>
      <c r="AB335" s="172"/>
      <c r="AC335" s="172"/>
      <c r="AD335" s="172"/>
      <c r="AE335" s="172"/>
      <c r="AF335" s="172"/>
      <c r="AG335" s="172"/>
      <c r="AH335" s="172"/>
      <c r="AI335" s="172"/>
      <c r="AJ335" s="172"/>
      <c r="AK335" s="172"/>
      <c r="AL335" s="172"/>
      <c r="AM335" s="172"/>
      <c r="AN335" s="172"/>
      <c r="AO335" s="172"/>
      <c r="AP335" s="172"/>
      <c r="AQ335" s="172"/>
      <c r="AR335" s="172"/>
      <c r="AS335" s="172"/>
      <c r="AT335" s="172"/>
      <c r="AU335" s="172"/>
      <c r="AV335" s="172"/>
      <c r="AW335" s="172"/>
      <c r="AX335" s="172"/>
      <c r="AY335" s="172"/>
      <c r="AZ335" s="172"/>
      <c r="BA335" s="172"/>
      <c r="BB335" s="172"/>
      <c r="BC335" s="172"/>
      <c r="BD335" s="172"/>
      <c r="BE335" s="172"/>
      <c r="BF335" s="172"/>
      <c r="BG335" s="172"/>
      <c r="BH335" s="162"/>
      <c r="BI335" s="162"/>
      <c r="BJ335" s="162"/>
      <c r="BK335" s="162"/>
      <c r="BL335" s="162"/>
      <c r="BM335" s="162"/>
      <c r="BN335" s="162"/>
      <c r="BO335" s="162"/>
      <c r="BP335" s="162"/>
      <c r="BQ335" s="162"/>
      <c r="BR335" s="162"/>
      <c r="BS335" s="162"/>
      <c r="BT335" s="162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157"/>
      <c r="CR335" s="157"/>
      <c r="CS335" s="157"/>
      <c r="CT335" s="157"/>
      <c r="CU335" s="157"/>
    </row>
    <row r="336" spans="1:99" s="159" customFormat="1" x14ac:dyDescent="0.25">
      <c r="A336" s="172"/>
      <c r="B336" s="172"/>
      <c r="Z336" s="157"/>
      <c r="AA336" s="172"/>
      <c r="AB336" s="172"/>
      <c r="AC336" s="172"/>
      <c r="AD336" s="172"/>
      <c r="AE336" s="172"/>
      <c r="AF336" s="172"/>
      <c r="AG336" s="172"/>
      <c r="AH336" s="172"/>
      <c r="AI336" s="172"/>
      <c r="AJ336" s="172"/>
      <c r="AK336" s="172"/>
      <c r="AL336" s="172"/>
      <c r="AM336" s="172"/>
      <c r="AN336" s="172"/>
      <c r="AO336" s="172"/>
      <c r="AP336" s="172"/>
      <c r="AQ336" s="172"/>
      <c r="AR336" s="172"/>
      <c r="AS336" s="172"/>
      <c r="AT336" s="172"/>
      <c r="AU336" s="172"/>
      <c r="AV336" s="172"/>
      <c r="AW336" s="172"/>
      <c r="AX336" s="172"/>
      <c r="AY336" s="172"/>
      <c r="AZ336" s="172"/>
      <c r="BA336" s="172"/>
      <c r="BB336" s="172"/>
      <c r="BC336" s="172"/>
      <c r="BD336" s="172"/>
      <c r="BE336" s="172"/>
      <c r="BF336" s="172"/>
      <c r="BG336" s="172"/>
      <c r="BH336" s="162"/>
      <c r="BI336" s="162"/>
      <c r="BJ336" s="162"/>
      <c r="BK336" s="162"/>
      <c r="BL336" s="162"/>
      <c r="BM336" s="162"/>
      <c r="BN336" s="162"/>
      <c r="BO336" s="162"/>
      <c r="BP336" s="162"/>
      <c r="BQ336" s="162"/>
      <c r="BR336" s="162"/>
      <c r="BS336" s="162"/>
      <c r="BT336" s="162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157"/>
      <c r="CR336" s="157"/>
      <c r="CS336" s="157"/>
      <c r="CT336" s="157"/>
      <c r="CU336" s="157"/>
    </row>
    <row r="337" spans="1:99" s="159" customFormat="1" x14ac:dyDescent="0.25">
      <c r="A337" s="172"/>
      <c r="B337" s="172"/>
      <c r="Z337" s="157"/>
      <c r="AA337" s="172"/>
      <c r="AB337" s="172"/>
      <c r="AC337" s="172"/>
      <c r="AD337" s="172"/>
      <c r="AE337" s="172"/>
      <c r="AF337" s="172"/>
      <c r="AG337" s="172"/>
      <c r="AH337" s="172"/>
      <c r="AI337" s="172"/>
      <c r="AJ337" s="172"/>
      <c r="AK337" s="172"/>
      <c r="AL337" s="172"/>
      <c r="AM337" s="172"/>
      <c r="AN337" s="172"/>
      <c r="AO337" s="172"/>
      <c r="AP337" s="172"/>
      <c r="AQ337" s="172"/>
      <c r="AR337" s="172"/>
      <c r="AS337" s="172"/>
      <c r="AT337" s="172"/>
      <c r="AU337" s="172"/>
      <c r="AV337" s="172"/>
      <c r="AW337" s="172"/>
      <c r="AX337" s="172"/>
      <c r="AY337" s="172"/>
      <c r="AZ337" s="172"/>
      <c r="BA337" s="172"/>
      <c r="BB337" s="172"/>
      <c r="BC337" s="172"/>
      <c r="BD337" s="172"/>
      <c r="BE337" s="172"/>
      <c r="BF337" s="172"/>
      <c r="BG337" s="172"/>
      <c r="BH337" s="162"/>
      <c r="BI337" s="162"/>
      <c r="BJ337" s="162"/>
      <c r="BK337" s="162"/>
      <c r="BL337" s="162"/>
      <c r="BM337" s="162"/>
      <c r="BN337" s="162"/>
      <c r="BO337" s="162"/>
      <c r="BP337" s="162"/>
      <c r="BQ337" s="162"/>
      <c r="BR337" s="162"/>
      <c r="BS337" s="162"/>
      <c r="BT337" s="162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157"/>
      <c r="CR337" s="157"/>
      <c r="CS337" s="157"/>
      <c r="CT337" s="157"/>
      <c r="CU337" s="157"/>
    </row>
    <row r="338" spans="1:99" s="159" customFormat="1" x14ac:dyDescent="0.25">
      <c r="A338" s="172"/>
      <c r="B338" s="172"/>
      <c r="Z338" s="157"/>
      <c r="AA338" s="172"/>
      <c r="AB338" s="172"/>
      <c r="AC338" s="172"/>
      <c r="AD338" s="172"/>
      <c r="AE338" s="172"/>
      <c r="AF338" s="172"/>
      <c r="AG338" s="172"/>
      <c r="AH338" s="172"/>
      <c r="AI338" s="172"/>
      <c r="AJ338" s="172"/>
      <c r="AK338" s="172"/>
      <c r="AL338" s="172"/>
      <c r="AM338" s="172"/>
      <c r="AN338" s="172"/>
      <c r="AO338" s="172"/>
      <c r="AP338" s="172"/>
      <c r="AQ338" s="172"/>
      <c r="AR338" s="172"/>
      <c r="AS338" s="172"/>
      <c r="AT338" s="172"/>
      <c r="AU338" s="172"/>
      <c r="AV338" s="172"/>
      <c r="AW338" s="172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62"/>
      <c r="BI338" s="162"/>
      <c r="BJ338" s="162"/>
      <c r="BK338" s="162"/>
      <c r="BL338" s="162"/>
      <c r="BM338" s="162"/>
      <c r="BN338" s="162"/>
      <c r="BO338" s="162"/>
      <c r="BP338" s="162"/>
      <c r="BQ338" s="162"/>
      <c r="BR338" s="162"/>
      <c r="BS338" s="162"/>
      <c r="BT338" s="162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157"/>
      <c r="CR338" s="157"/>
      <c r="CS338" s="157"/>
      <c r="CT338" s="157"/>
      <c r="CU338" s="157"/>
    </row>
    <row r="339" spans="1:99" s="159" customFormat="1" x14ac:dyDescent="0.25">
      <c r="A339" s="172"/>
      <c r="B339" s="172"/>
      <c r="Z339" s="157"/>
      <c r="AA339" s="172"/>
      <c r="AB339" s="172"/>
      <c r="AC339" s="172"/>
      <c r="AD339" s="172"/>
      <c r="AE339" s="172"/>
      <c r="AF339" s="172"/>
      <c r="AG339" s="172"/>
      <c r="AH339" s="172"/>
      <c r="AI339" s="172"/>
      <c r="AJ339" s="172"/>
      <c r="AK339" s="172"/>
      <c r="AL339" s="172"/>
      <c r="AM339" s="172"/>
      <c r="AN339" s="172"/>
      <c r="AO339" s="172"/>
      <c r="AP339" s="172"/>
      <c r="AQ339" s="172"/>
      <c r="AR339" s="172"/>
      <c r="AS339" s="172"/>
      <c r="AT339" s="172"/>
      <c r="AU339" s="172"/>
      <c r="AV339" s="172"/>
      <c r="AW339" s="172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/>
      <c r="BH339" s="162"/>
      <c r="BI339" s="162"/>
      <c r="BJ339" s="162"/>
      <c r="BK339" s="162"/>
      <c r="BL339" s="162"/>
      <c r="BM339" s="162"/>
      <c r="BN339" s="162"/>
      <c r="BO339" s="162"/>
      <c r="BP339" s="162"/>
      <c r="BQ339" s="162"/>
      <c r="BR339" s="162"/>
      <c r="BS339" s="162"/>
      <c r="BT339" s="162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157"/>
      <c r="CR339" s="157"/>
      <c r="CS339" s="157"/>
      <c r="CT339" s="157"/>
      <c r="CU339" s="157"/>
    </row>
    <row r="340" spans="1:99" s="159" customFormat="1" x14ac:dyDescent="0.25">
      <c r="A340" s="172"/>
      <c r="B340" s="172"/>
      <c r="Z340" s="157"/>
      <c r="AA340" s="172"/>
      <c r="AB340" s="172"/>
      <c r="AC340" s="172"/>
      <c r="AD340" s="172"/>
      <c r="AE340" s="172"/>
      <c r="AF340" s="172"/>
      <c r="AG340" s="172"/>
      <c r="AH340" s="172"/>
      <c r="AI340" s="172"/>
      <c r="AJ340" s="172"/>
      <c r="AK340" s="172"/>
      <c r="AL340" s="172"/>
      <c r="AM340" s="172"/>
      <c r="AN340" s="172"/>
      <c r="AO340" s="172"/>
      <c r="AP340" s="172"/>
      <c r="AQ340" s="172"/>
      <c r="AR340" s="172"/>
      <c r="AS340" s="172"/>
      <c r="AT340" s="172"/>
      <c r="AU340" s="172"/>
      <c r="AV340" s="172"/>
      <c r="AW340" s="172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62"/>
      <c r="BI340" s="162"/>
      <c r="BJ340" s="162"/>
      <c r="BK340" s="162"/>
      <c r="BL340" s="162"/>
      <c r="BM340" s="162"/>
      <c r="BN340" s="162"/>
      <c r="BO340" s="162"/>
      <c r="BP340" s="162"/>
      <c r="BQ340" s="162"/>
      <c r="BR340" s="162"/>
      <c r="BS340" s="162"/>
      <c r="BT340" s="162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157"/>
      <c r="CR340" s="157"/>
      <c r="CS340" s="157"/>
      <c r="CT340" s="157"/>
      <c r="CU340" s="157"/>
    </row>
    <row r="341" spans="1:99" s="159" customFormat="1" x14ac:dyDescent="0.25">
      <c r="A341" s="172"/>
      <c r="B341" s="172"/>
      <c r="Z341" s="157"/>
      <c r="AA341" s="172"/>
      <c r="AB341" s="172"/>
      <c r="AC341" s="172"/>
      <c r="AD341" s="172"/>
      <c r="AE341" s="172"/>
      <c r="AF341" s="172"/>
      <c r="AG341" s="172"/>
      <c r="AH341" s="172"/>
      <c r="AI341" s="172"/>
      <c r="AJ341" s="172"/>
      <c r="AK341" s="172"/>
      <c r="AL341" s="172"/>
      <c r="AM341" s="172"/>
      <c r="AN341" s="172"/>
      <c r="AO341" s="172"/>
      <c r="AP341" s="172"/>
      <c r="AQ341" s="172"/>
      <c r="AR341" s="172"/>
      <c r="AS341" s="172"/>
      <c r="AT341" s="172"/>
      <c r="AU341" s="172"/>
      <c r="AV341" s="172"/>
      <c r="AW341" s="172"/>
      <c r="AX341" s="172"/>
      <c r="AY341" s="172"/>
      <c r="AZ341" s="172"/>
      <c r="BA341" s="172"/>
      <c r="BB341" s="172"/>
      <c r="BC341" s="172"/>
      <c r="BD341" s="172"/>
      <c r="BE341" s="172"/>
      <c r="BF341" s="172"/>
      <c r="BG341" s="172"/>
      <c r="BH341" s="162"/>
      <c r="BI341" s="162"/>
      <c r="BJ341" s="162"/>
      <c r="BK341" s="162"/>
      <c r="BL341" s="162"/>
      <c r="BM341" s="162"/>
      <c r="BN341" s="162"/>
      <c r="BO341" s="162"/>
      <c r="BP341" s="162"/>
      <c r="BQ341" s="162"/>
      <c r="BR341" s="162"/>
      <c r="BS341" s="162"/>
      <c r="BT341" s="162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157"/>
      <c r="CR341" s="157"/>
      <c r="CS341" s="157"/>
      <c r="CT341" s="157"/>
      <c r="CU341" s="157"/>
    </row>
    <row r="342" spans="1:99" s="159" customFormat="1" x14ac:dyDescent="0.25">
      <c r="A342" s="172"/>
      <c r="B342" s="172"/>
      <c r="Z342" s="157"/>
      <c r="AA342" s="172"/>
      <c r="AB342" s="172"/>
      <c r="AC342" s="172"/>
      <c r="AD342" s="172"/>
      <c r="AE342" s="172"/>
      <c r="AF342" s="172"/>
      <c r="AG342" s="172"/>
      <c r="AH342" s="172"/>
      <c r="AI342" s="172"/>
      <c r="AJ342" s="172"/>
      <c r="AK342" s="172"/>
      <c r="AL342" s="172"/>
      <c r="AM342" s="172"/>
      <c r="AN342" s="172"/>
      <c r="AO342" s="172"/>
      <c r="AP342" s="172"/>
      <c r="AQ342" s="172"/>
      <c r="AR342" s="172"/>
      <c r="AS342" s="172"/>
      <c r="AT342" s="172"/>
      <c r="AU342" s="172"/>
      <c r="AV342" s="172"/>
      <c r="AW342" s="172"/>
      <c r="AX342" s="172"/>
      <c r="AY342" s="172"/>
      <c r="AZ342" s="172"/>
      <c r="BA342" s="172"/>
      <c r="BB342" s="172"/>
      <c r="BC342" s="172"/>
      <c r="BD342" s="172"/>
      <c r="BE342" s="172"/>
      <c r="BF342" s="172"/>
      <c r="BG342" s="172"/>
      <c r="BH342" s="162"/>
      <c r="BI342" s="162"/>
      <c r="BJ342" s="162"/>
      <c r="BK342" s="162"/>
      <c r="BL342" s="162"/>
      <c r="BM342" s="162"/>
      <c r="BN342" s="162"/>
      <c r="BO342" s="162"/>
      <c r="BP342" s="162"/>
      <c r="BQ342" s="162"/>
      <c r="BR342" s="162"/>
      <c r="BS342" s="162"/>
      <c r="BT342" s="162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157"/>
      <c r="CR342" s="157"/>
      <c r="CS342" s="157"/>
      <c r="CT342" s="157"/>
      <c r="CU342" s="157"/>
    </row>
    <row r="343" spans="1:99" s="159" customFormat="1" x14ac:dyDescent="0.25">
      <c r="A343" s="172"/>
      <c r="B343" s="172"/>
      <c r="Z343" s="157"/>
      <c r="AA343" s="172"/>
      <c r="AB343" s="172"/>
      <c r="AC343" s="172"/>
      <c r="AD343" s="172"/>
      <c r="AE343" s="172"/>
      <c r="AF343" s="172"/>
      <c r="AG343" s="172"/>
      <c r="AH343" s="172"/>
      <c r="AI343" s="172"/>
      <c r="AJ343" s="172"/>
      <c r="AK343" s="172"/>
      <c r="AL343" s="172"/>
      <c r="AM343" s="172"/>
      <c r="AN343" s="172"/>
      <c r="AO343" s="172"/>
      <c r="AP343" s="172"/>
      <c r="AQ343" s="172"/>
      <c r="AR343" s="172"/>
      <c r="AS343" s="172"/>
      <c r="AT343" s="172"/>
      <c r="AU343" s="172"/>
      <c r="AV343" s="172"/>
      <c r="AW343" s="172"/>
      <c r="AX343" s="172"/>
      <c r="AY343" s="172"/>
      <c r="AZ343" s="172"/>
      <c r="BA343" s="172"/>
      <c r="BB343" s="172"/>
      <c r="BC343" s="172"/>
      <c r="BD343" s="172"/>
      <c r="BE343" s="172"/>
      <c r="BF343" s="172"/>
      <c r="BG343" s="172"/>
      <c r="BH343" s="162"/>
      <c r="BI343" s="162"/>
      <c r="BJ343" s="162"/>
      <c r="BK343" s="162"/>
      <c r="BL343" s="162"/>
      <c r="BM343" s="162"/>
      <c r="BN343" s="162"/>
      <c r="BO343" s="162"/>
      <c r="BP343" s="162"/>
      <c r="BQ343" s="162"/>
      <c r="BR343" s="162"/>
      <c r="BS343" s="162"/>
      <c r="BT343" s="162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157"/>
      <c r="CR343" s="157"/>
      <c r="CS343" s="157"/>
      <c r="CT343" s="157"/>
      <c r="CU343" s="157"/>
    </row>
    <row r="344" spans="1:99" s="159" customFormat="1" x14ac:dyDescent="0.25">
      <c r="A344" s="172"/>
      <c r="B344" s="172"/>
      <c r="Z344" s="157"/>
      <c r="AA344" s="172"/>
      <c r="AB344" s="172"/>
      <c r="AC344" s="172"/>
      <c r="AD344" s="172"/>
      <c r="AE344" s="172"/>
      <c r="AF344" s="172"/>
      <c r="AG344" s="172"/>
      <c r="AH344" s="172"/>
      <c r="AI344" s="172"/>
      <c r="AJ344" s="172"/>
      <c r="AK344" s="172"/>
      <c r="AL344" s="172"/>
      <c r="AM344" s="172"/>
      <c r="AN344" s="172"/>
      <c r="AO344" s="172"/>
      <c r="AP344" s="172"/>
      <c r="AQ344" s="172"/>
      <c r="AR344" s="172"/>
      <c r="AS344" s="172"/>
      <c r="AT344" s="172"/>
      <c r="AU344" s="172"/>
      <c r="AV344" s="172"/>
      <c r="AW344" s="172"/>
      <c r="AX344" s="172"/>
      <c r="AY344" s="172"/>
      <c r="AZ344" s="172"/>
      <c r="BA344" s="172"/>
      <c r="BB344" s="172"/>
      <c r="BC344" s="172"/>
      <c r="BD344" s="172"/>
      <c r="BE344" s="172"/>
      <c r="BF344" s="172"/>
      <c r="BG344" s="172"/>
      <c r="BH344" s="162"/>
      <c r="BI344" s="162"/>
      <c r="BJ344" s="162"/>
      <c r="BK344" s="162"/>
      <c r="BL344" s="162"/>
      <c r="BM344" s="162"/>
      <c r="BN344" s="162"/>
      <c r="BO344" s="162"/>
      <c r="BP344" s="162"/>
      <c r="BQ344" s="162"/>
      <c r="BR344" s="162"/>
      <c r="BS344" s="162"/>
      <c r="BT344" s="162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157"/>
      <c r="CR344" s="157"/>
      <c r="CS344" s="157"/>
      <c r="CT344" s="157"/>
      <c r="CU344" s="157"/>
    </row>
    <row r="345" spans="1:99" s="159" customFormat="1" x14ac:dyDescent="0.25">
      <c r="A345" s="172"/>
      <c r="B345" s="172"/>
      <c r="Z345" s="157"/>
      <c r="AA345" s="172"/>
      <c r="AB345" s="172"/>
      <c r="AC345" s="172"/>
      <c r="AD345" s="172"/>
      <c r="AE345" s="172"/>
      <c r="AF345" s="172"/>
      <c r="AG345" s="172"/>
      <c r="AH345" s="172"/>
      <c r="AI345" s="172"/>
      <c r="AJ345" s="172"/>
      <c r="AK345" s="172"/>
      <c r="AL345" s="172"/>
      <c r="AM345" s="172"/>
      <c r="AN345" s="172"/>
      <c r="AO345" s="172"/>
      <c r="AP345" s="172"/>
      <c r="AQ345" s="172"/>
      <c r="AR345" s="172"/>
      <c r="AS345" s="172"/>
      <c r="AT345" s="172"/>
      <c r="AU345" s="172"/>
      <c r="AV345" s="172"/>
      <c r="AW345" s="172"/>
      <c r="AX345" s="172"/>
      <c r="AY345" s="172"/>
      <c r="AZ345" s="172"/>
      <c r="BA345" s="172"/>
      <c r="BB345" s="172"/>
      <c r="BC345" s="172"/>
      <c r="BD345" s="172"/>
      <c r="BE345" s="172"/>
      <c r="BF345" s="172"/>
      <c r="BG345" s="172"/>
      <c r="BH345" s="162"/>
      <c r="BI345" s="162"/>
      <c r="BJ345" s="162"/>
      <c r="BK345" s="162"/>
      <c r="BL345" s="162"/>
      <c r="BM345" s="162"/>
      <c r="BN345" s="162"/>
      <c r="BO345" s="162"/>
      <c r="BP345" s="162"/>
      <c r="BQ345" s="162"/>
      <c r="BR345" s="162"/>
      <c r="BS345" s="162"/>
      <c r="BT345" s="162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157"/>
      <c r="CR345" s="157"/>
      <c r="CS345" s="157"/>
      <c r="CT345" s="157"/>
      <c r="CU345" s="157"/>
    </row>
    <row r="346" spans="1:99" s="159" customFormat="1" x14ac:dyDescent="0.25">
      <c r="A346" s="172"/>
      <c r="B346" s="172"/>
      <c r="Z346" s="157"/>
      <c r="AA346" s="172"/>
      <c r="AB346" s="172"/>
      <c r="AC346" s="172"/>
      <c r="AD346" s="172"/>
      <c r="AE346" s="172"/>
      <c r="AF346" s="172"/>
      <c r="AG346" s="172"/>
      <c r="AH346" s="172"/>
      <c r="AI346" s="172"/>
      <c r="AJ346" s="172"/>
      <c r="AK346" s="172"/>
      <c r="AL346" s="172"/>
      <c r="AM346" s="172"/>
      <c r="AN346" s="172"/>
      <c r="AO346" s="172"/>
      <c r="AP346" s="172"/>
      <c r="AQ346" s="172"/>
      <c r="AR346" s="172"/>
      <c r="AS346" s="172"/>
      <c r="AT346" s="172"/>
      <c r="AU346" s="172"/>
      <c r="AV346" s="172"/>
      <c r="AW346" s="172"/>
      <c r="AX346" s="172"/>
      <c r="AY346" s="172"/>
      <c r="AZ346" s="172"/>
      <c r="BA346" s="172"/>
      <c r="BB346" s="172"/>
      <c r="BC346" s="172"/>
      <c r="BD346" s="172"/>
      <c r="BE346" s="172"/>
      <c r="BF346" s="172"/>
      <c r="BG346" s="172"/>
      <c r="BH346" s="162"/>
      <c r="BI346" s="162"/>
      <c r="BJ346" s="162"/>
      <c r="BK346" s="162"/>
      <c r="BL346" s="162"/>
      <c r="BM346" s="162"/>
      <c r="BN346" s="162"/>
      <c r="BO346" s="162"/>
      <c r="BP346" s="162"/>
      <c r="BQ346" s="162"/>
      <c r="BR346" s="162"/>
      <c r="BS346" s="162"/>
      <c r="BT346" s="162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157"/>
      <c r="CR346" s="157"/>
      <c r="CS346" s="157"/>
      <c r="CT346" s="157"/>
      <c r="CU346" s="157"/>
    </row>
    <row r="347" spans="1:99" s="159" customFormat="1" x14ac:dyDescent="0.25">
      <c r="A347" s="172"/>
      <c r="B347" s="172"/>
      <c r="Z347" s="157"/>
      <c r="AA347" s="172"/>
      <c r="AB347" s="172"/>
      <c r="AC347" s="172"/>
      <c r="AD347" s="172"/>
      <c r="AE347" s="172"/>
      <c r="AF347" s="172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  <c r="AS347" s="172"/>
      <c r="AT347" s="172"/>
      <c r="AU347" s="172"/>
      <c r="AV347" s="172"/>
      <c r="AW347" s="172"/>
      <c r="AX347" s="172"/>
      <c r="AY347" s="172"/>
      <c r="AZ347" s="172"/>
      <c r="BA347" s="172"/>
      <c r="BB347" s="172"/>
      <c r="BC347" s="172"/>
      <c r="BD347" s="172"/>
      <c r="BE347" s="172"/>
      <c r="BF347" s="172"/>
      <c r="BG347" s="172"/>
      <c r="BH347" s="162"/>
      <c r="BI347" s="162"/>
      <c r="BJ347" s="162"/>
      <c r="BK347" s="162"/>
      <c r="BL347" s="162"/>
      <c r="BM347" s="162"/>
      <c r="BN347" s="162"/>
      <c r="BO347" s="162"/>
      <c r="BP347" s="162"/>
      <c r="BQ347" s="162"/>
      <c r="BR347" s="162"/>
      <c r="BS347" s="162"/>
      <c r="BT347" s="162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157"/>
      <c r="CR347" s="157"/>
      <c r="CS347" s="157"/>
      <c r="CT347" s="157"/>
      <c r="CU347" s="157"/>
    </row>
    <row r="348" spans="1:99" s="159" customFormat="1" x14ac:dyDescent="0.25">
      <c r="A348" s="172"/>
      <c r="B348" s="172"/>
      <c r="Z348" s="157"/>
      <c r="AA348" s="172"/>
      <c r="AB348" s="172"/>
      <c r="AC348" s="172"/>
      <c r="AD348" s="172"/>
      <c r="AE348" s="172"/>
      <c r="AF348" s="172"/>
      <c r="AG348" s="172"/>
      <c r="AH348" s="172"/>
      <c r="AI348" s="172"/>
      <c r="AJ348" s="172"/>
      <c r="AK348" s="172"/>
      <c r="AL348" s="172"/>
      <c r="AM348" s="172"/>
      <c r="AN348" s="172"/>
      <c r="AO348" s="172"/>
      <c r="AP348" s="172"/>
      <c r="AQ348" s="172"/>
      <c r="AR348" s="172"/>
      <c r="AS348" s="172"/>
      <c r="AT348" s="172"/>
      <c r="AU348" s="172"/>
      <c r="AV348" s="172"/>
      <c r="AW348" s="172"/>
      <c r="AX348" s="172"/>
      <c r="AY348" s="172"/>
      <c r="AZ348" s="172"/>
      <c r="BA348" s="172"/>
      <c r="BB348" s="172"/>
      <c r="BC348" s="172"/>
      <c r="BD348" s="172"/>
      <c r="BE348" s="172"/>
      <c r="BF348" s="172"/>
      <c r="BG348" s="172"/>
      <c r="BH348" s="162"/>
      <c r="BI348" s="162"/>
      <c r="BJ348" s="162"/>
      <c r="BK348" s="162"/>
      <c r="BL348" s="162"/>
      <c r="BM348" s="162"/>
      <c r="BN348" s="162"/>
      <c r="BO348" s="162"/>
      <c r="BP348" s="162"/>
      <c r="BQ348" s="162"/>
      <c r="BR348" s="162"/>
      <c r="BS348" s="162"/>
      <c r="BT348" s="162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157"/>
      <c r="CR348" s="157"/>
      <c r="CS348" s="157"/>
      <c r="CT348" s="157"/>
      <c r="CU348" s="157"/>
    </row>
    <row r="349" spans="1:99" s="159" customFormat="1" x14ac:dyDescent="0.25">
      <c r="A349" s="172"/>
      <c r="B349" s="172"/>
      <c r="Z349" s="157"/>
      <c r="AA349" s="172"/>
      <c r="AB349" s="172"/>
      <c r="AC349" s="172"/>
      <c r="AD349" s="172"/>
      <c r="AE349" s="172"/>
      <c r="AF349" s="172"/>
      <c r="AG349" s="172"/>
      <c r="AH349" s="172"/>
      <c r="AI349" s="172"/>
      <c r="AJ349" s="172"/>
      <c r="AK349" s="172"/>
      <c r="AL349" s="172"/>
      <c r="AM349" s="172"/>
      <c r="AN349" s="172"/>
      <c r="AO349" s="172"/>
      <c r="AP349" s="172"/>
      <c r="AQ349" s="172"/>
      <c r="AR349" s="172"/>
      <c r="AS349" s="172"/>
      <c r="AT349" s="172"/>
      <c r="AU349" s="172"/>
      <c r="AV349" s="172"/>
      <c r="AW349" s="172"/>
      <c r="AX349" s="172"/>
      <c r="AY349" s="172"/>
      <c r="AZ349" s="172"/>
      <c r="BA349" s="172"/>
      <c r="BB349" s="172"/>
      <c r="BC349" s="172"/>
      <c r="BD349" s="172"/>
      <c r="BE349" s="172"/>
      <c r="BF349" s="172"/>
      <c r="BG349" s="17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157"/>
      <c r="CR349" s="157"/>
      <c r="CS349" s="157"/>
      <c r="CT349" s="157"/>
      <c r="CU349" s="157"/>
    </row>
    <row r="350" spans="1:99" s="159" customFormat="1" x14ac:dyDescent="0.25">
      <c r="A350" s="172"/>
      <c r="B350" s="172"/>
      <c r="Z350" s="157"/>
      <c r="AA350" s="172"/>
      <c r="AB350" s="172"/>
      <c r="AC350" s="172"/>
      <c r="AD350" s="172"/>
      <c r="AE350" s="172"/>
      <c r="AF350" s="172"/>
      <c r="AG350" s="172"/>
      <c r="AH350" s="172"/>
      <c r="AI350" s="172"/>
      <c r="AJ350" s="172"/>
      <c r="AK350" s="172"/>
      <c r="AL350" s="172"/>
      <c r="AM350" s="172"/>
      <c r="AN350" s="172"/>
      <c r="AO350" s="172"/>
      <c r="AP350" s="172"/>
      <c r="AQ350" s="172"/>
      <c r="AR350" s="172"/>
      <c r="AS350" s="172"/>
      <c r="AT350" s="172"/>
      <c r="AU350" s="172"/>
      <c r="AV350" s="172"/>
      <c r="AW350" s="172"/>
      <c r="AX350" s="172"/>
      <c r="AY350" s="172"/>
      <c r="AZ350" s="172"/>
      <c r="BA350" s="172"/>
      <c r="BB350" s="172"/>
      <c r="BC350" s="172"/>
      <c r="BD350" s="172"/>
      <c r="BE350" s="172"/>
      <c r="BF350" s="172"/>
      <c r="BG350" s="17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157"/>
      <c r="CR350" s="157"/>
      <c r="CS350" s="157"/>
      <c r="CT350" s="157"/>
      <c r="CU350" s="157"/>
    </row>
    <row r="351" spans="1:99" s="159" customFormat="1" x14ac:dyDescent="0.25">
      <c r="A351" s="172"/>
      <c r="B351" s="172"/>
      <c r="Z351" s="157"/>
      <c r="AA351" s="172"/>
      <c r="AB351" s="172"/>
      <c r="AC351" s="172"/>
      <c r="AD351" s="172"/>
      <c r="AE351" s="172"/>
      <c r="AF351" s="172"/>
      <c r="AG351" s="172"/>
      <c r="AH351" s="172"/>
      <c r="AI351" s="172"/>
      <c r="AJ351" s="172"/>
      <c r="AK351" s="172"/>
      <c r="AL351" s="172"/>
      <c r="AM351" s="172"/>
      <c r="AN351" s="172"/>
      <c r="AO351" s="172"/>
      <c r="AP351" s="172"/>
      <c r="AQ351" s="172"/>
      <c r="AR351" s="172"/>
      <c r="AS351" s="172"/>
      <c r="AT351" s="172"/>
      <c r="AU351" s="172"/>
      <c r="AV351" s="172"/>
      <c r="AW351" s="172"/>
      <c r="AX351" s="172"/>
      <c r="AY351" s="172"/>
      <c r="AZ351" s="172"/>
      <c r="BA351" s="172"/>
      <c r="BB351" s="172"/>
      <c r="BC351" s="172"/>
      <c r="BD351" s="172"/>
      <c r="BE351" s="172"/>
      <c r="BF351" s="172"/>
      <c r="BG351" s="17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157"/>
      <c r="CR351" s="157"/>
      <c r="CS351" s="157"/>
      <c r="CT351" s="157"/>
      <c r="CU351" s="157"/>
    </row>
    <row r="352" spans="1:99" s="159" customFormat="1" x14ac:dyDescent="0.25">
      <c r="A352" s="172"/>
      <c r="B352" s="172"/>
      <c r="Z352" s="157"/>
      <c r="AA352" s="172"/>
      <c r="AB352" s="172"/>
      <c r="AC352" s="172"/>
      <c r="AD352" s="172"/>
      <c r="AE352" s="172"/>
      <c r="AF352" s="172"/>
      <c r="AG352" s="172"/>
      <c r="AH352" s="172"/>
      <c r="AI352" s="172"/>
      <c r="AJ352" s="172"/>
      <c r="AK352" s="172"/>
      <c r="AL352" s="172"/>
      <c r="AM352" s="172"/>
      <c r="AN352" s="172"/>
      <c r="AO352" s="172"/>
      <c r="AP352" s="172"/>
      <c r="AQ352" s="172"/>
      <c r="AR352" s="172"/>
      <c r="AS352" s="172"/>
      <c r="AT352" s="172"/>
      <c r="AU352" s="172"/>
      <c r="AV352" s="172"/>
      <c r="AW352" s="172"/>
      <c r="AX352" s="172"/>
      <c r="AY352" s="172"/>
      <c r="AZ352" s="172"/>
      <c r="BA352" s="172"/>
      <c r="BB352" s="172"/>
      <c r="BC352" s="172"/>
      <c r="BD352" s="172"/>
      <c r="BE352" s="172"/>
      <c r="BF352" s="172"/>
      <c r="BG352" s="17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157"/>
      <c r="CR352" s="157"/>
      <c r="CS352" s="157"/>
      <c r="CT352" s="157"/>
      <c r="CU352" s="157"/>
    </row>
    <row r="353" spans="1:99" s="159" customFormat="1" x14ac:dyDescent="0.25">
      <c r="A353" s="172"/>
      <c r="B353" s="172"/>
      <c r="Z353" s="157"/>
      <c r="AA353" s="172"/>
      <c r="AB353" s="172"/>
      <c r="AC353" s="172"/>
      <c r="AD353" s="172"/>
      <c r="AE353" s="172"/>
      <c r="AF353" s="172"/>
      <c r="AG353" s="172"/>
      <c r="AH353" s="172"/>
      <c r="AI353" s="172"/>
      <c r="AJ353" s="172"/>
      <c r="AK353" s="172"/>
      <c r="AL353" s="172"/>
      <c r="AM353" s="172"/>
      <c r="AN353" s="172"/>
      <c r="AO353" s="172"/>
      <c r="AP353" s="172"/>
      <c r="AQ353" s="172"/>
      <c r="AR353" s="172"/>
      <c r="AS353" s="172"/>
      <c r="AT353" s="172"/>
      <c r="AU353" s="172"/>
      <c r="AV353" s="172"/>
      <c r="AW353" s="172"/>
      <c r="AX353" s="172"/>
      <c r="AY353" s="172"/>
      <c r="AZ353" s="172"/>
      <c r="BA353" s="172"/>
      <c r="BB353" s="172"/>
      <c r="BC353" s="172"/>
      <c r="BD353" s="172"/>
      <c r="BE353" s="172"/>
      <c r="BF353" s="172"/>
      <c r="BG353" s="172"/>
      <c r="BH353" s="162"/>
      <c r="BI353" s="162"/>
      <c r="BJ353" s="162"/>
      <c r="BK353" s="162"/>
      <c r="BL353" s="162"/>
      <c r="BM353" s="162"/>
      <c r="BN353" s="162"/>
      <c r="BO353" s="162"/>
      <c r="BP353" s="162"/>
      <c r="BQ353" s="162"/>
      <c r="BR353" s="162"/>
      <c r="BS353" s="162"/>
      <c r="BT353" s="162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157"/>
      <c r="CR353" s="157"/>
      <c r="CS353" s="157"/>
      <c r="CT353" s="157"/>
      <c r="CU353" s="157"/>
    </row>
    <row r="354" spans="1:99" s="159" customFormat="1" x14ac:dyDescent="0.25">
      <c r="A354" s="172"/>
      <c r="B354" s="172"/>
      <c r="Z354" s="157"/>
      <c r="AA354" s="172"/>
      <c r="AB354" s="172"/>
      <c r="AC354" s="172"/>
      <c r="AD354" s="172"/>
      <c r="AE354" s="172"/>
      <c r="AF354" s="172"/>
      <c r="AG354" s="172"/>
      <c r="AH354" s="172"/>
      <c r="AI354" s="172"/>
      <c r="AJ354" s="172"/>
      <c r="AK354" s="172"/>
      <c r="AL354" s="172"/>
      <c r="AM354" s="172"/>
      <c r="AN354" s="172"/>
      <c r="AO354" s="172"/>
      <c r="AP354" s="172"/>
      <c r="AQ354" s="172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72"/>
      <c r="BE354" s="172"/>
      <c r="BF354" s="172"/>
      <c r="BG354" s="172"/>
      <c r="BH354" s="162"/>
      <c r="BI354" s="162"/>
      <c r="BJ354" s="162"/>
      <c r="BK354" s="162"/>
      <c r="BL354" s="162"/>
      <c r="BM354" s="162"/>
      <c r="BN354" s="162"/>
      <c r="BO354" s="162"/>
      <c r="BP354" s="162"/>
      <c r="BQ354" s="162"/>
      <c r="BR354" s="162"/>
      <c r="BS354" s="162"/>
      <c r="BT354" s="162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157"/>
      <c r="CR354" s="157"/>
      <c r="CS354" s="157"/>
      <c r="CT354" s="157"/>
      <c r="CU354" s="157"/>
    </row>
    <row r="355" spans="1:99" s="159" customFormat="1" x14ac:dyDescent="0.25">
      <c r="A355" s="172"/>
      <c r="B355" s="172"/>
      <c r="Z355" s="157"/>
      <c r="AA355" s="172"/>
      <c r="AB355" s="172"/>
      <c r="AC355" s="172"/>
      <c r="AD355" s="172"/>
      <c r="AE355" s="172"/>
      <c r="AF355" s="172"/>
      <c r="AG355" s="172"/>
      <c r="AH355" s="172"/>
      <c r="AI355" s="172"/>
      <c r="AJ355" s="172"/>
      <c r="AK355" s="172"/>
      <c r="AL355" s="172"/>
      <c r="AM355" s="172"/>
      <c r="AN355" s="172"/>
      <c r="AO355" s="172"/>
      <c r="AP355" s="172"/>
      <c r="AQ355" s="17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72"/>
      <c r="BE355" s="172"/>
      <c r="BF355" s="172"/>
      <c r="BG355" s="172"/>
      <c r="BH355" s="162"/>
      <c r="BI355" s="162"/>
      <c r="BJ355" s="162"/>
      <c r="BK355" s="162"/>
      <c r="BL355" s="162"/>
      <c r="BM355" s="162"/>
      <c r="BN355" s="162"/>
      <c r="BO355" s="162"/>
      <c r="BP355" s="162"/>
      <c r="BQ355" s="162"/>
      <c r="BR355" s="162"/>
      <c r="BS355" s="162"/>
      <c r="BT355" s="162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157"/>
      <c r="CR355" s="157"/>
      <c r="CS355" s="157"/>
      <c r="CT355" s="157"/>
      <c r="CU355" s="157"/>
    </row>
    <row r="356" spans="1:99" s="159" customFormat="1" x14ac:dyDescent="0.25">
      <c r="A356" s="172"/>
      <c r="B356" s="172"/>
      <c r="Z356" s="157"/>
      <c r="AA356" s="172"/>
      <c r="AB356" s="172"/>
      <c r="AC356" s="172"/>
      <c r="AD356" s="172"/>
      <c r="AE356" s="172"/>
      <c r="AF356" s="172"/>
      <c r="AG356" s="172"/>
      <c r="AH356" s="172"/>
      <c r="AI356" s="172"/>
      <c r="AJ356" s="172"/>
      <c r="AK356" s="172"/>
      <c r="AL356" s="172"/>
      <c r="AM356" s="172"/>
      <c r="AN356" s="172"/>
      <c r="AO356" s="172"/>
      <c r="AP356" s="172"/>
      <c r="AQ356" s="172"/>
      <c r="AR356" s="172"/>
      <c r="AS356" s="172"/>
      <c r="AT356" s="17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72"/>
      <c r="BE356" s="172"/>
      <c r="BF356" s="172"/>
      <c r="BG356" s="172"/>
      <c r="BH356" s="162"/>
      <c r="BI356" s="162"/>
      <c r="BJ356" s="162"/>
      <c r="BK356" s="162"/>
      <c r="BL356" s="162"/>
      <c r="BM356" s="162"/>
      <c r="BN356" s="162"/>
      <c r="BO356" s="162"/>
      <c r="BP356" s="162"/>
      <c r="BQ356" s="162"/>
      <c r="BR356" s="162"/>
      <c r="BS356" s="162"/>
      <c r="BT356" s="162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157"/>
      <c r="CR356" s="157"/>
      <c r="CS356" s="157"/>
      <c r="CT356" s="157"/>
      <c r="CU356" s="157"/>
    </row>
    <row r="357" spans="1:99" s="159" customFormat="1" x14ac:dyDescent="0.25">
      <c r="A357" s="172"/>
      <c r="B357" s="172"/>
      <c r="Z357" s="157"/>
      <c r="AA357" s="172"/>
      <c r="AB357" s="172"/>
      <c r="AC357" s="172"/>
      <c r="AD357" s="172"/>
      <c r="AE357" s="172"/>
      <c r="AF357" s="172"/>
      <c r="AG357" s="172"/>
      <c r="AH357" s="172"/>
      <c r="AI357" s="172"/>
      <c r="AJ357" s="172"/>
      <c r="AK357" s="172"/>
      <c r="AL357" s="172"/>
      <c r="AM357" s="172"/>
      <c r="AN357" s="172"/>
      <c r="AO357" s="172"/>
      <c r="AP357" s="172"/>
      <c r="AQ357" s="172"/>
      <c r="AR357" s="172"/>
      <c r="AS357" s="172"/>
      <c r="AT357" s="172"/>
      <c r="AU357" s="172"/>
      <c r="AV357" s="172"/>
      <c r="AW357" s="172"/>
      <c r="AX357" s="172"/>
      <c r="AY357" s="172"/>
      <c r="AZ357" s="172"/>
      <c r="BA357" s="172"/>
      <c r="BB357" s="172"/>
      <c r="BC357" s="172"/>
      <c r="BD357" s="172"/>
      <c r="BE357" s="172"/>
      <c r="BF357" s="172"/>
      <c r="BG357" s="172"/>
      <c r="BH357" s="162"/>
      <c r="BI357" s="162"/>
      <c r="BJ357" s="162"/>
      <c r="BK357" s="162"/>
      <c r="BL357" s="162"/>
      <c r="BM357" s="162"/>
      <c r="BN357" s="162"/>
      <c r="BO357" s="162"/>
      <c r="BP357" s="162"/>
      <c r="BQ357" s="162"/>
      <c r="BR357" s="162"/>
      <c r="BS357" s="162"/>
      <c r="BT357" s="162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157"/>
      <c r="CR357" s="157"/>
      <c r="CS357" s="157"/>
      <c r="CT357" s="157"/>
      <c r="CU357" s="157"/>
    </row>
    <row r="358" spans="1:99" s="159" customFormat="1" x14ac:dyDescent="0.25">
      <c r="A358" s="172"/>
      <c r="B358" s="172"/>
      <c r="Z358" s="157"/>
      <c r="AA358" s="172"/>
      <c r="AB358" s="172"/>
      <c r="AC358" s="172"/>
      <c r="AD358" s="172"/>
      <c r="AE358" s="172"/>
      <c r="AF358" s="172"/>
      <c r="AG358" s="172"/>
      <c r="AH358" s="172"/>
      <c r="AI358" s="172"/>
      <c r="AJ358" s="172"/>
      <c r="AK358" s="172"/>
      <c r="AL358" s="172"/>
      <c r="AM358" s="172"/>
      <c r="AN358" s="172"/>
      <c r="AO358" s="172"/>
      <c r="AP358" s="172"/>
      <c r="AQ358" s="172"/>
      <c r="AR358" s="172"/>
      <c r="AS358" s="172"/>
      <c r="AT358" s="172"/>
      <c r="AU358" s="172"/>
      <c r="AV358" s="172"/>
      <c r="AW358" s="172"/>
      <c r="AX358" s="172"/>
      <c r="AY358" s="172"/>
      <c r="AZ358" s="172"/>
      <c r="BA358" s="172"/>
      <c r="BB358" s="172"/>
      <c r="BC358" s="172"/>
      <c r="BD358" s="172"/>
      <c r="BE358" s="172"/>
      <c r="BF358" s="172"/>
      <c r="BG358" s="172"/>
      <c r="BH358" s="162"/>
      <c r="BI358" s="162"/>
      <c r="BJ358" s="162"/>
      <c r="BK358" s="162"/>
      <c r="BL358" s="162"/>
      <c r="BM358" s="162"/>
      <c r="BN358" s="162"/>
      <c r="BO358" s="162"/>
      <c r="BP358" s="162"/>
      <c r="BQ358" s="162"/>
      <c r="BR358" s="162"/>
      <c r="BS358" s="162"/>
      <c r="BT358" s="162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157"/>
      <c r="CR358" s="157"/>
      <c r="CS358" s="157"/>
      <c r="CT358" s="157"/>
      <c r="CU358" s="157"/>
    </row>
    <row r="359" spans="1:99" s="159" customFormat="1" x14ac:dyDescent="0.25">
      <c r="A359" s="172"/>
      <c r="B359" s="172"/>
      <c r="Z359" s="157"/>
      <c r="AA359" s="172"/>
      <c r="AB359" s="172"/>
      <c r="AC359" s="172"/>
      <c r="AD359" s="172"/>
      <c r="AE359" s="172"/>
      <c r="AF359" s="172"/>
      <c r="AG359" s="172"/>
      <c r="AH359" s="172"/>
      <c r="AI359" s="172"/>
      <c r="AJ359" s="172"/>
      <c r="AK359" s="172"/>
      <c r="AL359" s="172"/>
      <c r="AM359" s="172"/>
      <c r="AN359" s="172"/>
      <c r="AO359" s="172"/>
      <c r="AP359" s="172"/>
      <c r="AQ359" s="172"/>
      <c r="AR359" s="172"/>
      <c r="AS359" s="172"/>
      <c r="AT359" s="172"/>
      <c r="AU359" s="172"/>
      <c r="AV359" s="172"/>
      <c r="AW359" s="172"/>
      <c r="AX359" s="172"/>
      <c r="AY359" s="172"/>
      <c r="AZ359" s="172"/>
      <c r="BA359" s="172"/>
      <c r="BB359" s="172"/>
      <c r="BC359" s="172"/>
      <c r="BD359" s="172"/>
      <c r="BE359" s="172"/>
      <c r="BF359" s="172"/>
      <c r="BG359" s="172"/>
      <c r="BH359" s="162"/>
      <c r="BI359" s="162"/>
      <c r="BJ359" s="162"/>
      <c r="BK359" s="162"/>
      <c r="BL359" s="162"/>
      <c r="BM359" s="162"/>
      <c r="BN359" s="162"/>
      <c r="BO359" s="162"/>
      <c r="BP359" s="162"/>
      <c r="BQ359" s="162"/>
      <c r="BR359" s="162"/>
      <c r="BS359" s="162"/>
      <c r="BT359" s="162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157"/>
      <c r="CR359" s="157"/>
      <c r="CS359" s="157"/>
      <c r="CT359" s="157"/>
      <c r="CU359" s="157"/>
    </row>
    <row r="360" spans="1:99" s="159" customFormat="1" x14ac:dyDescent="0.25">
      <c r="A360" s="172"/>
      <c r="B360" s="172"/>
      <c r="Z360" s="157"/>
      <c r="AA360" s="172"/>
      <c r="AB360" s="172"/>
      <c r="AC360" s="172"/>
      <c r="AD360" s="172"/>
      <c r="AE360" s="172"/>
      <c r="AF360" s="172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  <c r="AS360" s="172"/>
      <c r="AT360" s="172"/>
      <c r="AU360" s="172"/>
      <c r="AV360" s="172"/>
      <c r="AW360" s="172"/>
      <c r="AX360" s="172"/>
      <c r="AY360" s="172"/>
      <c r="AZ360" s="172"/>
      <c r="BA360" s="172"/>
      <c r="BB360" s="172"/>
      <c r="BC360" s="172"/>
      <c r="BD360" s="172"/>
      <c r="BE360" s="172"/>
      <c r="BF360" s="172"/>
      <c r="BG360" s="17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157"/>
      <c r="CR360" s="157"/>
      <c r="CS360" s="157"/>
      <c r="CT360" s="157"/>
      <c r="CU360" s="157"/>
    </row>
    <row r="361" spans="1:99" s="159" customFormat="1" x14ac:dyDescent="0.25">
      <c r="A361" s="172"/>
      <c r="B361" s="172"/>
      <c r="Z361" s="157"/>
      <c r="AA361" s="172"/>
      <c r="AB361" s="172"/>
      <c r="AC361" s="172"/>
      <c r="AD361" s="172"/>
      <c r="AE361" s="172"/>
      <c r="AF361" s="172"/>
      <c r="AG361" s="172"/>
      <c r="AH361" s="172"/>
      <c r="AI361" s="172"/>
      <c r="AJ361" s="172"/>
      <c r="AK361" s="172"/>
      <c r="AL361" s="172"/>
      <c r="AM361" s="172"/>
      <c r="AN361" s="172"/>
      <c r="AO361" s="172"/>
      <c r="AP361" s="172"/>
      <c r="AQ361" s="172"/>
      <c r="AR361" s="172"/>
      <c r="AS361" s="172"/>
      <c r="AT361" s="172"/>
      <c r="AU361" s="172"/>
      <c r="AV361" s="172"/>
      <c r="AW361" s="172"/>
      <c r="AX361" s="172"/>
      <c r="AY361" s="172"/>
      <c r="AZ361" s="172"/>
      <c r="BA361" s="172"/>
      <c r="BB361" s="172"/>
      <c r="BC361" s="172"/>
      <c r="BD361" s="172"/>
      <c r="BE361" s="172"/>
      <c r="BF361" s="172"/>
      <c r="BG361" s="17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157"/>
      <c r="CR361" s="157"/>
      <c r="CS361" s="157"/>
      <c r="CT361" s="157"/>
      <c r="CU361" s="157"/>
    </row>
    <row r="362" spans="1:99" s="159" customFormat="1" x14ac:dyDescent="0.25">
      <c r="A362" s="172"/>
      <c r="B362" s="172"/>
      <c r="Z362" s="157"/>
      <c r="AA362" s="172"/>
      <c r="AB362" s="172"/>
      <c r="AC362" s="172"/>
      <c r="AD362" s="172"/>
      <c r="AE362" s="172"/>
      <c r="AF362" s="172"/>
      <c r="AG362" s="172"/>
      <c r="AH362" s="172"/>
      <c r="AI362" s="172"/>
      <c r="AJ362" s="172"/>
      <c r="AK362" s="172"/>
      <c r="AL362" s="172"/>
      <c r="AM362" s="172"/>
      <c r="AN362" s="172"/>
      <c r="AO362" s="172"/>
      <c r="AP362" s="172"/>
      <c r="AQ362" s="172"/>
      <c r="AR362" s="172"/>
      <c r="AS362" s="172"/>
      <c r="AT362" s="172"/>
      <c r="AU362" s="172"/>
      <c r="AV362" s="172"/>
      <c r="AW362" s="172"/>
      <c r="AX362" s="172"/>
      <c r="AY362" s="172"/>
      <c r="AZ362" s="172"/>
      <c r="BA362" s="172"/>
      <c r="BB362" s="172"/>
      <c r="BC362" s="172"/>
      <c r="BD362" s="172"/>
      <c r="BE362" s="172"/>
      <c r="BF362" s="172"/>
      <c r="BG362" s="17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157"/>
      <c r="CR362" s="157"/>
      <c r="CS362" s="157"/>
      <c r="CT362" s="157"/>
      <c r="CU362" s="157"/>
    </row>
    <row r="363" spans="1:99" s="159" customFormat="1" x14ac:dyDescent="0.25">
      <c r="A363" s="172"/>
      <c r="B363" s="172"/>
      <c r="Z363" s="157"/>
      <c r="AA363" s="172"/>
      <c r="AB363" s="172"/>
      <c r="AC363" s="172"/>
      <c r="AD363" s="172"/>
      <c r="AE363" s="172"/>
      <c r="AF363" s="172"/>
      <c r="AG363" s="172"/>
      <c r="AH363" s="172"/>
      <c r="AI363" s="172"/>
      <c r="AJ363" s="172"/>
      <c r="AK363" s="172"/>
      <c r="AL363" s="172"/>
      <c r="AM363" s="172"/>
      <c r="AN363" s="172"/>
      <c r="AO363" s="172"/>
      <c r="AP363" s="172"/>
      <c r="AQ363" s="172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62"/>
      <c r="BI363" s="162"/>
      <c r="BJ363" s="162"/>
      <c r="BK363" s="162"/>
      <c r="BL363" s="162"/>
      <c r="BM363" s="162"/>
      <c r="BN363" s="162"/>
      <c r="BO363" s="162"/>
      <c r="BP363" s="162"/>
      <c r="BQ363" s="162"/>
      <c r="BR363" s="162"/>
      <c r="BS363" s="162"/>
      <c r="BT363" s="162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157"/>
      <c r="CR363" s="157"/>
      <c r="CS363" s="157"/>
      <c r="CT363" s="157"/>
      <c r="CU363" s="157"/>
    </row>
    <row r="364" spans="1:99" s="159" customFormat="1" x14ac:dyDescent="0.25">
      <c r="A364" s="172"/>
      <c r="B364" s="172"/>
      <c r="Z364" s="157"/>
      <c r="AA364" s="172"/>
      <c r="AB364" s="172"/>
      <c r="AC364" s="172"/>
      <c r="AD364" s="172"/>
      <c r="AE364" s="172"/>
      <c r="AF364" s="172"/>
      <c r="AG364" s="172"/>
      <c r="AH364" s="172"/>
      <c r="AI364" s="172"/>
      <c r="AJ364" s="172"/>
      <c r="AK364" s="172"/>
      <c r="AL364" s="172"/>
      <c r="AM364" s="172"/>
      <c r="AN364" s="172"/>
      <c r="AO364" s="172"/>
      <c r="AP364" s="172"/>
      <c r="AQ364" s="172"/>
      <c r="AR364" s="172"/>
      <c r="AS364" s="172"/>
      <c r="AT364" s="172"/>
      <c r="AU364" s="172"/>
      <c r="AV364" s="172"/>
      <c r="AW364" s="172"/>
      <c r="AX364" s="172"/>
      <c r="AY364" s="172"/>
      <c r="AZ364" s="172"/>
      <c r="BA364" s="172"/>
      <c r="BB364" s="172"/>
      <c r="BC364" s="172"/>
      <c r="BD364" s="172"/>
      <c r="BE364" s="172"/>
      <c r="BF364" s="172"/>
      <c r="BG364" s="172"/>
      <c r="BH364" s="162"/>
      <c r="BI364" s="162"/>
      <c r="BJ364" s="162"/>
      <c r="BK364" s="162"/>
      <c r="BL364" s="162"/>
      <c r="BM364" s="162"/>
      <c r="BN364" s="162"/>
      <c r="BO364" s="162"/>
      <c r="BP364" s="162"/>
      <c r="BQ364" s="162"/>
      <c r="BR364" s="162"/>
      <c r="BS364" s="162"/>
      <c r="BT364" s="162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157"/>
      <c r="CR364" s="157"/>
      <c r="CS364" s="157"/>
      <c r="CT364" s="157"/>
      <c r="CU364" s="157"/>
    </row>
    <row r="365" spans="1:99" s="159" customFormat="1" x14ac:dyDescent="0.25">
      <c r="A365" s="172"/>
      <c r="B365" s="172"/>
      <c r="Z365" s="157"/>
      <c r="AA365" s="172"/>
      <c r="AB365" s="172"/>
      <c r="AC365" s="172"/>
      <c r="AD365" s="172"/>
      <c r="AE365" s="172"/>
      <c r="AF365" s="172"/>
      <c r="AG365" s="172"/>
      <c r="AH365" s="172"/>
      <c r="AI365" s="172"/>
      <c r="AJ365" s="172"/>
      <c r="AK365" s="172"/>
      <c r="AL365" s="172"/>
      <c r="AM365" s="172"/>
      <c r="AN365" s="172"/>
      <c r="AO365" s="172"/>
      <c r="AP365" s="172"/>
      <c r="AQ365" s="172"/>
      <c r="AR365" s="172"/>
      <c r="AS365" s="172"/>
      <c r="AT365" s="172"/>
      <c r="AU365" s="172"/>
      <c r="AV365" s="172"/>
      <c r="AW365" s="172"/>
      <c r="AX365" s="172"/>
      <c r="AY365" s="172"/>
      <c r="AZ365" s="172"/>
      <c r="BA365" s="172"/>
      <c r="BB365" s="172"/>
      <c r="BC365" s="172"/>
      <c r="BD365" s="172"/>
      <c r="BE365" s="172"/>
      <c r="BF365" s="172"/>
      <c r="BG365" s="172"/>
      <c r="BH365" s="162"/>
      <c r="BI365" s="162"/>
      <c r="BJ365" s="162"/>
      <c r="BK365" s="162"/>
      <c r="BL365" s="162"/>
      <c r="BM365" s="162"/>
      <c r="BN365" s="162"/>
      <c r="BO365" s="162"/>
      <c r="BP365" s="162"/>
      <c r="BQ365" s="162"/>
      <c r="BR365" s="162"/>
      <c r="BS365" s="162"/>
      <c r="BT365" s="162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157"/>
      <c r="CR365" s="157"/>
      <c r="CS365" s="157"/>
      <c r="CT365" s="157"/>
      <c r="CU365" s="157"/>
    </row>
    <row r="366" spans="1:99" s="159" customFormat="1" x14ac:dyDescent="0.25">
      <c r="A366" s="172"/>
      <c r="B366" s="172"/>
      <c r="Z366" s="157"/>
      <c r="AA366" s="172"/>
      <c r="AB366" s="172"/>
      <c r="AC366" s="172"/>
      <c r="AD366" s="172"/>
      <c r="AE366" s="172"/>
      <c r="AF366" s="172"/>
      <c r="AG366" s="172"/>
      <c r="AH366" s="172"/>
      <c r="AI366" s="172"/>
      <c r="AJ366" s="172"/>
      <c r="AK366" s="172"/>
      <c r="AL366" s="172"/>
      <c r="AM366" s="172"/>
      <c r="AN366" s="172"/>
      <c r="AO366" s="172"/>
      <c r="AP366" s="172"/>
      <c r="AQ366" s="172"/>
      <c r="AR366" s="172"/>
      <c r="AS366" s="172"/>
      <c r="AT366" s="172"/>
      <c r="AU366" s="172"/>
      <c r="AV366" s="172"/>
      <c r="AW366" s="172"/>
      <c r="AX366" s="172"/>
      <c r="AY366" s="172"/>
      <c r="AZ366" s="172"/>
      <c r="BA366" s="172"/>
      <c r="BB366" s="172"/>
      <c r="BC366" s="172"/>
      <c r="BD366" s="172"/>
      <c r="BE366" s="172"/>
      <c r="BF366" s="172"/>
      <c r="BG366" s="172"/>
      <c r="BH366" s="162"/>
      <c r="BI366" s="162"/>
      <c r="BJ366" s="162"/>
      <c r="BK366" s="162"/>
      <c r="BL366" s="162"/>
      <c r="BM366" s="162"/>
      <c r="BN366" s="162"/>
      <c r="BO366" s="162"/>
      <c r="BP366" s="162"/>
      <c r="BQ366" s="162"/>
      <c r="BR366" s="162"/>
      <c r="BS366" s="162"/>
      <c r="BT366" s="162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157"/>
      <c r="CR366" s="157"/>
      <c r="CS366" s="157"/>
      <c r="CT366" s="157"/>
      <c r="CU366" s="157"/>
    </row>
    <row r="367" spans="1:99" s="159" customFormat="1" x14ac:dyDescent="0.25">
      <c r="A367" s="172"/>
      <c r="B367" s="172"/>
      <c r="Z367" s="157"/>
      <c r="AA367" s="172"/>
      <c r="AB367" s="172"/>
      <c r="AC367" s="172"/>
      <c r="AD367" s="172"/>
      <c r="AE367" s="172"/>
      <c r="AF367" s="172"/>
      <c r="AG367" s="172"/>
      <c r="AH367" s="172"/>
      <c r="AI367" s="172"/>
      <c r="AJ367" s="172"/>
      <c r="AK367" s="172"/>
      <c r="AL367" s="172"/>
      <c r="AM367" s="172"/>
      <c r="AN367" s="172"/>
      <c r="AO367" s="172"/>
      <c r="AP367" s="172"/>
      <c r="AQ367" s="172"/>
      <c r="AR367" s="172"/>
      <c r="AS367" s="172"/>
      <c r="AT367" s="172"/>
      <c r="AU367" s="172"/>
      <c r="AV367" s="172"/>
      <c r="AW367" s="172"/>
      <c r="AX367" s="172"/>
      <c r="AY367" s="172"/>
      <c r="AZ367" s="172"/>
      <c r="BA367" s="172"/>
      <c r="BB367" s="172"/>
      <c r="BC367" s="172"/>
      <c r="BD367" s="172"/>
      <c r="BE367" s="172"/>
      <c r="BF367" s="172"/>
      <c r="BG367" s="172"/>
      <c r="BH367" s="162"/>
      <c r="BI367" s="162"/>
      <c r="BJ367" s="162"/>
      <c r="BK367" s="162"/>
      <c r="BL367" s="162"/>
      <c r="BM367" s="162"/>
      <c r="BN367" s="162"/>
      <c r="BO367" s="162"/>
      <c r="BP367" s="162"/>
      <c r="BQ367" s="162"/>
      <c r="BR367" s="162"/>
      <c r="BS367" s="162"/>
      <c r="BT367" s="162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157"/>
      <c r="CR367" s="157"/>
      <c r="CS367" s="157"/>
      <c r="CT367" s="157"/>
      <c r="CU367" s="157"/>
    </row>
    <row r="368" spans="1:99" s="159" customFormat="1" x14ac:dyDescent="0.25">
      <c r="A368" s="172"/>
      <c r="B368" s="172"/>
      <c r="Z368" s="157"/>
      <c r="AA368" s="172"/>
      <c r="AB368" s="172"/>
      <c r="AC368" s="172"/>
      <c r="AD368" s="172"/>
      <c r="AE368" s="172"/>
      <c r="AF368" s="172"/>
      <c r="AG368" s="172"/>
      <c r="AH368" s="172"/>
      <c r="AI368" s="172"/>
      <c r="AJ368" s="172"/>
      <c r="AK368" s="172"/>
      <c r="AL368" s="172"/>
      <c r="AM368" s="172"/>
      <c r="AN368" s="172"/>
      <c r="AO368" s="172"/>
      <c r="AP368" s="172"/>
      <c r="AQ368" s="172"/>
      <c r="AR368" s="172"/>
      <c r="AS368" s="172"/>
      <c r="AT368" s="172"/>
      <c r="AU368" s="172"/>
      <c r="AV368" s="172"/>
      <c r="AW368" s="172"/>
      <c r="AX368" s="172"/>
      <c r="AY368" s="172"/>
      <c r="AZ368" s="172"/>
      <c r="BA368" s="172"/>
      <c r="BB368" s="172"/>
      <c r="BC368" s="172"/>
      <c r="BD368" s="172"/>
      <c r="BE368" s="172"/>
      <c r="BF368" s="172"/>
      <c r="BG368" s="172"/>
      <c r="BH368" s="162"/>
      <c r="BI368" s="162"/>
      <c r="BJ368" s="162"/>
      <c r="BK368" s="162"/>
      <c r="BL368" s="162"/>
      <c r="BM368" s="162"/>
      <c r="BN368" s="162"/>
      <c r="BO368" s="162"/>
      <c r="BP368" s="162"/>
      <c r="BQ368" s="162"/>
      <c r="BR368" s="162"/>
      <c r="BS368" s="162"/>
      <c r="BT368" s="162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157"/>
      <c r="CR368" s="157"/>
      <c r="CS368" s="157"/>
      <c r="CT368" s="157"/>
      <c r="CU368" s="157"/>
    </row>
    <row r="369" spans="1:99" s="159" customFormat="1" x14ac:dyDescent="0.25">
      <c r="A369" s="172"/>
      <c r="B369" s="172"/>
      <c r="Z369" s="157"/>
      <c r="AA369" s="172"/>
      <c r="AB369" s="172"/>
      <c r="AC369" s="172"/>
      <c r="AD369" s="172"/>
      <c r="AE369" s="172"/>
      <c r="AF369" s="172"/>
      <c r="AG369" s="172"/>
      <c r="AH369" s="172"/>
      <c r="AI369" s="172"/>
      <c r="AJ369" s="172"/>
      <c r="AK369" s="172"/>
      <c r="AL369" s="172"/>
      <c r="AM369" s="172"/>
      <c r="AN369" s="172"/>
      <c r="AO369" s="172"/>
      <c r="AP369" s="172"/>
      <c r="AQ369" s="172"/>
      <c r="AR369" s="172"/>
      <c r="AS369" s="172"/>
      <c r="AT369" s="172"/>
      <c r="AU369" s="172"/>
      <c r="AV369" s="172"/>
      <c r="AW369" s="172"/>
      <c r="AX369" s="172"/>
      <c r="AY369" s="172"/>
      <c r="AZ369" s="172"/>
      <c r="BA369" s="172"/>
      <c r="BB369" s="172"/>
      <c r="BC369" s="172"/>
      <c r="BD369" s="172"/>
      <c r="BE369" s="172"/>
      <c r="BF369" s="172"/>
      <c r="BG369" s="172"/>
      <c r="BH369" s="162"/>
      <c r="BI369" s="162"/>
      <c r="BJ369" s="162"/>
      <c r="BK369" s="162"/>
      <c r="BL369" s="162"/>
      <c r="BM369" s="162"/>
      <c r="BN369" s="162"/>
      <c r="BO369" s="162"/>
      <c r="BP369" s="162"/>
      <c r="BQ369" s="162"/>
      <c r="BR369" s="162"/>
      <c r="BS369" s="162"/>
      <c r="BT369" s="162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157"/>
      <c r="CR369" s="157"/>
      <c r="CS369" s="157"/>
      <c r="CT369" s="157"/>
      <c r="CU369" s="157"/>
    </row>
    <row r="370" spans="1:99" s="159" customFormat="1" x14ac:dyDescent="0.25">
      <c r="A370" s="172"/>
      <c r="B370" s="172"/>
      <c r="Z370" s="157"/>
      <c r="AA370" s="172"/>
      <c r="AB370" s="172"/>
      <c r="AC370" s="172"/>
      <c r="AD370" s="172"/>
      <c r="AE370" s="172"/>
      <c r="AF370" s="172"/>
      <c r="AG370" s="172"/>
      <c r="AH370" s="172"/>
      <c r="AI370" s="172"/>
      <c r="AJ370" s="172"/>
      <c r="AK370" s="172"/>
      <c r="AL370" s="172"/>
      <c r="AM370" s="172"/>
      <c r="AN370" s="172"/>
      <c r="AO370" s="172"/>
      <c r="AP370" s="172"/>
      <c r="AQ370" s="172"/>
      <c r="AR370" s="172"/>
      <c r="AS370" s="172"/>
      <c r="AT370" s="172"/>
      <c r="AU370" s="172"/>
      <c r="AV370" s="172"/>
      <c r="AW370" s="172"/>
      <c r="AX370" s="172"/>
      <c r="AY370" s="172"/>
      <c r="AZ370" s="172"/>
      <c r="BA370" s="172"/>
      <c r="BB370" s="172"/>
      <c r="BC370" s="172"/>
      <c r="BD370" s="172"/>
      <c r="BE370" s="172"/>
      <c r="BF370" s="172"/>
      <c r="BG370" s="172"/>
      <c r="BH370" s="162"/>
      <c r="BI370" s="162"/>
      <c r="BJ370" s="162"/>
      <c r="BK370" s="162"/>
      <c r="BL370" s="162"/>
      <c r="BM370" s="162"/>
      <c r="BN370" s="162"/>
      <c r="BO370" s="162"/>
      <c r="BP370" s="162"/>
      <c r="BQ370" s="162"/>
      <c r="BR370" s="162"/>
      <c r="BS370" s="162"/>
      <c r="BT370" s="162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157"/>
      <c r="CR370" s="157"/>
      <c r="CS370" s="157"/>
      <c r="CT370" s="157"/>
      <c r="CU370" s="157"/>
    </row>
    <row r="371" spans="1:99" s="159" customFormat="1" x14ac:dyDescent="0.25">
      <c r="A371" s="172"/>
      <c r="B371" s="172"/>
      <c r="Z371" s="157"/>
      <c r="AA371" s="172"/>
      <c r="AB371" s="172"/>
      <c r="AC371" s="172"/>
      <c r="AD371" s="172"/>
      <c r="AE371" s="172"/>
      <c r="AF371" s="172"/>
      <c r="AG371" s="172"/>
      <c r="AH371" s="172"/>
      <c r="AI371" s="172"/>
      <c r="AJ371" s="172"/>
      <c r="AK371" s="172"/>
      <c r="AL371" s="172"/>
      <c r="AM371" s="172"/>
      <c r="AN371" s="172"/>
      <c r="AO371" s="172"/>
      <c r="AP371" s="172"/>
      <c r="AQ371" s="172"/>
      <c r="AR371" s="172"/>
      <c r="AS371" s="172"/>
      <c r="AT371" s="172"/>
      <c r="AU371" s="172"/>
      <c r="AV371" s="172"/>
      <c r="AW371" s="172"/>
      <c r="AX371" s="172"/>
      <c r="AY371" s="172"/>
      <c r="AZ371" s="172"/>
      <c r="BA371" s="172"/>
      <c r="BB371" s="172"/>
      <c r="BC371" s="172"/>
      <c r="BD371" s="172"/>
      <c r="BE371" s="172"/>
      <c r="BF371" s="172"/>
      <c r="BG371" s="17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157"/>
      <c r="CR371" s="157"/>
      <c r="CS371" s="157"/>
      <c r="CT371" s="157"/>
      <c r="CU371" s="157"/>
    </row>
    <row r="372" spans="1:99" s="159" customFormat="1" x14ac:dyDescent="0.25">
      <c r="A372" s="172"/>
      <c r="B372" s="172"/>
      <c r="Z372" s="157"/>
      <c r="AA372" s="172"/>
      <c r="AB372" s="172"/>
      <c r="AC372" s="172"/>
      <c r="AD372" s="172"/>
      <c r="AE372" s="172"/>
      <c r="AF372" s="172"/>
      <c r="AG372" s="172"/>
      <c r="AH372" s="172"/>
      <c r="AI372" s="172"/>
      <c r="AJ372" s="172"/>
      <c r="AK372" s="172"/>
      <c r="AL372" s="172"/>
      <c r="AM372" s="172"/>
      <c r="AN372" s="172"/>
      <c r="AO372" s="172"/>
      <c r="AP372" s="172"/>
      <c r="AQ372" s="172"/>
      <c r="AR372" s="172"/>
      <c r="AS372" s="172"/>
      <c r="AT372" s="172"/>
      <c r="AU372" s="172"/>
      <c r="AV372" s="172"/>
      <c r="AW372" s="172"/>
      <c r="AX372" s="172"/>
      <c r="AY372" s="172"/>
      <c r="AZ372" s="172"/>
      <c r="BA372" s="172"/>
      <c r="BB372" s="172"/>
      <c r="BC372" s="172"/>
      <c r="BD372" s="172"/>
      <c r="BE372" s="172"/>
      <c r="BF372" s="172"/>
      <c r="BG372" s="17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157"/>
      <c r="CR372" s="157"/>
      <c r="CS372" s="157"/>
      <c r="CT372" s="157"/>
      <c r="CU372" s="157"/>
    </row>
    <row r="373" spans="1:99" s="159" customFormat="1" x14ac:dyDescent="0.25">
      <c r="A373" s="172"/>
      <c r="B373" s="172"/>
      <c r="Z373" s="157"/>
      <c r="AA373" s="172"/>
      <c r="AB373" s="172"/>
      <c r="AC373" s="172"/>
      <c r="AD373" s="172"/>
      <c r="AE373" s="172"/>
      <c r="AF373" s="172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  <c r="AS373" s="172"/>
      <c r="AT373" s="172"/>
      <c r="AU373" s="172"/>
      <c r="AV373" s="172"/>
      <c r="AW373" s="172"/>
      <c r="AX373" s="172"/>
      <c r="AY373" s="172"/>
      <c r="AZ373" s="172"/>
      <c r="BA373" s="172"/>
      <c r="BB373" s="172"/>
      <c r="BC373" s="172"/>
      <c r="BD373" s="172"/>
      <c r="BE373" s="172"/>
      <c r="BF373" s="172"/>
      <c r="BG373" s="17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157"/>
      <c r="CR373" s="157"/>
      <c r="CS373" s="157"/>
      <c r="CT373" s="157"/>
      <c r="CU373" s="157"/>
    </row>
    <row r="374" spans="1:99" s="159" customFormat="1" x14ac:dyDescent="0.25">
      <c r="A374" s="172"/>
      <c r="B374" s="172"/>
      <c r="Z374" s="157"/>
      <c r="AA374" s="172"/>
      <c r="AB374" s="172"/>
      <c r="AC374" s="172"/>
      <c r="AD374" s="172"/>
      <c r="AE374" s="172"/>
      <c r="AF374" s="172"/>
      <c r="AG374" s="172"/>
      <c r="AH374" s="172"/>
      <c r="AI374" s="172"/>
      <c r="AJ374" s="172"/>
      <c r="AK374" s="172"/>
      <c r="AL374" s="172"/>
      <c r="AM374" s="172"/>
      <c r="AN374" s="172"/>
      <c r="AO374" s="172"/>
      <c r="AP374" s="172"/>
      <c r="AQ374" s="172"/>
      <c r="AR374" s="172"/>
      <c r="AS374" s="172"/>
      <c r="AT374" s="172"/>
      <c r="AU374" s="172"/>
      <c r="AV374" s="172"/>
      <c r="AW374" s="172"/>
      <c r="AX374" s="172"/>
      <c r="AY374" s="172"/>
      <c r="AZ374" s="172"/>
      <c r="BA374" s="172"/>
      <c r="BB374" s="172"/>
      <c r="BC374" s="172"/>
      <c r="BD374" s="172"/>
      <c r="BE374" s="172"/>
      <c r="BF374" s="172"/>
      <c r="BG374" s="17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157"/>
      <c r="CR374" s="157"/>
      <c r="CS374" s="157"/>
      <c r="CT374" s="157"/>
      <c r="CU374" s="157"/>
    </row>
    <row r="375" spans="1:99" s="159" customFormat="1" x14ac:dyDescent="0.25">
      <c r="A375" s="172"/>
      <c r="B375" s="172"/>
      <c r="Z375" s="157"/>
      <c r="AA375" s="172"/>
      <c r="AB375" s="172"/>
      <c r="AC375" s="172"/>
      <c r="AD375" s="172"/>
      <c r="AE375" s="172"/>
      <c r="AF375" s="172"/>
      <c r="AG375" s="172"/>
      <c r="AH375" s="172"/>
      <c r="AI375" s="172"/>
      <c r="AJ375" s="172"/>
      <c r="AK375" s="172"/>
      <c r="AL375" s="172"/>
      <c r="AM375" s="172"/>
      <c r="AN375" s="172"/>
      <c r="AO375" s="172"/>
      <c r="AP375" s="172"/>
      <c r="AQ375" s="172"/>
      <c r="AR375" s="172"/>
      <c r="AS375" s="172"/>
      <c r="AT375" s="172"/>
      <c r="AU375" s="172"/>
      <c r="AV375" s="172"/>
      <c r="AW375" s="172"/>
      <c r="AX375" s="172"/>
      <c r="AY375" s="172"/>
      <c r="AZ375" s="172"/>
      <c r="BA375" s="172"/>
      <c r="BB375" s="172"/>
      <c r="BC375" s="172"/>
      <c r="BD375" s="172"/>
      <c r="BE375" s="172"/>
      <c r="BF375" s="172"/>
      <c r="BG375" s="172"/>
      <c r="BH375" s="162"/>
      <c r="BI375" s="162"/>
      <c r="BJ375" s="162"/>
      <c r="BK375" s="162"/>
      <c r="BL375" s="162"/>
      <c r="BM375" s="162"/>
      <c r="BN375" s="162"/>
      <c r="BO375" s="162"/>
      <c r="BP375" s="162"/>
      <c r="BQ375" s="162"/>
      <c r="BR375" s="162"/>
      <c r="BS375" s="162"/>
      <c r="BT375" s="162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157"/>
      <c r="CR375" s="157"/>
      <c r="CS375" s="157"/>
      <c r="CT375" s="157"/>
      <c r="CU375" s="157"/>
    </row>
    <row r="376" spans="1:99" s="159" customFormat="1" x14ac:dyDescent="0.25">
      <c r="A376" s="172"/>
      <c r="B376" s="172"/>
      <c r="Z376" s="157"/>
      <c r="AA376" s="172"/>
      <c r="AB376" s="172"/>
      <c r="AC376" s="172"/>
      <c r="AD376" s="172"/>
      <c r="AE376" s="172"/>
      <c r="AF376" s="172"/>
      <c r="AG376" s="172"/>
      <c r="AH376" s="172"/>
      <c r="AI376" s="172"/>
      <c r="AJ376" s="172"/>
      <c r="AK376" s="172"/>
      <c r="AL376" s="172"/>
      <c r="AM376" s="172"/>
      <c r="AN376" s="172"/>
      <c r="AO376" s="172"/>
      <c r="AP376" s="172"/>
      <c r="AQ376" s="172"/>
      <c r="AR376" s="172"/>
      <c r="AS376" s="172"/>
      <c r="AT376" s="172"/>
      <c r="AU376" s="172"/>
      <c r="AV376" s="172"/>
      <c r="AW376" s="172"/>
      <c r="AX376" s="172"/>
      <c r="AY376" s="172"/>
      <c r="AZ376" s="172"/>
      <c r="BA376" s="172"/>
      <c r="BB376" s="172"/>
      <c r="BC376" s="172"/>
      <c r="BD376" s="172"/>
      <c r="BE376" s="172"/>
      <c r="BF376" s="172"/>
      <c r="BG376" s="172"/>
      <c r="BH376" s="162"/>
      <c r="BI376" s="162"/>
      <c r="BJ376" s="162"/>
      <c r="BK376" s="162"/>
      <c r="BL376" s="162"/>
      <c r="BM376" s="162"/>
      <c r="BN376" s="162"/>
      <c r="BO376" s="162"/>
      <c r="BP376" s="162"/>
      <c r="BQ376" s="162"/>
      <c r="BR376" s="162"/>
      <c r="BS376" s="162"/>
      <c r="BT376" s="162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157"/>
      <c r="CR376" s="157"/>
      <c r="CS376" s="157"/>
      <c r="CT376" s="157"/>
      <c r="CU376" s="157"/>
    </row>
    <row r="377" spans="1:99" s="159" customFormat="1" x14ac:dyDescent="0.25">
      <c r="A377" s="172"/>
      <c r="B377" s="172"/>
      <c r="Z377" s="157"/>
      <c r="AA377" s="172"/>
      <c r="AB377" s="172"/>
      <c r="AC377" s="172"/>
      <c r="AD377" s="172"/>
      <c r="AE377" s="172"/>
      <c r="AF377" s="172"/>
      <c r="AG377" s="172"/>
      <c r="AH377" s="172"/>
      <c r="AI377" s="172"/>
      <c r="AJ377" s="172"/>
      <c r="AK377" s="172"/>
      <c r="AL377" s="172"/>
      <c r="AM377" s="172"/>
      <c r="AN377" s="172"/>
      <c r="AO377" s="172"/>
      <c r="AP377" s="172"/>
      <c r="AQ377" s="172"/>
      <c r="AR377" s="172"/>
      <c r="AS377" s="172"/>
      <c r="AT377" s="172"/>
      <c r="AU377" s="172"/>
      <c r="AV377" s="172"/>
      <c r="AW377" s="172"/>
      <c r="AX377" s="172"/>
      <c r="AY377" s="172"/>
      <c r="AZ377" s="172"/>
      <c r="BA377" s="172"/>
      <c r="BB377" s="172"/>
      <c r="BC377" s="172"/>
      <c r="BD377" s="172"/>
      <c r="BE377" s="172"/>
      <c r="BF377" s="172"/>
      <c r="BG377" s="172"/>
      <c r="BH377" s="162"/>
      <c r="BI377" s="162"/>
      <c r="BJ377" s="162"/>
      <c r="BK377" s="162"/>
      <c r="BL377" s="162"/>
      <c r="BM377" s="162"/>
      <c r="BN377" s="162"/>
      <c r="BO377" s="162"/>
      <c r="BP377" s="162"/>
      <c r="BQ377" s="162"/>
      <c r="BR377" s="162"/>
      <c r="BS377" s="162"/>
      <c r="BT377" s="162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157"/>
      <c r="CR377" s="157"/>
      <c r="CS377" s="157"/>
      <c r="CT377" s="157"/>
      <c r="CU377" s="157"/>
    </row>
    <row r="378" spans="1:99" s="159" customFormat="1" x14ac:dyDescent="0.25">
      <c r="A378" s="172"/>
      <c r="B378" s="172"/>
      <c r="Z378" s="157"/>
      <c r="AA378" s="172"/>
      <c r="AB378" s="172"/>
      <c r="AC378" s="172"/>
      <c r="AD378" s="172"/>
      <c r="AE378" s="172"/>
      <c r="AF378" s="172"/>
      <c r="AG378" s="172"/>
      <c r="AH378" s="172"/>
      <c r="AI378" s="172"/>
      <c r="AJ378" s="172"/>
      <c r="AK378" s="172"/>
      <c r="AL378" s="172"/>
      <c r="AM378" s="172"/>
      <c r="AN378" s="172"/>
      <c r="AO378" s="172"/>
      <c r="AP378" s="172"/>
      <c r="AQ378" s="172"/>
      <c r="AR378" s="172"/>
      <c r="AS378" s="172"/>
      <c r="AT378" s="172"/>
      <c r="AU378" s="172"/>
      <c r="AV378" s="172"/>
      <c r="AW378" s="172"/>
      <c r="AX378" s="172"/>
      <c r="AY378" s="172"/>
      <c r="AZ378" s="172"/>
      <c r="BA378" s="172"/>
      <c r="BB378" s="172"/>
      <c r="BC378" s="172"/>
      <c r="BD378" s="172"/>
      <c r="BE378" s="172"/>
      <c r="BF378" s="172"/>
      <c r="BG378" s="172"/>
      <c r="BH378" s="162"/>
      <c r="BI378" s="162"/>
      <c r="BJ378" s="162"/>
      <c r="BK378" s="162"/>
      <c r="BL378" s="162"/>
      <c r="BM378" s="162"/>
      <c r="BN378" s="162"/>
      <c r="BO378" s="162"/>
      <c r="BP378" s="162"/>
      <c r="BQ378" s="162"/>
      <c r="BR378" s="162"/>
      <c r="BS378" s="162"/>
      <c r="BT378" s="162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157"/>
      <c r="CR378" s="157"/>
      <c r="CS378" s="157"/>
      <c r="CT378" s="157"/>
      <c r="CU378" s="157"/>
    </row>
    <row r="379" spans="1:99" s="159" customFormat="1" x14ac:dyDescent="0.25">
      <c r="A379" s="172"/>
      <c r="B379" s="172"/>
      <c r="Z379" s="157"/>
      <c r="AA379" s="172"/>
      <c r="AB379" s="172"/>
      <c r="AC379" s="172"/>
      <c r="AD379" s="172"/>
      <c r="AE379" s="172"/>
      <c r="AF379" s="172"/>
      <c r="AG379" s="172"/>
      <c r="AH379" s="172"/>
      <c r="AI379" s="172"/>
      <c r="AJ379" s="172"/>
      <c r="AK379" s="172"/>
      <c r="AL379" s="172"/>
      <c r="AM379" s="172"/>
      <c r="AN379" s="172"/>
      <c r="AO379" s="172"/>
      <c r="AP379" s="172"/>
      <c r="AQ379" s="172"/>
      <c r="AR379" s="172"/>
      <c r="AS379" s="172"/>
      <c r="AT379" s="172"/>
      <c r="AU379" s="172"/>
      <c r="AV379" s="172"/>
      <c r="AW379" s="172"/>
      <c r="AX379" s="172"/>
      <c r="AY379" s="172"/>
      <c r="AZ379" s="172"/>
      <c r="BA379" s="172"/>
      <c r="BB379" s="172"/>
      <c r="BC379" s="172"/>
      <c r="BD379" s="172"/>
      <c r="BE379" s="172"/>
      <c r="BF379" s="172"/>
      <c r="BG379" s="172"/>
      <c r="BH379" s="162"/>
      <c r="BI379" s="162"/>
      <c r="BJ379" s="162"/>
      <c r="BK379" s="162"/>
      <c r="BL379" s="162"/>
      <c r="BM379" s="162"/>
      <c r="BN379" s="162"/>
      <c r="BO379" s="162"/>
      <c r="BP379" s="162"/>
      <c r="BQ379" s="162"/>
      <c r="BR379" s="162"/>
      <c r="BS379" s="162"/>
      <c r="BT379" s="162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157"/>
      <c r="CR379" s="157"/>
      <c r="CS379" s="157"/>
      <c r="CT379" s="157"/>
      <c r="CU379" s="157"/>
    </row>
    <row r="380" spans="1:99" s="159" customFormat="1" x14ac:dyDescent="0.25">
      <c r="A380" s="172"/>
      <c r="B380" s="172"/>
      <c r="Z380" s="157"/>
      <c r="AA380" s="172"/>
      <c r="AB380" s="172"/>
      <c r="AC380" s="172"/>
      <c r="AD380" s="172"/>
      <c r="AE380" s="172"/>
      <c r="AF380" s="172"/>
      <c r="AG380" s="172"/>
      <c r="AH380" s="172"/>
      <c r="AI380" s="172"/>
      <c r="AJ380" s="172"/>
      <c r="AK380" s="172"/>
      <c r="AL380" s="172"/>
      <c r="AM380" s="172"/>
      <c r="AN380" s="172"/>
      <c r="AO380" s="172"/>
      <c r="AP380" s="172"/>
      <c r="AQ380" s="172"/>
      <c r="AR380" s="172"/>
      <c r="AS380" s="172"/>
      <c r="AT380" s="172"/>
      <c r="AU380" s="172"/>
      <c r="AV380" s="172"/>
      <c r="AW380" s="172"/>
      <c r="AX380" s="172"/>
      <c r="AY380" s="172"/>
      <c r="AZ380" s="172"/>
      <c r="BA380" s="172"/>
      <c r="BB380" s="172"/>
      <c r="BC380" s="172"/>
      <c r="BD380" s="172"/>
      <c r="BE380" s="172"/>
      <c r="BF380" s="172"/>
      <c r="BG380" s="172"/>
      <c r="BH380" s="162"/>
      <c r="BI380" s="162"/>
      <c r="BJ380" s="162"/>
      <c r="BK380" s="162"/>
      <c r="BL380" s="162"/>
      <c r="BM380" s="162"/>
      <c r="BN380" s="162"/>
      <c r="BO380" s="162"/>
      <c r="BP380" s="162"/>
      <c r="BQ380" s="162"/>
      <c r="BR380" s="162"/>
      <c r="BS380" s="162"/>
      <c r="BT380" s="162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157"/>
      <c r="CR380" s="157"/>
      <c r="CS380" s="157"/>
      <c r="CT380" s="157"/>
      <c r="CU380" s="157"/>
    </row>
    <row r="381" spans="1:99" s="159" customFormat="1" x14ac:dyDescent="0.25">
      <c r="A381" s="172"/>
      <c r="B381" s="172"/>
      <c r="Z381" s="157"/>
      <c r="AA381" s="172"/>
      <c r="AB381" s="172"/>
      <c r="AC381" s="172"/>
      <c r="AD381" s="172"/>
      <c r="AE381" s="172"/>
      <c r="AF381" s="172"/>
      <c r="AG381" s="172"/>
      <c r="AH381" s="172"/>
      <c r="AI381" s="172"/>
      <c r="AJ381" s="172"/>
      <c r="AK381" s="172"/>
      <c r="AL381" s="172"/>
      <c r="AM381" s="172"/>
      <c r="AN381" s="172"/>
      <c r="AO381" s="172"/>
      <c r="AP381" s="172"/>
      <c r="AQ381" s="172"/>
      <c r="AR381" s="172"/>
      <c r="AS381" s="172"/>
      <c r="AT381" s="172"/>
      <c r="AU381" s="172"/>
      <c r="AV381" s="172"/>
      <c r="AW381" s="172"/>
      <c r="AX381" s="172"/>
      <c r="AY381" s="172"/>
      <c r="AZ381" s="172"/>
      <c r="BA381" s="172"/>
      <c r="BB381" s="172"/>
      <c r="BC381" s="172"/>
      <c r="BD381" s="172"/>
      <c r="BE381" s="172"/>
      <c r="BF381" s="172"/>
      <c r="BG381" s="172"/>
      <c r="BH381" s="162"/>
      <c r="BI381" s="162"/>
      <c r="BJ381" s="162"/>
      <c r="BK381" s="162"/>
      <c r="BL381" s="162"/>
      <c r="BM381" s="162"/>
      <c r="BN381" s="162"/>
      <c r="BO381" s="162"/>
      <c r="BP381" s="162"/>
      <c r="BQ381" s="162"/>
      <c r="BR381" s="162"/>
      <c r="BS381" s="162"/>
      <c r="BT381" s="162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157"/>
      <c r="CR381" s="157"/>
      <c r="CS381" s="157"/>
      <c r="CT381" s="157"/>
      <c r="CU381" s="157"/>
    </row>
    <row r="382" spans="1:99" s="159" customFormat="1" x14ac:dyDescent="0.25">
      <c r="A382" s="172"/>
      <c r="B382" s="172"/>
      <c r="Z382" s="157"/>
      <c r="AA382" s="172"/>
      <c r="AB382" s="172"/>
      <c r="AC382" s="172"/>
      <c r="AD382" s="172"/>
      <c r="AE382" s="172"/>
      <c r="AF382" s="172"/>
      <c r="AG382" s="172"/>
      <c r="AH382" s="172"/>
      <c r="AI382" s="172"/>
      <c r="AJ382" s="172"/>
      <c r="AK382" s="172"/>
      <c r="AL382" s="172"/>
      <c r="AM382" s="172"/>
      <c r="AN382" s="172"/>
      <c r="AO382" s="172"/>
      <c r="AP382" s="172"/>
      <c r="AQ382" s="172"/>
      <c r="AR382" s="172"/>
      <c r="AS382" s="172"/>
      <c r="AT382" s="172"/>
      <c r="AU382" s="172"/>
      <c r="AV382" s="172"/>
      <c r="AW382" s="172"/>
      <c r="AX382" s="172"/>
      <c r="AY382" s="172"/>
      <c r="AZ382" s="172"/>
      <c r="BA382" s="172"/>
      <c r="BB382" s="172"/>
      <c r="BC382" s="172"/>
      <c r="BD382" s="172"/>
      <c r="BE382" s="172"/>
      <c r="BF382" s="172"/>
      <c r="BG382" s="17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157"/>
      <c r="CR382" s="157"/>
      <c r="CS382" s="157"/>
      <c r="CT382" s="157"/>
      <c r="CU382" s="157"/>
    </row>
    <row r="383" spans="1:99" s="159" customFormat="1" x14ac:dyDescent="0.25">
      <c r="A383" s="172"/>
      <c r="B383" s="172"/>
      <c r="Z383" s="157"/>
      <c r="AA383" s="172"/>
      <c r="AB383" s="172"/>
      <c r="AC383" s="172"/>
      <c r="AD383" s="172"/>
      <c r="AE383" s="172"/>
      <c r="AF383" s="172"/>
      <c r="AG383" s="172"/>
      <c r="AH383" s="172"/>
      <c r="AI383" s="172"/>
      <c r="AJ383" s="172"/>
      <c r="AK383" s="172"/>
      <c r="AL383" s="172"/>
      <c r="AM383" s="172"/>
      <c r="AN383" s="172"/>
      <c r="AO383" s="172"/>
      <c r="AP383" s="172"/>
      <c r="AQ383" s="172"/>
      <c r="AR383" s="172"/>
      <c r="AS383" s="172"/>
      <c r="AT383" s="172"/>
      <c r="AU383" s="172"/>
      <c r="AV383" s="172"/>
      <c r="AW383" s="172"/>
      <c r="AX383" s="172"/>
      <c r="AY383" s="172"/>
      <c r="AZ383" s="172"/>
      <c r="BA383" s="172"/>
      <c r="BB383" s="172"/>
      <c r="BC383" s="172"/>
      <c r="BD383" s="172"/>
      <c r="BE383" s="172"/>
      <c r="BF383" s="172"/>
      <c r="BG383" s="17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157"/>
      <c r="CR383" s="157"/>
      <c r="CS383" s="157"/>
      <c r="CT383" s="157"/>
      <c r="CU383" s="157"/>
    </row>
    <row r="384" spans="1:99" s="159" customFormat="1" x14ac:dyDescent="0.25">
      <c r="A384" s="172"/>
      <c r="B384" s="172"/>
      <c r="Z384" s="157"/>
      <c r="AA384" s="172"/>
      <c r="AB384" s="172"/>
      <c r="AC384" s="172"/>
      <c r="AD384" s="172"/>
      <c r="AE384" s="172"/>
      <c r="AF384" s="172"/>
      <c r="AG384" s="172"/>
      <c r="AH384" s="172"/>
      <c r="AI384" s="172"/>
      <c r="AJ384" s="172"/>
      <c r="AK384" s="172"/>
      <c r="AL384" s="172"/>
      <c r="AM384" s="172"/>
      <c r="AN384" s="172"/>
      <c r="AO384" s="172"/>
      <c r="AP384" s="172"/>
      <c r="AQ384" s="172"/>
      <c r="AR384" s="172"/>
      <c r="AS384" s="172"/>
      <c r="AT384" s="172"/>
      <c r="AU384" s="172"/>
      <c r="AV384" s="172"/>
      <c r="AW384" s="172"/>
      <c r="AX384" s="172"/>
      <c r="AY384" s="172"/>
      <c r="AZ384" s="172"/>
      <c r="BA384" s="172"/>
      <c r="BB384" s="172"/>
      <c r="BC384" s="172"/>
      <c r="BD384" s="172"/>
      <c r="BE384" s="172"/>
      <c r="BF384" s="172"/>
      <c r="BG384" s="17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157"/>
      <c r="CR384" s="157"/>
      <c r="CS384" s="157"/>
      <c r="CT384" s="157"/>
      <c r="CU384" s="157"/>
    </row>
    <row r="385" spans="1:99" s="159" customFormat="1" x14ac:dyDescent="0.25">
      <c r="A385" s="172"/>
      <c r="B385" s="172"/>
      <c r="Z385" s="157"/>
      <c r="AA385" s="172"/>
      <c r="AB385" s="172"/>
      <c r="AC385" s="172"/>
      <c r="AD385" s="172"/>
      <c r="AE385" s="172"/>
      <c r="AF385" s="172"/>
      <c r="AG385" s="172"/>
      <c r="AH385" s="172"/>
      <c r="AI385" s="172"/>
      <c r="AJ385" s="172"/>
      <c r="AK385" s="172"/>
      <c r="AL385" s="172"/>
      <c r="AM385" s="172"/>
      <c r="AN385" s="172"/>
      <c r="AO385" s="172"/>
      <c r="AP385" s="172"/>
      <c r="AQ385" s="172"/>
      <c r="AR385" s="172"/>
      <c r="AS385" s="172"/>
      <c r="AT385" s="172"/>
      <c r="AU385" s="172"/>
      <c r="AV385" s="172"/>
      <c r="AW385" s="172"/>
      <c r="AX385" s="172"/>
      <c r="AY385" s="172"/>
      <c r="AZ385" s="172"/>
      <c r="BA385" s="172"/>
      <c r="BB385" s="172"/>
      <c r="BC385" s="172"/>
      <c r="BD385" s="172"/>
      <c r="BE385" s="172"/>
      <c r="BF385" s="172"/>
      <c r="BG385" s="172"/>
      <c r="BH385" s="162"/>
      <c r="BI385" s="162"/>
      <c r="BJ385" s="162"/>
      <c r="BK385" s="162"/>
      <c r="BL385" s="162"/>
      <c r="BM385" s="162"/>
      <c r="BN385" s="162"/>
      <c r="BO385" s="162"/>
      <c r="BP385" s="162"/>
      <c r="BQ385" s="162"/>
      <c r="BR385" s="162"/>
      <c r="BS385" s="162"/>
      <c r="BT385" s="162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157"/>
      <c r="CR385" s="157"/>
      <c r="CS385" s="157"/>
      <c r="CT385" s="157"/>
      <c r="CU385" s="157"/>
    </row>
    <row r="386" spans="1:99" s="159" customFormat="1" x14ac:dyDescent="0.25">
      <c r="A386" s="172"/>
      <c r="B386" s="172"/>
      <c r="Z386" s="157"/>
      <c r="AA386" s="172"/>
      <c r="AB386" s="172"/>
      <c r="AC386" s="172"/>
      <c r="AD386" s="172"/>
      <c r="AE386" s="172"/>
      <c r="AF386" s="172"/>
      <c r="AG386" s="172"/>
      <c r="AH386" s="172"/>
      <c r="AI386" s="172"/>
      <c r="AJ386" s="172"/>
      <c r="AK386" s="172"/>
      <c r="AL386" s="172"/>
      <c r="AM386" s="172"/>
      <c r="AN386" s="172"/>
      <c r="AO386" s="172"/>
      <c r="AP386" s="172"/>
      <c r="AQ386" s="172"/>
      <c r="AR386" s="172"/>
      <c r="AS386" s="172"/>
      <c r="AT386" s="172"/>
      <c r="AU386" s="172"/>
      <c r="AV386" s="172"/>
      <c r="AW386" s="172"/>
      <c r="AX386" s="172"/>
      <c r="AY386" s="172"/>
      <c r="AZ386" s="172"/>
      <c r="BA386" s="172"/>
      <c r="BB386" s="172"/>
      <c r="BC386" s="172"/>
      <c r="BD386" s="172"/>
      <c r="BE386" s="172"/>
      <c r="BF386" s="172"/>
      <c r="BG386" s="172"/>
      <c r="BH386" s="162"/>
      <c r="BI386" s="162"/>
      <c r="BJ386" s="162"/>
      <c r="BK386" s="162"/>
      <c r="BL386" s="162"/>
      <c r="BM386" s="162"/>
      <c r="BN386" s="162"/>
      <c r="BO386" s="162"/>
      <c r="BP386" s="162"/>
      <c r="BQ386" s="162"/>
      <c r="BR386" s="162"/>
      <c r="BS386" s="162"/>
      <c r="BT386" s="162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157"/>
      <c r="CR386" s="157"/>
      <c r="CS386" s="157"/>
      <c r="CT386" s="157"/>
      <c r="CU386" s="157"/>
    </row>
    <row r="387" spans="1:99" s="159" customFormat="1" x14ac:dyDescent="0.25">
      <c r="A387" s="172"/>
      <c r="B387" s="172"/>
      <c r="Z387" s="157"/>
      <c r="AA387" s="172"/>
      <c r="AB387" s="172"/>
      <c r="AC387" s="172"/>
      <c r="AD387" s="172"/>
      <c r="AE387" s="172"/>
      <c r="AF387" s="172"/>
      <c r="AG387" s="172"/>
      <c r="AH387" s="172"/>
      <c r="AI387" s="172"/>
      <c r="AJ387" s="172"/>
      <c r="AK387" s="172"/>
      <c r="AL387" s="172"/>
      <c r="AM387" s="172"/>
      <c r="AN387" s="172"/>
      <c r="AO387" s="172"/>
      <c r="AP387" s="172"/>
      <c r="AQ387" s="172"/>
      <c r="AR387" s="172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/>
      <c r="BD387" s="172"/>
      <c r="BE387" s="172"/>
      <c r="BF387" s="172"/>
      <c r="BG387" s="172"/>
      <c r="BH387" s="162"/>
      <c r="BI387" s="162"/>
      <c r="BJ387" s="162"/>
      <c r="BK387" s="162"/>
      <c r="BL387" s="162"/>
      <c r="BM387" s="162"/>
      <c r="BN387" s="162"/>
      <c r="BO387" s="162"/>
      <c r="BP387" s="162"/>
      <c r="BQ387" s="162"/>
      <c r="BR387" s="162"/>
      <c r="BS387" s="162"/>
      <c r="BT387" s="162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157"/>
      <c r="CR387" s="157"/>
      <c r="CS387" s="157"/>
      <c r="CT387" s="157"/>
      <c r="CU387" s="157"/>
    </row>
    <row r="388" spans="1:99" s="159" customFormat="1" x14ac:dyDescent="0.25">
      <c r="A388" s="172"/>
      <c r="B388" s="172"/>
      <c r="Z388" s="157"/>
      <c r="AA388" s="172"/>
      <c r="AB388" s="172"/>
      <c r="AC388" s="172"/>
      <c r="AD388" s="172"/>
      <c r="AE388" s="172"/>
      <c r="AF388" s="172"/>
      <c r="AG388" s="172"/>
      <c r="AH388" s="172"/>
      <c r="AI388" s="172"/>
      <c r="AJ388" s="172"/>
      <c r="AK388" s="172"/>
      <c r="AL388" s="172"/>
      <c r="AM388" s="172"/>
      <c r="AN388" s="172"/>
      <c r="AO388" s="172"/>
      <c r="AP388" s="172"/>
      <c r="AQ388" s="172"/>
      <c r="AR388" s="172"/>
      <c r="AS388" s="172"/>
      <c r="AT388" s="172"/>
      <c r="AU388" s="172"/>
      <c r="AV388" s="172"/>
      <c r="AW388" s="172"/>
      <c r="AX388" s="172"/>
      <c r="AY388" s="172"/>
      <c r="AZ388" s="172"/>
      <c r="BA388" s="172"/>
      <c r="BB388" s="172"/>
      <c r="BC388" s="172"/>
      <c r="BD388" s="172"/>
      <c r="BE388" s="172"/>
      <c r="BF388" s="172"/>
      <c r="BG388" s="172"/>
      <c r="BH388" s="162"/>
      <c r="BI388" s="162"/>
      <c r="BJ388" s="162"/>
      <c r="BK388" s="162"/>
      <c r="BL388" s="162"/>
      <c r="BM388" s="162"/>
      <c r="BN388" s="162"/>
      <c r="BO388" s="162"/>
      <c r="BP388" s="162"/>
      <c r="BQ388" s="162"/>
      <c r="BR388" s="162"/>
      <c r="BS388" s="162"/>
      <c r="BT388" s="162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157"/>
      <c r="CR388" s="157"/>
      <c r="CS388" s="157"/>
      <c r="CT388" s="157"/>
      <c r="CU388" s="157"/>
    </row>
    <row r="389" spans="1:99" s="159" customFormat="1" x14ac:dyDescent="0.25">
      <c r="A389" s="172"/>
      <c r="B389" s="172"/>
      <c r="Z389" s="157"/>
      <c r="AA389" s="172"/>
      <c r="AB389" s="172"/>
      <c r="AC389" s="172"/>
      <c r="AD389" s="172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172"/>
      <c r="AT389" s="172"/>
      <c r="AU389" s="172"/>
      <c r="AV389" s="172"/>
      <c r="AW389" s="172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62"/>
      <c r="BI389" s="162"/>
      <c r="BJ389" s="162"/>
      <c r="BK389" s="162"/>
      <c r="BL389" s="162"/>
      <c r="BM389" s="162"/>
      <c r="BN389" s="162"/>
      <c r="BO389" s="162"/>
      <c r="BP389" s="162"/>
      <c r="BQ389" s="162"/>
      <c r="BR389" s="162"/>
      <c r="BS389" s="162"/>
      <c r="BT389" s="162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157"/>
      <c r="CR389" s="157"/>
      <c r="CS389" s="157"/>
      <c r="CT389" s="157"/>
      <c r="CU389" s="157"/>
    </row>
    <row r="390" spans="1:99" s="159" customFormat="1" x14ac:dyDescent="0.25">
      <c r="A390" s="172"/>
      <c r="B390" s="172"/>
      <c r="Z390" s="157"/>
      <c r="AA390" s="172"/>
      <c r="AB390" s="172"/>
      <c r="AC390" s="172"/>
      <c r="AD390" s="172"/>
      <c r="AE390" s="172"/>
      <c r="AF390" s="172"/>
      <c r="AG390" s="172"/>
      <c r="AH390" s="172"/>
      <c r="AI390" s="172"/>
      <c r="AJ390" s="172"/>
      <c r="AK390" s="172"/>
      <c r="AL390" s="172"/>
      <c r="AM390" s="172"/>
      <c r="AN390" s="172"/>
      <c r="AO390" s="172"/>
      <c r="AP390" s="172"/>
      <c r="AQ390" s="172"/>
      <c r="AR390" s="172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/>
      <c r="BF390" s="172"/>
      <c r="BG390" s="172"/>
      <c r="BH390" s="162"/>
      <c r="BI390" s="162"/>
      <c r="BJ390" s="162"/>
      <c r="BK390" s="162"/>
      <c r="BL390" s="162"/>
      <c r="BM390" s="162"/>
      <c r="BN390" s="162"/>
      <c r="BO390" s="162"/>
      <c r="BP390" s="162"/>
      <c r="BQ390" s="162"/>
      <c r="BR390" s="162"/>
      <c r="BS390" s="162"/>
      <c r="BT390" s="162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157"/>
      <c r="CR390" s="157"/>
      <c r="CS390" s="157"/>
      <c r="CT390" s="157"/>
      <c r="CU390" s="157"/>
    </row>
    <row r="391" spans="1:99" s="159" customFormat="1" x14ac:dyDescent="0.25">
      <c r="A391" s="172"/>
      <c r="B391" s="172"/>
      <c r="Z391" s="157"/>
      <c r="AA391" s="172"/>
      <c r="AB391" s="172"/>
      <c r="AC391" s="172"/>
      <c r="AD391" s="172"/>
      <c r="AE391" s="172"/>
      <c r="AF391" s="172"/>
      <c r="AG391" s="172"/>
      <c r="AH391" s="172"/>
      <c r="AI391" s="172"/>
      <c r="AJ391" s="172"/>
      <c r="AK391" s="172"/>
      <c r="AL391" s="172"/>
      <c r="AM391" s="172"/>
      <c r="AN391" s="172"/>
      <c r="AO391" s="172"/>
      <c r="AP391" s="172"/>
      <c r="AQ391" s="172"/>
      <c r="AR391" s="172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/>
      <c r="BD391" s="172"/>
      <c r="BE391" s="172"/>
      <c r="BF391" s="172"/>
      <c r="BG391" s="172"/>
      <c r="BH391" s="162"/>
      <c r="BI391" s="162"/>
      <c r="BJ391" s="162"/>
      <c r="BK391" s="162"/>
      <c r="BL391" s="162"/>
      <c r="BM391" s="162"/>
      <c r="BN391" s="162"/>
      <c r="BO391" s="162"/>
      <c r="BP391" s="162"/>
      <c r="BQ391" s="162"/>
      <c r="BR391" s="162"/>
      <c r="BS391" s="162"/>
      <c r="BT391" s="162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157"/>
      <c r="CR391" s="157"/>
      <c r="CS391" s="157"/>
      <c r="CT391" s="157"/>
      <c r="CU391" s="157"/>
    </row>
    <row r="392" spans="1:99" s="159" customFormat="1" x14ac:dyDescent="0.25">
      <c r="A392" s="172"/>
      <c r="B392" s="172"/>
      <c r="Z392" s="157"/>
      <c r="AA392" s="172"/>
      <c r="AB392" s="172"/>
      <c r="AC392" s="172"/>
      <c r="AD392" s="172"/>
      <c r="AE392" s="172"/>
      <c r="AF392" s="172"/>
      <c r="AG392" s="172"/>
      <c r="AH392" s="172"/>
      <c r="AI392" s="172"/>
      <c r="AJ392" s="172"/>
      <c r="AK392" s="172"/>
      <c r="AL392" s="172"/>
      <c r="AM392" s="172"/>
      <c r="AN392" s="172"/>
      <c r="AO392" s="172"/>
      <c r="AP392" s="172"/>
      <c r="AQ392" s="172"/>
      <c r="AR392" s="172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62"/>
      <c r="BI392" s="162"/>
      <c r="BJ392" s="162"/>
      <c r="BK392" s="162"/>
      <c r="BL392" s="162"/>
      <c r="BM392" s="162"/>
      <c r="BN392" s="162"/>
      <c r="BO392" s="162"/>
      <c r="BP392" s="162"/>
      <c r="BQ392" s="162"/>
      <c r="BR392" s="162"/>
      <c r="BS392" s="162"/>
      <c r="BT392" s="162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157"/>
      <c r="CR392" s="157"/>
      <c r="CS392" s="157"/>
      <c r="CT392" s="157"/>
      <c r="CU392" s="157"/>
    </row>
    <row r="393" spans="1:99" s="159" customFormat="1" x14ac:dyDescent="0.25">
      <c r="A393" s="172"/>
      <c r="B393" s="172"/>
      <c r="Z393" s="157"/>
      <c r="AA393" s="172"/>
      <c r="AB393" s="172"/>
      <c r="AC393" s="172"/>
      <c r="AD393" s="172"/>
      <c r="AE393" s="172"/>
      <c r="AF393" s="172"/>
      <c r="AG393" s="172"/>
      <c r="AH393" s="172"/>
      <c r="AI393" s="172"/>
      <c r="AJ393" s="172"/>
      <c r="AK393" s="172"/>
      <c r="AL393" s="172"/>
      <c r="AM393" s="172"/>
      <c r="AN393" s="172"/>
      <c r="AO393" s="172"/>
      <c r="AP393" s="172"/>
      <c r="AQ393" s="172"/>
      <c r="AR393" s="172"/>
      <c r="AS393" s="172"/>
      <c r="AT393" s="172"/>
      <c r="AU393" s="172"/>
      <c r="AV393" s="172"/>
      <c r="AW393" s="172"/>
      <c r="AX393" s="172"/>
      <c r="AY393" s="172"/>
      <c r="AZ393" s="172"/>
      <c r="BA393" s="172"/>
      <c r="BB393" s="172"/>
      <c r="BC393" s="172"/>
      <c r="BD393" s="172"/>
      <c r="BE393" s="172"/>
      <c r="BF393" s="172"/>
      <c r="BG393" s="172"/>
      <c r="BH393" s="162"/>
      <c r="BI393" s="162"/>
      <c r="BJ393" s="162"/>
      <c r="BK393" s="162"/>
      <c r="BL393" s="162"/>
      <c r="BM393" s="162"/>
      <c r="BN393" s="162"/>
      <c r="BO393" s="162"/>
      <c r="BP393" s="162"/>
      <c r="BQ393" s="162"/>
      <c r="BR393" s="162"/>
      <c r="BS393" s="162"/>
      <c r="BT393" s="162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157"/>
      <c r="CR393" s="157"/>
      <c r="CS393" s="157"/>
      <c r="CT393" s="157"/>
      <c r="CU393" s="157"/>
    </row>
    <row r="394" spans="1:99" s="159" customFormat="1" x14ac:dyDescent="0.25">
      <c r="A394" s="172"/>
      <c r="B394" s="172"/>
      <c r="Z394" s="157"/>
      <c r="AA394" s="172"/>
      <c r="AB394" s="172"/>
      <c r="AC394" s="172"/>
      <c r="AD394" s="172"/>
      <c r="AE394" s="172"/>
      <c r="AF394" s="172"/>
      <c r="AG394" s="172"/>
      <c r="AH394" s="172"/>
      <c r="AI394" s="172"/>
      <c r="AJ394" s="172"/>
      <c r="AK394" s="172"/>
      <c r="AL394" s="172"/>
      <c r="AM394" s="172"/>
      <c r="AN394" s="172"/>
      <c r="AO394" s="172"/>
      <c r="AP394" s="172"/>
      <c r="AQ394" s="172"/>
      <c r="AR394" s="172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/>
      <c r="BH394" s="162"/>
      <c r="BI394" s="162"/>
      <c r="BJ394" s="162"/>
      <c r="BK394" s="162"/>
      <c r="BL394" s="162"/>
      <c r="BM394" s="162"/>
      <c r="BN394" s="162"/>
      <c r="BO394" s="162"/>
      <c r="BP394" s="162"/>
      <c r="BQ394" s="162"/>
      <c r="BR394" s="162"/>
      <c r="BS394" s="162"/>
      <c r="BT394" s="162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157"/>
      <c r="CR394" s="157"/>
      <c r="CS394" s="157"/>
      <c r="CT394" s="157"/>
      <c r="CU394" s="157"/>
    </row>
    <row r="395" spans="1:99" s="159" customFormat="1" x14ac:dyDescent="0.25">
      <c r="A395" s="172"/>
      <c r="B395" s="172"/>
      <c r="Z395" s="157"/>
      <c r="AA395" s="172"/>
      <c r="AB395" s="172"/>
      <c r="AC395" s="172"/>
      <c r="AD395" s="172"/>
      <c r="AE395" s="172"/>
      <c r="AF395" s="172"/>
      <c r="AG395" s="172"/>
      <c r="AH395" s="172"/>
      <c r="AI395" s="172"/>
      <c r="AJ395" s="172"/>
      <c r="AK395" s="172"/>
      <c r="AL395" s="172"/>
      <c r="AM395" s="172"/>
      <c r="AN395" s="172"/>
      <c r="AO395" s="172"/>
      <c r="AP395" s="172"/>
      <c r="AQ395" s="172"/>
      <c r="AR395" s="172"/>
      <c r="AS395" s="172"/>
      <c r="AT395" s="172"/>
      <c r="AU395" s="172"/>
      <c r="AV395" s="172"/>
      <c r="AW395" s="172"/>
      <c r="AX395" s="172"/>
      <c r="AY395" s="172"/>
      <c r="AZ395" s="172"/>
      <c r="BA395" s="172"/>
      <c r="BB395" s="172"/>
      <c r="BC395" s="172"/>
      <c r="BD395" s="172"/>
      <c r="BE395" s="172"/>
      <c r="BF395" s="172"/>
      <c r="BG395" s="172"/>
      <c r="BH395" s="162"/>
      <c r="BI395" s="162"/>
      <c r="BJ395" s="162"/>
      <c r="BK395" s="162"/>
      <c r="BL395" s="162"/>
      <c r="BM395" s="162"/>
      <c r="BN395" s="162"/>
      <c r="BO395" s="162"/>
      <c r="BP395" s="162"/>
      <c r="BQ395" s="162"/>
      <c r="BR395" s="162"/>
      <c r="BS395" s="162"/>
      <c r="BT395" s="162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157"/>
      <c r="CR395" s="157"/>
      <c r="CS395" s="157"/>
      <c r="CT395" s="157"/>
      <c r="CU395" s="157"/>
    </row>
    <row r="396" spans="1:99" s="159" customFormat="1" x14ac:dyDescent="0.25">
      <c r="A396" s="172"/>
      <c r="B396" s="172"/>
      <c r="Z396" s="157"/>
      <c r="AA396" s="172"/>
      <c r="AB396" s="172"/>
      <c r="AC396" s="172"/>
      <c r="AD396" s="172"/>
      <c r="AE396" s="172"/>
      <c r="AF396" s="172"/>
      <c r="AG396" s="172"/>
      <c r="AH396" s="172"/>
      <c r="AI396" s="172"/>
      <c r="AJ396" s="172"/>
      <c r="AK396" s="172"/>
      <c r="AL396" s="172"/>
      <c r="AM396" s="172"/>
      <c r="AN396" s="172"/>
      <c r="AO396" s="172"/>
      <c r="AP396" s="172"/>
      <c r="AQ396" s="172"/>
      <c r="AR396" s="172"/>
      <c r="AS396" s="172"/>
      <c r="AT396" s="172"/>
      <c r="AU396" s="172"/>
      <c r="AV396" s="172"/>
      <c r="AW396" s="172"/>
      <c r="AX396" s="172"/>
      <c r="AY396" s="172"/>
      <c r="AZ396" s="172"/>
      <c r="BA396" s="172"/>
      <c r="BB396" s="172"/>
      <c r="BC396" s="172"/>
      <c r="BD396" s="172"/>
      <c r="BE396" s="172"/>
      <c r="BF396" s="172"/>
      <c r="BG396" s="172"/>
      <c r="BH396" s="162"/>
      <c r="BI396" s="162"/>
      <c r="BJ396" s="162"/>
      <c r="BK396" s="162"/>
      <c r="BL396" s="162"/>
      <c r="BM396" s="162"/>
      <c r="BN396" s="162"/>
      <c r="BO396" s="162"/>
      <c r="BP396" s="162"/>
      <c r="BQ396" s="162"/>
      <c r="BR396" s="162"/>
      <c r="BS396" s="162"/>
      <c r="BT396" s="162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157"/>
      <c r="CR396" s="157"/>
      <c r="CS396" s="157"/>
      <c r="CT396" s="157"/>
      <c r="CU396" s="157"/>
    </row>
    <row r="397" spans="1:99" s="159" customFormat="1" x14ac:dyDescent="0.25">
      <c r="A397" s="172"/>
      <c r="B397" s="172"/>
      <c r="Z397" s="157"/>
      <c r="AA397" s="172"/>
      <c r="AB397" s="172"/>
      <c r="AC397" s="172"/>
      <c r="AD397" s="172"/>
      <c r="AE397" s="172"/>
      <c r="AF397" s="172"/>
      <c r="AG397" s="172"/>
      <c r="AH397" s="172"/>
      <c r="AI397" s="172"/>
      <c r="AJ397" s="172"/>
      <c r="AK397" s="172"/>
      <c r="AL397" s="172"/>
      <c r="AM397" s="172"/>
      <c r="AN397" s="172"/>
      <c r="AO397" s="172"/>
      <c r="AP397" s="172"/>
      <c r="AQ397" s="172"/>
      <c r="AR397" s="172"/>
      <c r="AS397" s="172"/>
      <c r="AT397" s="172"/>
      <c r="AU397" s="172"/>
      <c r="AV397" s="172"/>
      <c r="AW397" s="172"/>
      <c r="AX397" s="172"/>
      <c r="AY397" s="172"/>
      <c r="AZ397" s="172"/>
      <c r="BA397" s="172"/>
      <c r="BB397" s="172"/>
      <c r="BC397" s="172"/>
      <c r="BD397" s="172"/>
      <c r="BE397" s="172"/>
      <c r="BF397" s="172"/>
      <c r="BG397" s="172"/>
      <c r="BH397" s="162"/>
      <c r="BI397" s="162"/>
      <c r="BJ397" s="162"/>
      <c r="BK397" s="162"/>
      <c r="BL397" s="162"/>
      <c r="BM397" s="162"/>
      <c r="BN397" s="162"/>
      <c r="BO397" s="162"/>
      <c r="BP397" s="162"/>
      <c r="BQ397" s="162"/>
      <c r="BR397" s="162"/>
      <c r="BS397" s="162"/>
      <c r="BT397" s="162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157"/>
      <c r="CR397" s="157"/>
      <c r="CS397" s="157"/>
      <c r="CT397" s="157"/>
      <c r="CU397" s="157"/>
    </row>
    <row r="398" spans="1:99" s="159" customFormat="1" x14ac:dyDescent="0.25">
      <c r="A398" s="172"/>
      <c r="B398" s="172"/>
      <c r="Z398" s="157"/>
      <c r="AA398" s="172"/>
      <c r="AB398" s="172"/>
      <c r="AC398" s="172"/>
      <c r="AD398" s="172"/>
      <c r="AE398" s="172"/>
      <c r="AF398" s="172"/>
      <c r="AG398" s="172"/>
      <c r="AH398" s="172"/>
      <c r="AI398" s="172"/>
      <c r="AJ398" s="172"/>
      <c r="AK398" s="172"/>
      <c r="AL398" s="172"/>
      <c r="AM398" s="172"/>
      <c r="AN398" s="172"/>
      <c r="AO398" s="172"/>
      <c r="AP398" s="172"/>
      <c r="AQ398" s="172"/>
      <c r="AR398" s="172"/>
      <c r="AS398" s="172"/>
      <c r="AT398" s="172"/>
      <c r="AU398" s="172"/>
      <c r="AV398" s="172"/>
      <c r="AW398" s="172"/>
      <c r="AX398" s="172"/>
      <c r="AY398" s="172"/>
      <c r="AZ398" s="172"/>
      <c r="BA398" s="172"/>
      <c r="BB398" s="172"/>
      <c r="BC398" s="172"/>
      <c r="BD398" s="172"/>
      <c r="BE398" s="172"/>
      <c r="BF398" s="172"/>
      <c r="BG398" s="172"/>
      <c r="BH398" s="162"/>
      <c r="BI398" s="162"/>
      <c r="BJ398" s="162"/>
      <c r="BK398" s="162"/>
      <c r="BL398" s="162"/>
      <c r="BM398" s="162"/>
      <c r="BN398" s="162"/>
      <c r="BO398" s="162"/>
      <c r="BP398" s="162"/>
      <c r="BQ398" s="162"/>
      <c r="BR398" s="162"/>
      <c r="BS398" s="162"/>
      <c r="BT398" s="162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157"/>
      <c r="CR398" s="157"/>
      <c r="CS398" s="157"/>
      <c r="CT398" s="157"/>
      <c r="CU398" s="157"/>
    </row>
    <row r="399" spans="1:99" s="159" customFormat="1" x14ac:dyDescent="0.25">
      <c r="A399" s="172"/>
      <c r="B399" s="172"/>
      <c r="Z399" s="157"/>
      <c r="AA399" s="172"/>
      <c r="AB399" s="172"/>
      <c r="AC399" s="172"/>
      <c r="AD399" s="172"/>
      <c r="AE399" s="172"/>
      <c r="AF399" s="172"/>
      <c r="AG399" s="172"/>
      <c r="AH399" s="172"/>
      <c r="AI399" s="172"/>
      <c r="AJ399" s="172"/>
      <c r="AK399" s="172"/>
      <c r="AL399" s="172"/>
      <c r="AM399" s="172"/>
      <c r="AN399" s="172"/>
      <c r="AO399" s="172"/>
      <c r="AP399" s="172"/>
      <c r="AQ399" s="172"/>
      <c r="AR399" s="172"/>
      <c r="AS399" s="172"/>
      <c r="AT399" s="172"/>
      <c r="AU399" s="172"/>
      <c r="AV399" s="172"/>
      <c r="AW399" s="172"/>
      <c r="AX399" s="172"/>
      <c r="AY399" s="172"/>
      <c r="AZ399" s="172"/>
      <c r="BA399" s="172"/>
      <c r="BB399" s="172"/>
      <c r="BC399" s="172"/>
      <c r="BD399" s="172"/>
      <c r="BE399" s="172"/>
      <c r="BF399" s="172"/>
      <c r="BG399" s="172"/>
      <c r="BH399" s="162"/>
      <c r="BI399" s="162"/>
      <c r="BJ399" s="162"/>
      <c r="BK399" s="162"/>
      <c r="BL399" s="162"/>
      <c r="BM399" s="162"/>
      <c r="BN399" s="162"/>
      <c r="BO399" s="162"/>
      <c r="BP399" s="162"/>
      <c r="BQ399" s="162"/>
      <c r="BR399" s="162"/>
      <c r="BS399" s="162"/>
      <c r="BT399" s="162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157"/>
      <c r="CR399" s="157"/>
      <c r="CS399" s="157"/>
      <c r="CT399" s="157"/>
      <c r="CU399" s="157"/>
    </row>
    <row r="400" spans="1:99" s="159" customFormat="1" x14ac:dyDescent="0.25">
      <c r="A400" s="172"/>
      <c r="B400" s="172"/>
      <c r="Z400" s="157"/>
      <c r="AA400" s="172"/>
      <c r="AB400" s="172"/>
      <c r="AC400" s="172"/>
      <c r="AD400" s="172"/>
      <c r="AE400" s="172"/>
      <c r="AF400" s="172"/>
      <c r="AG400" s="172"/>
      <c r="AH400" s="172"/>
      <c r="AI400" s="172"/>
      <c r="AJ400" s="172"/>
      <c r="AK400" s="172"/>
      <c r="AL400" s="172"/>
      <c r="AM400" s="172"/>
      <c r="AN400" s="172"/>
      <c r="AO400" s="172"/>
      <c r="AP400" s="172"/>
      <c r="AQ400" s="172"/>
      <c r="AR400" s="172"/>
      <c r="AS400" s="172"/>
      <c r="AT400" s="172"/>
      <c r="AU400" s="172"/>
      <c r="AV400" s="172"/>
      <c r="AW400" s="172"/>
      <c r="AX400" s="172"/>
      <c r="AY400" s="172"/>
      <c r="AZ400" s="172"/>
      <c r="BA400" s="172"/>
      <c r="BB400" s="172"/>
      <c r="BC400" s="172"/>
      <c r="BD400" s="172"/>
      <c r="BE400" s="172"/>
      <c r="BF400" s="172"/>
      <c r="BG400" s="172"/>
      <c r="BH400" s="162"/>
      <c r="BI400" s="162"/>
      <c r="BJ400" s="162"/>
      <c r="BK400" s="162"/>
      <c r="BL400" s="162"/>
      <c r="BM400" s="162"/>
      <c r="BN400" s="162"/>
      <c r="BO400" s="162"/>
      <c r="BP400" s="162"/>
      <c r="BQ400" s="162"/>
      <c r="BR400" s="162"/>
      <c r="BS400" s="162"/>
      <c r="BT400" s="162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157"/>
      <c r="CR400" s="157"/>
      <c r="CS400" s="157"/>
      <c r="CT400" s="157"/>
      <c r="CU400" s="157"/>
    </row>
    <row r="401" spans="1:99" s="159" customFormat="1" x14ac:dyDescent="0.25">
      <c r="A401" s="172"/>
      <c r="B401" s="172"/>
      <c r="Z401" s="157"/>
      <c r="AA401" s="172"/>
      <c r="AB401" s="172"/>
      <c r="AC401" s="172"/>
      <c r="AD401" s="172"/>
      <c r="AE401" s="172"/>
      <c r="AF401" s="172"/>
      <c r="AG401" s="172"/>
      <c r="AH401" s="172"/>
      <c r="AI401" s="172"/>
      <c r="AJ401" s="172"/>
      <c r="AK401" s="172"/>
      <c r="AL401" s="172"/>
      <c r="AM401" s="172"/>
      <c r="AN401" s="172"/>
      <c r="AO401" s="172"/>
      <c r="AP401" s="172"/>
      <c r="AQ401" s="172"/>
      <c r="AR401" s="172"/>
      <c r="AS401" s="172"/>
      <c r="AT401" s="172"/>
      <c r="AU401" s="172"/>
      <c r="AV401" s="172"/>
      <c r="AW401" s="172"/>
      <c r="AX401" s="172"/>
      <c r="AY401" s="172"/>
      <c r="AZ401" s="172"/>
      <c r="BA401" s="172"/>
      <c r="BB401" s="172"/>
      <c r="BC401" s="172"/>
      <c r="BD401" s="172"/>
      <c r="BE401" s="172"/>
      <c r="BF401" s="172"/>
      <c r="BG401" s="172"/>
      <c r="BH401" s="162"/>
      <c r="BI401" s="162"/>
      <c r="BJ401" s="162"/>
      <c r="BK401" s="162"/>
      <c r="BL401" s="162"/>
      <c r="BM401" s="162"/>
      <c r="BN401" s="162"/>
      <c r="BO401" s="162"/>
      <c r="BP401" s="162"/>
      <c r="BQ401" s="162"/>
      <c r="BR401" s="162"/>
      <c r="BS401" s="162"/>
      <c r="BT401" s="162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157"/>
      <c r="CR401" s="157"/>
      <c r="CS401" s="157"/>
      <c r="CT401" s="157"/>
      <c r="CU401" s="157"/>
    </row>
    <row r="402" spans="1:99" s="159" customFormat="1" x14ac:dyDescent="0.25">
      <c r="A402" s="172"/>
      <c r="B402" s="172"/>
      <c r="Z402" s="157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  <c r="AS402" s="172"/>
      <c r="AT402" s="172"/>
      <c r="AU402" s="172"/>
      <c r="AV402" s="172"/>
      <c r="AW402" s="172"/>
      <c r="AX402" s="172"/>
      <c r="AY402" s="172"/>
      <c r="AZ402" s="172"/>
      <c r="BA402" s="172"/>
      <c r="BB402" s="172"/>
      <c r="BC402" s="172"/>
      <c r="BD402" s="172"/>
      <c r="BE402" s="172"/>
      <c r="BF402" s="172"/>
      <c r="BG402" s="172"/>
      <c r="BH402" s="162"/>
      <c r="BI402" s="162"/>
      <c r="BJ402" s="162"/>
      <c r="BK402" s="162"/>
      <c r="BL402" s="162"/>
      <c r="BM402" s="162"/>
      <c r="BN402" s="162"/>
      <c r="BO402" s="162"/>
      <c r="BP402" s="162"/>
      <c r="BQ402" s="162"/>
      <c r="BR402" s="162"/>
      <c r="BS402" s="162"/>
      <c r="BT402" s="162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157"/>
      <c r="CR402" s="157"/>
      <c r="CS402" s="157"/>
      <c r="CT402" s="157"/>
      <c r="CU402" s="157"/>
    </row>
    <row r="403" spans="1:99" s="159" customFormat="1" x14ac:dyDescent="0.25">
      <c r="A403" s="172"/>
      <c r="B403" s="172"/>
      <c r="Z403" s="157"/>
      <c r="AA403" s="172"/>
      <c r="AB403" s="172"/>
      <c r="AC403" s="172"/>
      <c r="AD403" s="172"/>
      <c r="AE403" s="172"/>
      <c r="AF403" s="172"/>
      <c r="AG403" s="172"/>
      <c r="AH403" s="172"/>
      <c r="AI403" s="172"/>
      <c r="AJ403" s="172"/>
      <c r="AK403" s="172"/>
      <c r="AL403" s="172"/>
      <c r="AM403" s="172"/>
      <c r="AN403" s="172"/>
      <c r="AO403" s="172"/>
      <c r="AP403" s="172"/>
      <c r="AQ403" s="172"/>
      <c r="AR403" s="172"/>
      <c r="AS403" s="172"/>
      <c r="AT403" s="172"/>
      <c r="AU403" s="172"/>
      <c r="AV403" s="172"/>
      <c r="AW403" s="172"/>
      <c r="AX403" s="172"/>
      <c r="AY403" s="172"/>
      <c r="AZ403" s="172"/>
      <c r="BA403" s="172"/>
      <c r="BB403" s="172"/>
      <c r="BC403" s="172"/>
      <c r="BD403" s="172"/>
      <c r="BE403" s="172"/>
      <c r="BF403" s="172"/>
      <c r="BG403" s="172"/>
      <c r="BH403" s="162"/>
      <c r="BI403" s="162"/>
      <c r="BJ403" s="162"/>
      <c r="BK403" s="162"/>
      <c r="BL403" s="162"/>
      <c r="BM403" s="162"/>
      <c r="BN403" s="162"/>
      <c r="BO403" s="162"/>
      <c r="BP403" s="162"/>
      <c r="BQ403" s="162"/>
      <c r="BR403" s="162"/>
      <c r="BS403" s="162"/>
      <c r="BT403" s="162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157"/>
      <c r="CR403" s="157"/>
      <c r="CS403" s="157"/>
      <c r="CT403" s="157"/>
      <c r="CU403" s="157"/>
    </row>
    <row r="404" spans="1:99" s="159" customFormat="1" x14ac:dyDescent="0.25">
      <c r="A404" s="172"/>
      <c r="B404" s="172"/>
      <c r="Z404" s="157"/>
      <c r="AA404" s="172"/>
      <c r="AB404" s="172"/>
      <c r="AC404" s="172"/>
      <c r="AD404" s="172"/>
      <c r="AE404" s="172"/>
      <c r="AF404" s="172"/>
      <c r="AG404" s="172"/>
      <c r="AH404" s="172"/>
      <c r="AI404" s="172"/>
      <c r="AJ404" s="172"/>
      <c r="AK404" s="172"/>
      <c r="AL404" s="172"/>
      <c r="AM404" s="172"/>
      <c r="AN404" s="172"/>
      <c r="AO404" s="172"/>
      <c r="AP404" s="172"/>
      <c r="AQ404" s="172"/>
      <c r="AR404" s="172"/>
      <c r="AS404" s="172"/>
      <c r="AT404" s="172"/>
      <c r="AU404" s="172"/>
      <c r="AV404" s="172"/>
      <c r="AW404" s="172"/>
      <c r="AX404" s="172"/>
      <c r="AY404" s="172"/>
      <c r="AZ404" s="172"/>
      <c r="BA404" s="172"/>
      <c r="BB404" s="172"/>
      <c r="BC404" s="172"/>
      <c r="BD404" s="172"/>
      <c r="BE404" s="172"/>
      <c r="BF404" s="172"/>
      <c r="BG404" s="172"/>
      <c r="BH404" s="162"/>
      <c r="BI404" s="162"/>
      <c r="BJ404" s="162"/>
      <c r="BK404" s="162"/>
      <c r="BL404" s="162"/>
      <c r="BM404" s="162"/>
      <c r="BN404" s="162"/>
      <c r="BO404" s="162"/>
      <c r="BP404" s="162"/>
      <c r="BQ404" s="162"/>
      <c r="BR404" s="162"/>
      <c r="BS404" s="162"/>
      <c r="BT404" s="162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157"/>
      <c r="CR404" s="157"/>
      <c r="CS404" s="157"/>
      <c r="CT404" s="157"/>
      <c r="CU404" s="157"/>
    </row>
    <row r="405" spans="1:99" s="159" customFormat="1" x14ac:dyDescent="0.25">
      <c r="A405" s="172"/>
      <c r="B405" s="172"/>
      <c r="Z405" s="157"/>
      <c r="AA405" s="172"/>
      <c r="AB405" s="172"/>
      <c r="AC405" s="172"/>
      <c r="AD405" s="172"/>
      <c r="AE405" s="172"/>
      <c r="AF405" s="172"/>
      <c r="AG405" s="172"/>
      <c r="AH405" s="172"/>
      <c r="AI405" s="172"/>
      <c r="AJ405" s="172"/>
      <c r="AK405" s="172"/>
      <c r="AL405" s="172"/>
      <c r="AM405" s="172"/>
      <c r="AN405" s="172"/>
      <c r="AO405" s="172"/>
      <c r="AP405" s="172"/>
      <c r="AQ405" s="172"/>
      <c r="AR405" s="172"/>
      <c r="AS405" s="172"/>
      <c r="AT405" s="172"/>
      <c r="AU405" s="172"/>
      <c r="AV405" s="172"/>
      <c r="AW405" s="172"/>
      <c r="AX405" s="172"/>
      <c r="AY405" s="172"/>
      <c r="AZ405" s="172"/>
      <c r="BA405" s="172"/>
      <c r="BB405" s="172"/>
      <c r="BC405" s="172"/>
      <c r="BD405" s="172"/>
      <c r="BE405" s="172"/>
      <c r="BF405" s="172"/>
      <c r="BG405" s="172"/>
      <c r="BH405" s="162"/>
      <c r="BI405" s="162"/>
      <c r="BJ405" s="162"/>
      <c r="BK405" s="162"/>
      <c r="BL405" s="162"/>
      <c r="BM405" s="162"/>
      <c r="BN405" s="162"/>
      <c r="BO405" s="162"/>
      <c r="BP405" s="162"/>
      <c r="BQ405" s="162"/>
      <c r="BR405" s="162"/>
      <c r="BS405" s="162"/>
      <c r="BT405" s="162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157"/>
      <c r="CR405" s="157"/>
      <c r="CS405" s="157"/>
      <c r="CT405" s="157"/>
      <c r="CU405" s="157"/>
    </row>
    <row r="406" spans="1:99" s="159" customFormat="1" x14ac:dyDescent="0.25">
      <c r="A406" s="172"/>
      <c r="B406" s="172"/>
      <c r="Z406" s="157"/>
      <c r="AA406" s="172"/>
      <c r="AB406" s="172"/>
      <c r="AC406" s="172"/>
      <c r="AD406" s="172"/>
      <c r="AE406" s="172"/>
      <c r="AF406" s="172"/>
      <c r="AG406" s="172"/>
      <c r="AH406" s="172"/>
      <c r="AI406" s="172"/>
      <c r="AJ406" s="172"/>
      <c r="AK406" s="172"/>
      <c r="AL406" s="172"/>
      <c r="AM406" s="172"/>
      <c r="AN406" s="172"/>
      <c r="AO406" s="172"/>
      <c r="AP406" s="172"/>
      <c r="AQ406" s="172"/>
      <c r="AR406" s="172"/>
      <c r="AS406" s="172"/>
      <c r="AT406" s="172"/>
      <c r="AU406" s="172"/>
      <c r="AV406" s="172"/>
      <c r="AW406" s="172"/>
      <c r="AX406" s="172"/>
      <c r="AY406" s="172"/>
      <c r="AZ406" s="172"/>
      <c r="BA406" s="172"/>
      <c r="BB406" s="172"/>
      <c r="BC406" s="172"/>
      <c r="BD406" s="172"/>
      <c r="BE406" s="172"/>
      <c r="BF406" s="172"/>
      <c r="BG406" s="172"/>
      <c r="BH406" s="162"/>
      <c r="BI406" s="162"/>
      <c r="BJ406" s="162"/>
      <c r="BK406" s="162"/>
      <c r="BL406" s="162"/>
      <c r="BM406" s="162"/>
      <c r="BN406" s="162"/>
      <c r="BO406" s="162"/>
      <c r="BP406" s="162"/>
      <c r="BQ406" s="162"/>
      <c r="BR406" s="162"/>
      <c r="BS406" s="162"/>
      <c r="BT406" s="162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157"/>
      <c r="CR406" s="157"/>
      <c r="CS406" s="157"/>
      <c r="CT406" s="157"/>
      <c r="CU406" s="157"/>
    </row>
    <row r="407" spans="1:99" s="159" customFormat="1" x14ac:dyDescent="0.25">
      <c r="A407" s="172"/>
      <c r="B407" s="172"/>
      <c r="Z407" s="157"/>
      <c r="AA407" s="172"/>
      <c r="AB407" s="172"/>
      <c r="AC407" s="172"/>
      <c r="AD407" s="172"/>
      <c r="AE407" s="172"/>
      <c r="AF407" s="172"/>
      <c r="AG407" s="172"/>
      <c r="AH407" s="172"/>
      <c r="AI407" s="172"/>
      <c r="AJ407" s="172"/>
      <c r="AK407" s="172"/>
      <c r="AL407" s="172"/>
      <c r="AM407" s="172"/>
      <c r="AN407" s="172"/>
      <c r="AO407" s="172"/>
      <c r="AP407" s="172"/>
      <c r="AQ407" s="172"/>
      <c r="AR407" s="172"/>
      <c r="AS407" s="172"/>
      <c r="AT407" s="172"/>
      <c r="AU407" s="172"/>
      <c r="AV407" s="172"/>
      <c r="AW407" s="172"/>
      <c r="AX407" s="172"/>
      <c r="AY407" s="172"/>
      <c r="AZ407" s="172"/>
      <c r="BA407" s="172"/>
      <c r="BB407" s="172"/>
      <c r="BC407" s="172"/>
      <c r="BD407" s="172"/>
      <c r="BE407" s="172"/>
      <c r="BF407" s="172"/>
      <c r="BG407" s="172"/>
      <c r="BH407" s="162"/>
      <c r="BI407" s="162"/>
      <c r="BJ407" s="162"/>
      <c r="BK407" s="162"/>
      <c r="BL407" s="162"/>
      <c r="BM407" s="162"/>
      <c r="BN407" s="162"/>
      <c r="BO407" s="162"/>
      <c r="BP407" s="162"/>
      <c r="BQ407" s="162"/>
      <c r="BR407" s="162"/>
      <c r="BS407" s="162"/>
      <c r="BT407" s="162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157"/>
      <c r="CR407" s="157"/>
      <c r="CS407" s="157"/>
      <c r="CT407" s="157"/>
      <c r="CU407" s="157"/>
    </row>
    <row r="408" spans="1:99" s="159" customFormat="1" x14ac:dyDescent="0.25">
      <c r="A408" s="172"/>
      <c r="B408" s="172"/>
      <c r="Z408" s="157"/>
      <c r="AA408" s="172"/>
      <c r="AB408" s="172"/>
      <c r="AC408" s="172"/>
      <c r="AD408" s="172"/>
      <c r="AE408" s="172"/>
      <c r="AF408" s="172"/>
      <c r="AG408" s="172"/>
      <c r="AH408" s="172"/>
      <c r="AI408" s="172"/>
      <c r="AJ408" s="172"/>
      <c r="AK408" s="172"/>
      <c r="AL408" s="172"/>
      <c r="AM408" s="172"/>
      <c r="AN408" s="172"/>
      <c r="AO408" s="172"/>
      <c r="AP408" s="172"/>
      <c r="AQ408" s="172"/>
      <c r="AR408" s="172"/>
      <c r="AS408" s="172"/>
      <c r="AT408" s="172"/>
      <c r="AU408" s="172"/>
      <c r="AV408" s="172"/>
      <c r="AW408" s="172"/>
      <c r="AX408" s="172"/>
      <c r="AY408" s="172"/>
      <c r="AZ408" s="172"/>
      <c r="BA408" s="172"/>
      <c r="BB408" s="172"/>
      <c r="BC408" s="172"/>
      <c r="BD408" s="172"/>
      <c r="BE408" s="172"/>
      <c r="BF408" s="172"/>
      <c r="BG408" s="172"/>
      <c r="BH408" s="162"/>
      <c r="BI408" s="162"/>
      <c r="BJ408" s="162"/>
      <c r="BK408" s="162"/>
      <c r="BL408" s="162"/>
      <c r="BM408" s="162"/>
      <c r="BN408" s="162"/>
      <c r="BO408" s="162"/>
      <c r="BP408" s="162"/>
      <c r="BQ408" s="162"/>
      <c r="BR408" s="162"/>
      <c r="BS408" s="162"/>
      <c r="BT408" s="162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157"/>
      <c r="CR408" s="157"/>
      <c r="CS408" s="157"/>
      <c r="CT408" s="157"/>
      <c r="CU408" s="157"/>
    </row>
    <row r="409" spans="1:99" s="159" customFormat="1" x14ac:dyDescent="0.25">
      <c r="A409" s="172"/>
      <c r="B409" s="172"/>
      <c r="Z409" s="157"/>
      <c r="AA409" s="172"/>
      <c r="AB409" s="172"/>
      <c r="AC409" s="172"/>
      <c r="AD409" s="172"/>
      <c r="AE409" s="172"/>
      <c r="AF409" s="172"/>
      <c r="AG409" s="172"/>
      <c r="AH409" s="172"/>
      <c r="AI409" s="172"/>
      <c r="AJ409" s="172"/>
      <c r="AK409" s="172"/>
      <c r="AL409" s="172"/>
      <c r="AM409" s="172"/>
      <c r="AN409" s="172"/>
      <c r="AO409" s="172"/>
      <c r="AP409" s="172"/>
      <c r="AQ409" s="172"/>
      <c r="AR409" s="172"/>
      <c r="AS409" s="172"/>
      <c r="AT409" s="172"/>
      <c r="AU409" s="172"/>
      <c r="AV409" s="172"/>
      <c r="AW409" s="172"/>
      <c r="AX409" s="172"/>
      <c r="AY409" s="172"/>
      <c r="AZ409" s="172"/>
      <c r="BA409" s="172"/>
      <c r="BB409" s="172"/>
      <c r="BC409" s="172"/>
      <c r="BD409" s="172"/>
      <c r="BE409" s="172"/>
      <c r="BF409" s="172"/>
      <c r="BG409" s="172"/>
      <c r="BH409" s="162"/>
      <c r="BI409" s="162"/>
      <c r="BJ409" s="162"/>
      <c r="BK409" s="162"/>
      <c r="BL409" s="162"/>
      <c r="BM409" s="162"/>
      <c r="BN409" s="162"/>
      <c r="BO409" s="162"/>
      <c r="BP409" s="162"/>
      <c r="BQ409" s="162"/>
      <c r="BR409" s="162"/>
      <c r="BS409" s="162"/>
      <c r="BT409" s="162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157"/>
      <c r="CR409" s="157"/>
      <c r="CS409" s="157"/>
      <c r="CT409" s="157"/>
      <c r="CU409" s="157"/>
    </row>
    <row r="410" spans="1:99" s="159" customFormat="1" x14ac:dyDescent="0.25">
      <c r="A410" s="172"/>
      <c r="B410" s="172"/>
      <c r="Z410" s="157"/>
      <c r="AA410" s="172"/>
      <c r="AB410" s="172"/>
      <c r="AC410" s="172"/>
      <c r="AD410" s="172"/>
      <c r="AE410" s="172"/>
      <c r="AF410" s="172"/>
      <c r="AG410" s="172"/>
      <c r="AH410" s="172"/>
      <c r="AI410" s="172"/>
      <c r="AJ410" s="172"/>
      <c r="AK410" s="172"/>
      <c r="AL410" s="172"/>
      <c r="AM410" s="172"/>
      <c r="AN410" s="172"/>
      <c r="AO410" s="172"/>
      <c r="AP410" s="172"/>
      <c r="AQ410" s="172"/>
      <c r="AR410" s="172"/>
      <c r="AS410" s="172"/>
      <c r="AT410" s="172"/>
      <c r="AU410" s="172"/>
      <c r="AV410" s="172"/>
      <c r="AW410" s="172"/>
      <c r="AX410" s="172"/>
      <c r="AY410" s="172"/>
      <c r="AZ410" s="172"/>
      <c r="BA410" s="172"/>
      <c r="BB410" s="172"/>
      <c r="BC410" s="172"/>
      <c r="BD410" s="172"/>
      <c r="BE410" s="172"/>
      <c r="BF410" s="172"/>
      <c r="BG410" s="172"/>
      <c r="BH410" s="162"/>
      <c r="BI410" s="162"/>
      <c r="BJ410" s="162"/>
      <c r="BK410" s="162"/>
      <c r="BL410" s="162"/>
      <c r="BM410" s="162"/>
      <c r="BN410" s="162"/>
      <c r="BO410" s="162"/>
      <c r="BP410" s="162"/>
      <c r="BQ410" s="162"/>
      <c r="BR410" s="162"/>
      <c r="BS410" s="162"/>
      <c r="BT410" s="162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157"/>
      <c r="CR410" s="157"/>
      <c r="CS410" s="157"/>
      <c r="CT410" s="157"/>
      <c r="CU410" s="157"/>
    </row>
    <row r="411" spans="1:99" s="159" customFormat="1" x14ac:dyDescent="0.25">
      <c r="A411" s="172"/>
      <c r="B411" s="172"/>
      <c r="Z411" s="157"/>
      <c r="AA411" s="172"/>
      <c r="AB411" s="172"/>
      <c r="AC411" s="172"/>
      <c r="AD411" s="172"/>
      <c r="AE411" s="172"/>
      <c r="AF411" s="172"/>
      <c r="AG411" s="172"/>
      <c r="AH411" s="172"/>
      <c r="AI411" s="172"/>
      <c r="AJ411" s="172"/>
      <c r="AK411" s="172"/>
      <c r="AL411" s="172"/>
      <c r="AM411" s="172"/>
      <c r="AN411" s="172"/>
      <c r="AO411" s="172"/>
      <c r="AP411" s="172"/>
      <c r="AQ411" s="172"/>
      <c r="AR411" s="172"/>
      <c r="AS411" s="172"/>
      <c r="AT411" s="172"/>
      <c r="AU411" s="172"/>
      <c r="AV411" s="172"/>
      <c r="AW411" s="172"/>
      <c r="AX411" s="172"/>
      <c r="AY411" s="172"/>
      <c r="AZ411" s="172"/>
      <c r="BA411" s="172"/>
      <c r="BB411" s="172"/>
      <c r="BC411" s="172"/>
      <c r="BD411" s="172"/>
      <c r="BE411" s="172"/>
      <c r="BF411" s="172"/>
      <c r="BG411" s="172"/>
      <c r="BH411" s="162"/>
      <c r="BI411" s="162"/>
      <c r="BJ411" s="162"/>
      <c r="BK411" s="162"/>
      <c r="BL411" s="162"/>
      <c r="BM411" s="162"/>
      <c r="BN411" s="162"/>
      <c r="BO411" s="162"/>
      <c r="BP411" s="162"/>
      <c r="BQ411" s="162"/>
      <c r="BR411" s="162"/>
      <c r="BS411" s="162"/>
      <c r="BT411" s="162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157"/>
      <c r="CR411" s="157"/>
      <c r="CS411" s="157"/>
      <c r="CT411" s="157"/>
      <c r="CU411" s="157"/>
    </row>
    <row r="412" spans="1:99" s="159" customFormat="1" x14ac:dyDescent="0.25">
      <c r="A412" s="172"/>
      <c r="B412" s="172"/>
      <c r="Z412" s="157"/>
      <c r="AA412" s="172"/>
      <c r="AB412" s="172"/>
      <c r="AC412" s="172"/>
      <c r="AD412" s="172"/>
      <c r="AE412" s="172"/>
      <c r="AF412" s="172"/>
      <c r="AG412" s="172"/>
      <c r="AH412" s="172"/>
      <c r="AI412" s="172"/>
      <c r="AJ412" s="172"/>
      <c r="AK412" s="172"/>
      <c r="AL412" s="172"/>
      <c r="AM412" s="172"/>
      <c r="AN412" s="172"/>
      <c r="AO412" s="172"/>
      <c r="AP412" s="172"/>
      <c r="AQ412" s="172"/>
      <c r="AR412" s="172"/>
      <c r="AS412" s="172"/>
      <c r="AT412" s="172"/>
      <c r="AU412" s="172"/>
      <c r="AV412" s="172"/>
      <c r="AW412" s="172"/>
      <c r="AX412" s="172"/>
      <c r="AY412" s="172"/>
      <c r="AZ412" s="172"/>
      <c r="BA412" s="172"/>
      <c r="BB412" s="172"/>
      <c r="BC412" s="172"/>
      <c r="BD412" s="172"/>
      <c r="BE412" s="172"/>
      <c r="BF412" s="172"/>
      <c r="BG412" s="172"/>
      <c r="BH412" s="162"/>
      <c r="BI412" s="162"/>
      <c r="BJ412" s="162"/>
      <c r="BK412" s="162"/>
      <c r="BL412" s="162"/>
      <c r="BM412" s="162"/>
      <c r="BN412" s="162"/>
      <c r="BO412" s="162"/>
      <c r="BP412" s="162"/>
      <c r="BQ412" s="162"/>
      <c r="BR412" s="162"/>
      <c r="BS412" s="162"/>
      <c r="BT412" s="162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157"/>
      <c r="CR412" s="157"/>
      <c r="CS412" s="157"/>
      <c r="CT412" s="157"/>
      <c r="CU412" s="157"/>
    </row>
    <row r="413" spans="1:99" s="159" customFormat="1" x14ac:dyDescent="0.25">
      <c r="A413" s="172"/>
      <c r="B413" s="172"/>
      <c r="Z413" s="157"/>
      <c r="AA413" s="172"/>
      <c r="AB413" s="172"/>
      <c r="AC413" s="172"/>
      <c r="AD413" s="172"/>
      <c r="AE413" s="172"/>
      <c r="AF413" s="172"/>
      <c r="AG413" s="172"/>
      <c r="AH413" s="172"/>
      <c r="AI413" s="172"/>
      <c r="AJ413" s="172"/>
      <c r="AK413" s="172"/>
      <c r="AL413" s="172"/>
      <c r="AM413" s="172"/>
      <c r="AN413" s="172"/>
      <c r="AO413" s="172"/>
      <c r="AP413" s="172"/>
      <c r="AQ413" s="172"/>
      <c r="AR413" s="172"/>
      <c r="AS413" s="172"/>
      <c r="AT413" s="172"/>
      <c r="AU413" s="172"/>
      <c r="AV413" s="172"/>
      <c r="AW413" s="172"/>
      <c r="AX413" s="172"/>
      <c r="AY413" s="172"/>
      <c r="AZ413" s="172"/>
      <c r="BA413" s="172"/>
      <c r="BB413" s="172"/>
      <c r="BC413" s="172"/>
      <c r="BD413" s="172"/>
      <c r="BE413" s="172"/>
      <c r="BF413" s="172"/>
      <c r="BG413" s="172"/>
      <c r="BH413" s="162"/>
      <c r="BI413" s="162"/>
      <c r="BJ413" s="162"/>
      <c r="BK413" s="162"/>
      <c r="BL413" s="162"/>
      <c r="BM413" s="162"/>
      <c r="BN413" s="162"/>
      <c r="BO413" s="162"/>
      <c r="BP413" s="162"/>
      <c r="BQ413" s="162"/>
      <c r="BR413" s="162"/>
      <c r="BS413" s="162"/>
      <c r="BT413" s="162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157"/>
      <c r="CR413" s="157"/>
      <c r="CS413" s="157"/>
      <c r="CT413" s="157"/>
      <c r="CU413" s="157"/>
    </row>
    <row r="414" spans="1:99" s="159" customFormat="1" x14ac:dyDescent="0.25">
      <c r="A414" s="172"/>
      <c r="B414" s="172"/>
      <c r="Z414" s="157"/>
      <c r="AA414" s="172"/>
      <c r="AB414" s="172"/>
      <c r="AC414" s="172"/>
      <c r="AD414" s="172"/>
      <c r="AE414" s="172"/>
      <c r="AF414" s="172"/>
      <c r="AG414" s="172"/>
      <c r="AH414" s="172"/>
      <c r="AI414" s="172"/>
      <c r="AJ414" s="172"/>
      <c r="AK414" s="172"/>
      <c r="AL414" s="172"/>
      <c r="AM414" s="172"/>
      <c r="AN414" s="172"/>
      <c r="AO414" s="172"/>
      <c r="AP414" s="172"/>
      <c r="AQ414" s="172"/>
      <c r="AR414" s="172"/>
      <c r="AS414" s="172"/>
      <c r="AT414" s="172"/>
      <c r="AU414" s="172"/>
      <c r="AV414" s="172"/>
      <c r="AW414" s="172"/>
      <c r="AX414" s="172"/>
      <c r="AY414" s="172"/>
      <c r="AZ414" s="172"/>
      <c r="BA414" s="172"/>
      <c r="BB414" s="172"/>
      <c r="BC414" s="172"/>
      <c r="BD414" s="172"/>
      <c r="BE414" s="172"/>
      <c r="BF414" s="172"/>
      <c r="BG414" s="172"/>
      <c r="BH414" s="162"/>
      <c r="BI414" s="162"/>
      <c r="BJ414" s="162"/>
      <c r="BK414" s="162"/>
      <c r="BL414" s="162"/>
      <c r="BM414" s="162"/>
      <c r="BN414" s="162"/>
      <c r="BO414" s="162"/>
      <c r="BP414" s="162"/>
      <c r="BQ414" s="162"/>
      <c r="BR414" s="162"/>
      <c r="BS414" s="162"/>
      <c r="BT414" s="162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157"/>
      <c r="CR414" s="157"/>
      <c r="CS414" s="157"/>
      <c r="CT414" s="157"/>
      <c r="CU414" s="157"/>
    </row>
    <row r="415" spans="1:99" s="159" customFormat="1" x14ac:dyDescent="0.25">
      <c r="A415" s="172"/>
      <c r="B415" s="172"/>
      <c r="Z415" s="157"/>
      <c r="AA415" s="172"/>
      <c r="AB415" s="172"/>
      <c r="AC415" s="172"/>
      <c r="AD415" s="172"/>
      <c r="AE415" s="172"/>
      <c r="AF415" s="172"/>
      <c r="AG415" s="172"/>
      <c r="AH415" s="172"/>
      <c r="AI415" s="172"/>
      <c r="AJ415" s="172"/>
      <c r="AK415" s="172"/>
      <c r="AL415" s="172"/>
      <c r="AM415" s="172"/>
      <c r="AN415" s="172"/>
      <c r="AO415" s="172"/>
      <c r="AP415" s="172"/>
      <c r="AQ415" s="172"/>
      <c r="AR415" s="172"/>
      <c r="AS415" s="172"/>
      <c r="AT415" s="172"/>
      <c r="AU415" s="172"/>
      <c r="AV415" s="172"/>
      <c r="AW415" s="172"/>
      <c r="AX415" s="172"/>
      <c r="AY415" s="172"/>
      <c r="AZ415" s="172"/>
      <c r="BA415" s="172"/>
      <c r="BB415" s="172"/>
      <c r="BC415" s="172"/>
      <c r="BD415" s="172"/>
      <c r="BE415" s="172"/>
      <c r="BF415" s="172"/>
      <c r="BG415" s="172"/>
      <c r="BH415" s="162"/>
      <c r="BI415" s="162"/>
      <c r="BJ415" s="162"/>
      <c r="BK415" s="162"/>
      <c r="BL415" s="162"/>
      <c r="BM415" s="162"/>
      <c r="BN415" s="162"/>
      <c r="BO415" s="162"/>
      <c r="BP415" s="162"/>
      <c r="BQ415" s="162"/>
      <c r="BR415" s="162"/>
      <c r="BS415" s="162"/>
      <c r="BT415" s="162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157"/>
      <c r="CR415" s="157"/>
      <c r="CS415" s="157"/>
      <c r="CT415" s="157"/>
      <c r="CU415" s="157"/>
    </row>
    <row r="416" spans="1:99" s="159" customFormat="1" x14ac:dyDescent="0.25">
      <c r="A416" s="172"/>
      <c r="B416" s="172"/>
      <c r="Z416" s="157"/>
      <c r="AA416" s="172"/>
      <c r="AB416" s="172"/>
      <c r="AC416" s="172"/>
      <c r="AD416" s="172"/>
      <c r="AE416" s="172"/>
      <c r="AF416" s="172"/>
      <c r="AG416" s="172"/>
      <c r="AH416" s="172"/>
      <c r="AI416" s="172"/>
      <c r="AJ416" s="172"/>
      <c r="AK416" s="172"/>
      <c r="AL416" s="172"/>
      <c r="AM416" s="172"/>
      <c r="AN416" s="172"/>
      <c r="AO416" s="172"/>
      <c r="AP416" s="172"/>
      <c r="AQ416" s="172"/>
      <c r="AR416" s="172"/>
      <c r="AS416" s="172"/>
      <c r="AT416" s="172"/>
      <c r="AU416" s="172"/>
      <c r="AV416" s="172"/>
      <c r="AW416" s="172"/>
      <c r="AX416" s="172"/>
      <c r="AY416" s="172"/>
      <c r="AZ416" s="172"/>
      <c r="BA416" s="172"/>
      <c r="BB416" s="172"/>
      <c r="BC416" s="172"/>
      <c r="BD416" s="172"/>
      <c r="BE416" s="172"/>
      <c r="BF416" s="172"/>
      <c r="BG416" s="172"/>
      <c r="BH416" s="162"/>
      <c r="BI416" s="162"/>
      <c r="BJ416" s="162"/>
      <c r="BK416" s="162"/>
      <c r="BL416" s="162"/>
      <c r="BM416" s="162"/>
      <c r="BN416" s="162"/>
      <c r="BO416" s="162"/>
      <c r="BP416" s="162"/>
      <c r="BQ416" s="162"/>
      <c r="BR416" s="162"/>
      <c r="BS416" s="162"/>
      <c r="BT416" s="162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157"/>
      <c r="CR416" s="157"/>
      <c r="CS416" s="157"/>
      <c r="CT416" s="157"/>
      <c r="CU416" s="157"/>
    </row>
    <row r="417" spans="1:99" s="159" customFormat="1" x14ac:dyDescent="0.25">
      <c r="A417" s="172"/>
      <c r="B417" s="172"/>
      <c r="Z417" s="157"/>
      <c r="AA417" s="172"/>
      <c r="AB417" s="172"/>
      <c r="AC417" s="172"/>
      <c r="AD417" s="172"/>
      <c r="AE417" s="172"/>
      <c r="AF417" s="172"/>
      <c r="AG417" s="172"/>
      <c r="AH417" s="172"/>
      <c r="AI417" s="172"/>
      <c r="AJ417" s="172"/>
      <c r="AK417" s="172"/>
      <c r="AL417" s="172"/>
      <c r="AM417" s="172"/>
      <c r="AN417" s="172"/>
      <c r="AO417" s="172"/>
      <c r="AP417" s="172"/>
      <c r="AQ417" s="172"/>
      <c r="AR417" s="172"/>
      <c r="AS417" s="172"/>
      <c r="AT417" s="172"/>
      <c r="AU417" s="172"/>
      <c r="AV417" s="172"/>
      <c r="AW417" s="172"/>
      <c r="AX417" s="172"/>
      <c r="AY417" s="172"/>
      <c r="AZ417" s="172"/>
      <c r="BA417" s="172"/>
      <c r="BB417" s="172"/>
      <c r="BC417" s="172"/>
      <c r="BD417" s="172"/>
      <c r="BE417" s="172"/>
      <c r="BF417" s="172"/>
      <c r="BG417" s="172"/>
      <c r="BH417" s="162"/>
      <c r="BI417" s="162"/>
      <c r="BJ417" s="162"/>
      <c r="BK417" s="162"/>
      <c r="BL417" s="162"/>
      <c r="BM417" s="162"/>
      <c r="BN417" s="162"/>
      <c r="BO417" s="162"/>
      <c r="BP417" s="162"/>
      <c r="BQ417" s="162"/>
      <c r="BR417" s="162"/>
      <c r="BS417" s="162"/>
      <c r="BT417" s="162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157"/>
      <c r="CR417" s="157"/>
      <c r="CS417" s="157"/>
      <c r="CT417" s="157"/>
      <c r="CU417" s="157"/>
    </row>
    <row r="418" spans="1:99" s="159" customFormat="1" x14ac:dyDescent="0.25">
      <c r="A418" s="172"/>
      <c r="B418" s="172"/>
      <c r="Z418" s="157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  <c r="AL418" s="172"/>
      <c r="AM418" s="172"/>
      <c r="AN418" s="172"/>
      <c r="AO418" s="172"/>
      <c r="AP418" s="172"/>
      <c r="AQ418" s="172"/>
      <c r="AR418" s="172"/>
      <c r="AS418" s="172"/>
      <c r="AT418" s="172"/>
      <c r="AU418" s="172"/>
      <c r="AV418" s="172"/>
      <c r="AW418" s="172"/>
      <c r="AX418" s="172"/>
      <c r="AY418" s="172"/>
      <c r="AZ418" s="172"/>
      <c r="BA418" s="172"/>
      <c r="BB418" s="172"/>
      <c r="BC418" s="172"/>
      <c r="BD418" s="172"/>
      <c r="BE418" s="172"/>
      <c r="BF418" s="172"/>
      <c r="BG418" s="172"/>
      <c r="BH418" s="162"/>
      <c r="BI418" s="162"/>
      <c r="BJ418" s="162"/>
      <c r="BK418" s="162"/>
      <c r="BL418" s="162"/>
      <c r="BM418" s="162"/>
      <c r="BN418" s="162"/>
      <c r="BO418" s="162"/>
      <c r="BP418" s="162"/>
      <c r="BQ418" s="162"/>
      <c r="BR418" s="162"/>
      <c r="BS418" s="162"/>
      <c r="BT418" s="162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157"/>
      <c r="CR418" s="157"/>
      <c r="CS418" s="157"/>
      <c r="CT418" s="157"/>
      <c r="CU418" s="157"/>
    </row>
    <row r="419" spans="1:99" s="159" customFormat="1" x14ac:dyDescent="0.25">
      <c r="A419" s="172"/>
      <c r="B419" s="172"/>
      <c r="Z419" s="157"/>
      <c r="AA419" s="172"/>
      <c r="AB419" s="172"/>
      <c r="AC419" s="172"/>
      <c r="AD419" s="172"/>
      <c r="AE419" s="172"/>
      <c r="AF419" s="172"/>
      <c r="AG419" s="172"/>
      <c r="AH419" s="172"/>
      <c r="AI419" s="172"/>
      <c r="AJ419" s="172"/>
      <c r="AK419" s="172"/>
      <c r="AL419" s="172"/>
      <c r="AM419" s="172"/>
      <c r="AN419" s="172"/>
      <c r="AO419" s="172"/>
      <c r="AP419" s="172"/>
      <c r="AQ419" s="172"/>
      <c r="AR419" s="172"/>
      <c r="AS419" s="172"/>
      <c r="AT419" s="172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72"/>
      <c r="BE419" s="172"/>
      <c r="BF419" s="172"/>
      <c r="BG419" s="172"/>
      <c r="BH419" s="162"/>
      <c r="BI419" s="162"/>
      <c r="BJ419" s="162"/>
      <c r="BK419" s="162"/>
      <c r="BL419" s="162"/>
      <c r="BM419" s="162"/>
      <c r="BN419" s="162"/>
      <c r="BO419" s="162"/>
      <c r="BP419" s="162"/>
      <c r="BQ419" s="162"/>
      <c r="BR419" s="162"/>
      <c r="BS419" s="162"/>
      <c r="BT419" s="162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157"/>
      <c r="CR419" s="157"/>
      <c r="CS419" s="157"/>
      <c r="CT419" s="157"/>
      <c r="CU419" s="157"/>
    </row>
    <row r="420" spans="1:99" s="159" customFormat="1" x14ac:dyDescent="0.25">
      <c r="A420" s="172"/>
      <c r="B420" s="172"/>
      <c r="Z420" s="157"/>
      <c r="AA420" s="172"/>
      <c r="AB420" s="172"/>
      <c r="AC420" s="172"/>
      <c r="AD420" s="172"/>
      <c r="AE420" s="172"/>
      <c r="AF420" s="172"/>
      <c r="AG420" s="172"/>
      <c r="AH420" s="172"/>
      <c r="AI420" s="172"/>
      <c r="AJ420" s="172"/>
      <c r="AK420" s="172"/>
      <c r="AL420" s="172"/>
      <c r="AM420" s="172"/>
      <c r="AN420" s="172"/>
      <c r="AO420" s="172"/>
      <c r="AP420" s="172"/>
      <c r="AQ420" s="172"/>
      <c r="AR420" s="172"/>
      <c r="AS420" s="172"/>
      <c r="AT420" s="172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72"/>
      <c r="BE420" s="172"/>
      <c r="BF420" s="172"/>
      <c r="BG420" s="172"/>
      <c r="BH420" s="162"/>
      <c r="BI420" s="162"/>
      <c r="BJ420" s="162"/>
      <c r="BK420" s="162"/>
      <c r="BL420" s="162"/>
      <c r="BM420" s="162"/>
      <c r="BN420" s="162"/>
      <c r="BO420" s="162"/>
      <c r="BP420" s="162"/>
      <c r="BQ420" s="162"/>
      <c r="BR420" s="162"/>
      <c r="BS420" s="162"/>
      <c r="BT420" s="162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157"/>
      <c r="CR420" s="157"/>
      <c r="CS420" s="157"/>
      <c r="CT420" s="157"/>
      <c r="CU420" s="157"/>
    </row>
    <row r="421" spans="1:99" s="159" customFormat="1" x14ac:dyDescent="0.25">
      <c r="A421" s="172"/>
      <c r="B421" s="172"/>
      <c r="Z421" s="157"/>
      <c r="AA421" s="172"/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  <c r="AL421" s="172"/>
      <c r="AM421" s="172"/>
      <c r="AN421" s="172"/>
      <c r="AO421" s="172"/>
      <c r="AP421" s="172"/>
      <c r="AQ421" s="172"/>
      <c r="AR421" s="172"/>
      <c r="AS421" s="172"/>
      <c r="AT421" s="172"/>
      <c r="AU421" s="172"/>
      <c r="AV421" s="172"/>
      <c r="AW421" s="172"/>
      <c r="AX421" s="172"/>
      <c r="AY421" s="172"/>
      <c r="AZ421" s="172"/>
      <c r="BA421" s="172"/>
      <c r="BB421" s="172"/>
      <c r="BC421" s="172"/>
      <c r="BD421" s="172"/>
      <c r="BE421" s="172"/>
      <c r="BF421" s="172"/>
      <c r="BG421" s="172"/>
      <c r="BH421" s="162"/>
      <c r="BI421" s="162"/>
      <c r="BJ421" s="162"/>
      <c r="BK421" s="162"/>
      <c r="BL421" s="162"/>
      <c r="BM421" s="162"/>
      <c r="BN421" s="162"/>
      <c r="BO421" s="162"/>
      <c r="BP421" s="162"/>
      <c r="BQ421" s="162"/>
      <c r="BR421" s="162"/>
      <c r="BS421" s="162"/>
      <c r="BT421" s="162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157"/>
      <c r="CR421" s="157"/>
      <c r="CS421" s="157"/>
      <c r="CT421" s="157"/>
      <c r="CU421" s="157"/>
    </row>
    <row r="422" spans="1:99" s="159" customFormat="1" x14ac:dyDescent="0.25">
      <c r="A422" s="172"/>
      <c r="B422" s="172"/>
      <c r="Z422" s="157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  <c r="AL422" s="172"/>
      <c r="AM422" s="172"/>
      <c r="AN422" s="172"/>
      <c r="AO422" s="172"/>
      <c r="AP422" s="172"/>
      <c r="AQ422" s="172"/>
      <c r="AR422" s="172"/>
      <c r="AS422" s="172"/>
      <c r="AT422" s="172"/>
      <c r="AU422" s="172"/>
      <c r="AV422" s="172"/>
      <c r="AW422" s="172"/>
      <c r="AX422" s="172"/>
      <c r="AY422" s="172"/>
      <c r="AZ422" s="172"/>
      <c r="BA422" s="172"/>
      <c r="BB422" s="172"/>
      <c r="BC422" s="172"/>
      <c r="BD422" s="172"/>
      <c r="BE422" s="172"/>
      <c r="BF422" s="172"/>
      <c r="BG422" s="172"/>
      <c r="BH422" s="162"/>
      <c r="BI422" s="162"/>
      <c r="BJ422" s="162"/>
      <c r="BK422" s="162"/>
      <c r="BL422" s="162"/>
      <c r="BM422" s="162"/>
      <c r="BN422" s="162"/>
      <c r="BO422" s="162"/>
      <c r="BP422" s="162"/>
      <c r="BQ422" s="162"/>
      <c r="BR422" s="162"/>
      <c r="BS422" s="162"/>
      <c r="BT422" s="162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157"/>
      <c r="CR422" s="157"/>
      <c r="CS422" s="157"/>
      <c r="CT422" s="157"/>
      <c r="CU422" s="157"/>
    </row>
    <row r="423" spans="1:99" s="159" customFormat="1" x14ac:dyDescent="0.25">
      <c r="A423" s="172"/>
      <c r="B423" s="172"/>
      <c r="Z423" s="157"/>
      <c r="AA423" s="172"/>
      <c r="AB423" s="172"/>
      <c r="AC423" s="172"/>
      <c r="AD423" s="172"/>
      <c r="AE423" s="172"/>
      <c r="AF423" s="172"/>
      <c r="AG423" s="172"/>
      <c r="AH423" s="172"/>
      <c r="AI423" s="172"/>
      <c r="AJ423" s="172"/>
      <c r="AK423" s="172"/>
      <c r="AL423" s="172"/>
      <c r="AM423" s="172"/>
      <c r="AN423" s="172"/>
      <c r="AO423" s="172"/>
      <c r="AP423" s="172"/>
      <c r="AQ423" s="172"/>
      <c r="AR423" s="172"/>
      <c r="AS423" s="172"/>
      <c r="AT423" s="172"/>
      <c r="AU423" s="172"/>
      <c r="AV423" s="172"/>
      <c r="AW423" s="172"/>
      <c r="AX423" s="172"/>
      <c r="AY423" s="172"/>
      <c r="AZ423" s="172"/>
      <c r="BA423" s="172"/>
      <c r="BB423" s="172"/>
      <c r="BC423" s="172"/>
      <c r="BD423" s="172"/>
      <c r="BE423" s="172"/>
      <c r="BF423" s="172"/>
      <c r="BG423" s="172"/>
      <c r="BH423" s="162"/>
      <c r="BI423" s="162"/>
      <c r="BJ423" s="162"/>
      <c r="BK423" s="162"/>
      <c r="BL423" s="162"/>
      <c r="BM423" s="162"/>
      <c r="BN423" s="162"/>
      <c r="BO423" s="162"/>
      <c r="BP423" s="162"/>
      <c r="BQ423" s="162"/>
      <c r="BR423" s="162"/>
      <c r="BS423" s="162"/>
      <c r="BT423" s="162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  <c r="CK423" s="23"/>
      <c r="CL423" s="23"/>
      <c r="CM423" s="23"/>
      <c r="CN423" s="23"/>
      <c r="CO423" s="23"/>
      <c r="CP423" s="23"/>
      <c r="CQ423" s="157"/>
      <c r="CR423" s="157"/>
      <c r="CS423" s="157"/>
      <c r="CT423" s="157"/>
      <c r="CU423" s="157"/>
    </row>
    <row r="424" spans="1:99" s="159" customFormat="1" x14ac:dyDescent="0.25">
      <c r="A424" s="172"/>
      <c r="B424" s="172"/>
      <c r="Z424" s="157"/>
      <c r="AA424" s="172"/>
      <c r="AB424" s="172"/>
      <c r="AC424" s="172"/>
      <c r="AD424" s="172"/>
      <c r="AE424" s="172"/>
      <c r="AF424" s="172"/>
      <c r="AG424" s="172"/>
      <c r="AH424" s="172"/>
      <c r="AI424" s="172"/>
      <c r="AJ424" s="172"/>
      <c r="AK424" s="172"/>
      <c r="AL424" s="172"/>
      <c r="AM424" s="172"/>
      <c r="AN424" s="172"/>
      <c r="AO424" s="172"/>
      <c r="AP424" s="172"/>
      <c r="AQ424" s="172"/>
      <c r="AR424" s="172"/>
      <c r="AS424" s="172"/>
      <c r="AT424" s="172"/>
      <c r="AU424" s="172"/>
      <c r="AV424" s="172"/>
      <c r="AW424" s="172"/>
      <c r="AX424" s="172"/>
      <c r="AY424" s="172"/>
      <c r="AZ424" s="172"/>
      <c r="BA424" s="172"/>
      <c r="BB424" s="172"/>
      <c r="BC424" s="172"/>
      <c r="BD424" s="172"/>
      <c r="BE424" s="172"/>
      <c r="BF424" s="172"/>
      <c r="BG424" s="172"/>
      <c r="BH424" s="162"/>
      <c r="BI424" s="162"/>
      <c r="BJ424" s="162"/>
      <c r="BK424" s="162"/>
      <c r="BL424" s="162"/>
      <c r="BM424" s="162"/>
      <c r="BN424" s="162"/>
      <c r="BO424" s="162"/>
      <c r="BP424" s="162"/>
      <c r="BQ424" s="162"/>
      <c r="BR424" s="162"/>
      <c r="BS424" s="162"/>
      <c r="BT424" s="162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  <c r="CH424" s="23"/>
      <c r="CI424" s="23"/>
      <c r="CJ424" s="23"/>
      <c r="CK424" s="23"/>
      <c r="CL424" s="23"/>
      <c r="CM424" s="23"/>
      <c r="CN424" s="23"/>
      <c r="CO424" s="23"/>
      <c r="CP424" s="23"/>
      <c r="CQ424" s="157"/>
      <c r="CR424" s="157"/>
      <c r="CS424" s="157"/>
      <c r="CT424" s="157"/>
      <c r="CU424" s="157"/>
    </row>
    <row r="425" spans="1:99" s="159" customFormat="1" x14ac:dyDescent="0.25">
      <c r="A425" s="172"/>
      <c r="B425" s="172"/>
      <c r="Z425" s="157"/>
      <c r="AA425" s="172"/>
      <c r="AB425" s="172"/>
      <c r="AC425" s="172"/>
      <c r="AD425" s="172"/>
      <c r="AE425" s="172"/>
      <c r="AF425" s="172"/>
      <c r="AG425" s="172"/>
      <c r="AH425" s="172"/>
      <c r="AI425" s="172"/>
      <c r="AJ425" s="172"/>
      <c r="AK425" s="172"/>
      <c r="AL425" s="172"/>
      <c r="AM425" s="172"/>
      <c r="AN425" s="172"/>
      <c r="AO425" s="17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72"/>
      <c r="BE425" s="172"/>
      <c r="BF425" s="172"/>
      <c r="BG425" s="172"/>
      <c r="BH425" s="162"/>
      <c r="BI425" s="162"/>
      <c r="BJ425" s="162"/>
      <c r="BK425" s="162"/>
      <c r="BL425" s="162"/>
      <c r="BM425" s="162"/>
      <c r="BN425" s="162"/>
      <c r="BO425" s="162"/>
      <c r="BP425" s="162"/>
      <c r="BQ425" s="162"/>
      <c r="BR425" s="162"/>
      <c r="BS425" s="162"/>
      <c r="BT425" s="162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  <c r="CH425" s="23"/>
      <c r="CI425" s="23"/>
      <c r="CJ425" s="23"/>
      <c r="CK425" s="23"/>
      <c r="CL425" s="23"/>
      <c r="CM425" s="23"/>
      <c r="CN425" s="23"/>
      <c r="CO425" s="23"/>
      <c r="CP425" s="23"/>
      <c r="CQ425" s="157"/>
      <c r="CR425" s="157"/>
      <c r="CS425" s="157"/>
      <c r="CT425" s="157"/>
      <c r="CU425" s="157"/>
    </row>
    <row r="426" spans="1:99" s="159" customFormat="1" x14ac:dyDescent="0.25">
      <c r="A426" s="172"/>
      <c r="B426" s="172"/>
      <c r="Z426" s="157"/>
      <c r="AA426" s="172"/>
      <c r="AB426" s="172"/>
      <c r="AC426" s="172"/>
      <c r="AD426" s="172"/>
      <c r="AE426" s="172"/>
      <c r="AF426" s="172"/>
      <c r="AG426" s="172"/>
      <c r="AH426" s="172"/>
      <c r="AI426" s="172"/>
      <c r="AJ426" s="172"/>
      <c r="AK426" s="172"/>
      <c r="AL426" s="172"/>
      <c r="AM426" s="172"/>
      <c r="AN426" s="172"/>
      <c r="AO426" s="172"/>
      <c r="AP426" s="172"/>
      <c r="AQ426" s="172"/>
      <c r="AR426" s="172"/>
      <c r="AS426" s="172"/>
      <c r="AT426" s="172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72"/>
      <c r="BE426" s="172"/>
      <c r="BF426" s="172"/>
      <c r="BG426" s="172"/>
      <c r="BH426" s="162"/>
      <c r="BI426" s="162"/>
      <c r="BJ426" s="162"/>
      <c r="BK426" s="162"/>
      <c r="BL426" s="162"/>
      <c r="BM426" s="162"/>
      <c r="BN426" s="162"/>
      <c r="BO426" s="162"/>
      <c r="BP426" s="162"/>
      <c r="BQ426" s="162"/>
      <c r="BR426" s="162"/>
      <c r="BS426" s="162"/>
      <c r="BT426" s="162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157"/>
      <c r="CR426" s="157"/>
      <c r="CS426" s="157"/>
      <c r="CT426" s="157"/>
      <c r="CU426" s="157"/>
    </row>
    <row r="427" spans="1:99" s="159" customFormat="1" x14ac:dyDescent="0.25">
      <c r="A427" s="172"/>
      <c r="B427" s="172"/>
      <c r="Z427" s="157"/>
      <c r="AA427" s="172"/>
      <c r="AB427" s="172"/>
      <c r="AC427" s="172"/>
      <c r="AD427" s="172"/>
      <c r="AE427" s="172"/>
      <c r="AF427" s="172"/>
      <c r="AG427" s="172"/>
      <c r="AH427" s="172"/>
      <c r="AI427" s="172"/>
      <c r="AJ427" s="172"/>
      <c r="AK427" s="172"/>
      <c r="AL427" s="172"/>
      <c r="AM427" s="172"/>
      <c r="AN427" s="172"/>
      <c r="AO427" s="172"/>
      <c r="AP427" s="172"/>
      <c r="AQ427" s="172"/>
      <c r="AR427" s="172"/>
      <c r="AS427" s="172"/>
      <c r="AT427" s="172"/>
      <c r="AU427" s="172"/>
      <c r="AV427" s="172"/>
      <c r="AW427" s="172"/>
      <c r="AX427" s="172"/>
      <c r="AY427" s="172"/>
      <c r="AZ427" s="172"/>
      <c r="BA427" s="172"/>
      <c r="BB427" s="172"/>
      <c r="BC427" s="172"/>
      <c r="BD427" s="172"/>
      <c r="BE427" s="172"/>
      <c r="BF427" s="172"/>
      <c r="BG427" s="172"/>
      <c r="BH427" s="162"/>
      <c r="BI427" s="162"/>
      <c r="BJ427" s="162"/>
      <c r="BK427" s="162"/>
      <c r="BL427" s="162"/>
      <c r="BM427" s="162"/>
      <c r="BN427" s="162"/>
      <c r="BO427" s="162"/>
      <c r="BP427" s="162"/>
      <c r="BQ427" s="162"/>
      <c r="BR427" s="162"/>
      <c r="BS427" s="162"/>
      <c r="BT427" s="162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  <c r="CK427" s="23"/>
      <c r="CL427" s="23"/>
      <c r="CM427" s="23"/>
      <c r="CN427" s="23"/>
      <c r="CO427" s="23"/>
      <c r="CP427" s="23"/>
      <c r="CQ427" s="157"/>
      <c r="CR427" s="157"/>
      <c r="CS427" s="157"/>
      <c r="CT427" s="157"/>
      <c r="CU427" s="157"/>
    </row>
    <row r="428" spans="1:99" s="159" customFormat="1" x14ac:dyDescent="0.25">
      <c r="A428" s="172"/>
      <c r="B428" s="172"/>
      <c r="Z428" s="157"/>
      <c r="AA428" s="172"/>
      <c r="AB428" s="172"/>
      <c r="AC428" s="172"/>
      <c r="AD428" s="172"/>
      <c r="AE428" s="172"/>
      <c r="AF428" s="172"/>
      <c r="AG428" s="172"/>
      <c r="AH428" s="172"/>
      <c r="AI428" s="172"/>
      <c r="AJ428" s="172"/>
      <c r="AK428" s="172"/>
      <c r="AL428" s="172"/>
      <c r="AM428" s="172"/>
      <c r="AN428" s="172"/>
      <c r="AO428" s="172"/>
      <c r="AP428" s="172"/>
      <c r="AQ428" s="172"/>
      <c r="AR428" s="172"/>
      <c r="AS428" s="172"/>
      <c r="AT428" s="172"/>
      <c r="AU428" s="172"/>
      <c r="AV428" s="172"/>
      <c r="AW428" s="172"/>
      <c r="AX428" s="172"/>
      <c r="AY428" s="172"/>
      <c r="AZ428" s="172"/>
      <c r="BA428" s="172"/>
      <c r="BB428" s="172"/>
      <c r="BC428" s="172"/>
      <c r="BD428" s="172"/>
      <c r="BE428" s="172"/>
      <c r="BF428" s="172"/>
      <c r="BG428" s="17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  <c r="CH428" s="23"/>
      <c r="CI428" s="23"/>
      <c r="CJ428" s="23"/>
      <c r="CK428" s="23"/>
      <c r="CL428" s="23"/>
      <c r="CM428" s="23"/>
      <c r="CN428" s="23"/>
      <c r="CO428" s="23"/>
      <c r="CP428" s="23"/>
      <c r="CQ428" s="157"/>
      <c r="CR428" s="157"/>
      <c r="CS428" s="157"/>
      <c r="CT428" s="157"/>
      <c r="CU428" s="157"/>
    </row>
    <row r="429" spans="1:99" s="159" customFormat="1" x14ac:dyDescent="0.25">
      <c r="A429" s="172"/>
      <c r="B429" s="172"/>
      <c r="Z429" s="157"/>
      <c r="AA429" s="172"/>
      <c r="AB429" s="172"/>
      <c r="AC429" s="172"/>
      <c r="AD429" s="172"/>
      <c r="AE429" s="172"/>
      <c r="AF429" s="172"/>
      <c r="AG429" s="172"/>
      <c r="AH429" s="172"/>
      <c r="AI429" s="172"/>
      <c r="AJ429" s="172"/>
      <c r="AK429" s="172"/>
      <c r="AL429" s="172"/>
      <c r="AM429" s="172"/>
      <c r="AN429" s="172"/>
      <c r="AO429" s="172"/>
      <c r="AP429" s="172"/>
      <c r="AQ429" s="172"/>
      <c r="AR429" s="172"/>
      <c r="AS429" s="172"/>
      <c r="AT429" s="172"/>
      <c r="AU429" s="172"/>
      <c r="AV429" s="172"/>
      <c r="AW429" s="172"/>
      <c r="AX429" s="172"/>
      <c r="AY429" s="172"/>
      <c r="AZ429" s="172"/>
      <c r="BA429" s="172"/>
      <c r="BB429" s="172"/>
      <c r="BC429" s="172"/>
      <c r="BD429" s="172"/>
      <c r="BE429" s="172"/>
      <c r="BF429" s="172"/>
      <c r="BG429" s="17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  <c r="CH429" s="23"/>
      <c r="CI429" s="23"/>
      <c r="CJ429" s="23"/>
      <c r="CK429" s="23"/>
      <c r="CL429" s="23"/>
      <c r="CM429" s="23"/>
      <c r="CN429" s="23"/>
      <c r="CO429" s="23"/>
      <c r="CP429" s="23"/>
      <c r="CQ429" s="157"/>
      <c r="CR429" s="157"/>
      <c r="CS429" s="157"/>
      <c r="CT429" s="157"/>
      <c r="CU429" s="157"/>
    </row>
    <row r="430" spans="1:99" s="159" customFormat="1" x14ac:dyDescent="0.25">
      <c r="A430" s="172"/>
      <c r="B430" s="172"/>
      <c r="Z430" s="157"/>
      <c r="AA430" s="172"/>
      <c r="AB430" s="172"/>
      <c r="AC430" s="172"/>
      <c r="AD430" s="172"/>
      <c r="AE430" s="172"/>
      <c r="AF430" s="172"/>
      <c r="AG430" s="172"/>
      <c r="AH430" s="172"/>
      <c r="AI430" s="172"/>
      <c r="AJ430" s="172"/>
      <c r="AK430" s="172"/>
      <c r="AL430" s="172"/>
      <c r="AM430" s="172"/>
      <c r="AN430" s="172"/>
      <c r="AO430" s="172"/>
      <c r="AP430" s="172"/>
      <c r="AQ430" s="172"/>
      <c r="AR430" s="172"/>
      <c r="AS430" s="172"/>
      <c r="AT430" s="172"/>
      <c r="AU430" s="172"/>
      <c r="AV430" s="172"/>
      <c r="AW430" s="172"/>
      <c r="AX430" s="172"/>
      <c r="AY430" s="172"/>
      <c r="AZ430" s="172"/>
      <c r="BA430" s="172"/>
      <c r="BB430" s="172"/>
      <c r="BC430" s="172"/>
      <c r="BD430" s="172"/>
      <c r="BE430" s="172"/>
      <c r="BF430" s="172"/>
      <c r="BG430" s="17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  <c r="CH430" s="23"/>
      <c r="CI430" s="23"/>
      <c r="CJ430" s="23"/>
      <c r="CK430" s="23"/>
      <c r="CL430" s="23"/>
      <c r="CM430" s="23"/>
      <c r="CN430" s="23"/>
      <c r="CO430" s="23"/>
      <c r="CP430" s="23"/>
      <c r="CQ430" s="157"/>
      <c r="CR430" s="157"/>
      <c r="CS430" s="157"/>
      <c r="CT430" s="157"/>
      <c r="CU430" s="157"/>
    </row>
    <row r="431" spans="1:99" s="159" customFormat="1" x14ac:dyDescent="0.25">
      <c r="A431" s="172"/>
      <c r="B431" s="172"/>
      <c r="Z431" s="157"/>
      <c r="AA431" s="172"/>
      <c r="AB431" s="172"/>
      <c r="AC431" s="172"/>
      <c r="AD431" s="172"/>
      <c r="AE431" s="172"/>
      <c r="AF431" s="172"/>
      <c r="AG431" s="172"/>
      <c r="AH431" s="172"/>
      <c r="AI431" s="172"/>
      <c r="AJ431" s="172"/>
      <c r="AK431" s="172"/>
      <c r="AL431" s="172"/>
      <c r="AM431" s="172"/>
      <c r="AN431" s="172"/>
      <c r="AO431" s="172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72"/>
      <c r="BE431" s="172"/>
      <c r="BF431" s="172"/>
      <c r="BG431" s="172"/>
      <c r="BH431" s="162"/>
      <c r="BI431" s="162"/>
      <c r="BJ431" s="162"/>
      <c r="BK431" s="162"/>
      <c r="BL431" s="162"/>
      <c r="BM431" s="162"/>
      <c r="BN431" s="162"/>
      <c r="BO431" s="162"/>
      <c r="BP431" s="162"/>
      <c r="BQ431" s="162"/>
      <c r="BR431" s="162"/>
      <c r="BS431" s="162"/>
      <c r="BT431" s="162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157"/>
      <c r="CR431" s="157"/>
      <c r="CS431" s="157"/>
      <c r="CT431" s="157"/>
      <c r="CU431" s="157"/>
    </row>
    <row r="432" spans="1:99" s="159" customFormat="1" x14ac:dyDescent="0.25">
      <c r="A432" s="172"/>
      <c r="B432" s="172"/>
      <c r="Z432" s="157"/>
      <c r="AA432" s="172"/>
      <c r="AB432" s="172"/>
      <c r="AC432" s="172"/>
      <c r="AD432" s="172"/>
      <c r="AE432" s="172"/>
      <c r="AF432" s="172"/>
      <c r="AG432" s="172"/>
      <c r="AH432" s="172"/>
      <c r="AI432" s="172"/>
      <c r="AJ432" s="172"/>
      <c r="AK432" s="172"/>
      <c r="AL432" s="172"/>
      <c r="AM432" s="172"/>
      <c r="AN432" s="172"/>
      <c r="AO432" s="172"/>
      <c r="AP432" s="172"/>
      <c r="AQ432" s="172"/>
      <c r="AR432" s="172"/>
      <c r="AS432" s="172"/>
      <c r="AT432" s="172"/>
      <c r="AU432" s="172"/>
      <c r="AV432" s="172"/>
      <c r="AW432" s="172"/>
      <c r="AX432" s="172"/>
      <c r="AY432" s="172"/>
      <c r="AZ432" s="172"/>
      <c r="BA432" s="172"/>
      <c r="BB432" s="172"/>
      <c r="BC432" s="172"/>
      <c r="BD432" s="172"/>
      <c r="BE432" s="172"/>
      <c r="BF432" s="172"/>
      <c r="BG432" s="172"/>
      <c r="BH432" s="162"/>
      <c r="BI432" s="162"/>
      <c r="BJ432" s="162"/>
      <c r="BK432" s="162"/>
      <c r="BL432" s="162"/>
      <c r="BM432" s="162"/>
      <c r="BN432" s="162"/>
      <c r="BO432" s="162"/>
      <c r="BP432" s="162"/>
      <c r="BQ432" s="162"/>
      <c r="BR432" s="162"/>
      <c r="BS432" s="162"/>
      <c r="BT432" s="162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/>
      <c r="CI432" s="23"/>
      <c r="CJ432" s="23"/>
      <c r="CK432" s="23"/>
      <c r="CL432" s="23"/>
      <c r="CM432" s="23"/>
      <c r="CN432" s="23"/>
      <c r="CO432" s="23"/>
      <c r="CP432" s="23"/>
      <c r="CQ432" s="157"/>
      <c r="CR432" s="157"/>
      <c r="CS432" s="157"/>
      <c r="CT432" s="157"/>
      <c r="CU432" s="157"/>
    </row>
    <row r="433" spans="1:99" s="159" customFormat="1" x14ac:dyDescent="0.25">
      <c r="A433" s="172"/>
      <c r="B433" s="172"/>
      <c r="Z433" s="157"/>
      <c r="AA433" s="172"/>
      <c r="AB433" s="172"/>
      <c r="AC433" s="172"/>
      <c r="AD433" s="172"/>
      <c r="AE433" s="172"/>
      <c r="AF433" s="172"/>
      <c r="AG433" s="172"/>
      <c r="AH433" s="172"/>
      <c r="AI433" s="172"/>
      <c r="AJ433" s="172"/>
      <c r="AK433" s="172"/>
      <c r="AL433" s="172"/>
      <c r="AM433" s="172"/>
      <c r="AN433" s="172"/>
      <c r="AO433" s="172"/>
      <c r="AP433" s="172"/>
      <c r="AQ433" s="172"/>
      <c r="AR433" s="172"/>
      <c r="AS433" s="172"/>
      <c r="AT433" s="172"/>
      <c r="AU433" s="172"/>
      <c r="AV433" s="172"/>
      <c r="AW433" s="172"/>
      <c r="AX433" s="172"/>
      <c r="AY433" s="172"/>
      <c r="AZ433" s="172"/>
      <c r="BA433" s="172"/>
      <c r="BB433" s="172"/>
      <c r="BC433" s="172"/>
      <c r="BD433" s="172"/>
      <c r="BE433" s="172"/>
      <c r="BF433" s="172"/>
      <c r="BG433" s="172"/>
      <c r="BH433" s="162"/>
      <c r="BI433" s="162"/>
      <c r="BJ433" s="162"/>
      <c r="BK433" s="162"/>
      <c r="BL433" s="162"/>
      <c r="BM433" s="162"/>
      <c r="BN433" s="162"/>
      <c r="BO433" s="162"/>
      <c r="BP433" s="162"/>
      <c r="BQ433" s="162"/>
      <c r="BR433" s="162"/>
      <c r="BS433" s="162"/>
      <c r="BT433" s="162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  <c r="CH433" s="23"/>
      <c r="CI433" s="23"/>
      <c r="CJ433" s="23"/>
      <c r="CK433" s="23"/>
      <c r="CL433" s="23"/>
      <c r="CM433" s="23"/>
      <c r="CN433" s="23"/>
      <c r="CO433" s="23"/>
      <c r="CP433" s="23"/>
      <c r="CQ433" s="157"/>
      <c r="CR433" s="157"/>
      <c r="CS433" s="157"/>
      <c r="CT433" s="157"/>
      <c r="CU433" s="157"/>
    </row>
    <row r="434" spans="1:99" s="159" customFormat="1" x14ac:dyDescent="0.25">
      <c r="A434" s="172"/>
      <c r="B434" s="172"/>
      <c r="Z434" s="157"/>
      <c r="AA434" s="172"/>
      <c r="AB434" s="172"/>
      <c r="AC434" s="172"/>
      <c r="AD434" s="172"/>
      <c r="AE434" s="172"/>
      <c r="AF434" s="172"/>
      <c r="AG434" s="172"/>
      <c r="AH434" s="172"/>
      <c r="AI434" s="172"/>
      <c r="AJ434" s="172"/>
      <c r="AK434" s="172"/>
      <c r="AL434" s="172"/>
      <c r="AM434" s="172"/>
      <c r="AN434" s="172"/>
      <c r="AO434" s="172"/>
      <c r="AP434" s="172"/>
      <c r="AQ434" s="172"/>
      <c r="AR434" s="172"/>
      <c r="AS434" s="172"/>
      <c r="AT434" s="172"/>
      <c r="AU434" s="172"/>
      <c r="AV434" s="172"/>
      <c r="AW434" s="172"/>
      <c r="AX434" s="172"/>
      <c r="AY434" s="172"/>
      <c r="AZ434" s="172"/>
      <c r="BA434" s="172"/>
      <c r="BB434" s="172"/>
      <c r="BC434" s="172"/>
      <c r="BD434" s="172"/>
      <c r="BE434" s="172"/>
      <c r="BF434" s="172"/>
      <c r="BG434" s="172"/>
      <c r="BH434" s="162"/>
      <c r="BI434" s="162"/>
      <c r="BJ434" s="162"/>
      <c r="BK434" s="162"/>
      <c r="BL434" s="162"/>
      <c r="BM434" s="162"/>
      <c r="BN434" s="162"/>
      <c r="BO434" s="162"/>
      <c r="BP434" s="162"/>
      <c r="BQ434" s="162"/>
      <c r="BR434" s="162"/>
      <c r="BS434" s="162"/>
      <c r="BT434" s="162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  <c r="CH434" s="23"/>
      <c r="CI434" s="23"/>
      <c r="CJ434" s="23"/>
      <c r="CK434" s="23"/>
      <c r="CL434" s="23"/>
      <c r="CM434" s="23"/>
      <c r="CN434" s="23"/>
      <c r="CO434" s="23"/>
      <c r="CP434" s="23"/>
      <c r="CQ434" s="157"/>
      <c r="CR434" s="157"/>
      <c r="CS434" s="157"/>
      <c r="CT434" s="157"/>
      <c r="CU434" s="157"/>
    </row>
    <row r="435" spans="1:99" s="159" customFormat="1" x14ac:dyDescent="0.25">
      <c r="A435" s="172"/>
      <c r="B435" s="172"/>
      <c r="Z435" s="157"/>
      <c r="AA435" s="172"/>
      <c r="AB435" s="172"/>
      <c r="AC435" s="172"/>
      <c r="AD435" s="172"/>
      <c r="AE435" s="172"/>
      <c r="AF435" s="172"/>
      <c r="AG435" s="172"/>
      <c r="AH435" s="172"/>
      <c r="AI435" s="172"/>
      <c r="AJ435" s="172"/>
      <c r="AK435" s="172"/>
      <c r="AL435" s="172"/>
      <c r="AM435" s="172"/>
      <c r="AN435" s="172"/>
      <c r="AO435" s="172"/>
      <c r="AP435" s="172"/>
      <c r="AQ435" s="172"/>
      <c r="AR435" s="172"/>
      <c r="AS435" s="172"/>
      <c r="AT435" s="172"/>
      <c r="AU435" s="172"/>
      <c r="AV435" s="172"/>
      <c r="AW435" s="172"/>
      <c r="AX435" s="172"/>
      <c r="AY435" s="172"/>
      <c r="AZ435" s="172"/>
      <c r="BA435" s="172"/>
      <c r="BB435" s="172"/>
      <c r="BC435" s="172"/>
      <c r="BD435" s="172"/>
      <c r="BE435" s="172"/>
      <c r="BF435" s="172"/>
      <c r="BG435" s="172"/>
      <c r="BH435" s="162"/>
      <c r="BI435" s="162"/>
      <c r="BJ435" s="162"/>
      <c r="BK435" s="162"/>
      <c r="BL435" s="162"/>
      <c r="BM435" s="162"/>
      <c r="BN435" s="162"/>
      <c r="BO435" s="162"/>
      <c r="BP435" s="162"/>
      <c r="BQ435" s="162"/>
      <c r="BR435" s="162"/>
      <c r="BS435" s="162"/>
      <c r="BT435" s="162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157"/>
      <c r="CR435" s="157"/>
      <c r="CS435" s="157"/>
      <c r="CT435" s="157"/>
      <c r="CU435" s="157"/>
    </row>
    <row r="436" spans="1:99" s="159" customFormat="1" x14ac:dyDescent="0.25">
      <c r="A436" s="172"/>
      <c r="B436" s="172"/>
      <c r="Z436" s="157"/>
      <c r="AA436" s="172"/>
      <c r="AB436" s="172"/>
      <c r="AC436" s="172"/>
      <c r="AD436" s="172"/>
      <c r="AE436" s="172"/>
      <c r="AF436" s="172"/>
      <c r="AG436" s="172"/>
      <c r="AH436" s="172"/>
      <c r="AI436" s="172"/>
      <c r="AJ436" s="172"/>
      <c r="AK436" s="172"/>
      <c r="AL436" s="172"/>
      <c r="AM436" s="172"/>
      <c r="AN436" s="172"/>
      <c r="AO436" s="172"/>
      <c r="AP436" s="172"/>
      <c r="AQ436" s="172"/>
      <c r="AR436" s="172"/>
      <c r="AS436" s="172"/>
      <c r="AT436" s="172"/>
      <c r="AU436" s="172"/>
      <c r="AV436" s="172"/>
      <c r="AW436" s="172"/>
      <c r="AX436" s="172"/>
      <c r="AY436" s="172"/>
      <c r="AZ436" s="172"/>
      <c r="BA436" s="172"/>
      <c r="BB436" s="172"/>
      <c r="BC436" s="172"/>
      <c r="BD436" s="172"/>
      <c r="BE436" s="172"/>
      <c r="BF436" s="172"/>
      <c r="BG436" s="172"/>
      <c r="BH436" s="162"/>
      <c r="BI436" s="162"/>
      <c r="BJ436" s="162"/>
      <c r="BK436" s="162"/>
      <c r="BL436" s="162"/>
      <c r="BM436" s="162"/>
      <c r="BN436" s="162"/>
      <c r="BO436" s="162"/>
      <c r="BP436" s="162"/>
      <c r="BQ436" s="162"/>
      <c r="BR436" s="162"/>
      <c r="BS436" s="162"/>
      <c r="BT436" s="162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157"/>
      <c r="CR436" s="157"/>
      <c r="CS436" s="157"/>
      <c r="CT436" s="157"/>
      <c r="CU436" s="157"/>
    </row>
    <row r="437" spans="1:99" s="159" customFormat="1" x14ac:dyDescent="0.25">
      <c r="A437" s="172"/>
      <c r="B437" s="172"/>
      <c r="Z437" s="157"/>
      <c r="AA437" s="172"/>
      <c r="AB437" s="172"/>
      <c r="AC437" s="172"/>
      <c r="AD437" s="172"/>
      <c r="AE437" s="172"/>
      <c r="AF437" s="172"/>
      <c r="AG437" s="172"/>
      <c r="AH437" s="172"/>
      <c r="AI437" s="172"/>
      <c r="AJ437" s="172"/>
      <c r="AK437" s="172"/>
      <c r="AL437" s="172"/>
      <c r="AM437" s="172"/>
      <c r="AN437" s="172"/>
      <c r="AO437" s="172"/>
      <c r="AP437" s="172"/>
      <c r="AQ437" s="172"/>
      <c r="AR437" s="172"/>
      <c r="AS437" s="172"/>
      <c r="AT437" s="172"/>
      <c r="AU437" s="172"/>
      <c r="AV437" s="172"/>
      <c r="AW437" s="172"/>
      <c r="AX437" s="172"/>
      <c r="AY437" s="172"/>
      <c r="AZ437" s="172"/>
      <c r="BA437" s="172"/>
      <c r="BB437" s="172"/>
      <c r="BC437" s="172"/>
      <c r="BD437" s="172"/>
      <c r="BE437" s="172"/>
      <c r="BF437" s="172"/>
      <c r="BG437" s="172"/>
      <c r="BH437" s="162"/>
      <c r="BI437" s="162"/>
      <c r="BJ437" s="162"/>
      <c r="BK437" s="162"/>
      <c r="BL437" s="162"/>
      <c r="BM437" s="162"/>
      <c r="BN437" s="162"/>
      <c r="BO437" s="162"/>
      <c r="BP437" s="162"/>
      <c r="BQ437" s="162"/>
      <c r="BR437" s="162"/>
      <c r="BS437" s="162"/>
      <c r="BT437" s="162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157"/>
      <c r="CR437" s="157"/>
      <c r="CS437" s="157"/>
      <c r="CT437" s="157"/>
      <c r="CU437" s="157"/>
    </row>
    <row r="438" spans="1:99" s="159" customFormat="1" x14ac:dyDescent="0.25">
      <c r="A438" s="172"/>
      <c r="B438" s="172"/>
      <c r="Z438" s="157"/>
      <c r="AA438" s="172"/>
      <c r="AB438" s="172"/>
      <c r="AC438" s="172"/>
      <c r="AD438" s="172"/>
      <c r="AE438" s="172"/>
      <c r="AF438" s="172"/>
      <c r="AG438" s="172"/>
      <c r="AH438" s="172"/>
      <c r="AI438" s="172"/>
      <c r="AJ438" s="172"/>
      <c r="AK438" s="172"/>
      <c r="AL438" s="172"/>
      <c r="AM438" s="172"/>
      <c r="AN438" s="172"/>
      <c r="AO438" s="172"/>
      <c r="AP438" s="172"/>
      <c r="AQ438" s="172"/>
      <c r="AR438" s="172"/>
      <c r="AS438" s="172"/>
      <c r="AT438" s="172"/>
      <c r="AU438" s="172"/>
      <c r="AV438" s="172"/>
      <c r="AW438" s="172"/>
      <c r="AX438" s="172"/>
      <c r="AY438" s="172"/>
      <c r="AZ438" s="172"/>
      <c r="BA438" s="172"/>
      <c r="BB438" s="172"/>
      <c r="BC438" s="172"/>
      <c r="BD438" s="172"/>
      <c r="BE438" s="172"/>
      <c r="BF438" s="172"/>
      <c r="BG438" s="172"/>
      <c r="BH438" s="162"/>
      <c r="BI438" s="162"/>
      <c r="BJ438" s="162"/>
      <c r="BK438" s="162"/>
      <c r="BL438" s="162"/>
      <c r="BM438" s="162"/>
      <c r="BN438" s="162"/>
      <c r="BO438" s="162"/>
      <c r="BP438" s="162"/>
      <c r="BQ438" s="162"/>
      <c r="BR438" s="162"/>
      <c r="BS438" s="162"/>
      <c r="BT438" s="162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  <c r="CH438" s="23"/>
      <c r="CI438" s="23"/>
      <c r="CJ438" s="23"/>
      <c r="CK438" s="23"/>
      <c r="CL438" s="23"/>
      <c r="CM438" s="23"/>
      <c r="CN438" s="23"/>
      <c r="CO438" s="23"/>
      <c r="CP438" s="23"/>
      <c r="CQ438" s="157"/>
      <c r="CR438" s="157"/>
      <c r="CS438" s="157"/>
      <c r="CT438" s="157"/>
      <c r="CU438" s="157"/>
    </row>
    <row r="439" spans="1:99" s="159" customFormat="1" x14ac:dyDescent="0.25">
      <c r="A439" s="172"/>
      <c r="B439" s="172"/>
      <c r="Z439" s="157"/>
      <c r="AA439" s="172"/>
      <c r="AB439" s="172"/>
      <c r="AC439" s="172"/>
      <c r="AD439" s="172"/>
      <c r="AE439" s="172"/>
      <c r="AF439" s="172"/>
      <c r="AG439" s="172"/>
      <c r="AH439" s="172"/>
      <c r="AI439" s="172"/>
      <c r="AJ439" s="172"/>
      <c r="AK439" s="172"/>
      <c r="AL439" s="172"/>
      <c r="AM439" s="172"/>
      <c r="AN439" s="172"/>
      <c r="AO439" s="172"/>
      <c r="AP439" s="172"/>
      <c r="AQ439" s="172"/>
      <c r="AR439" s="172"/>
      <c r="AS439" s="172"/>
      <c r="AT439" s="172"/>
      <c r="AU439" s="172"/>
      <c r="AV439" s="172"/>
      <c r="AW439" s="172"/>
      <c r="AX439" s="172"/>
      <c r="AY439" s="172"/>
      <c r="AZ439" s="172"/>
      <c r="BA439" s="172"/>
      <c r="BB439" s="172"/>
      <c r="BC439" s="172"/>
      <c r="BD439" s="172"/>
      <c r="BE439" s="172"/>
      <c r="BF439" s="172"/>
      <c r="BG439" s="172"/>
      <c r="BH439" s="162"/>
      <c r="BI439" s="162"/>
      <c r="BJ439" s="162"/>
      <c r="BK439" s="162"/>
      <c r="BL439" s="162"/>
      <c r="BM439" s="162"/>
      <c r="BN439" s="162"/>
      <c r="BO439" s="162"/>
      <c r="BP439" s="162"/>
      <c r="BQ439" s="162"/>
      <c r="BR439" s="162"/>
      <c r="BS439" s="162"/>
      <c r="BT439" s="162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  <c r="CH439" s="23"/>
      <c r="CI439" s="23"/>
      <c r="CJ439" s="23"/>
      <c r="CK439" s="23"/>
      <c r="CL439" s="23"/>
      <c r="CM439" s="23"/>
      <c r="CN439" s="23"/>
      <c r="CO439" s="23"/>
      <c r="CP439" s="23"/>
      <c r="CQ439" s="157"/>
      <c r="CR439" s="157"/>
      <c r="CS439" s="157"/>
      <c r="CT439" s="157"/>
      <c r="CU439" s="157"/>
    </row>
    <row r="440" spans="1:99" s="159" customFormat="1" x14ac:dyDescent="0.25">
      <c r="A440" s="172"/>
      <c r="B440" s="172"/>
      <c r="Z440" s="157"/>
      <c r="AA440" s="172"/>
      <c r="AB440" s="172"/>
      <c r="AC440" s="172"/>
      <c r="AD440" s="172"/>
      <c r="AE440" s="172"/>
      <c r="AF440" s="172"/>
      <c r="AG440" s="172"/>
      <c r="AH440" s="172"/>
      <c r="AI440" s="172"/>
      <c r="AJ440" s="172"/>
      <c r="AK440" s="172"/>
      <c r="AL440" s="172"/>
      <c r="AM440" s="172"/>
      <c r="AN440" s="172"/>
      <c r="AO440" s="172"/>
      <c r="AP440" s="172"/>
      <c r="AQ440" s="172"/>
      <c r="AR440" s="172"/>
      <c r="AS440" s="172"/>
      <c r="AT440" s="172"/>
      <c r="AU440" s="172"/>
      <c r="AV440" s="172"/>
      <c r="AW440" s="172"/>
      <c r="AX440" s="172"/>
      <c r="AY440" s="172"/>
      <c r="AZ440" s="172"/>
      <c r="BA440" s="172"/>
      <c r="BB440" s="172"/>
      <c r="BC440" s="172"/>
      <c r="BD440" s="172"/>
      <c r="BE440" s="172"/>
      <c r="BF440" s="172"/>
      <c r="BG440" s="172"/>
      <c r="BH440" s="162"/>
      <c r="BI440" s="162"/>
      <c r="BJ440" s="162"/>
      <c r="BK440" s="162"/>
      <c r="BL440" s="162"/>
      <c r="BM440" s="162"/>
      <c r="BN440" s="162"/>
      <c r="BO440" s="162"/>
      <c r="BP440" s="162"/>
      <c r="BQ440" s="162"/>
      <c r="BR440" s="162"/>
      <c r="BS440" s="162"/>
      <c r="BT440" s="162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  <c r="CN440" s="23"/>
      <c r="CO440" s="23"/>
      <c r="CP440" s="23"/>
      <c r="CQ440" s="157"/>
      <c r="CR440" s="157"/>
      <c r="CS440" s="157"/>
      <c r="CT440" s="157"/>
      <c r="CU440" s="157"/>
    </row>
    <row r="441" spans="1:99" s="159" customFormat="1" x14ac:dyDescent="0.25">
      <c r="A441" s="172"/>
      <c r="B441" s="172"/>
      <c r="Z441" s="157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  <c r="AS441" s="172"/>
      <c r="AT441" s="172"/>
      <c r="AU441" s="172"/>
      <c r="AV441" s="172"/>
      <c r="AW441" s="172"/>
      <c r="AX441" s="172"/>
      <c r="AY441" s="172"/>
      <c r="AZ441" s="172"/>
      <c r="BA441" s="172"/>
      <c r="BB441" s="172"/>
      <c r="BC441" s="172"/>
      <c r="BD441" s="172"/>
      <c r="BE441" s="172"/>
      <c r="BF441" s="172"/>
      <c r="BG441" s="172"/>
      <c r="BH441" s="162"/>
      <c r="BI441" s="162"/>
      <c r="BJ441" s="162"/>
      <c r="BK441" s="162"/>
      <c r="BL441" s="162"/>
      <c r="BM441" s="162"/>
      <c r="BN441" s="162"/>
      <c r="BO441" s="162"/>
      <c r="BP441" s="162"/>
      <c r="BQ441" s="162"/>
      <c r="BR441" s="162"/>
      <c r="BS441" s="162"/>
      <c r="BT441" s="162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  <c r="CH441" s="23"/>
      <c r="CI441" s="23"/>
      <c r="CJ441" s="23"/>
      <c r="CK441" s="23"/>
      <c r="CL441" s="23"/>
      <c r="CM441" s="23"/>
      <c r="CN441" s="23"/>
      <c r="CO441" s="23"/>
      <c r="CP441" s="23"/>
      <c r="CQ441" s="157"/>
      <c r="CR441" s="157"/>
      <c r="CS441" s="157"/>
      <c r="CT441" s="157"/>
      <c r="CU441" s="157"/>
    </row>
    <row r="442" spans="1:99" s="159" customFormat="1" x14ac:dyDescent="0.25">
      <c r="A442" s="172"/>
      <c r="B442" s="172"/>
      <c r="Z442" s="157"/>
      <c r="AA442" s="172"/>
      <c r="AB442" s="172"/>
      <c r="AC442" s="172"/>
      <c r="AD442" s="172"/>
      <c r="AE442" s="172"/>
      <c r="AF442" s="172"/>
      <c r="AG442" s="172"/>
      <c r="AH442" s="172"/>
      <c r="AI442" s="172"/>
      <c r="AJ442" s="172"/>
      <c r="AK442" s="172"/>
      <c r="AL442" s="172"/>
      <c r="AM442" s="172"/>
      <c r="AN442" s="172"/>
      <c r="AO442" s="172"/>
      <c r="AP442" s="172"/>
      <c r="AQ442" s="172"/>
      <c r="AR442" s="172"/>
      <c r="AS442" s="172"/>
      <c r="AT442" s="172"/>
      <c r="AU442" s="172"/>
      <c r="AV442" s="172"/>
      <c r="AW442" s="172"/>
      <c r="AX442" s="172"/>
      <c r="AY442" s="172"/>
      <c r="AZ442" s="172"/>
      <c r="BA442" s="172"/>
      <c r="BB442" s="172"/>
      <c r="BC442" s="172"/>
      <c r="BD442" s="172"/>
      <c r="BE442" s="172"/>
      <c r="BF442" s="172"/>
      <c r="BG442" s="172"/>
      <c r="BH442" s="162"/>
      <c r="BI442" s="162"/>
      <c r="BJ442" s="162"/>
      <c r="BK442" s="162"/>
      <c r="BL442" s="162"/>
      <c r="BM442" s="162"/>
      <c r="BN442" s="162"/>
      <c r="BO442" s="162"/>
      <c r="BP442" s="162"/>
      <c r="BQ442" s="162"/>
      <c r="BR442" s="162"/>
      <c r="BS442" s="162"/>
      <c r="BT442" s="162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157"/>
      <c r="CR442" s="157"/>
      <c r="CS442" s="157"/>
      <c r="CT442" s="157"/>
      <c r="CU442" s="157"/>
    </row>
    <row r="443" spans="1:99" s="159" customFormat="1" x14ac:dyDescent="0.25">
      <c r="A443" s="172"/>
      <c r="B443" s="172"/>
      <c r="Z443" s="157"/>
      <c r="AA443" s="172"/>
      <c r="AB443" s="172"/>
      <c r="AC443" s="172"/>
      <c r="AD443" s="172"/>
      <c r="AE443" s="172"/>
      <c r="AF443" s="172"/>
      <c r="AG443" s="172"/>
      <c r="AH443" s="172"/>
      <c r="AI443" s="172"/>
      <c r="AJ443" s="172"/>
      <c r="AK443" s="172"/>
      <c r="AL443" s="172"/>
      <c r="AM443" s="172"/>
      <c r="AN443" s="172"/>
      <c r="AO443" s="172"/>
      <c r="AP443" s="172"/>
      <c r="AQ443" s="172"/>
      <c r="AR443" s="172"/>
      <c r="AS443" s="172"/>
      <c r="AT443" s="172"/>
      <c r="AU443" s="172"/>
      <c r="AV443" s="172"/>
      <c r="AW443" s="172"/>
      <c r="AX443" s="172"/>
      <c r="AY443" s="172"/>
      <c r="AZ443" s="172"/>
      <c r="BA443" s="172"/>
      <c r="BB443" s="172"/>
      <c r="BC443" s="172"/>
      <c r="BD443" s="172"/>
      <c r="BE443" s="172"/>
      <c r="BF443" s="172"/>
      <c r="BG443" s="172"/>
      <c r="BH443" s="162"/>
      <c r="BI443" s="162"/>
      <c r="BJ443" s="162"/>
      <c r="BK443" s="162"/>
      <c r="BL443" s="162"/>
      <c r="BM443" s="162"/>
      <c r="BN443" s="162"/>
      <c r="BO443" s="162"/>
      <c r="BP443" s="162"/>
      <c r="BQ443" s="162"/>
      <c r="BR443" s="162"/>
      <c r="BS443" s="162"/>
      <c r="BT443" s="162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  <c r="CH443" s="23"/>
      <c r="CI443" s="23"/>
      <c r="CJ443" s="23"/>
      <c r="CK443" s="23"/>
      <c r="CL443" s="23"/>
      <c r="CM443" s="23"/>
      <c r="CN443" s="23"/>
      <c r="CO443" s="23"/>
      <c r="CP443" s="23"/>
      <c r="CQ443" s="157"/>
      <c r="CR443" s="157"/>
      <c r="CS443" s="157"/>
      <c r="CT443" s="157"/>
      <c r="CU443" s="157"/>
    </row>
    <row r="444" spans="1:99" s="159" customFormat="1" x14ac:dyDescent="0.25">
      <c r="A444" s="172"/>
      <c r="B444" s="172"/>
      <c r="Z444" s="157"/>
      <c r="AA444" s="172"/>
      <c r="AB444" s="172"/>
      <c r="AC444" s="172"/>
      <c r="AD444" s="172"/>
      <c r="AE444" s="172"/>
      <c r="AF444" s="172"/>
      <c r="AG444" s="172"/>
      <c r="AH444" s="172"/>
      <c r="AI444" s="172"/>
      <c r="AJ444" s="172"/>
      <c r="AK444" s="172"/>
      <c r="AL444" s="172"/>
      <c r="AM444" s="172"/>
      <c r="AN444" s="172"/>
      <c r="AO444" s="172"/>
      <c r="AP444" s="172"/>
      <c r="AQ444" s="172"/>
      <c r="AR444" s="172"/>
      <c r="AS444" s="172"/>
      <c r="AT444" s="172"/>
      <c r="AU444" s="172"/>
      <c r="AV444" s="172"/>
      <c r="AW444" s="172"/>
      <c r="AX444" s="172"/>
      <c r="AY444" s="172"/>
      <c r="AZ444" s="172"/>
      <c r="BA444" s="172"/>
      <c r="BB444" s="172"/>
      <c r="BC444" s="172"/>
      <c r="BD444" s="172"/>
      <c r="BE444" s="172"/>
      <c r="BF444" s="172"/>
      <c r="BG444" s="172"/>
      <c r="BH444" s="162"/>
      <c r="BI444" s="162"/>
      <c r="BJ444" s="162"/>
      <c r="BK444" s="162"/>
      <c r="BL444" s="162"/>
      <c r="BM444" s="162"/>
      <c r="BN444" s="162"/>
      <c r="BO444" s="162"/>
      <c r="BP444" s="162"/>
      <c r="BQ444" s="162"/>
      <c r="BR444" s="162"/>
      <c r="BS444" s="162"/>
      <c r="BT444" s="162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157"/>
      <c r="CR444" s="157"/>
      <c r="CS444" s="157"/>
      <c r="CT444" s="157"/>
      <c r="CU444" s="157"/>
    </row>
    <row r="445" spans="1:99" s="159" customFormat="1" x14ac:dyDescent="0.25">
      <c r="A445" s="172"/>
      <c r="B445" s="172"/>
      <c r="Z445" s="157"/>
      <c r="AA445" s="172"/>
      <c r="AB445" s="172"/>
      <c r="AC445" s="172"/>
      <c r="AD445" s="172"/>
      <c r="AE445" s="172"/>
      <c r="AF445" s="172"/>
      <c r="AG445" s="172"/>
      <c r="AH445" s="172"/>
      <c r="AI445" s="172"/>
      <c r="AJ445" s="172"/>
      <c r="AK445" s="172"/>
      <c r="AL445" s="172"/>
      <c r="AM445" s="172"/>
      <c r="AN445" s="172"/>
      <c r="AO445" s="172"/>
      <c r="AP445" s="172"/>
      <c r="AQ445" s="172"/>
      <c r="AR445" s="172"/>
      <c r="AS445" s="172"/>
      <c r="AT445" s="172"/>
      <c r="AU445" s="172"/>
      <c r="AV445" s="172"/>
      <c r="AW445" s="172"/>
      <c r="AX445" s="172"/>
      <c r="AY445" s="172"/>
      <c r="AZ445" s="172"/>
      <c r="BA445" s="172"/>
      <c r="BB445" s="172"/>
      <c r="BC445" s="172"/>
      <c r="BD445" s="172"/>
      <c r="BE445" s="172"/>
      <c r="BF445" s="172"/>
      <c r="BG445" s="172"/>
      <c r="BH445" s="162"/>
      <c r="BI445" s="162"/>
      <c r="BJ445" s="162"/>
      <c r="BK445" s="162"/>
      <c r="BL445" s="162"/>
      <c r="BM445" s="162"/>
      <c r="BN445" s="162"/>
      <c r="BO445" s="162"/>
      <c r="BP445" s="162"/>
      <c r="BQ445" s="162"/>
      <c r="BR445" s="162"/>
      <c r="BS445" s="162"/>
      <c r="BT445" s="162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157"/>
      <c r="CR445" s="157"/>
      <c r="CS445" s="157"/>
      <c r="CT445" s="157"/>
      <c r="CU445" s="157"/>
    </row>
    <row r="446" spans="1:99" s="159" customFormat="1" x14ac:dyDescent="0.25">
      <c r="A446" s="172"/>
      <c r="B446" s="172"/>
      <c r="Z446" s="157"/>
      <c r="AA446" s="172"/>
      <c r="AB446" s="172"/>
      <c r="AC446" s="172"/>
      <c r="AD446" s="172"/>
      <c r="AE446" s="172"/>
      <c r="AF446" s="172"/>
      <c r="AG446" s="172"/>
      <c r="AH446" s="172"/>
      <c r="AI446" s="172"/>
      <c r="AJ446" s="172"/>
      <c r="AK446" s="172"/>
      <c r="AL446" s="172"/>
      <c r="AM446" s="172"/>
      <c r="AN446" s="172"/>
      <c r="AO446" s="172"/>
      <c r="AP446" s="172"/>
      <c r="AQ446" s="172"/>
      <c r="AR446" s="172"/>
      <c r="AS446" s="172"/>
      <c r="AT446" s="172"/>
      <c r="AU446" s="172"/>
      <c r="AV446" s="172"/>
      <c r="AW446" s="172"/>
      <c r="AX446" s="172"/>
      <c r="AY446" s="172"/>
      <c r="AZ446" s="172"/>
      <c r="BA446" s="172"/>
      <c r="BB446" s="172"/>
      <c r="BC446" s="172"/>
      <c r="BD446" s="172"/>
      <c r="BE446" s="172"/>
      <c r="BF446" s="172"/>
      <c r="BG446" s="172"/>
      <c r="BH446" s="162"/>
      <c r="BI446" s="162"/>
      <c r="BJ446" s="162"/>
      <c r="BK446" s="162"/>
      <c r="BL446" s="162"/>
      <c r="BM446" s="162"/>
      <c r="BN446" s="162"/>
      <c r="BO446" s="162"/>
      <c r="BP446" s="162"/>
      <c r="BQ446" s="162"/>
      <c r="BR446" s="162"/>
      <c r="BS446" s="162"/>
      <c r="BT446" s="162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157"/>
      <c r="CR446" s="157"/>
      <c r="CS446" s="157"/>
      <c r="CT446" s="157"/>
      <c r="CU446" s="157"/>
    </row>
    <row r="447" spans="1:99" s="159" customFormat="1" x14ac:dyDescent="0.25">
      <c r="A447" s="172"/>
      <c r="B447" s="172"/>
      <c r="Z447" s="157"/>
      <c r="AA447" s="172"/>
      <c r="AB447" s="172"/>
      <c r="AC447" s="172"/>
      <c r="AD447" s="172"/>
      <c r="AE447" s="172"/>
      <c r="AF447" s="172"/>
      <c r="AG447" s="172"/>
      <c r="AH447" s="172"/>
      <c r="AI447" s="172"/>
      <c r="AJ447" s="172"/>
      <c r="AK447" s="172"/>
      <c r="AL447" s="172"/>
      <c r="AM447" s="172"/>
      <c r="AN447" s="172"/>
      <c r="AO447" s="172"/>
      <c r="AP447" s="172"/>
      <c r="AQ447" s="172"/>
      <c r="AR447" s="172"/>
      <c r="AS447" s="172"/>
      <c r="AT447" s="172"/>
      <c r="AU447" s="172"/>
      <c r="AV447" s="172"/>
      <c r="AW447" s="172"/>
      <c r="AX447" s="172"/>
      <c r="AY447" s="172"/>
      <c r="AZ447" s="172"/>
      <c r="BA447" s="172"/>
      <c r="BB447" s="172"/>
      <c r="BC447" s="172"/>
      <c r="BD447" s="172"/>
      <c r="BE447" s="172"/>
      <c r="BF447" s="172"/>
      <c r="BG447" s="172"/>
      <c r="BH447" s="162"/>
      <c r="BI447" s="162"/>
      <c r="BJ447" s="162"/>
      <c r="BK447" s="162"/>
      <c r="BL447" s="162"/>
      <c r="BM447" s="162"/>
      <c r="BN447" s="162"/>
      <c r="BO447" s="162"/>
      <c r="BP447" s="162"/>
      <c r="BQ447" s="162"/>
      <c r="BR447" s="162"/>
      <c r="BS447" s="162"/>
      <c r="BT447" s="162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  <c r="CH447" s="23"/>
      <c r="CI447" s="23"/>
      <c r="CJ447" s="23"/>
      <c r="CK447" s="23"/>
      <c r="CL447" s="23"/>
      <c r="CM447" s="23"/>
      <c r="CN447" s="23"/>
      <c r="CO447" s="23"/>
      <c r="CP447" s="23"/>
      <c r="CQ447" s="157"/>
      <c r="CR447" s="157"/>
      <c r="CS447" s="157"/>
      <c r="CT447" s="157"/>
      <c r="CU447" s="157"/>
    </row>
    <row r="448" spans="1:99" s="159" customFormat="1" x14ac:dyDescent="0.25">
      <c r="A448" s="172"/>
      <c r="B448" s="172"/>
      <c r="Z448" s="157"/>
      <c r="AA448" s="172"/>
      <c r="AB448" s="172"/>
      <c r="AC448" s="172"/>
      <c r="AD448" s="172"/>
      <c r="AE448" s="172"/>
      <c r="AF448" s="172"/>
      <c r="AG448" s="172"/>
      <c r="AH448" s="172"/>
      <c r="AI448" s="172"/>
      <c r="AJ448" s="172"/>
      <c r="AK448" s="172"/>
      <c r="AL448" s="172"/>
      <c r="AM448" s="172"/>
      <c r="AN448" s="172"/>
      <c r="AO448" s="172"/>
      <c r="AP448" s="172"/>
      <c r="AQ448" s="172"/>
      <c r="AR448" s="172"/>
      <c r="AS448" s="172"/>
      <c r="AT448" s="172"/>
      <c r="AU448" s="172"/>
      <c r="AV448" s="172"/>
      <c r="AW448" s="172"/>
      <c r="AX448" s="172"/>
      <c r="AY448" s="172"/>
      <c r="AZ448" s="172"/>
      <c r="BA448" s="172"/>
      <c r="BB448" s="172"/>
      <c r="BC448" s="172"/>
      <c r="BD448" s="172"/>
      <c r="BE448" s="172"/>
      <c r="BF448" s="172"/>
      <c r="BG448" s="172"/>
      <c r="BH448" s="162"/>
      <c r="BI448" s="162"/>
      <c r="BJ448" s="162"/>
      <c r="BK448" s="162"/>
      <c r="BL448" s="162"/>
      <c r="BM448" s="162"/>
      <c r="BN448" s="162"/>
      <c r="BO448" s="162"/>
      <c r="BP448" s="162"/>
      <c r="BQ448" s="162"/>
      <c r="BR448" s="162"/>
      <c r="BS448" s="162"/>
      <c r="BT448" s="162"/>
      <c r="BU448" s="23"/>
      <c r="BV448" s="23"/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  <c r="CH448" s="23"/>
      <c r="CI448" s="23"/>
      <c r="CJ448" s="23"/>
      <c r="CK448" s="23"/>
      <c r="CL448" s="23"/>
      <c r="CM448" s="23"/>
      <c r="CN448" s="23"/>
      <c r="CO448" s="23"/>
      <c r="CP448" s="23"/>
      <c r="CQ448" s="157"/>
      <c r="CR448" s="157"/>
      <c r="CS448" s="157"/>
      <c r="CT448" s="157"/>
      <c r="CU448" s="157"/>
    </row>
    <row r="449" spans="1:99" s="159" customFormat="1" x14ac:dyDescent="0.25">
      <c r="A449" s="172"/>
      <c r="B449" s="172"/>
      <c r="Z449" s="157"/>
      <c r="AA449" s="172"/>
      <c r="AB449" s="172"/>
      <c r="AC449" s="172"/>
      <c r="AD449" s="172"/>
      <c r="AE449" s="172"/>
      <c r="AF449" s="172"/>
      <c r="AG449" s="172"/>
      <c r="AH449" s="172"/>
      <c r="AI449" s="172"/>
      <c r="AJ449" s="172"/>
      <c r="AK449" s="172"/>
      <c r="AL449" s="172"/>
      <c r="AM449" s="172"/>
      <c r="AN449" s="172"/>
      <c r="AO449" s="172"/>
      <c r="AP449" s="172"/>
      <c r="AQ449" s="172"/>
      <c r="AR449" s="172"/>
      <c r="AS449" s="172"/>
      <c r="AT449" s="172"/>
      <c r="AU449" s="172"/>
      <c r="AV449" s="172"/>
      <c r="AW449" s="172"/>
      <c r="AX449" s="172"/>
      <c r="AY449" s="172"/>
      <c r="AZ449" s="172"/>
      <c r="BA449" s="172"/>
      <c r="BB449" s="172"/>
      <c r="BC449" s="172"/>
      <c r="BD449" s="172"/>
      <c r="BE449" s="172"/>
      <c r="BF449" s="172"/>
      <c r="BG449" s="172"/>
      <c r="BH449" s="162"/>
      <c r="BI449" s="162"/>
      <c r="BJ449" s="162"/>
      <c r="BK449" s="162"/>
      <c r="BL449" s="162"/>
      <c r="BM449" s="162"/>
      <c r="BN449" s="162"/>
      <c r="BO449" s="162"/>
      <c r="BP449" s="162"/>
      <c r="BQ449" s="162"/>
      <c r="BR449" s="162"/>
      <c r="BS449" s="162"/>
      <c r="BT449" s="162"/>
      <c r="BU449" s="23"/>
      <c r="BV449" s="23"/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  <c r="CH449" s="23"/>
      <c r="CI449" s="23"/>
      <c r="CJ449" s="23"/>
      <c r="CK449" s="23"/>
      <c r="CL449" s="23"/>
      <c r="CM449" s="23"/>
      <c r="CN449" s="23"/>
      <c r="CO449" s="23"/>
      <c r="CP449" s="23"/>
      <c r="CQ449" s="157"/>
      <c r="CR449" s="157"/>
      <c r="CS449" s="157"/>
      <c r="CT449" s="157"/>
      <c r="CU449" s="157"/>
    </row>
    <row r="450" spans="1:99" s="159" customFormat="1" x14ac:dyDescent="0.25">
      <c r="A450" s="172"/>
      <c r="B450" s="172"/>
      <c r="Z450" s="157"/>
      <c r="AA450" s="172"/>
      <c r="AB450" s="172"/>
      <c r="AC450" s="172"/>
      <c r="AD450" s="172"/>
      <c r="AE450" s="172"/>
      <c r="AF450" s="172"/>
      <c r="AG450" s="172"/>
      <c r="AH450" s="172"/>
      <c r="AI450" s="172"/>
      <c r="AJ450" s="172"/>
      <c r="AK450" s="172"/>
      <c r="AL450" s="172"/>
      <c r="AM450" s="172"/>
      <c r="AN450" s="172"/>
      <c r="AO450" s="172"/>
      <c r="AP450" s="172"/>
      <c r="AQ450" s="172"/>
      <c r="AR450" s="172"/>
      <c r="AS450" s="172"/>
      <c r="AT450" s="172"/>
      <c r="AU450" s="172"/>
      <c r="AV450" s="172"/>
      <c r="AW450" s="172"/>
      <c r="AX450" s="172"/>
      <c r="AY450" s="172"/>
      <c r="AZ450" s="172"/>
      <c r="BA450" s="172"/>
      <c r="BB450" s="172"/>
      <c r="BC450" s="172"/>
      <c r="BD450" s="172"/>
      <c r="BE450" s="172"/>
      <c r="BF450" s="172"/>
      <c r="BG450" s="172"/>
      <c r="BH450" s="162"/>
      <c r="BI450" s="162"/>
      <c r="BJ450" s="162"/>
      <c r="BK450" s="162"/>
      <c r="BL450" s="162"/>
      <c r="BM450" s="162"/>
      <c r="BN450" s="162"/>
      <c r="BO450" s="162"/>
      <c r="BP450" s="162"/>
      <c r="BQ450" s="162"/>
      <c r="BR450" s="162"/>
      <c r="BS450" s="162"/>
      <c r="BT450" s="162"/>
      <c r="BU450" s="23"/>
      <c r="BV450" s="23"/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  <c r="CH450" s="23"/>
      <c r="CI450" s="23"/>
      <c r="CJ450" s="23"/>
      <c r="CK450" s="23"/>
      <c r="CL450" s="23"/>
      <c r="CM450" s="23"/>
      <c r="CN450" s="23"/>
      <c r="CO450" s="23"/>
      <c r="CP450" s="23"/>
      <c r="CQ450" s="157"/>
      <c r="CR450" s="157"/>
      <c r="CS450" s="157"/>
      <c r="CT450" s="157"/>
      <c r="CU450" s="157"/>
    </row>
    <row r="451" spans="1:99" s="159" customFormat="1" x14ac:dyDescent="0.25">
      <c r="A451" s="172"/>
      <c r="B451" s="172"/>
      <c r="Z451" s="157"/>
      <c r="AA451" s="172"/>
      <c r="AB451" s="172"/>
      <c r="AC451" s="172"/>
      <c r="AD451" s="172"/>
      <c r="AE451" s="172"/>
      <c r="AF451" s="172"/>
      <c r="AG451" s="172"/>
      <c r="AH451" s="172"/>
      <c r="AI451" s="172"/>
      <c r="AJ451" s="172"/>
      <c r="AK451" s="172"/>
      <c r="AL451" s="172"/>
      <c r="AM451" s="172"/>
      <c r="AN451" s="172"/>
      <c r="AO451" s="172"/>
      <c r="AP451" s="172"/>
      <c r="AQ451" s="172"/>
      <c r="AR451" s="172"/>
      <c r="AS451" s="172"/>
      <c r="AT451" s="172"/>
      <c r="AU451" s="172"/>
      <c r="AV451" s="172"/>
      <c r="AW451" s="172"/>
      <c r="AX451" s="172"/>
      <c r="AY451" s="172"/>
      <c r="AZ451" s="172"/>
      <c r="BA451" s="172"/>
      <c r="BB451" s="172"/>
      <c r="BC451" s="172"/>
      <c r="BD451" s="172"/>
      <c r="BE451" s="172"/>
      <c r="BF451" s="172"/>
      <c r="BG451" s="172"/>
      <c r="BH451" s="162"/>
      <c r="BI451" s="162"/>
      <c r="BJ451" s="162"/>
      <c r="BK451" s="162"/>
      <c r="BL451" s="162"/>
      <c r="BM451" s="162"/>
      <c r="BN451" s="162"/>
      <c r="BO451" s="162"/>
      <c r="BP451" s="162"/>
      <c r="BQ451" s="162"/>
      <c r="BR451" s="162"/>
      <c r="BS451" s="162"/>
      <c r="BT451" s="162"/>
      <c r="BU451" s="23"/>
      <c r="BV451" s="23"/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  <c r="CH451" s="23"/>
      <c r="CI451" s="23"/>
      <c r="CJ451" s="23"/>
      <c r="CK451" s="23"/>
      <c r="CL451" s="23"/>
      <c r="CM451" s="23"/>
      <c r="CN451" s="23"/>
      <c r="CO451" s="23"/>
      <c r="CP451" s="23"/>
      <c r="CQ451" s="157"/>
      <c r="CR451" s="157"/>
      <c r="CS451" s="157"/>
      <c r="CT451" s="157"/>
      <c r="CU451" s="157"/>
    </row>
    <row r="452" spans="1:99" s="159" customFormat="1" x14ac:dyDescent="0.25">
      <c r="A452" s="172"/>
      <c r="B452" s="172"/>
      <c r="Z452" s="157"/>
      <c r="AA452" s="172"/>
      <c r="AB452" s="172"/>
      <c r="AC452" s="172"/>
      <c r="AD452" s="172"/>
      <c r="AE452" s="172"/>
      <c r="AF452" s="172"/>
      <c r="AG452" s="172"/>
      <c r="AH452" s="172"/>
      <c r="AI452" s="172"/>
      <c r="AJ452" s="172"/>
      <c r="AK452" s="172"/>
      <c r="AL452" s="172"/>
      <c r="AM452" s="172"/>
      <c r="AN452" s="172"/>
      <c r="AO452" s="172"/>
      <c r="AP452" s="172"/>
      <c r="AQ452" s="172"/>
      <c r="AR452" s="172"/>
      <c r="AS452" s="172"/>
      <c r="AT452" s="172"/>
      <c r="AU452" s="172"/>
      <c r="AV452" s="172"/>
      <c r="AW452" s="172"/>
      <c r="AX452" s="172"/>
      <c r="AY452" s="172"/>
      <c r="AZ452" s="172"/>
      <c r="BA452" s="172"/>
      <c r="BB452" s="172"/>
      <c r="BC452" s="172"/>
      <c r="BD452" s="172"/>
      <c r="BE452" s="172"/>
      <c r="BF452" s="172"/>
      <c r="BG452" s="172"/>
      <c r="BH452" s="162"/>
      <c r="BI452" s="162"/>
      <c r="BJ452" s="162"/>
      <c r="BK452" s="162"/>
      <c r="BL452" s="162"/>
      <c r="BM452" s="162"/>
      <c r="BN452" s="162"/>
      <c r="BO452" s="162"/>
      <c r="BP452" s="162"/>
      <c r="BQ452" s="162"/>
      <c r="BR452" s="162"/>
      <c r="BS452" s="162"/>
      <c r="BT452" s="162"/>
      <c r="BU452" s="23"/>
      <c r="BV452" s="23"/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  <c r="CH452" s="23"/>
      <c r="CI452" s="23"/>
      <c r="CJ452" s="23"/>
      <c r="CK452" s="23"/>
      <c r="CL452" s="23"/>
      <c r="CM452" s="23"/>
      <c r="CN452" s="23"/>
      <c r="CO452" s="23"/>
      <c r="CP452" s="23"/>
      <c r="CQ452" s="157"/>
      <c r="CR452" s="157"/>
      <c r="CS452" s="157"/>
      <c r="CT452" s="157"/>
      <c r="CU452" s="157"/>
    </row>
    <row r="453" spans="1:99" s="159" customFormat="1" x14ac:dyDescent="0.25">
      <c r="A453" s="172"/>
      <c r="B453" s="172"/>
      <c r="Z453" s="157"/>
      <c r="AA453" s="172"/>
      <c r="AB453" s="172"/>
      <c r="AC453" s="172"/>
      <c r="AD453" s="172"/>
      <c r="AE453" s="172"/>
      <c r="AF453" s="172"/>
      <c r="AG453" s="172"/>
      <c r="AH453" s="172"/>
      <c r="AI453" s="172"/>
      <c r="AJ453" s="172"/>
      <c r="AK453" s="172"/>
      <c r="AL453" s="172"/>
      <c r="AM453" s="172"/>
      <c r="AN453" s="172"/>
      <c r="AO453" s="172"/>
      <c r="AP453" s="172"/>
      <c r="AQ453" s="172"/>
      <c r="AR453" s="172"/>
      <c r="AS453" s="172"/>
      <c r="AT453" s="172"/>
      <c r="AU453" s="172"/>
      <c r="AV453" s="172"/>
      <c r="AW453" s="172"/>
      <c r="AX453" s="172"/>
      <c r="AY453" s="172"/>
      <c r="AZ453" s="172"/>
      <c r="BA453" s="172"/>
      <c r="BB453" s="172"/>
      <c r="BC453" s="172"/>
      <c r="BD453" s="172"/>
      <c r="BE453" s="172"/>
      <c r="BF453" s="172"/>
      <c r="BG453" s="172"/>
      <c r="BH453" s="162"/>
      <c r="BI453" s="162"/>
      <c r="BJ453" s="162"/>
      <c r="BK453" s="162"/>
      <c r="BL453" s="162"/>
      <c r="BM453" s="162"/>
      <c r="BN453" s="162"/>
      <c r="BO453" s="162"/>
      <c r="BP453" s="162"/>
      <c r="BQ453" s="162"/>
      <c r="BR453" s="162"/>
      <c r="BS453" s="162"/>
      <c r="BT453" s="162"/>
      <c r="BU453" s="23"/>
      <c r="BV453" s="23"/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157"/>
      <c r="CR453" s="157"/>
      <c r="CS453" s="157"/>
      <c r="CT453" s="157"/>
      <c r="CU453" s="157"/>
    </row>
    <row r="454" spans="1:99" s="159" customFormat="1" x14ac:dyDescent="0.25">
      <c r="A454" s="172"/>
      <c r="B454" s="172"/>
      <c r="Z454" s="157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  <c r="AS454" s="172"/>
      <c r="AT454" s="172"/>
      <c r="AU454" s="172"/>
      <c r="AV454" s="172"/>
      <c r="AW454" s="172"/>
      <c r="AX454" s="172"/>
      <c r="AY454" s="172"/>
      <c r="AZ454" s="172"/>
      <c r="BA454" s="172"/>
      <c r="BB454" s="172"/>
      <c r="BC454" s="172"/>
      <c r="BD454" s="172"/>
      <c r="BE454" s="172"/>
      <c r="BF454" s="172"/>
      <c r="BG454" s="172"/>
      <c r="BH454" s="162"/>
      <c r="BI454" s="162"/>
      <c r="BJ454" s="162"/>
      <c r="BK454" s="162"/>
      <c r="BL454" s="162"/>
      <c r="BM454" s="162"/>
      <c r="BN454" s="162"/>
      <c r="BO454" s="162"/>
      <c r="BP454" s="162"/>
      <c r="BQ454" s="162"/>
      <c r="BR454" s="162"/>
      <c r="BS454" s="162"/>
      <c r="BT454" s="162"/>
      <c r="BU454" s="23"/>
      <c r="BV454" s="23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  <c r="CN454" s="23"/>
      <c r="CO454" s="23"/>
      <c r="CP454" s="23"/>
      <c r="CQ454" s="157"/>
      <c r="CR454" s="157"/>
      <c r="CS454" s="157"/>
      <c r="CT454" s="157"/>
      <c r="CU454" s="157"/>
    </row>
    <row r="455" spans="1:99" s="159" customFormat="1" x14ac:dyDescent="0.25">
      <c r="A455" s="172"/>
      <c r="B455" s="172"/>
      <c r="Z455" s="157"/>
      <c r="AA455" s="172"/>
      <c r="AB455" s="172"/>
      <c r="AC455" s="172"/>
      <c r="AD455" s="172"/>
      <c r="AE455" s="172"/>
      <c r="AF455" s="172"/>
      <c r="AG455" s="172"/>
      <c r="AH455" s="172"/>
      <c r="AI455" s="172"/>
      <c r="AJ455" s="172"/>
      <c r="AK455" s="172"/>
      <c r="AL455" s="172"/>
      <c r="AM455" s="172"/>
      <c r="AN455" s="172"/>
      <c r="AO455" s="172"/>
      <c r="AP455" s="172"/>
      <c r="AQ455" s="172"/>
      <c r="AR455" s="172"/>
      <c r="AS455" s="172"/>
      <c r="AT455" s="172"/>
      <c r="AU455" s="172"/>
      <c r="AV455" s="172"/>
      <c r="AW455" s="172"/>
      <c r="AX455" s="172"/>
      <c r="AY455" s="172"/>
      <c r="AZ455" s="172"/>
      <c r="BA455" s="172"/>
      <c r="BB455" s="172"/>
      <c r="BC455" s="172"/>
      <c r="BD455" s="172"/>
      <c r="BE455" s="172"/>
      <c r="BF455" s="172"/>
      <c r="BG455" s="172"/>
      <c r="BH455" s="162"/>
      <c r="BI455" s="162"/>
      <c r="BJ455" s="162"/>
      <c r="BK455" s="162"/>
      <c r="BL455" s="162"/>
      <c r="BM455" s="162"/>
      <c r="BN455" s="162"/>
      <c r="BO455" s="162"/>
      <c r="BP455" s="162"/>
      <c r="BQ455" s="162"/>
      <c r="BR455" s="162"/>
      <c r="BS455" s="162"/>
      <c r="BT455" s="162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157"/>
      <c r="CR455" s="157"/>
      <c r="CS455" s="157"/>
      <c r="CT455" s="157"/>
      <c r="CU455" s="157"/>
    </row>
    <row r="456" spans="1:99" s="159" customFormat="1" x14ac:dyDescent="0.25">
      <c r="A456" s="172"/>
      <c r="B456" s="172"/>
      <c r="Z456" s="157"/>
      <c r="AA456" s="172"/>
      <c r="AB456" s="172"/>
      <c r="AC456" s="172"/>
      <c r="AD456" s="172"/>
      <c r="AE456" s="172"/>
      <c r="AF456" s="172"/>
      <c r="AG456" s="172"/>
      <c r="AH456" s="172"/>
      <c r="AI456" s="172"/>
      <c r="AJ456" s="172"/>
      <c r="AK456" s="172"/>
      <c r="AL456" s="172"/>
      <c r="AM456" s="172"/>
      <c r="AN456" s="172"/>
      <c r="AO456" s="172"/>
      <c r="AP456" s="172"/>
      <c r="AQ456" s="172"/>
      <c r="AR456" s="172"/>
      <c r="AS456" s="172"/>
      <c r="AT456" s="172"/>
      <c r="AU456" s="172"/>
      <c r="AV456" s="172"/>
      <c r="AW456" s="172"/>
      <c r="AX456" s="172"/>
      <c r="AY456" s="172"/>
      <c r="AZ456" s="172"/>
      <c r="BA456" s="172"/>
      <c r="BB456" s="172"/>
      <c r="BC456" s="172"/>
      <c r="BD456" s="172"/>
      <c r="BE456" s="172"/>
      <c r="BF456" s="172"/>
      <c r="BG456" s="172"/>
      <c r="BH456" s="162"/>
      <c r="BI456" s="162"/>
      <c r="BJ456" s="162"/>
      <c r="BK456" s="162"/>
      <c r="BL456" s="162"/>
      <c r="BM456" s="162"/>
      <c r="BN456" s="162"/>
      <c r="BO456" s="162"/>
      <c r="BP456" s="162"/>
      <c r="BQ456" s="162"/>
      <c r="BR456" s="162"/>
      <c r="BS456" s="162"/>
      <c r="BT456" s="162"/>
      <c r="BU456" s="23"/>
      <c r="BV456" s="23"/>
      <c r="BW456" s="23"/>
      <c r="BX456" s="23"/>
      <c r="BY456" s="23"/>
      <c r="BZ456" s="23"/>
      <c r="CA456" s="23"/>
      <c r="CB456" s="23"/>
      <c r="CC456" s="23"/>
      <c r="CD456" s="23"/>
      <c r="CE456" s="23"/>
      <c r="CF456" s="23"/>
      <c r="CG456" s="23"/>
      <c r="CH456" s="23"/>
      <c r="CI456" s="23"/>
      <c r="CJ456" s="23"/>
      <c r="CK456" s="23"/>
      <c r="CL456" s="23"/>
      <c r="CM456" s="23"/>
      <c r="CN456" s="23"/>
      <c r="CO456" s="23"/>
      <c r="CP456" s="23"/>
      <c r="CQ456" s="157"/>
      <c r="CR456" s="157"/>
      <c r="CS456" s="157"/>
      <c r="CT456" s="157"/>
      <c r="CU456" s="157"/>
    </row>
    <row r="457" spans="1:99" s="159" customFormat="1" x14ac:dyDescent="0.25">
      <c r="A457" s="172"/>
      <c r="B457" s="172"/>
      <c r="Z457" s="157"/>
      <c r="AA457" s="172"/>
      <c r="AB457" s="172"/>
      <c r="AC457" s="172"/>
      <c r="AD457" s="172"/>
      <c r="AE457" s="172"/>
      <c r="AF457" s="172"/>
      <c r="AG457" s="172"/>
      <c r="AH457" s="172"/>
      <c r="AI457" s="172"/>
      <c r="AJ457" s="172"/>
      <c r="AK457" s="172"/>
      <c r="AL457" s="172"/>
      <c r="AM457" s="172"/>
      <c r="AN457" s="172"/>
      <c r="AO457" s="172"/>
      <c r="AP457" s="172"/>
      <c r="AQ457" s="172"/>
      <c r="AR457" s="172"/>
      <c r="AS457" s="172"/>
      <c r="AT457" s="172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72"/>
      <c r="BE457" s="172"/>
      <c r="BF457" s="172"/>
      <c r="BG457" s="172"/>
      <c r="BH457" s="162"/>
      <c r="BI457" s="162"/>
      <c r="BJ457" s="162"/>
      <c r="BK457" s="162"/>
      <c r="BL457" s="162"/>
      <c r="BM457" s="162"/>
      <c r="BN457" s="162"/>
      <c r="BO457" s="162"/>
      <c r="BP457" s="162"/>
      <c r="BQ457" s="162"/>
      <c r="BR457" s="162"/>
      <c r="BS457" s="162"/>
      <c r="BT457" s="162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/>
      <c r="CM457" s="23"/>
      <c r="CN457" s="23"/>
      <c r="CO457" s="23"/>
      <c r="CP457" s="23"/>
      <c r="CQ457" s="157"/>
      <c r="CR457" s="157"/>
      <c r="CS457" s="157"/>
      <c r="CT457" s="157"/>
      <c r="CU457" s="157"/>
    </row>
    <row r="458" spans="1:99" s="159" customFormat="1" x14ac:dyDescent="0.25">
      <c r="A458" s="172"/>
      <c r="B458" s="172"/>
      <c r="Z458" s="157"/>
      <c r="AA458" s="172"/>
      <c r="AB458" s="172"/>
      <c r="AC458" s="172"/>
      <c r="AD458" s="172"/>
      <c r="AE458" s="172"/>
      <c r="AF458" s="172"/>
      <c r="AG458" s="172"/>
      <c r="AH458" s="172"/>
      <c r="AI458" s="172"/>
      <c r="AJ458" s="172"/>
      <c r="AK458" s="172"/>
      <c r="AL458" s="172"/>
      <c r="AM458" s="172"/>
      <c r="AN458" s="172"/>
      <c r="AO458" s="172"/>
      <c r="AP458" s="172"/>
      <c r="AQ458" s="172"/>
      <c r="AR458" s="172"/>
      <c r="AS458" s="172"/>
      <c r="AT458" s="172"/>
      <c r="AU458" s="172"/>
      <c r="AV458" s="172"/>
      <c r="AW458" s="172"/>
      <c r="AX458" s="172"/>
      <c r="AY458" s="172"/>
      <c r="AZ458" s="172"/>
      <c r="BA458" s="172"/>
      <c r="BB458" s="172"/>
      <c r="BC458" s="172"/>
      <c r="BD458" s="172"/>
      <c r="BE458" s="172"/>
      <c r="BF458" s="172"/>
      <c r="BG458" s="172"/>
      <c r="BH458" s="162"/>
      <c r="BI458" s="162"/>
      <c r="BJ458" s="162"/>
      <c r="BK458" s="162"/>
      <c r="BL458" s="162"/>
      <c r="BM458" s="162"/>
      <c r="BN458" s="162"/>
      <c r="BO458" s="162"/>
      <c r="BP458" s="162"/>
      <c r="BQ458" s="162"/>
      <c r="BR458" s="162"/>
      <c r="BS458" s="162"/>
      <c r="BT458" s="162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/>
      <c r="CE458" s="23"/>
      <c r="CF458" s="23"/>
      <c r="CG458" s="23"/>
      <c r="CH458" s="23"/>
      <c r="CI458" s="23"/>
      <c r="CJ458" s="23"/>
      <c r="CK458" s="23"/>
      <c r="CL458" s="23"/>
      <c r="CM458" s="23"/>
      <c r="CN458" s="23"/>
      <c r="CO458" s="23"/>
      <c r="CP458" s="23"/>
      <c r="CQ458" s="157"/>
      <c r="CR458" s="157"/>
      <c r="CS458" s="157"/>
      <c r="CT458" s="157"/>
      <c r="CU458" s="157"/>
    </row>
    <row r="459" spans="1:99" s="159" customFormat="1" x14ac:dyDescent="0.25">
      <c r="A459" s="172"/>
      <c r="B459" s="172"/>
      <c r="Z459" s="157"/>
      <c r="AA459" s="172"/>
      <c r="AB459" s="172"/>
      <c r="AC459" s="172"/>
      <c r="AD459" s="172"/>
      <c r="AE459" s="172"/>
      <c r="AF459" s="172"/>
      <c r="AG459" s="172"/>
      <c r="AH459" s="172"/>
      <c r="AI459" s="172"/>
      <c r="AJ459" s="172"/>
      <c r="AK459" s="172"/>
      <c r="AL459" s="172"/>
      <c r="AM459" s="172"/>
      <c r="AN459" s="172"/>
      <c r="AO459" s="172"/>
      <c r="AP459" s="172"/>
      <c r="AQ459" s="172"/>
      <c r="AR459" s="172"/>
      <c r="AS459" s="172"/>
      <c r="AT459" s="172"/>
      <c r="AU459" s="172"/>
      <c r="AV459" s="172"/>
      <c r="AW459" s="172"/>
      <c r="AX459" s="172"/>
      <c r="AY459" s="172"/>
      <c r="AZ459" s="172"/>
      <c r="BA459" s="172"/>
      <c r="BB459" s="172"/>
      <c r="BC459" s="172"/>
      <c r="BD459" s="172"/>
      <c r="BE459" s="172"/>
      <c r="BF459" s="172"/>
      <c r="BG459" s="172"/>
      <c r="BH459" s="162"/>
      <c r="BI459" s="162"/>
      <c r="BJ459" s="162"/>
      <c r="BK459" s="162"/>
      <c r="BL459" s="162"/>
      <c r="BM459" s="162"/>
      <c r="BN459" s="162"/>
      <c r="BO459" s="162"/>
      <c r="BP459" s="162"/>
      <c r="BQ459" s="162"/>
      <c r="BR459" s="162"/>
      <c r="BS459" s="162"/>
      <c r="BT459" s="162"/>
      <c r="BU459" s="23"/>
      <c r="BV459" s="23"/>
      <c r="BW459" s="23"/>
      <c r="BX459" s="23"/>
      <c r="BY459" s="23"/>
      <c r="BZ459" s="23"/>
      <c r="CA459" s="23"/>
      <c r="CB459" s="23"/>
      <c r="CC459" s="23"/>
      <c r="CD459" s="23"/>
      <c r="CE459" s="23"/>
      <c r="CF459" s="23"/>
      <c r="CG459" s="23"/>
      <c r="CH459" s="23"/>
      <c r="CI459" s="23"/>
      <c r="CJ459" s="23"/>
      <c r="CK459" s="23"/>
      <c r="CL459" s="23"/>
      <c r="CM459" s="23"/>
      <c r="CN459" s="23"/>
      <c r="CO459" s="23"/>
      <c r="CP459" s="23"/>
      <c r="CQ459" s="157"/>
      <c r="CR459" s="157"/>
      <c r="CS459" s="157"/>
      <c r="CT459" s="157"/>
      <c r="CU459" s="157"/>
    </row>
    <row r="460" spans="1:99" s="159" customFormat="1" x14ac:dyDescent="0.25">
      <c r="A460" s="172"/>
      <c r="B460" s="172"/>
      <c r="Z460" s="157"/>
      <c r="AA460" s="172"/>
      <c r="AB460" s="172"/>
      <c r="AC460" s="172"/>
      <c r="AD460" s="172"/>
      <c r="AE460" s="172"/>
      <c r="AF460" s="172"/>
      <c r="AG460" s="172"/>
      <c r="AH460" s="172"/>
      <c r="AI460" s="172"/>
      <c r="AJ460" s="172"/>
      <c r="AK460" s="172"/>
      <c r="AL460" s="172"/>
      <c r="AM460" s="172"/>
      <c r="AN460" s="172"/>
      <c r="AO460" s="172"/>
      <c r="AP460" s="172"/>
      <c r="AQ460" s="172"/>
      <c r="AR460" s="172"/>
      <c r="AS460" s="172"/>
      <c r="AT460" s="172"/>
      <c r="AU460" s="172"/>
      <c r="AV460" s="172"/>
      <c r="AW460" s="172"/>
      <c r="AX460" s="172"/>
      <c r="AY460" s="172"/>
      <c r="AZ460" s="172"/>
      <c r="BA460" s="172"/>
      <c r="BB460" s="172"/>
      <c r="BC460" s="172"/>
      <c r="BD460" s="172"/>
      <c r="BE460" s="172"/>
      <c r="BF460" s="172"/>
      <c r="BG460" s="172"/>
      <c r="BH460" s="162"/>
      <c r="BI460" s="162"/>
      <c r="BJ460" s="162"/>
      <c r="BK460" s="162"/>
      <c r="BL460" s="162"/>
      <c r="BM460" s="162"/>
      <c r="BN460" s="162"/>
      <c r="BO460" s="162"/>
      <c r="BP460" s="162"/>
      <c r="BQ460" s="162"/>
      <c r="BR460" s="162"/>
      <c r="BS460" s="162"/>
      <c r="BT460" s="162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157"/>
      <c r="CR460" s="157"/>
      <c r="CS460" s="157"/>
      <c r="CT460" s="157"/>
      <c r="CU460" s="157"/>
    </row>
    <row r="461" spans="1:99" s="159" customFormat="1" x14ac:dyDescent="0.25">
      <c r="A461" s="172"/>
      <c r="B461" s="172"/>
      <c r="Z461" s="157"/>
      <c r="AA461" s="172"/>
      <c r="AB461" s="172"/>
      <c r="AC461" s="172"/>
      <c r="AD461" s="172"/>
      <c r="AE461" s="172"/>
      <c r="AF461" s="172"/>
      <c r="AG461" s="172"/>
      <c r="AH461" s="172"/>
      <c r="AI461" s="172"/>
      <c r="AJ461" s="172"/>
      <c r="AK461" s="172"/>
      <c r="AL461" s="172"/>
      <c r="AM461" s="172"/>
      <c r="AN461" s="172"/>
      <c r="AO461" s="172"/>
      <c r="AP461" s="172"/>
      <c r="AQ461" s="172"/>
      <c r="AR461" s="172"/>
      <c r="AS461" s="172"/>
      <c r="AT461" s="172"/>
      <c r="AU461" s="172"/>
      <c r="AV461" s="172"/>
      <c r="AW461" s="172"/>
      <c r="AX461" s="172"/>
      <c r="AY461" s="172"/>
      <c r="AZ461" s="172"/>
      <c r="BA461" s="172"/>
      <c r="BB461" s="172"/>
      <c r="BC461" s="172"/>
      <c r="BD461" s="172"/>
      <c r="BE461" s="172"/>
      <c r="BF461" s="172"/>
      <c r="BG461" s="172"/>
      <c r="BH461" s="162"/>
      <c r="BI461" s="162"/>
      <c r="BJ461" s="162"/>
      <c r="BK461" s="162"/>
      <c r="BL461" s="162"/>
      <c r="BM461" s="162"/>
      <c r="BN461" s="162"/>
      <c r="BO461" s="162"/>
      <c r="BP461" s="162"/>
      <c r="BQ461" s="162"/>
      <c r="BR461" s="162"/>
      <c r="BS461" s="162"/>
      <c r="BT461" s="162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157"/>
      <c r="CR461" s="157"/>
      <c r="CS461" s="157"/>
      <c r="CT461" s="157"/>
      <c r="CU461" s="157"/>
    </row>
    <row r="462" spans="1:99" s="159" customFormat="1" x14ac:dyDescent="0.25">
      <c r="A462" s="172"/>
      <c r="B462" s="172"/>
      <c r="Z462" s="157"/>
      <c r="AA462" s="172"/>
      <c r="AB462" s="172"/>
      <c r="AC462" s="172"/>
      <c r="AD462" s="172"/>
      <c r="AE462" s="172"/>
      <c r="AF462" s="172"/>
      <c r="AG462" s="172"/>
      <c r="AH462" s="172"/>
      <c r="AI462" s="172"/>
      <c r="AJ462" s="172"/>
      <c r="AK462" s="172"/>
      <c r="AL462" s="172"/>
      <c r="AM462" s="172"/>
      <c r="AN462" s="172"/>
      <c r="AO462" s="172"/>
      <c r="AP462" s="172"/>
      <c r="AQ462" s="172"/>
      <c r="AR462" s="172"/>
      <c r="AS462" s="172"/>
      <c r="AT462" s="172"/>
      <c r="AU462" s="172"/>
      <c r="AV462" s="172"/>
      <c r="AW462" s="172"/>
      <c r="AX462" s="172"/>
      <c r="AY462" s="172"/>
      <c r="AZ462" s="172"/>
      <c r="BA462" s="172"/>
      <c r="BB462" s="172"/>
      <c r="BC462" s="172"/>
      <c r="BD462" s="172"/>
      <c r="BE462" s="172"/>
      <c r="BF462" s="172"/>
      <c r="BG462" s="172"/>
      <c r="BH462" s="162"/>
      <c r="BI462" s="162"/>
      <c r="BJ462" s="162"/>
      <c r="BK462" s="162"/>
      <c r="BL462" s="162"/>
      <c r="BM462" s="162"/>
      <c r="BN462" s="162"/>
      <c r="BO462" s="162"/>
      <c r="BP462" s="162"/>
      <c r="BQ462" s="162"/>
      <c r="BR462" s="162"/>
      <c r="BS462" s="162"/>
      <c r="BT462" s="162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  <c r="CH462" s="23"/>
      <c r="CI462" s="23"/>
      <c r="CJ462" s="23"/>
      <c r="CK462" s="23"/>
      <c r="CL462" s="23"/>
      <c r="CM462" s="23"/>
      <c r="CN462" s="23"/>
      <c r="CO462" s="23"/>
      <c r="CP462" s="23"/>
      <c r="CQ462" s="157"/>
      <c r="CR462" s="157"/>
      <c r="CS462" s="157"/>
      <c r="CT462" s="157"/>
      <c r="CU462" s="157"/>
    </row>
    <row r="463" spans="1:99" s="155" customFormat="1" x14ac:dyDescent="0.25">
      <c r="A463" s="172"/>
      <c r="B463" s="172"/>
      <c r="Z463" s="154"/>
      <c r="AA463" s="172"/>
      <c r="AB463" s="172"/>
      <c r="AC463" s="172"/>
      <c r="AD463" s="172"/>
      <c r="AE463" s="172"/>
      <c r="AF463" s="172"/>
      <c r="AG463" s="172"/>
      <c r="AH463" s="172"/>
      <c r="AI463" s="172"/>
      <c r="AJ463" s="172"/>
      <c r="AK463" s="172"/>
      <c r="AL463" s="172"/>
      <c r="AM463" s="172"/>
      <c r="AN463" s="172"/>
      <c r="AO463" s="172"/>
      <c r="AP463" s="172"/>
      <c r="AQ463" s="172"/>
      <c r="AR463" s="172"/>
      <c r="AS463" s="172"/>
      <c r="AT463" s="172"/>
      <c r="AU463" s="172"/>
      <c r="AV463" s="172"/>
      <c r="AW463" s="172"/>
      <c r="AX463" s="172"/>
      <c r="AY463" s="172"/>
      <c r="AZ463" s="172"/>
      <c r="BA463" s="172"/>
      <c r="BB463" s="172"/>
      <c r="BC463" s="172"/>
      <c r="BD463" s="172"/>
      <c r="BE463" s="172"/>
      <c r="BF463" s="172"/>
      <c r="BG463" s="172"/>
      <c r="BH463" s="162"/>
      <c r="BI463" s="162"/>
      <c r="BJ463" s="162"/>
      <c r="BK463" s="162"/>
      <c r="BL463" s="162"/>
      <c r="BM463" s="162"/>
      <c r="BN463" s="162"/>
      <c r="BO463" s="162"/>
      <c r="BP463" s="162"/>
      <c r="BQ463" s="162"/>
      <c r="BR463" s="162"/>
      <c r="BS463" s="162"/>
      <c r="BT463" s="162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/>
      <c r="CM463" s="23"/>
      <c r="CN463" s="23"/>
      <c r="CO463" s="23"/>
      <c r="CP463" s="23"/>
      <c r="CQ463" s="154"/>
      <c r="CR463" s="154"/>
      <c r="CS463" s="154"/>
      <c r="CT463" s="154"/>
      <c r="CU463" s="154"/>
    </row>
    <row r="464" spans="1:99" s="155" customFormat="1" x14ac:dyDescent="0.25">
      <c r="A464" s="172"/>
      <c r="B464" s="172"/>
      <c r="Z464" s="154"/>
      <c r="AA464" s="172"/>
      <c r="AB464" s="172"/>
      <c r="AC464" s="172"/>
      <c r="AD464" s="172"/>
      <c r="AE464" s="172"/>
      <c r="AF464" s="172"/>
      <c r="AG464" s="172"/>
      <c r="AH464" s="172"/>
      <c r="AI464" s="172"/>
      <c r="AJ464" s="172"/>
      <c r="AK464" s="172"/>
      <c r="AL464" s="172"/>
      <c r="AM464" s="172"/>
      <c r="AN464" s="172"/>
      <c r="AO464" s="172"/>
      <c r="AP464" s="172"/>
      <c r="AQ464" s="172"/>
      <c r="AR464" s="172"/>
      <c r="AS464" s="172"/>
      <c r="AT464" s="172"/>
      <c r="AU464" s="172"/>
      <c r="AV464" s="172"/>
      <c r="AW464" s="172"/>
      <c r="AX464" s="172"/>
      <c r="AY464" s="172"/>
      <c r="AZ464" s="172"/>
      <c r="BA464" s="172"/>
      <c r="BB464" s="172"/>
      <c r="BC464" s="172"/>
      <c r="BD464" s="172"/>
      <c r="BE464" s="172"/>
      <c r="BF464" s="172"/>
      <c r="BG464" s="172"/>
      <c r="BH464" s="162"/>
      <c r="BI464" s="162"/>
      <c r="BJ464" s="162"/>
      <c r="BK464" s="162"/>
      <c r="BL464" s="162"/>
      <c r="BM464" s="162"/>
      <c r="BN464" s="162"/>
      <c r="BO464" s="162"/>
      <c r="BP464" s="162"/>
      <c r="BQ464" s="162"/>
      <c r="BR464" s="162"/>
      <c r="BS464" s="162"/>
      <c r="BT464" s="162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/>
      <c r="CM464" s="23"/>
      <c r="CN464" s="23"/>
      <c r="CO464" s="23"/>
      <c r="CP464" s="23"/>
      <c r="CQ464" s="154"/>
      <c r="CR464" s="154"/>
      <c r="CS464" s="154"/>
      <c r="CT464" s="154"/>
      <c r="CU464" s="154"/>
    </row>
    <row r="465" spans="1:99" s="155" customFormat="1" x14ac:dyDescent="0.25">
      <c r="A465" s="172"/>
      <c r="B465" s="172"/>
      <c r="Z465" s="154"/>
      <c r="AA465" s="172"/>
      <c r="AB465" s="172"/>
      <c r="AC465" s="172"/>
      <c r="AD465" s="172"/>
      <c r="AE465" s="172"/>
      <c r="AF465" s="172"/>
      <c r="AG465" s="172"/>
      <c r="AH465" s="172"/>
      <c r="AI465" s="172"/>
      <c r="AJ465" s="172"/>
      <c r="AK465" s="172"/>
      <c r="AL465" s="172"/>
      <c r="AM465" s="172"/>
      <c r="AN465" s="172"/>
      <c r="AO465" s="172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72"/>
      <c r="BE465" s="172"/>
      <c r="BF465" s="172"/>
      <c r="BG465" s="172"/>
      <c r="BH465" s="162"/>
      <c r="BI465" s="162"/>
      <c r="BJ465" s="162"/>
      <c r="BK465" s="162"/>
      <c r="BL465" s="162"/>
      <c r="BM465" s="162"/>
      <c r="BN465" s="162"/>
      <c r="BO465" s="162"/>
      <c r="BP465" s="162"/>
      <c r="BQ465" s="162"/>
      <c r="BR465" s="162"/>
      <c r="BS465" s="162"/>
      <c r="BT465" s="162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154"/>
      <c r="CR465" s="154"/>
      <c r="CS465" s="154"/>
      <c r="CT465" s="154"/>
      <c r="CU465" s="154"/>
    </row>
    <row r="466" spans="1:99" s="155" customFormat="1" x14ac:dyDescent="0.25">
      <c r="A466" s="172"/>
      <c r="B466" s="172"/>
      <c r="Z466" s="154"/>
      <c r="AA466" s="172"/>
      <c r="AB466" s="172"/>
      <c r="AC466" s="172"/>
      <c r="AD466" s="172"/>
      <c r="AE466" s="172"/>
      <c r="AF466" s="172"/>
      <c r="AG466" s="172"/>
      <c r="AH466" s="172"/>
      <c r="AI466" s="172"/>
      <c r="AJ466" s="172"/>
      <c r="AK466" s="172"/>
      <c r="AL466" s="172"/>
      <c r="AM466" s="172"/>
      <c r="AN466" s="172"/>
      <c r="AO466" s="172"/>
      <c r="AP466" s="172"/>
      <c r="AQ466" s="172"/>
      <c r="AR466" s="172"/>
      <c r="AS466" s="172"/>
      <c r="AT466" s="172"/>
      <c r="AU466" s="172"/>
      <c r="AV466" s="172"/>
      <c r="AW466" s="172"/>
      <c r="AX466" s="172"/>
      <c r="AY466" s="172"/>
      <c r="AZ466" s="172"/>
      <c r="BA466" s="172"/>
      <c r="BB466" s="172"/>
      <c r="BC466" s="172"/>
      <c r="BD466" s="172"/>
      <c r="BE466" s="172"/>
      <c r="BF466" s="172"/>
      <c r="BG466" s="172"/>
      <c r="BH466" s="162"/>
      <c r="BI466" s="162"/>
      <c r="BJ466" s="162"/>
      <c r="BK466" s="162"/>
      <c r="BL466" s="162"/>
      <c r="BM466" s="162"/>
      <c r="BN466" s="162"/>
      <c r="BO466" s="162"/>
      <c r="BP466" s="162"/>
      <c r="BQ466" s="162"/>
      <c r="BR466" s="162"/>
      <c r="BS466" s="162"/>
      <c r="BT466" s="162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154"/>
      <c r="CR466" s="154"/>
      <c r="CS466" s="154"/>
      <c r="CT466" s="154"/>
      <c r="CU466" s="154"/>
    </row>
    <row r="467" spans="1:99" s="155" customFormat="1" x14ac:dyDescent="0.25">
      <c r="A467" s="172"/>
      <c r="B467" s="172"/>
      <c r="Z467" s="154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  <c r="AS467" s="172"/>
      <c r="AT467" s="172"/>
      <c r="AU467" s="172"/>
      <c r="AV467" s="172"/>
      <c r="AW467" s="172"/>
      <c r="AX467" s="172"/>
      <c r="AY467" s="172"/>
      <c r="AZ467" s="172"/>
      <c r="BA467" s="172"/>
      <c r="BB467" s="172"/>
      <c r="BC467" s="172"/>
      <c r="BD467" s="172"/>
      <c r="BE467" s="172"/>
      <c r="BF467" s="172"/>
      <c r="BG467" s="172"/>
      <c r="BH467" s="162"/>
      <c r="BI467" s="162"/>
      <c r="BJ467" s="162"/>
      <c r="BK467" s="162"/>
      <c r="BL467" s="162"/>
      <c r="BM467" s="162"/>
      <c r="BN467" s="162"/>
      <c r="BO467" s="162"/>
      <c r="BP467" s="162"/>
      <c r="BQ467" s="162"/>
      <c r="BR467" s="162"/>
      <c r="BS467" s="162"/>
      <c r="BT467" s="162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154"/>
      <c r="CR467" s="154"/>
      <c r="CS467" s="154"/>
      <c r="CT467" s="154"/>
      <c r="CU467" s="154"/>
    </row>
    <row r="468" spans="1:99" s="155" customFormat="1" x14ac:dyDescent="0.25">
      <c r="A468" s="172"/>
      <c r="B468" s="172"/>
      <c r="Z468" s="154"/>
      <c r="AA468" s="172"/>
      <c r="AB468" s="172"/>
      <c r="AC468" s="172"/>
      <c r="AD468" s="172"/>
      <c r="AE468" s="172"/>
      <c r="AF468" s="172"/>
      <c r="AG468" s="172"/>
      <c r="AH468" s="172"/>
      <c r="AI468" s="172"/>
      <c r="AJ468" s="172"/>
      <c r="AK468" s="172"/>
      <c r="AL468" s="172"/>
      <c r="AM468" s="172"/>
      <c r="AN468" s="172"/>
      <c r="AO468" s="172"/>
      <c r="AP468" s="172"/>
      <c r="AQ468" s="172"/>
      <c r="AR468" s="172"/>
      <c r="AS468" s="172"/>
      <c r="AT468" s="172"/>
      <c r="AU468" s="172"/>
      <c r="AV468" s="172"/>
      <c r="AW468" s="172"/>
      <c r="AX468" s="172"/>
      <c r="AY468" s="172"/>
      <c r="AZ468" s="172"/>
      <c r="BA468" s="172"/>
      <c r="BB468" s="172"/>
      <c r="BC468" s="172"/>
      <c r="BD468" s="172"/>
      <c r="BE468" s="172"/>
      <c r="BF468" s="172"/>
      <c r="BG468" s="172"/>
      <c r="BH468" s="162"/>
      <c r="BI468" s="162"/>
      <c r="BJ468" s="162"/>
      <c r="BK468" s="162"/>
      <c r="BL468" s="162"/>
      <c r="BM468" s="162"/>
      <c r="BN468" s="162"/>
      <c r="BO468" s="162"/>
      <c r="BP468" s="162"/>
      <c r="BQ468" s="162"/>
      <c r="BR468" s="162"/>
      <c r="BS468" s="162"/>
      <c r="BT468" s="162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  <c r="CH468" s="23"/>
      <c r="CI468" s="23"/>
      <c r="CJ468" s="23"/>
      <c r="CK468" s="23"/>
      <c r="CL468" s="23"/>
      <c r="CM468" s="23"/>
      <c r="CN468" s="23"/>
      <c r="CO468" s="23"/>
      <c r="CP468" s="23"/>
      <c r="CQ468" s="154"/>
      <c r="CR468" s="154"/>
      <c r="CS468" s="154"/>
      <c r="CT468" s="154"/>
      <c r="CU468" s="154"/>
    </row>
    <row r="469" spans="1:99" s="150" customFormat="1" x14ac:dyDescent="0.25">
      <c r="A469" s="172"/>
      <c r="B469" s="172"/>
      <c r="Z469" s="149"/>
      <c r="AA469" s="172"/>
      <c r="AB469" s="172"/>
      <c r="AC469" s="172"/>
      <c r="AD469" s="172"/>
      <c r="AE469" s="172"/>
      <c r="AF469" s="172"/>
      <c r="AG469" s="172"/>
      <c r="AH469" s="172"/>
      <c r="AI469" s="172"/>
      <c r="AJ469" s="172"/>
      <c r="AK469" s="172"/>
      <c r="AL469" s="172"/>
      <c r="AM469" s="172"/>
      <c r="AN469" s="172"/>
      <c r="AO469" s="172"/>
      <c r="AP469" s="172"/>
      <c r="AQ469" s="172"/>
      <c r="AR469" s="172"/>
      <c r="AS469" s="172"/>
      <c r="AT469" s="172"/>
      <c r="AU469" s="172"/>
      <c r="AV469" s="172"/>
      <c r="AW469" s="172"/>
      <c r="AX469" s="172"/>
      <c r="AY469" s="172"/>
      <c r="AZ469" s="172"/>
      <c r="BA469" s="172"/>
      <c r="BB469" s="172"/>
      <c r="BC469" s="172"/>
      <c r="BD469" s="172"/>
      <c r="BE469" s="172"/>
      <c r="BF469" s="172"/>
      <c r="BG469" s="172"/>
      <c r="BH469" s="162"/>
      <c r="BI469" s="162"/>
      <c r="BJ469" s="162"/>
      <c r="BK469" s="162"/>
      <c r="BL469" s="162"/>
      <c r="BM469" s="162"/>
      <c r="BN469" s="162"/>
      <c r="BO469" s="162"/>
      <c r="BP469" s="162"/>
      <c r="BQ469" s="162"/>
      <c r="BR469" s="162"/>
      <c r="BS469" s="162"/>
      <c r="BT469" s="162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  <c r="CH469" s="23"/>
      <c r="CI469" s="23"/>
      <c r="CJ469" s="23"/>
      <c r="CK469" s="23"/>
      <c r="CL469" s="23"/>
      <c r="CM469" s="23"/>
      <c r="CN469" s="23"/>
      <c r="CO469" s="23"/>
      <c r="CP469" s="23"/>
      <c r="CQ469" s="149"/>
      <c r="CR469" s="149"/>
      <c r="CS469" s="149"/>
      <c r="CT469" s="149"/>
      <c r="CU469" s="149"/>
    </row>
    <row r="470" spans="1:99" s="150" customFormat="1" x14ac:dyDescent="0.25">
      <c r="A470" s="172"/>
      <c r="B470" s="172"/>
      <c r="Z470" s="149"/>
      <c r="AA470" s="172"/>
      <c r="AB470" s="172"/>
      <c r="AC470" s="172"/>
      <c r="AD470" s="172"/>
      <c r="AE470" s="172"/>
      <c r="AF470" s="172"/>
      <c r="AG470" s="172"/>
      <c r="AH470" s="172"/>
      <c r="AI470" s="172"/>
      <c r="AJ470" s="172"/>
      <c r="AK470" s="172"/>
      <c r="AL470" s="172"/>
      <c r="AM470" s="172"/>
      <c r="AN470" s="172"/>
      <c r="AO470" s="172"/>
      <c r="AP470" s="172"/>
      <c r="AQ470" s="172"/>
      <c r="AR470" s="172"/>
      <c r="AS470" s="172"/>
      <c r="AT470" s="172"/>
      <c r="AU470" s="172"/>
      <c r="AV470" s="172"/>
      <c r="AW470" s="172"/>
      <c r="AX470" s="172"/>
      <c r="AY470" s="172"/>
      <c r="AZ470" s="172"/>
      <c r="BA470" s="172"/>
      <c r="BB470" s="172"/>
      <c r="BC470" s="172"/>
      <c r="BD470" s="172"/>
      <c r="BE470" s="172"/>
      <c r="BF470" s="172"/>
      <c r="BG470" s="172"/>
      <c r="BH470" s="162"/>
      <c r="BI470" s="162"/>
      <c r="BJ470" s="162"/>
      <c r="BK470" s="162"/>
      <c r="BL470" s="162"/>
      <c r="BM470" s="162"/>
      <c r="BN470" s="162"/>
      <c r="BO470" s="162"/>
      <c r="BP470" s="162"/>
      <c r="BQ470" s="162"/>
      <c r="BR470" s="162"/>
      <c r="BS470" s="162"/>
      <c r="BT470" s="162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  <c r="CH470" s="23"/>
      <c r="CI470" s="23"/>
      <c r="CJ470" s="23"/>
      <c r="CK470" s="23"/>
      <c r="CL470" s="23"/>
      <c r="CM470" s="23"/>
      <c r="CN470" s="23"/>
      <c r="CO470" s="23"/>
      <c r="CP470" s="23"/>
      <c r="CQ470" s="149"/>
      <c r="CR470" s="149"/>
      <c r="CS470" s="149"/>
      <c r="CT470" s="149"/>
      <c r="CU470" s="149"/>
    </row>
  </sheetData>
  <sheetProtection algorithmName="SHA-512" hashValue="QqofF+pGezciMYB69l0FBGNKUuaLaGapsmYkk4Gi4D9ztF8xhfcsgJhARIoyTgX3gEJ+Xugk5tB2OaYFo9B34g==" saltValue="d9PJ+8pZ30l2fX83t0IHgw==" spinCount="100000" sheet="1" selectLockedCells="1"/>
  <protectedRanges>
    <protectedRange algorithmName="SHA-512" hashValue="xMFfV8eooflJxdK4jt9DFNvQEwbdE+CWWMQGwa8l7vng3o97fkK2AmTfSOx9jgewHApcFuMOFUC5WZFMCiM/0g==" saltValue="4+ae1/VGo15ALQLp9G0seA==" spinCount="100000" sqref="D88:Y114 D2:Y87" name="INVOICE_2"/>
  </protectedRanges>
  <mergeCells count="266">
    <mergeCell ref="E112:X112"/>
    <mergeCell ref="Q97:S97"/>
    <mergeCell ref="Q98:S98"/>
    <mergeCell ref="Q99:S99"/>
    <mergeCell ref="Q100:S100"/>
    <mergeCell ref="Q101:S101"/>
    <mergeCell ref="H107:V107"/>
    <mergeCell ref="H91:K91"/>
    <mergeCell ref="N91:O91"/>
    <mergeCell ref="Q91:S91"/>
    <mergeCell ref="V92:X92"/>
    <mergeCell ref="Q95:S95"/>
    <mergeCell ref="Q96:S96"/>
    <mergeCell ref="E85:L85"/>
    <mergeCell ref="N85:O85"/>
    <mergeCell ref="Q85:T85"/>
    <mergeCell ref="V85:X85"/>
    <mergeCell ref="E87:L87"/>
    <mergeCell ref="N87:O87"/>
    <mergeCell ref="Q87:T87"/>
    <mergeCell ref="V87:X87"/>
    <mergeCell ref="Q89:T89"/>
    <mergeCell ref="V89:X89"/>
    <mergeCell ref="N80:O80"/>
    <mergeCell ref="E81:L81"/>
    <mergeCell ref="N81:O81"/>
    <mergeCell ref="Q81:T81"/>
    <mergeCell ref="V81:X81"/>
    <mergeCell ref="E83:O83"/>
    <mergeCell ref="Q83:T83"/>
    <mergeCell ref="V83:X83"/>
    <mergeCell ref="E78:L78"/>
    <mergeCell ref="N78:O78"/>
    <mergeCell ref="Q78:T78"/>
    <mergeCell ref="V78:X78"/>
    <mergeCell ref="E79:L79"/>
    <mergeCell ref="N79:O79"/>
    <mergeCell ref="Q79:T79"/>
    <mergeCell ref="V79:X79"/>
    <mergeCell ref="E76:L76"/>
    <mergeCell ref="N76:O76"/>
    <mergeCell ref="Q76:T76"/>
    <mergeCell ref="V76:X76"/>
    <mergeCell ref="E77:L77"/>
    <mergeCell ref="N77:O77"/>
    <mergeCell ref="Q77:T77"/>
    <mergeCell ref="V77:X77"/>
    <mergeCell ref="E74:L74"/>
    <mergeCell ref="N74:O74"/>
    <mergeCell ref="Q74:T74"/>
    <mergeCell ref="V74:X74"/>
    <mergeCell ref="E75:L75"/>
    <mergeCell ref="N75:O75"/>
    <mergeCell ref="Q75:T75"/>
    <mergeCell ref="V75:X75"/>
    <mergeCell ref="E72:L72"/>
    <mergeCell ref="N72:O72"/>
    <mergeCell ref="Q72:T72"/>
    <mergeCell ref="V72:X72"/>
    <mergeCell ref="E73:L73"/>
    <mergeCell ref="N73:O73"/>
    <mergeCell ref="Q73:T73"/>
    <mergeCell ref="V73:X73"/>
    <mergeCell ref="E70:L70"/>
    <mergeCell ref="N70:O70"/>
    <mergeCell ref="Q70:T70"/>
    <mergeCell ref="V70:X70"/>
    <mergeCell ref="E71:L71"/>
    <mergeCell ref="N71:O71"/>
    <mergeCell ref="Q71:T71"/>
    <mergeCell ref="V71:X71"/>
    <mergeCell ref="Q66:T66"/>
    <mergeCell ref="V66:X66"/>
    <mergeCell ref="E68:L68"/>
    <mergeCell ref="N68:O68"/>
    <mergeCell ref="Q68:T68"/>
    <mergeCell ref="V68:X68"/>
    <mergeCell ref="E63:L63"/>
    <mergeCell ref="N63:O63"/>
    <mergeCell ref="Q63:T63"/>
    <mergeCell ref="V63:X63"/>
    <mergeCell ref="E64:L64"/>
    <mergeCell ref="N64:O64"/>
    <mergeCell ref="Q64:T64"/>
    <mergeCell ref="V64:X64"/>
    <mergeCell ref="E59:L59"/>
    <mergeCell ref="N59:O59"/>
    <mergeCell ref="Q59:T59"/>
    <mergeCell ref="V59:X59"/>
    <mergeCell ref="E61:L61"/>
    <mergeCell ref="N61:O61"/>
    <mergeCell ref="Q61:T61"/>
    <mergeCell ref="V61:X61"/>
    <mergeCell ref="E56:L56"/>
    <mergeCell ref="N56:O56"/>
    <mergeCell ref="Q56:T56"/>
    <mergeCell ref="V56:X56"/>
    <mergeCell ref="E57:L57"/>
    <mergeCell ref="N57:O57"/>
    <mergeCell ref="Q57:T57"/>
    <mergeCell ref="V57:X57"/>
    <mergeCell ref="E54:L54"/>
    <mergeCell ref="N54:O54"/>
    <mergeCell ref="Q54:T54"/>
    <mergeCell ref="V54:X54"/>
    <mergeCell ref="E55:L55"/>
    <mergeCell ref="N55:O55"/>
    <mergeCell ref="Q55:T55"/>
    <mergeCell ref="V55:X55"/>
    <mergeCell ref="E52:L52"/>
    <mergeCell ref="N52:O52"/>
    <mergeCell ref="Q52:T52"/>
    <mergeCell ref="V52:X52"/>
    <mergeCell ref="E53:L53"/>
    <mergeCell ref="N53:O53"/>
    <mergeCell ref="Q53:T53"/>
    <mergeCell ref="V53:X53"/>
    <mergeCell ref="E50:L50"/>
    <mergeCell ref="N50:O50"/>
    <mergeCell ref="Q50:T50"/>
    <mergeCell ref="V50:X50"/>
    <mergeCell ref="E51:L51"/>
    <mergeCell ref="N51:O51"/>
    <mergeCell ref="Q51:T51"/>
    <mergeCell ref="V51:X51"/>
    <mergeCell ref="E48:L48"/>
    <mergeCell ref="N48:O48"/>
    <mergeCell ref="Q48:T48"/>
    <mergeCell ref="V48:X48"/>
    <mergeCell ref="E49:L49"/>
    <mergeCell ref="N49:O49"/>
    <mergeCell ref="Q49:T49"/>
    <mergeCell ref="V49:X49"/>
    <mergeCell ref="E45:L45"/>
    <mergeCell ref="N45:O45"/>
    <mergeCell ref="Q45:T45"/>
    <mergeCell ref="V45:X45"/>
    <mergeCell ref="E47:L47"/>
    <mergeCell ref="N47:O47"/>
    <mergeCell ref="Q47:T47"/>
    <mergeCell ref="V47:X47"/>
    <mergeCell ref="E42:L42"/>
    <mergeCell ref="N42:O42"/>
    <mergeCell ref="Q42:T42"/>
    <mergeCell ref="V42:X42"/>
    <mergeCell ref="E43:L43"/>
    <mergeCell ref="N43:O43"/>
    <mergeCell ref="Q43:T43"/>
    <mergeCell ref="V43:X43"/>
    <mergeCell ref="E40:L40"/>
    <mergeCell ref="N40:O40"/>
    <mergeCell ref="Q40:T40"/>
    <mergeCell ref="V40:X40"/>
    <mergeCell ref="E41:L41"/>
    <mergeCell ref="N41:O41"/>
    <mergeCell ref="Q41:T41"/>
    <mergeCell ref="V41:X41"/>
    <mergeCell ref="E38:L38"/>
    <mergeCell ref="N38:O38"/>
    <mergeCell ref="Q38:T38"/>
    <mergeCell ref="V38:X38"/>
    <mergeCell ref="E39:L39"/>
    <mergeCell ref="N39:O39"/>
    <mergeCell ref="Q39:T39"/>
    <mergeCell ref="V39:X39"/>
    <mergeCell ref="E36:L36"/>
    <mergeCell ref="N36:O36"/>
    <mergeCell ref="Q36:T36"/>
    <mergeCell ref="V36:X36"/>
    <mergeCell ref="E37:L37"/>
    <mergeCell ref="N37:O37"/>
    <mergeCell ref="Q37:T37"/>
    <mergeCell ref="V37:X37"/>
    <mergeCell ref="E34:L34"/>
    <mergeCell ref="N34:O34"/>
    <mergeCell ref="Q34:T34"/>
    <mergeCell ref="V34:X34"/>
    <mergeCell ref="E35:L35"/>
    <mergeCell ref="N35:O35"/>
    <mergeCell ref="Q35:T35"/>
    <mergeCell ref="V35:X35"/>
    <mergeCell ref="E32:L32"/>
    <mergeCell ref="N32:O32"/>
    <mergeCell ref="Q32:T32"/>
    <mergeCell ref="V32:X32"/>
    <mergeCell ref="E33:L33"/>
    <mergeCell ref="N33:O33"/>
    <mergeCell ref="Q33:T33"/>
    <mergeCell ref="V33:X33"/>
    <mergeCell ref="E30:L30"/>
    <mergeCell ref="N30:O30"/>
    <mergeCell ref="Q30:T30"/>
    <mergeCell ref="V30:X30"/>
    <mergeCell ref="E31:L31"/>
    <mergeCell ref="N31:O31"/>
    <mergeCell ref="Q31:T31"/>
    <mergeCell ref="V31:X31"/>
    <mergeCell ref="E28:L28"/>
    <mergeCell ref="N28:O28"/>
    <mergeCell ref="Q28:T28"/>
    <mergeCell ref="V28:X28"/>
    <mergeCell ref="E29:L29"/>
    <mergeCell ref="N29:O29"/>
    <mergeCell ref="Q29:T29"/>
    <mergeCell ref="V29:X29"/>
    <mergeCell ref="E26:L26"/>
    <mergeCell ref="N26:O26"/>
    <mergeCell ref="Q26:T26"/>
    <mergeCell ref="V26:X26"/>
    <mergeCell ref="E27:L27"/>
    <mergeCell ref="N27:O27"/>
    <mergeCell ref="Q27:T27"/>
    <mergeCell ref="V27:X27"/>
    <mergeCell ref="E24:L24"/>
    <mergeCell ref="N24:O24"/>
    <mergeCell ref="Q24:T24"/>
    <mergeCell ref="V24:X24"/>
    <mergeCell ref="E25:L25"/>
    <mergeCell ref="N25:O25"/>
    <mergeCell ref="Q25:T25"/>
    <mergeCell ref="V25:X25"/>
    <mergeCell ref="E22:L22"/>
    <mergeCell ref="N22:O22"/>
    <mergeCell ref="Q22:T22"/>
    <mergeCell ref="V22:X22"/>
    <mergeCell ref="E23:L23"/>
    <mergeCell ref="N23:O23"/>
    <mergeCell ref="Q23:T23"/>
    <mergeCell ref="V23:X23"/>
    <mergeCell ref="E19:L19"/>
    <mergeCell ref="N19:P19"/>
    <mergeCell ref="Q19:U19"/>
    <mergeCell ref="V19:X19"/>
    <mergeCell ref="E21:L21"/>
    <mergeCell ref="N21:O21"/>
    <mergeCell ref="Q21:T21"/>
    <mergeCell ref="V21:X21"/>
    <mergeCell ref="E15:H15"/>
    <mergeCell ref="I15:L15"/>
    <mergeCell ref="O15:X15"/>
    <mergeCell ref="E17:H17"/>
    <mergeCell ref="I17:K17"/>
    <mergeCell ref="N17:O17"/>
    <mergeCell ref="Q17:W17"/>
    <mergeCell ref="E3:X3"/>
    <mergeCell ref="E7:G7"/>
    <mergeCell ref="H7:L7"/>
    <mergeCell ref="O7:R7"/>
    <mergeCell ref="S7:U7"/>
    <mergeCell ref="V7:X7"/>
    <mergeCell ref="E13:H13"/>
    <mergeCell ref="I13:K13"/>
    <mergeCell ref="N13:O13"/>
    <mergeCell ref="Q13:R13"/>
    <mergeCell ref="S13:V13"/>
    <mergeCell ref="W13:X13"/>
    <mergeCell ref="I9:K9"/>
    <mergeCell ref="O9:R9"/>
    <mergeCell ref="S9:U9"/>
    <mergeCell ref="V9:X9"/>
    <mergeCell ref="S10:U10"/>
    <mergeCell ref="E11:H11"/>
    <mergeCell ref="I11:K11"/>
    <mergeCell ref="O11:R11"/>
    <mergeCell ref="S11:U11"/>
    <mergeCell ref="V11:X11"/>
  </mergeCells>
  <conditionalFormatting sqref="I9:K9">
    <cfRule type="cellIs" dxfId="2" priority="1" stopIfTrue="1" operator="between">
      <formula>111111111</formula>
      <formula>150000000</formula>
    </cfRule>
    <cfRule type="cellIs" priority="2" operator="between">
      <formula>111111111</formula>
      <formula>150000000</formula>
    </cfRule>
  </conditionalFormatting>
  <dataValidations count="1">
    <dataValidation type="whole" allowBlank="1" showInputMessage="1" showErrorMessage="1" sqref="H9" xr:uid="{CA99ECDE-1D1A-4BE3-A199-56401E777C8B}">
      <formula1>140000000</formula1>
      <formula2>150000000</formula2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3">
        <x14:dataValidation type="list" allowBlank="1" showInputMessage="1" showErrorMessage="1" xr:uid="{6058627A-9B95-4012-A8F7-1DE493D293D4}">
          <x14:formula1>
            <xm:f>DATA!$B$7:$B$11</xm:f>
          </x14:formula1>
          <xm:sqref>E3:X3</xm:sqref>
        </x14:dataValidation>
        <x14:dataValidation type="list" allowBlank="1" showInputMessage="1" showErrorMessage="1" xr:uid="{762EFF53-B0F0-4647-A8F4-1C1ABB4360EA}">
          <x14:formula1>
            <xm:f>'C:\Users\dah47\OneDrive - Sky\Desktop\excel\[June (1).xlsx]Sheet2'!#REF!</xm:f>
          </x14:formula1>
          <xm:sqref>V8:X8 V10:X10</xm:sqref>
        </x14:dataValidation>
        <x14:dataValidation type="list" allowBlank="1" showInputMessage="1" showErrorMessage="1" xr:uid="{6EAF0FEB-5F62-4D40-A37B-BAA7804797F8}">
          <x14:formula1>
            <xm:f>DATA!$J$19:$J$32</xm:f>
          </x14:formula1>
          <xm:sqref>E70:L81</xm:sqref>
        </x14:dataValidation>
        <x14:dataValidation type="list" allowBlank="1" showInputMessage="1" showErrorMessage="1" xr:uid="{D88AAEAB-4425-4D37-AF26-58E71BA06AB0}">
          <x14:formula1>
            <xm:f>DATA!$K$17:$K$18</xm:f>
          </x14:formula1>
          <xm:sqref>E63:L64</xm:sqref>
        </x14:dataValidation>
        <x14:dataValidation type="list" allowBlank="1" showInputMessage="1" showErrorMessage="1" xr:uid="{8C59447D-3AFD-42E9-85D9-826DC84BAE1E}">
          <x14:formula1>
            <xm:f>DATA!$U$21:$U$52</xm:f>
          </x14:formula1>
          <xm:sqref>I17:K17</xm:sqref>
        </x14:dataValidation>
        <x14:dataValidation type="list" allowBlank="1" showInputMessage="1" showErrorMessage="1" xr:uid="{33888438-F93C-4F07-B450-A7F71A238991}">
          <x14:formula1>
            <xm:f>DATA!$U$4:$U$12</xm:f>
          </x14:formula1>
          <xm:sqref>I11:K11</xm:sqref>
        </x14:dataValidation>
        <x14:dataValidation type="list" allowBlank="1" showInputMessage="1" showErrorMessage="1" xr:uid="{FC762802-F976-470A-8D07-D759E6241669}">
          <x14:formula1>
            <xm:f>DATA!$B$47:$B$54</xm:f>
          </x14:formula1>
          <xm:sqref>M15</xm:sqref>
        </x14:dataValidation>
        <x14:dataValidation type="list" allowBlank="1" showInputMessage="1" showErrorMessage="1" xr:uid="{68230F5C-40B1-4195-96DE-37E76428025B}">
          <x14:formula1>
            <xm:f>DATA!$B$47:$B$56</xm:f>
          </x14:formula1>
          <xm:sqref>I15:L15</xm:sqref>
        </x14:dataValidation>
        <x14:dataValidation type="list" allowBlank="1" showInputMessage="1" showErrorMessage="1" xr:uid="{6DE2AF1E-2F79-4E8D-BD77-91A54FD63B2F}">
          <x14:formula1>
            <xm:f>DATA!$B$14:$B$41</xm:f>
          </x14:formula1>
          <xm:sqref>V11:X11 V7:X7 V9:X9</xm:sqref>
        </x14:dataValidation>
        <x14:dataValidation type="list" allowBlank="1" showInputMessage="1" showErrorMessage="1" xr:uid="{BB76EBD8-235E-46CF-9044-B0FB53F03253}">
          <x14:formula1>
            <xm:f>DATA!$B$14:$B$46</xm:f>
          </x14:formula1>
          <xm:sqref>I13:K13</xm:sqref>
        </x14:dataValidation>
        <x14:dataValidation type="list" allowBlank="1" showInputMessage="1" showErrorMessage="1" xr:uid="{5C466243-53FE-445A-9E95-8692FBBD798D}">
          <x14:formula1>
            <xm:f>DATA!$I$4:$I$34</xm:f>
          </x14:formula1>
          <xm:sqref>O11:R11</xm:sqref>
        </x14:dataValidation>
        <x14:dataValidation type="list" allowBlank="1" showInputMessage="1" showErrorMessage="1" xr:uid="{25AA8E5C-C374-42E5-B851-ADB31B29DF02}">
          <x14:formula1>
            <xm:f>DATA!$I$4:$I$38</xm:f>
          </x14:formula1>
          <xm:sqref>Q13:R13</xm:sqref>
        </x14:dataValidation>
        <x14:dataValidation type="list" allowBlank="1" showInputMessage="1" showErrorMessage="1" xr:uid="{E06992C6-F4A8-46D7-8CEF-3ED8566269E6}">
          <x14:formula1>
            <xm:f>DATA!$D$8:$D$176</xm:f>
          </x14:formula1>
          <xm:sqref>E21:L43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E21F5-6DE2-4B4E-AF73-853A03DFC03E}">
  <sheetPr codeName="Sheet2">
    <tabColor rgb="FFFFFF00"/>
  </sheetPr>
  <dimension ref="A1:AE79"/>
  <sheetViews>
    <sheetView showZeros="0" zoomScaleNormal="100" workbookViewId="0">
      <selection activeCell="K8" sqref="K8"/>
    </sheetView>
  </sheetViews>
  <sheetFormatPr defaultRowHeight="15" x14ac:dyDescent="0.25"/>
  <cols>
    <col min="1" max="1" width="2.42578125" style="95" customWidth="1"/>
    <col min="2" max="2" width="14" bestFit="1" customWidth="1"/>
    <col min="3" max="3" width="13" bestFit="1" customWidth="1"/>
    <col min="4" max="4" width="12.85546875" bestFit="1" customWidth="1"/>
    <col min="5" max="5" width="11.42578125" customWidth="1"/>
    <col min="6" max="6" width="12.5703125" bestFit="1" customWidth="1"/>
    <col min="7" max="7" width="11.85546875" bestFit="1" customWidth="1"/>
    <col min="8" max="8" width="9.85546875" bestFit="1" customWidth="1"/>
    <col min="9" max="9" width="22.85546875" bestFit="1" customWidth="1"/>
    <col min="10" max="10" width="8.5703125" bestFit="1" customWidth="1"/>
    <col min="11" max="11" width="22.140625" bestFit="1" customWidth="1"/>
    <col min="12" max="12" width="18.42578125" customWidth="1"/>
    <col min="13" max="13" width="22.5703125" bestFit="1" customWidth="1"/>
    <col min="14" max="14" width="22.5703125" customWidth="1"/>
    <col min="15" max="15" width="17.42578125" bestFit="1" customWidth="1"/>
    <col min="16" max="16" width="18.7109375" bestFit="1" customWidth="1"/>
    <col min="17" max="17" width="14.5703125" bestFit="1" customWidth="1"/>
    <col min="18" max="18" width="21.5703125" bestFit="1" customWidth="1"/>
    <col min="19" max="19" width="9.42578125" customWidth="1"/>
    <col min="20" max="20" width="12.42578125" customWidth="1"/>
    <col min="21" max="21" width="10.140625" bestFit="1" customWidth="1"/>
    <col min="22" max="22" width="15.42578125" bestFit="1" customWidth="1"/>
    <col min="23" max="23" width="6.28515625" bestFit="1" customWidth="1"/>
    <col min="24" max="24" width="18" bestFit="1" customWidth="1"/>
    <col min="25" max="25" width="17.42578125" bestFit="1" customWidth="1"/>
    <col min="26" max="26" width="29.85546875" bestFit="1" customWidth="1"/>
    <col min="27" max="27" width="21.42578125" customWidth="1"/>
    <col min="28" max="28" width="12.42578125" bestFit="1" customWidth="1"/>
    <col min="29" max="29" width="14" bestFit="1" customWidth="1"/>
    <col min="30" max="31" width="13.7109375" bestFit="1" customWidth="1"/>
  </cols>
  <sheetData>
    <row r="1" spans="1:31" s="95" customFormat="1" x14ac:dyDescent="0.25"/>
    <row r="2" spans="1:31" s="95" customFormat="1" x14ac:dyDescent="0.25"/>
    <row r="3" spans="1:31" s="95" customFormat="1" ht="15.75" thickBot="1" x14ac:dyDescent="0.3"/>
    <row r="4" spans="1:31" s="97" customFormat="1" ht="12.75" x14ac:dyDescent="0.2">
      <c r="A4" s="96"/>
      <c r="B4" s="101" t="s">
        <v>57</v>
      </c>
      <c r="C4" s="102" t="s">
        <v>58</v>
      </c>
      <c r="D4" s="102" t="s">
        <v>59</v>
      </c>
      <c r="E4" s="102" t="s">
        <v>60</v>
      </c>
      <c r="F4" s="102" t="s">
        <v>61</v>
      </c>
      <c r="G4" s="102" t="s">
        <v>62</v>
      </c>
      <c r="H4" s="102" t="s">
        <v>63</v>
      </c>
      <c r="I4" s="102" t="s">
        <v>64</v>
      </c>
      <c r="J4" s="102" t="s">
        <v>65</v>
      </c>
      <c r="K4" s="103" t="s">
        <v>66</v>
      </c>
      <c r="L4" s="104" t="s">
        <v>67</v>
      </c>
      <c r="M4" s="104" t="s">
        <v>68</v>
      </c>
      <c r="N4" s="104" t="s">
        <v>69</v>
      </c>
      <c r="O4" s="103" t="s">
        <v>70</v>
      </c>
      <c r="P4" s="103" t="s">
        <v>71</v>
      </c>
      <c r="Q4" s="103" t="s">
        <v>72</v>
      </c>
      <c r="R4" s="103" t="s">
        <v>73</v>
      </c>
      <c r="S4" s="103" t="s">
        <v>74</v>
      </c>
      <c r="T4" s="103" t="s">
        <v>33</v>
      </c>
      <c r="U4" s="104" t="s">
        <v>75</v>
      </c>
      <c r="V4" s="104" t="s">
        <v>76</v>
      </c>
      <c r="W4" s="104" t="s">
        <v>77</v>
      </c>
      <c r="X4" s="104" t="s">
        <v>78</v>
      </c>
      <c r="Y4" s="104" t="s">
        <v>79</v>
      </c>
      <c r="Z4" s="104" t="s">
        <v>80</v>
      </c>
      <c r="AA4" s="104" t="s">
        <v>81</v>
      </c>
      <c r="AB4" s="105" t="s">
        <v>82</v>
      </c>
      <c r="AC4" s="106" t="s">
        <v>83</v>
      </c>
      <c r="AD4" s="106" t="s">
        <v>84</v>
      </c>
      <c r="AE4" s="107" t="s">
        <v>85</v>
      </c>
    </row>
    <row r="5" spans="1:31" s="97" customFormat="1" ht="17.100000000000001" customHeight="1" thickBot="1" x14ac:dyDescent="0.25">
      <c r="A5" s="96"/>
      <c r="B5" s="108" t="str">
        <f>'1'!$V$7</f>
        <v>Simon Wakelin</v>
      </c>
      <c r="C5" s="109" t="str">
        <f>'1'!$V$9</f>
        <v>Greg Sparkes-Smith</v>
      </c>
      <c r="D5" s="109">
        <f>'1'!$V$11</f>
        <v>0</v>
      </c>
      <c r="E5" s="110">
        <f>'1'!O9</f>
        <v>45359</v>
      </c>
      <c r="F5" s="109" t="str">
        <f>'1'!I9</f>
        <v>VR046305124</v>
      </c>
      <c r="G5" s="109" t="str">
        <f>'1'!H7</f>
        <v>Martin Tyler</v>
      </c>
      <c r="H5" s="109" t="str">
        <f>'1'!O7</f>
        <v>KT220PH</v>
      </c>
      <c r="I5" s="109" t="str">
        <f>'1'!I11</f>
        <v>SKY GUEST LIST</v>
      </c>
      <c r="J5" s="109" t="str">
        <f>'1'!O11</f>
        <v>INSTALL Q</v>
      </c>
      <c r="K5" s="109" t="str">
        <f>'1'!E3</f>
        <v>FINAL INVOICE EXTERNAL</v>
      </c>
      <c r="L5" s="112">
        <f>SUM(Q5/60)</f>
        <v>8</v>
      </c>
      <c r="M5" s="153">
        <f>'1'!$I$17</f>
        <v>0</v>
      </c>
      <c r="N5" s="153"/>
      <c r="O5" s="113">
        <f>'1'!$Q$101</f>
        <v>0</v>
      </c>
      <c r="P5" s="114">
        <f>'1'!$Q$102</f>
        <v>0</v>
      </c>
      <c r="Q5" s="114">
        <f>'1'!$Q$100</f>
        <v>480</v>
      </c>
      <c r="R5" s="114">
        <f>'1'!$Q$103</f>
        <v>0</v>
      </c>
      <c r="S5" s="114">
        <f>'1'!$Q$105</f>
        <v>96</v>
      </c>
      <c r="T5" s="115">
        <f>'1'!$Q$106</f>
        <v>576</v>
      </c>
      <c r="U5" s="116">
        <f>'1'!$Q$17</f>
        <v>0</v>
      </c>
      <c r="V5" s="116">
        <f>'1'!I15</f>
        <v>0</v>
      </c>
      <c r="W5" s="116">
        <f>'1'!O15</f>
        <v>0</v>
      </c>
      <c r="X5" s="116">
        <f>'1'!I13</f>
        <v>0</v>
      </c>
      <c r="Y5" s="116">
        <f>'1'!Q13</f>
        <v>0</v>
      </c>
      <c r="Z5" s="116">
        <f t="shared" ref="Z5:Z10" si="0">E5-AA5</f>
        <v>45359</v>
      </c>
      <c r="AA5" s="117">
        <f>'1'!W13</f>
        <v>0</v>
      </c>
      <c r="AB5" s="118" t="str">
        <f t="shared" ref="AB5:AB10" si="1">IF(Z5&gt;7,"NO","YES")</f>
        <v>NO</v>
      </c>
      <c r="AC5" s="119" t="str">
        <f>IF(AND(Z5&gt;7,Z5&lt;30),"YES","NO")</f>
        <v>NO</v>
      </c>
      <c r="AD5" s="119" t="str">
        <f>IF(AND(Z5&gt;7,Z5&gt;30,Z5&lt;60),"YES","NO")</f>
        <v>NO</v>
      </c>
      <c r="AE5" s="120" t="str">
        <f>IF(AND(Z5&gt;7,Z5&gt;30,Z5&gt;60,Z5&lt;90),"YES","NO")</f>
        <v>NO</v>
      </c>
    </row>
    <row r="6" spans="1:31" s="95" customFormat="1" ht="26.25" thickBot="1" x14ac:dyDescent="0.3">
      <c r="B6" s="108">
        <f>'2'!$V$7</f>
        <v>0</v>
      </c>
      <c r="C6" s="109">
        <f>'2'!$V$9</f>
        <v>0</v>
      </c>
      <c r="D6" s="109">
        <f>'2'!V11</f>
        <v>0</v>
      </c>
      <c r="E6" s="110">
        <f>'2'!O9</f>
        <v>0</v>
      </c>
      <c r="F6" s="109">
        <f>'2'!I9</f>
        <v>0</v>
      </c>
      <c r="G6" s="109">
        <f>'2'!H7</f>
        <v>0</v>
      </c>
      <c r="H6" s="109">
        <f>'2'!O7</f>
        <v>0</v>
      </c>
      <c r="I6" s="109">
        <f>'2'!I11</f>
        <v>0</v>
      </c>
      <c r="J6" s="109">
        <f>'2'!O11</f>
        <v>0</v>
      </c>
      <c r="K6" s="109" t="str">
        <f>'2'!E3</f>
        <v>FINAL INVOICE EXTERNAL</v>
      </c>
      <c r="L6" s="112">
        <f t="shared" ref="L6:L10" si="2">SUM(Q6/60)</f>
        <v>0</v>
      </c>
      <c r="M6" s="153">
        <f>'2'!$I$17</f>
        <v>0</v>
      </c>
      <c r="N6" s="112"/>
      <c r="O6" s="113">
        <f>'2'!$Q$96</f>
        <v>0</v>
      </c>
      <c r="P6" s="114">
        <f>'2'!$Q$97</f>
        <v>0</v>
      </c>
      <c r="Q6" s="114">
        <f>'2'!$Q$95</f>
        <v>0</v>
      </c>
      <c r="R6" s="114">
        <f>'2'!$Q$98</f>
        <v>0</v>
      </c>
      <c r="S6" s="114">
        <f>'2'!$Q$100</f>
        <v>0</v>
      </c>
      <c r="T6" s="115">
        <f>'2'!$Q$101</f>
        <v>0</v>
      </c>
      <c r="U6" s="116">
        <f>'2'!$Q$17</f>
        <v>0</v>
      </c>
      <c r="V6" s="116">
        <f>'2'!I15</f>
        <v>0</v>
      </c>
      <c r="W6" s="116">
        <f>'2'!O15</f>
        <v>0</v>
      </c>
      <c r="X6" s="116">
        <f>'2'!I13</f>
        <v>0</v>
      </c>
      <c r="Y6" s="116">
        <f>'2'!Q13</f>
        <v>0</v>
      </c>
      <c r="Z6" s="116">
        <f t="shared" si="0"/>
        <v>0</v>
      </c>
      <c r="AA6" s="117">
        <f>'2'!W13</f>
        <v>0</v>
      </c>
      <c r="AB6" s="118" t="str">
        <f t="shared" si="1"/>
        <v>YES</v>
      </c>
      <c r="AC6" s="119" t="str">
        <f>IF(AND(Z6&gt;7,Z6&lt;30),"YES","NO")</f>
        <v>NO</v>
      </c>
      <c r="AD6" s="119" t="str">
        <f t="shared" ref="AD6:AD7" si="3">IF(AND(Z6&gt;7,Z6&gt;30,Z6&lt;60),"YES","NO")</f>
        <v>NO</v>
      </c>
      <c r="AE6" s="120" t="str">
        <f t="shared" ref="AE6:AE7" si="4">IF(AND(Z6&gt;7,Z6&gt;30,Z6&gt;60,Z6&lt;90),"YES","NO")</f>
        <v>NO</v>
      </c>
    </row>
    <row r="7" spans="1:31" s="95" customFormat="1" ht="26.25" thickBot="1" x14ac:dyDescent="0.3">
      <c r="B7" s="108">
        <f>'3'!$V$7</f>
        <v>0</v>
      </c>
      <c r="C7" s="109">
        <f>'3'!$V$9</f>
        <v>0</v>
      </c>
      <c r="D7" s="109">
        <f>'3'!V11</f>
        <v>0</v>
      </c>
      <c r="E7" s="110">
        <f>'3'!O9</f>
        <v>0</v>
      </c>
      <c r="F7" s="109">
        <f>'3'!I9</f>
        <v>0</v>
      </c>
      <c r="G7" s="109">
        <f>'3'!H7</f>
        <v>0</v>
      </c>
      <c r="H7" s="109">
        <f>'3'!O7</f>
        <v>0</v>
      </c>
      <c r="I7" s="109">
        <f>'3'!I11</f>
        <v>0</v>
      </c>
      <c r="J7" s="109">
        <f>'3'!O11</f>
        <v>0</v>
      </c>
      <c r="K7" s="109" t="str">
        <f>'3'!E3</f>
        <v>FINAL INVOICE EXTERNAL</v>
      </c>
      <c r="L7" s="112">
        <f t="shared" si="2"/>
        <v>0</v>
      </c>
      <c r="M7" s="153">
        <f>'3'!$I$17</f>
        <v>0</v>
      </c>
      <c r="N7" s="153"/>
      <c r="O7" s="113">
        <f>'3'!$Q$96</f>
        <v>0</v>
      </c>
      <c r="P7" s="114">
        <f>'3'!$Q$97</f>
        <v>0</v>
      </c>
      <c r="Q7" s="114">
        <f>'3'!$Q$95</f>
        <v>0</v>
      </c>
      <c r="R7" s="114">
        <f>'3'!$Q$98</f>
        <v>0</v>
      </c>
      <c r="S7" s="114">
        <f>'3'!$Q$100</f>
        <v>0</v>
      </c>
      <c r="T7" s="115">
        <f>'3'!$Q$101</f>
        <v>0</v>
      </c>
      <c r="U7" s="116">
        <f>'3'!$Q$17</f>
        <v>0</v>
      </c>
      <c r="V7" s="116">
        <f>'3'!I15</f>
        <v>0</v>
      </c>
      <c r="W7" s="116">
        <f>'3'!O15</f>
        <v>0</v>
      </c>
      <c r="X7" s="116">
        <f>'3'!I13</f>
        <v>0</v>
      </c>
      <c r="Y7" s="116">
        <f>'3'!Q13</f>
        <v>0</v>
      </c>
      <c r="Z7" s="116">
        <f t="shared" si="0"/>
        <v>0</v>
      </c>
      <c r="AA7" s="117">
        <f>'3'!W13</f>
        <v>0</v>
      </c>
      <c r="AB7" s="118" t="str">
        <f t="shared" si="1"/>
        <v>YES</v>
      </c>
      <c r="AC7" s="119" t="str">
        <f t="shared" ref="AC7" si="5">IF(AND(Z7&gt;7,Z7&lt;30),"YES","NO")</f>
        <v>NO</v>
      </c>
      <c r="AD7" s="119" t="str">
        <f t="shared" si="3"/>
        <v>NO</v>
      </c>
      <c r="AE7" s="120" t="str">
        <f t="shared" si="4"/>
        <v>NO</v>
      </c>
    </row>
    <row r="8" spans="1:31" s="95" customFormat="1" ht="26.25" thickBot="1" x14ac:dyDescent="0.3">
      <c r="B8" s="108">
        <f>'4'!$V$7</f>
        <v>0</v>
      </c>
      <c r="C8" s="109">
        <f>'4'!$V$9</f>
        <v>0</v>
      </c>
      <c r="D8" s="109">
        <f>'4'!V11</f>
        <v>0</v>
      </c>
      <c r="E8" s="110">
        <f>'4'!O9</f>
        <v>0</v>
      </c>
      <c r="F8" s="111">
        <f>'4'!I9</f>
        <v>0</v>
      </c>
      <c r="G8" s="109">
        <f>'4'!H7</f>
        <v>0</v>
      </c>
      <c r="H8" s="109">
        <f>'4'!O7</f>
        <v>0</v>
      </c>
      <c r="I8" s="109">
        <f>'4'!I11</f>
        <v>0</v>
      </c>
      <c r="J8" s="109">
        <f>'4'!O11</f>
        <v>0</v>
      </c>
      <c r="K8" s="109" t="str">
        <f>'4'!E3</f>
        <v>FINAL INVOICE EXTERNAL</v>
      </c>
      <c r="L8" s="112">
        <f t="shared" si="2"/>
        <v>0</v>
      </c>
      <c r="M8" s="153">
        <f>'4'!$I$17</f>
        <v>0</v>
      </c>
      <c r="N8" s="112"/>
      <c r="O8" s="113">
        <f>'4'!$Q$96</f>
        <v>0</v>
      </c>
      <c r="P8" s="114">
        <f>'4'!$Q$97</f>
        <v>0</v>
      </c>
      <c r="Q8" s="114">
        <f>'4'!$Q$95</f>
        <v>0</v>
      </c>
      <c r="R8" s="114">
        <f>'4'!$Q$98</f>
        <v>0</v>
      </c>
      <c r="S8" s="114">
        <f>'4'!$Q$100</f>
        <v>0</v>
      </c>
      <c r="T8" s="115">
        <f>'4'!$Q$101</f>
        <v>0</v>
      </c>
      <c r="U8" s="116">
        <f>'4'!$Q$17</f>
        <v>0</v>
      </c>
      <c r="V8" s="116">
        <f>'4'!I15</f>
        <v>0</v>
      </c>
      <c r="W8" s="116">
        <f>'4'!O15</f>
        <v>0</v>
      </c>
      <c r="X8" s="116">
        <f>'4'!I13</f>
        <v>0</v>
      </c>
      <c r="Y8" s="116">
        <f>'4'!Q13</f>
        <v>0</v>
      </c>
      <c r="Z8" s="116">
        <f t="shared" si="0"/>
        <v>0</v>
      </c>
      <c r="AA8" s="117">
        <f>'4'!W13</f>
        <v>0</v>
      </c>
      <c r="AB8" s="118" t="str">
        <f t="shared" si="1"/>
        <v>YES</v>
      </c>
      <c r="AC8" s="119" t="str">
        <f>IF(AND(Z8&gt;7,Z8&lt;30),"YES","NO")</f>
        <v>NO</v>
      </c>
      <c r="AD8" s="119" t="str">
        <f>IF(AND(Z8&gt;7,Z8&gt;30,Z8&lt;60),"YES","NO")</f>
        <v>NO</v>
      </c>
      <c r="AE8" s="120" t="str">
        <f>IF(AND(Z8&gt;7,Z8&gt;30,Z8&gt;60,Z8&lt;90),"YES","NO")</f>
        <v>NO</v>
      </c>
    </row>
    <row r="9" spans="1:31" s="95" customFormat="1" ht="26.25" thickBot="1" x14ac:dyDescent="0.3">
      <c r="B9" s="108">
        <f>'5'!$V$7</f>
        <v>0</v>
      </c>
      <c r="C9" s="109">
        <f>'5'!$V$9</f>
        <v>0</v>
      </c>
      <c r="D9" s="109">
        <f>'5'!$V$11</f>
        <v>0</v>
      </c>
      <c r="E9" s="110">
        <f>'5'!O9</f>
        <v>0</v>
      </c>
      <c r="F9" s="111">
        <f>'5'!I9</f>
        <v>0</v>
      </c>
      <c r="G9" s="109">
        <f>'5'!H7</f>
        <v>0</v>
      </c>
      <c r="H9" s="109">
        <f>'5'!O7</f>
        <v>0</v>
      </c>
      <c r="I9" s="109">
        <f>'5'!I11</f>
        <v>0</v>
      </c>
      <c r="J9" s="109">
        <f>'5'!O11</f>
        <v>0</v>
      </c>
      <c r="K9" s="109" t="str">
        <f>'5'!E3</f>
        <v>FINAL INVOICE EXTERNAL</v>
      </c>
      <c r="L9" s="112">
        <f t="shared" si="2"/>
        <v>0</v>
      </c>
      <c r="M9" s="153">
        <f>'5'!$I$17</f>
        <v>0</v>
      </c>
      <c r="N9" s="153"/>
      <c r="O9" s="113">
        <f>'5'!$Q$96</f>
        <v>0</v>
      </c>
      <c r="P9" s="114">
        <f>'5'!$Q$97</f>
        <v>0</v>
      </c>
      <c r="Q9" s="114">
        <f>'5'!$Q$95</f>
        <v>0</v>
      </c>
      <c r="R9" s="114">
        <f>'5'!$Q$98</f>
        <v>0</v>
      </c>
      <c r="S9" s="114">
        <f>'5'!$Q$100</f>
        <v>0</v>
      </c>
      <c r="T9" s="115">
        <f>'5'!$Q$101</f>
        <v>0</v>
      </c>
      <c r="U9" s="116">
        <f>'5'!$Q$17</f>
        <v>0</v>
      </c>
      <c r="V9" s="116">
        <f>'5'!I15</f>
        <v>0</v>
      </c>
      <c r="W9" s="116">
        <f>'5'!O15</f>
        <v>0</v>
      </c>
      <c r="X9" s="116">
        <f>'5'!I13</f>
        <v>0</v>
      </c>
      <c r="Y9" s="116">
        <f>'5'!Q13</f>
        <v>0</v>
      </c>
      <c r="Z9" s="116">
        <f t="shared" si="0"/>
        <v>0</v>
      </c>
      <c r="AA9" s="117">
        <f>'5'!W13</f>
        <v>0</v>
      </c>
      <c r="AB9" s="118" t="str">
        <f t="shared" si="1"/>
        <v>YES</v>
      </c>
      <c r="AC9" s="119" t="str">
        <f>IF(AND(Z9&gt;7,Z9&lt;30),"YES","NO")</f>
        <v>NO</v>
      </c>
      <c r="AD9" s="119" t="str">
        <f>IF(AND(Z9&gt;7,Z9&gt;30,Z9&lt;60),"YES","NO")</f>
        <v>NO</v>
      </c>
      <c r="AE9" s="120" t="str">
        <f>IF(AND(Z9&gt;7,Z9&gt;30,Z9&gt;60,Z9&lt;90),"YES","NO")</f>
        <v>NO</v>
      </c>
    </row>
    <row r="10" spans="1:31" s="95" customFormat="1" ht="51.75" thickBot="1" x14ac:dyDescent="0.3">
      <c r="B10" s="108" t="str">
        <f>'6'!$V$7</f>
        <v>James Damm</v>
      </c>
      <c r="C10" s="109">
        <f>'6'!$V$9</f>
        <v>0</v>
      </c>
      <c r="D10" s="109">
        <f>'2'!V15</f>
        <v>0</v>
      </c>
      <c r="E10" s="110">
        <f>'6'!O9</f>
        <v>44874</v>
      </c>
      <c r="F10" s="111">
        <f>'6'!I9</f>
        <v>0</v>
      </c>
      <c r="G10" s="109" t="str">
        <f>'6'!H7</f>
        <v>Galliard Homes</v>
      </c>
      <c r="H10" s="109" t="str">
        <f>'6'!O7</f>
        <v>W1D 3SY</v>
      </c>
      <c r="I10" s="109" t="str">
        <f>'6'!I11</f>
        <v>SKY GUEST LIST</v>
      </c>
      <c r="J10" s="109" t="str">
        <f>'6'!O11</f>
        <v>SKY GLASS  SITE SURVEY</v>
      </c>
      <c r="K10" s="109" t="str">
        <f>'6'!E3</f>
        <v>ESTIMATE INVOICE INTERNAL</v>
      </c>
      <c r="L10" s="112">
        <f t="shared" si="2"/>
        <v>32</v>
      </c>
      <c r="M10" s="153">
        <f>'6'!$I$17</f>
        <v>0</v>
      </c>
      <c r="N10" s="112"/>
      <c r="O10" s="113">
        <f>'6'!$Q$96</f>
        <v>456</v>
      </c>
      <c r="P10" s="114">
        <f>'6'!$Q$97</f>
        <v>0</v>
      </c>
      <c r="Q10" s="114">
        <f>'6'!$Q$95</f>
        <v>1920</v>
      </c>
      <c r="R10" s="114">
        <f>'6'!$Q$98</f>
        <v>0</v>
      </c>
      <c r="S10" s="114" t="str">
        <f>'6'!$Q$100</f>
        <v>£0.00</v>
      </c>
      <c r="T10" s="115">
        <f>'6'!$Q$101</f>
        <v>2376</v>
      </c>
      <c r="U10" s="116">
        <f>'6'!$Q$17</f>
        <v>0</v>
      </c>
      <c r="V10" s="116">
        <f>'6'!I15</f>
        <v>0</v>
      </c>
      <c r="W10" s="116">
        <f>'6'!O15</f>
        <v>0</v>
      </c>
      <c r="X10" s="116">
        <f>'6'!I13</f>
        <v>0</v>
      </c>
      <c r="Y10" s="116">
        <f>'6'!Q13</f>
        <v>0</v>
      </c>
      <c r="Z10" s="116">
        <f t="shared" si="0"/>
        <v>44874</v>
      </c>
      <c r="AA10" s="117">
        <f>'6'!W13</f>
        <v>0</v>
      </c>
      <c r="AB10" s="118" t="str">
        <f t="shared" si="1"/>
        <v>NO</v>
      </c>
      <c r="AC10" s="119" t="str">
        <f>IF(AND(Z10&gt;7,Z10&lt;30),"YES","NO")</f>
        <v>NO</v>
      </c>
      <c r="AD10" s="119" t="str">
        <f t="shared" ref="AD10" si="6">IF(AND(Z10&gt;7,Z10&gt;30,Z10&lt;60),"YES","NO")</f>
        <v>NO</v>
      </c>
      <c r="AE10" s="120" t="str">
        <f t="shared" ref="AE10" si="7">IF(AND(Z10&gt;7,Z10&gt;30,Z10&gt;60,Z10&lt;90),"YES","NO")</f>
        <v>NO</v>
      </c>
    </row>
    <row r="12" spans="1:31" s="95" customFormat="1" x14ac:dyDescent="0.25"/>
    <row r="13" spans="1:31" s="95" customFormat="1" x14ac:dyDescent="0.25"/>
    <row r="14" spans="1:31" s="95" customFormat="1" x14ac:dyDescent="0.25"/>
    <row r="15" spans="1:31" s="95" customFormat="1" x14ac:dyDescent="0.25"/>
    <row r="16" spans="1:31" s="95" customFormat="1" x14ac:dyDescent="0.25"/>
    <row r="17" s="95" customFormat="1" x14ac:dyDescent="0.25"/>
    <row r="18" s="95" customFormat="1" x14ac:dyDescent="0.25"/>
    <row r="19" s="95" customFormat="1" x14ac:dyDescent="0.25"/>
    <row r="20" s="95" customFormat="1" x14ac:dyDescent="0.25"/>
    <row r="21" s="95" customFormat="1" x14ac:dyDescent="0.25"/>
    <row r="22" s="95" customFormat="1" x14ac:dyDescent="0.25"/>
    <row r="23" s="95" customFormat="1" x14ac:dyDescent="0.25"/>
    <row r="24" s="95" customFormat="1" x14ac:dyDescent="0.25"/>
    <row r="25" s="95" customFormat="1" x14ac:dyDescent="0.25"/>
    <row r="26" s="95" customFormat="1" x14ac:dyDescent="0.25"/>
    <row r="27" s="95" customFormat="1" x14ac:dyDescent="0.25"/>
    <row r="28" s="95" customFormat="1" x14ac:dyDescent="0.25"/>
    <row r="29" s="95" customFormat="1" x14ac:dyDescent="0.25"/>
    <row r="30" s="95" customFormat="1" x14ac:dyDescent="0.25"/>
    <row r="31" s="95" customFormat="1" x14ac:dyDescent="0.25"/>
    <row r="32" s="95" customFormat="1" x14ac:dyDescent="0.25"/>
    <row r="33" spans="5:5" s="95" customFormat="1" x14ac:dyDescent="0.25"/>
    <row r="34" spans="5:5" s="95" customFormat="1" x14ac:dyDescent="0.25">
      <c r="E34" s="95">
        <v>0</v>
      </c>
    </row>
    <row r="35" spans="5:5" s="95" customFormat="1" x14ac:dyDescent="0.25"/>
    <row r="36" spans="5:5" s="95" customFormat="1" x14ac:dyDescent="0.25"/>
    <row r="37" spans="5:5" s="95" customFormat="1" x14ac:dyDescent="0.25"/>
    <row r="38" spans="5:5" s="95" customFormat="1" x14ac:dyDescent="0.25"/>
    <row r="39" spans="5:5" s="95" customFormat="1" x14ac:dyDescent="0.25"/>
    <row r="40" spans="5:5" s="95" customFormat="1" x14ac:dyDescent="0.25"/>
    <row r="41" spans="5:5" s="95" customFormat="1" x14ac:dyDescent="0.25"/>
    <row r="42" spans="5:5" s="95" customFormat="1" x14ac:dyDescent="0.25"/>
    <row r="43" spans="5:5" s="95" customFormat="1" x14ac:dyDescent="0.25"/>
    <row r="44" spans="5:5" s="95" customFormat="1" x14ac:dyDescent="0.25"/>
    <row r="45" spans="5:5" s="95" customFormat="1" x14ac:dyDescent="0.25"/>
    <row r="46" spans="5:5" s="95" customFormat="1" x14ac:dyDescent="0.25"/>
    <row r="47" spans="5:5" s="95" customFormat="1" x14ac:dyDescent="0.25"/>
    <row r="48" spans="5:5" s="95" customFormat="1" x14ac:dyDescent="0.25"/>
    <row r="49" s="95" customFormat="1" x14ac:dyDescent="0.25"/>
    <row r="50" s="95" customFormat="1" x14ac:dyDescent="0.25"/>
    <row r="51" s="95" customFormat="1" x14ac:dyDescent="0.25"/>
    <row r="52" s="95" customFormat="1" x14ac:dyDescent="0.25"/>
    <row r="53" s="95" customFormat="1" x14ac:dyDescent="0.25"/>
    <row r="54" s="95" customFormat="1" x14ac:dyDescent="0.25"/>
    <row r="55" s="95" customFormat="1" x14ac:dyDescent="0.25"/>
    <row r="56" s="95" customFormat="1" x14ac:dyDescent="0.25"/>
    <row r="57" s="95" customFormat="1" x14ac:dyDescent="0.25"/>
    <row r="58" s="95" customFormat="1" x14ac:dyDescent="0.25"/>
    <row r="59" s="95" customFormat="1" x14ac:dyDescent="0.25"/>
    <row r="60" s="95" customFormat="1" x14ac:dyDescent="0.25"/>
    <row r="61" s="95" customFormat="1" x14ac:dyDescent="0.25"/>
    <row r="62" s="95" customFormat="1" x14ac:dyDescent="0.25"/>
    <row r="63" s="95" customFormat="1" x14ac:dyDescent="0.25"/>
    <row r="64" s="95" customFormat="1" x14ac:dyDescent="0.25"/>
    <row r="65" s="95" customFormat="1" x14ac:dyDescent="0.25"/>
    <row r="66" s="95" customFormat="1" x14ac:dyDescent="0.25"/>
    <row r="67" s="95" customFormat="1" x14ac:dyDescent="0.25"/>
    <row r="68" s="95" customFormat="1" x14ac:dyDescent="0.25"/>
    <row r="69" s="95" customFormat="1" x14ac:dyDescent="0.25"/>
    <row r="70" s="95" customFormat="1" x14ac:dyDescent="0.25"/>
    <row r="71" s="95" customFormat="1" x14ac:dyDescent="0.25"/>
    <row r="72" s="95" customFormat="1" x14ac:dyDescent="0.25"/>
    <row r="73" s="95" customFormat="1" x14ac:dyDescent="0.25"/>
    <row r="74" s="95" customFormat="1" x14ac:dyDescent="0.25"/>
    <row r="75" s="95" customFormat="1" x14ac:dyDescent="0.25"/>
    <row r="76" s="95" customFormat="1" x14ac:dyDescent="0.25"/>
    <row r="77" s="95" customFormat="1" x14ac:dyDescent="0.25"/>
    <row r="78" s="95" customFormat="1" x14ac:dyDescent="0.25"/>
    <row r="79" s="95" customFormat="1" x14ac:dyDescent="0.25"/>
  </sheetData>
  <sheetProtection selectLockedCells="1" selectUnlockedCells="1"/>
  <phoneticPr fontId="24" type="noConversion"/>
  <conditionalFormatting sqref="AB5:AE10">
    <cfRule type="containsText" dxfId="1" priority="1" operator="containsText" text="NO">
      <formula>NOT(ISERROR(SEARCH("NO",AB5)))</formula>
    </cfRule>
    <cfRule type="containsText" dxfId="0" priority="2" operator="containsText" text="YES">
      <formula>NOT(ISERROR(SEARCH("YES",AB5)))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1C1B2-6227-4241-9E4A-142FD8DF8AB5}">
  <sheetPr codeName="Sheet3">
    <tabColor rgb="FFFF0000"/>
  </sheetPr>
  <dimension ref="B2:U208"/>
  <sheetViews>
    <sheetView topLeftCell="A16" workbookViewId="0">
      <selection activeCell="C25" sqref="C25"/>
    </sheetView>
  </sheetViews>
  <sheetFormatPr defaultColWidth="8.5703125" defaultRowHeight="15" x14ac:dyDescent="0.2"/>
  <cols>
    <col min="1" max="1" width="8.5703125" style="121"/>
    <col min="2" max="2" width="37.85546875" style="121" bestFit="1" customWidth="1"/>
    <col min="3" max="3" width="23.5703125" style="121" customWidth="1"/>
    <col min="4" max="4" width="64.85546875" style="131" bestFit="1" customWidth="1"/>
    <col min="5" max="5" width="10.42578125" style="131" bestFit="1" customWidth="1"/>
    <col min="6" max="6" width="10.42578125" style="130" bestFit="1" customWidth="1"/>
    <col min="7" max="7" width="10.5703125" style="121" customWidth="1"/>
    <col min="8" max="8" width="8.5703125" style="121"/>
    <col min="9" max="9" width="34.28515625" style="121" customWidth="1"/>
    <col min="10" max="10" width="61.42578125" style="121" customWidth="1"/>
    <col min="11" max="11" width="31.140625" style="121" bestFit="1" customWidth="1"/>
    <col min="12" max="12" width="7.85546875" style="121" bestFit="1" customWidth="1"/>
    <col min="13" max="15" width="8.5703125" style="121"/>
    <col min="16" max="16" width="4.5703125" style="121" bestFit="1" customWidth="1"/>
    <col min="17" max="17" width="31.140625" style="121" bestFit="1" customWidth="1"/>
    <col min="18" max="18" width="22.85546875" style="121" customWidth="1"/>
    <col min="19" max="20" width="8.5703125" style="121"/>
    <col min="21" max="21" width="22.140625" style="121" bestFit="1" customWidth="1"/>
    <col min="22" max="16384" width="8.5703125" style="121"/>
  </cols>
  <sheetData>
    <row r="2" spans="2:21" x14ac:dyDescent="0.2">
      <c r="D2" s="123"/>
      <c r="E2" s="123"/>
      <c r="F2" s="199"/>
    </row>
    <row r="3" spans="2:21" x14ac:dyDescent="0.2">
      <c r="D3" s="123"/>
      <c r="E3" s="123"/>
      <c r="F3" s="199"/>
      <c r="I3" s="121" t="s">
        <v>65</v>
      </c>
      <c r="Q3" s="121" t="s">
        <v>86</v>
      </c>
      <c r="U3" s="121" t="s">
        <v>65</v>
      </c>
    </row>
    <row r="4" spans="2:21" ht="15.95" customHeight="1" x14ac:dyDescent="0.2">
      <c r="D4" s="123"/>
      <c r="E4" s="123"/>
      <c r="F4" s="199"/>
      <c r="I4" s="121" t="s">
        <v>87</v>
      </c>
      <c r="Q4" s="122"/>
      <c r="U4" s="163" t="s">
        <v>53</v>
      </c>
    </row>
    <row r="5" spans="2:21" ht="15.95" customHeight="1" x14ac:dyDescent="0.2">
      <c r="D5" s="123"/>
      <c r="E5" s="123"/>
      <c r="F5" s="199"/>
      <c r="I5" s="122" t="s">
        <v>88</v>
      </c>
      <c r="Q5" s="122"/>
      <c r="U5" s="121" t="s">
        <v>9</v>
      </c>
    </row>
    <row r="6" spans="2:21" ht="15" customHeight="1" x14ac:dyDescent="0.2">
      <c r="D6" s="123"/>
      <c r="E6" s="123"/>
      <c r="F6" s="199"/>
      <c r="I6" s="122" t="s">
        <v>89</v>
      </c>
      <c r="Q6" s="122"/>
      <c r="U6" s="121" t="s">
        <v>90</v>
      </c>
    </row>
    <row r="7" spans="2:21" x14ac:dyDescent="0.2">
      <c r="B7" s="122" t="s">
        <v>0</v>
      </c>
      <c r="C7" s="122"/>
      <c r="F7" s="199"/>
      <c r="I7" s="122" t="s">
        <v>54</v>
      </c>
      <c r="Q7" s="121" t="s">
        <v>86</v>
      </c>
      <c r="U7" s="121" t="s">
        <v>91</v>
      </c>
    </row>
    <row r="8" spans="2:21" x14ac:dyDescent="0.2">
      <c r="B8" s="122" t="s">
        <v>92</v>
      </c>
      <c r="C8" s="122"/>
      <c r="D8" s="123" t="s">
        <v>93</v>
      </c>
      <c r="E8" s="124">
        <v>0</v>
      </c>
      <c r="F8" s="199"/>
      <c r="I8" s="122" t="s">
        <v>94</v>
      </c>
      <c r="Q8" s="121" t="s">
        <v>95</v>
      </c>
      <c r="U8" s="121" t="s">
        <v>96</v>
      </c>
    </row>
    <row r="9" spans="2:21" x14ac:dyDescent="0.2">
      <c r="B9" s="122" t="s">
        <v>97</v>
      </c>
      <c r="C9" s="122"/>
      <c r="F9" s="199"/>
      <c r="I9" s="122" t="s">
        <v>98</v>
      </c>
      <c r="Q9" s="121" t="s">
        <v>99</v>
      </c>
      <c r="U9" s="163" t="s">
        <v>100</v>
      </c>
    </row>
    <row r="10" spans="2:21" x14ac:dyDescent="0.2">
      <c r="B10" s="122" t="s">
        <v>49</v>
      </c>
      <c r="C10" s="122"/>
      <c r="D10" s="131" t="s">
        <v>101</v>
      </c>
      <c r="E10" s="161">
        <v>0</v>
      </c>
      <c r="F10" s="199"/>
      <c r="I10" s="122" t="s">
        <v>102</v>
      </c>
      <c r="Q10" s="122" t="s">
        <v>103</v>
      </c>
      <c r="U10" s="121" t="s">
        <v>104</v>
      </c>
    </row>
    <row r="11" spans="2:21" x14ac:dyDescent="0.2">
      <c r="B11" s="122" t="s">
        <v>105</v>
      </c>
      <c r="C11" s="122"/>
      <c r="D11" s="131" t="s">
        <v>18</v>
      </c>
      <c r="E11" s="161">
        <v>0</v>
      </c>
      <c r="F11" s="199"/>
      <c r="I11" s="122" t="s">
        <v>11</v>
      </c>
      <c r="Q11" s="122" t="s">
        <v>106</v>
      </c>
      <c r="U11" s="121" t="s">
        <v>107</v>
      </c>
    </row>
    <row r="12" spans="2:21" x14ac:dyDescent="0.2">
      <c r="D12" s="131" t="s">
        <v>108</v>
      </c>
      <c r="E12" s="161">
        <v>0</v>
      </c>
      <c r="F12" s="199"/>
      <c r="I12" s="122" t="s">
        <v>109</v>
      </c>
      <c r="Q12" s="122" t="s">
        <v>110</v>
      </c>
      <c r="U12" s="121" t="s">
        <v>111</v>
      </c>
    </row>
    <row r="13" spans="2:21" x14ac:dyDescent="0.2">
      <c r="D13" s="131" t="s">
        <v>112</v>
      </c>
      <c r="E13" s="161">
        <v>0</v>
      </c>
      <c r="F13" s="199"/>
      <c r="I13" s="122" t="s">
        <v>113</v>
      </c>
      <c r="P13" s="121" t="s">
        <v>114</v>
      </c>
    </row>
    <row r="14" spans="2:21" x14ac:dyDescent="0.2">
      <c r="B14" s="121" t="s">
        <v>115</v>
      </c>
      <c r="D14" s="131" t="s">
        <v>116</v>
      </c>
      <c r="E14" s="178">
        <v>0</v>
      </c>
      <c r="F14" s="199"/>
      <c r="I14" s="122" t="s">
        <v>117</v>
      </c>
    </row>
    <row r="15" spans="2:21" x14ac:dyDescent="0.2">
      <c r="B15" s="121" t="s">
        <v>152</v>
      </c>
      <c r="D15" s="131" t="s">
        <v>118</v>
      </c>
      <c r="E15" s="178">
        <v>0</v>
      </c>
      <c r="F15" s="199"/>
      <c r="I15" s="122" t="s">
        <v>119</v>
      </c>
    </row>
    <row r="16" spans="2:21" x14ac:dyDescent="0.2">
      <c r="B16" s="121" t="s">
        <v>158</v>
      </c>
      <c r="D16" s="131" t="s">
        <v>121</v>
      </c>
      <c r="E16" s="178">
        <v>0</v>
      </c>
      <c r="F16" s="199"/>
      <c r="I16" s="122" t="s">
        <v>122</v>
      </c>
    </row>
    <row r="17" spans="2:21" x14ac:dyDescent="0.2">
      <c r="B17" s="121" t="s">
        <v>120</v>
      </c>
      <c r="D17" s="131" t="s">
        <v>55</v>
      </c>
      <c r="E17" s="161">
        <v>38</v>
      </c>
      <c r="F17" s="199"/>
      <c r="I17" s="122" t="s">
        <v>124</v>
      </c>
      <c r="K17" s="123" t="s">
        <v>125</v>
      </c>
      <c r="L17" s="121">
        <v>40.840000000000003</v>
      </c>
    </row>
    <row r="18" spans="2:21" x14ac:dyDescent="0.2">
      <c r="B18" s="121" t="s">
        <v>123</v>
      </c>
      <c r="D18" s="131" t="s">
        <v>127</v>
      </c>
      <c r="E18" s="161">
        <v>38</v>
      </c>
      <c r="F18" s="199"/>
      <c r="I18" s="122" t="s">
        <v>128</v>
      </c>
      <c r="K18" s="123" t="s">
        <v>129</v>
      </c>
      <c r="L18" s="121">
        <v>82.5</v>
      </c>
    </row>
    <row r="19" spans="2:21" x14ac:dyDescent="0.2">
      <c r="B19" s="121" t="s">
        <v>307</v>
      </c>
      <c r="F19" s="199"/>
      <c r="I19" s="122" t="s">
        <v>131</v>
      </c>
      <c r="J19" s="125" t="s">
        <v>24</v>
      </c>
      <c r="K19" s="126">
        <v>60</v>
      </c>
      <c r="Q19" s="152"/>
    </row>
    <row r="20" spans="2:21" x14ac:dyDescent="0.2">
      <c r="B20" s="121" t="s">
        <v>306</v>
      </c>
      <c r="D20" s="123" t="s">
        <v>133</v>
      </c>
      <c r="E20" s="124">
        <v>0</v>
      </c>
      <c r="F20" s="199"/>
      <c r="I20" s="122" t="s">
        <v>134</v>
      </c>
      <c r="J20" s="127" t="s">
        <v>25</v>
      </c>
      <c r="K20" s="126">
        <v>60</v>
      </c>
    </row>
    <row r="21" spans="2:21" x14ac:dyDescent="0.2">
      <c r="B21" s="121" t="s">
        <v>308</v>
      </c>
      <c r="D21" s="131" t="s">
        <v>135</v>
      </c>
      <c r="E21" s="161">
        <v>0</v>
      </c>
      <c r="F21" s="199"/>
      <c r="I21" s="122" t="s">
        <v>136</v>
      </c>
      <c r="J21" s="127" t="s">
        <v>137</v>
      </c>
      <c r="K21" s="126">
        <v>60</v>
      </c>
      <c r="U21" s="151">
        <v>1.0416666666666666E-2</v>
      </c>
    </row>
    <row r="22" spans="2:21" x14ac:dyDescent="0.2">
      <c r="B22" s="121" t="s">
        <v>309</v>
      </c>
      <c r="D22" s="131" t="s">
        <v>138</v>
      </c>
      <c r="E22" s="161">
        <v>0</v>
      </c>
      <c r="F22" s="199"/>
      <c r="I22" s="122" t="s">
        <v>139</v>
      </c>
      <c r="J22" s="127" t="s">
        <v>140</v>
      </c>
      <c r="K22" s="126">
        <v>60</v>
      </c>
      <c r="U22" s="151">
        <v>2.0833333333333332E-2</v>
      </c>
    </row>
    <row r="23" spans="2:21" x14ac:dyDescent="0.2">
      <c r="B23" s="121" t="s">
        <v>52</v>
      </c>
      <c r="D23" s="123" t="s">
        <v>142</v>
      </c>
      <c r="E23" s="124">
        <v>0</v>
      </c>
      <c r="F23" s="199"/>
      <c r="I23" s="122" t="s">
        <v>143</v>
      </c>
      <c r="J23" s="127" t="s">
        <v>144</v>
      </c>
      <c r="K23" s="126">
        <v>60</v>
      </c>
      <c r="U23" s="151">
        <v>3.125E-2</v>
      </c>
    </row>
    <row r="24" spans="2:21" x14ac:dyDescent="0.2">
      <c r="B24" s="121" t="s">
        <v>126</v>
      </c>
      <c r="D24" s="123" t="s">
        <v>146</v>
      </c>
      <c r="E24" s="124">
        <v>0</v>
      </c>
      <c r="F24" s="199"/>
      <c r="I24" s="122" t="s">
        <v>147</v>
      </c>
      <c r="J24" s="127" t="s">
        <v>148</v>
      </c>
      <c r="K24" s="126">
        <v>60</v>
      </c>
      <c r="U24" s="151">
        <v>4.1666666666666664E-2</v>
      </c>
    </row>
    <row r="25" spans="2:21" x14ac:dyDescent="0.2">
      <c r="B25" s="121" t="s">
        <v>130</v>
      </c>
      <c r="F25" s="199"/>
      <c r="I25" s="122" t="s">
        <v>150</v>
      </c>
      <c r="J25" s="122" t="s">
        <v>151</v>
      </c>
      <c r="K25" s="128">
        <v>240</v>
      </c>
      <c r="U25" s="151">
        <v>5.2083333333333336E-2</v>
      </c>
    </row>
    <row r="26" spans="2:21" x14ac:dyDescent="0.2">
      <c r="B26" s="121" t="s">
        <v>132</v>
      </c>
      <c r="D26" s="123" t="s">
        <v>153</v>
      </c>
      <c r="E26" s="124">
        <v>0</v>
      </c>
      <c r="F26" s="199"/>
      <c r="I26" s="122" t="s">
        <v>154</v>
      </c>
      <c r="J26" s="122" t="s">
        <v>56</v>
      </c>
      <c r="K26" s="128">
        <v>480</v>
      </c>
      <c r="U26" s="151">
        <v>6.25E-2</v>
      </c>
    </row>
    <row r="27" spans="2:21" x14ac:dyDescent="0.2">
      <c r="B27" s="121" t="s">
        <v>149</v>
      </c>
      <c r="D27" s="123" t="s">
        <v>155</v>
      </c>
      <c r="E27" s="124">
        <v>0</v>
      </c>
      <c r="F27" s="199"/>
      <c r="I27" s="122" t="s">
        <v>156</v>
      </c>
      <c r="J27" s="122" t="s">
        <v>157</v>
      </c>
      <c r="K27" s="128">
        <v>240</v>
      </c>
      <c r="U27" s="151">
        <v>7.2916666666666671E-2</v>
      </c>
    </row>
    <row r="28" spans="2:21" x14ac:dyDescent="0.2">
      <c r="B28" s="121" t="s">
        <v>310</v>
      </c>
      <c r="D28" s="123" t="s">
        <v>159</v>
      </c>
      <c r="E28" s="124">
        <v>0</v>
      </c>
      <c r="F28" s="199"/>
      <c r="I28" s="122" t="s">
        <v>160</v>
      </c>
      <c r="J28" s="122" t="s">
        <v>161</v>
      </c>
      <c r="K28" s="128">
        <v>480</v>
      </c>
      <c r="U28" s="151">
        <v>8.3333333333333329E-2</v>
      </c>
    </row>
    <row r="29" spans="2:21" x14ac:dyDescent="0.2">
      <c r="B29" s="121" t="s">
        <v>173</v>
      </c>
      <c r="D29" s="123" t="s">
        <v>162</v>
      </c>
      <c r="E29" s="124">
        <v>0</v>
      </c>
      <c r="F29" s="199"/>
      <c r="I29" s="122" t="s">
        <v>163</v>
      </c>
      <c r="J29" s="122" t="s">
        <v>164</v>
      </c>
      <c r="K29" s="128">
        <v>240</v>
      </c>
      <c r="U29" s="151">
        <v>9.375E-2</v>
      </c>
    </row>
    <row r="30" spans="2:21" x14ac:dyDescent="0.2">
      <c r="B30" s="121" t="s">
        <v>311</v>
      </c>
      <c r="D30" s="123" t="s">
        <v>165</v>
      </c>
      <c r="E30" s="124">
        <v>0</v>
      </c>
      <c r="F30" s="200">
        <f t="shared" ref="F30:F61" si="0">(G30/100)*1</f>
        <v>0.19850000000000001</v>
      </c>
      <c r="G30" s="201">
        <v>19.850000000000001</v>
      </c>
      <c r="I30" s="122" t="s">
        <v>166</v>
      </c>
      <c r="J30" s="122" t="s">
        <v>167</v>
      </c>
      <c r="K30" s="128">
        <v>480</v>
      </c>
      <c r="U30" s="151">
        <v>0.10416666666666667</v>
      </c>
    </row>
    <row r="31" spans="2:21" x14ac:dyDescent="0.2">
      <c r="B31" s="121" t="s">
        <v>141</v>
      </c>
      <c r="D31" s="123"/>
      <c r="E31" s="124"/>
      <c r="F31" s="200">
        <f t="shared" si="0"/>
        <v>0</v>
      </c>
      <c r="G31" s="202"/>
      <c r="I31" s="122" t="s">
        <v>168</v>
      </c>
      <c r="J31" s="121" t="s">
        <v>169</v>
      </c>
      <c r="K31" s="129">
        <v>160</v>
      </c>
      <c r="U31" s="151">
        <v>0.11458333333333333</v>
      </c>
    </row>
    <row r="32" spans="2:21" x14ac:dyDescent="0.2">
      <c r="B32" s="121" t="s">
        <v>312</v>
      </c>
      <c r="D32" s="123" t="s">
        <v>170</v>
      </c>
      <c r="E32" s="178">
        <f t="shared" ref="E32:E63" si="1">SUM(F30:G30)</f>
        <v>20.048500000000001</v>
      </c>
      <c r="F32" s="200">
        <f t="shared" si="0"/>
        <v>8.3699999999999997E-2</v>
      </c>
      <c r="G32" s="201">
        <v>8.3699999999999992</v>
      </c>
      <c r="I32" s="122" t="s">
        <v>171</v>
      </c>
      <c r="J32" s="121" t="s">
        <v>172</v>
      </c>
      <c r="K32" s="129">
        <v>1600</v>
      </c>
      <c r="U32" s="151">
        <v>0.125</v>
      </c>
    </row>
    <row r="33" spans="2:21" x14ac:dyDescent="0.2">
      <c r="B33" s="121" t="s">
        <v>145</v>
      </c>
      <c r="E33" s="178">
        <f t="shared" si="1"/>
        <v>0</v>
      </c>
      <c r="F33" s="200">
        <f t="shared" si="0"/>
        <v>0.17510000000000001</v>
      </c>
      <c r="G33" s="201">
        <v>17.510000000000002</v>
      </c>
      <c r="I33" s="122" t="s">
        <v>111</v>
      </c>
      <c r="U33" s="151">
        <v>0.13541666666666666</v>
      </c>
    </row>
    <row r="34" spans="2:21" x14ac:dyDescent="0.2">
      <c r="B34" s="121" t="s">
        <v>313</v>
      </c>
      <c r="D34" s="123" t="s">
        <v>174</v>
      </c>
      <c r="E34" s="178">
        <f t="shared" si="1"/>
        <v>8.4536999999999995</v>
      </c>
      <c r="F34" s="200">
        <f t="shared" si="0"/>
        <v>0.1328</v>
      </c>
      <c r="G34" s="201">
        <v>13.28</v>
      </c>
      <c r="I34" s="122" t="s">
        <v>175</v>
      </c>
      <c r="U34" s="151">
        <v>0.14583333333333334</v>
      </c>
    </row>
    <row r="35" spans="2:21" x14ac:dyDescent="0.2">
      <c r="B35" s="121" t="s">
        <v>314</v>
      </c>
      <c r="D35" s="123" t="s">
        <v>176</v>
      </c>
      <c r="E35" s="178">
        <f t="shared" si="1"/>
        <v>17.685100000000002</v>
      </c>
      <c r="F35" s="200">
        <f t="shared" si="0"/>
        <v>0.1696</v>
      </c>
      <c r="G35" s="201">
        <v>16.96</v>
      </c>
      <c r="I35" s="122"/>
      <c r="U35" s="151">
        <v>0.15625</v>
      </c>
    </row>
    <row r="36" spans="2:21" x14ac:dyDescent="0.2">
      <c r="B36" s="121" t="s">
        <v>4</v>
      </c>
      <c r="D36" s="123" t="s">
        <v>177</v>
      </c>
      <c r="E36" s="178">
        <f t="shared" si="1"/>
        <v>13.412799999999999</v>
      </c>
      <c r="F36" s="200">
        <f t="shared" si="0"/>
        <v>0.17510000000000001</v>
      </c>
      <c r="G36" s="201">
        <v>17.510000000000002</v>
      </c>
      <c r="I36" s="122"/>
      <c r="U36" s="151">
        <v>0.16666666666666666</v>
      </c>
    </row>
    <row r="37" spans="2:21" x14ac:dyDescent="0.2">
      <c r="B37" s="121" t="s">
        <v>315</v>
      </c>
      <c r="D37" s="123" t="s">
        <v>178</v>
      </c>
      <c r="E37" s="178">
        <f t="shared" si="1"/>
        <v>17.1296</v>
      </c>
      <c r="F37" s="200">
        <f t="shared" si="0"/>
        <v>0</v>
      </c>
      <c r="G37" s="202"/>
      <c r="I37" s="122"/>
      <c r="U37" s="151">
        <v>0.17708333333333334</v>
      </c>
    </row>
    <row r="38" spans="2:21" x14ac:dyDescent="0.2">
      <c r="B38" s="121" t="s">
        <v>316</v>
      </c>
      <c r="D38" s="123" t="s">
        <v>179</v>
      </c>
      <c r="E38" s="178">
        <f t="shared" si="1"/>
        <v>17.685100000000002</v>
      </c>
      <c r="F38" s="200">
        <f t="shared" si="0"/>
        <v>0.1148</v>
      </c>
      <c r="G38" s="201">
        <v>11.48</v>
      </c>
      <c r="I38" s="122"/>
      <c r="U38" s="151">
        <v>0.1875</v>
      </c>
    </row>
    <row r="39" spans="2:21" x14ac:dyDescent="0.2">
      <c r="E39" s="178">
        <f t="shared" si="1"/>
        <v>0</v>
      </c>
      <c r="F39" s="200">
        <f t="shared" si="0"/>
        <v>0.1381</v>
      </c>
      <c r="G39" s="201">
        <v>13.81</v>
      </c>
      <c r="I39" s="160"/>
      <c r="J39" s="160"/>
      <c r="K39" s="160"/>
      <c r="L39" s="160"/>
      <c r="M39" s="160"/>
      <c r="N39" s="160"/>
      <c r="O39" s="160"/>
      <c r="P39" s="160"/>
      <c r="Q39" s="130">
        <v>40.840000000000003</v>
      </c>
      <c r="R39" s="130"/>
      <c r="U39" s="151">
        <v>0.19791666666666666</v>
      </c>
    </row>
    <row r="40" spans="2:21" x14ac:dyDescent="0.2">
      <c r="D40" s="123" t="s">
        <v>180</v>
      </c>
      <c r="E40" s="178">
        <f t="shared" si="1"/>
        <v>11.594800000000001</v>
      </c>
      <c r="F40" s="200">
        <f t="shared" si="0"/>
        <v>0</v>
      </c>
      <c r="G40" s="202"/>
      <c r="I40" s="160" t="s">
        <v>129</v>
      </c>
      <c r="J40" s="160"/>
      <c r="K40" s="160"/>
      <c r="L40" s="160"/>
      <c r="M40" s="160"/>
      <c r="N40" s="160"/>
      <c r="O40" s="160"/>
      <c r="P40" s="160"/>
      <c r="Q40" s="130">
        <v>82.5</v>
      </c>
      <c r="R40" s="130"/>
      <c r="U40" s="151">
        <v>0.20833333333333334</v>
      </c>
    </row>
    <row r="41" spans="2:21" x14ac:dyDescent="0.2">
      <c r="D41" s="123" t="s">
        <v>181</v>
      </c>
      <c r="E41" s="178">
        <f t="shared" si="1"/>
        <v>13.9481</v>
      </c>
      <c r="F41" s="200">
        <f t="shared" si="0"/>
        <v>0.26940000000000003</v>
      </c>
      <c r="G41" s="203">
        <v>26.94</v>
      </c>
      <c r="U41" s="151">
        <v>0.21875</v>
      </c>
    </row>
    <row r="42" spans="2:21" x14ac:dyDescent="0.2">
      <c r="E42" s="178">
        <f t="shared" si="1"/>
        <v>0</v>
      </c>
      <c r="F42" s="200">
        <f t="shared" si="0"/>
        <v>0.33960000000000001</v>
      </c>
      <c r="G42" s="201">
        <v>33.96</v>
      </c>
      <c r="U42" s="151">
        <v>0.22916666666666666</v>
      </c>
    </row>
    <row r="43" spans="2:21" x14ac:dyDescent="0.2">
      <c r="D43" s="131" t="s">
        <v>182</v>
      </c>
      <c r="E43" s="178">
        <f t="shared" si="1"/>
        <v>27.209400000000002</v>
      </c>
      <c r="F43" s="200">
        <f t="shared" si="0"/>
        <v>0</v>
      </c>
      <c r="G43" s="202"/>
      <c r="U43" s="151">
        <v>0.23958333333333334</v>
      </c>
    </row>
    <row r="44" spans="2:21" x14ac:dyDescent="0.2">
      <c r="D44" s="123" t="s">
        <v>183</v>
      </c>
      <c r="E44" s="178">
        <f t="shared" si="1"/>
        <v>34.299599999999998</v>
      </c>
      <c r="F44" s="200">
        <f t="shared" si="0"/>
        <v>5.3E-3</v>
      </c>
      <c r="G44" s="201">
        <v>0.53</v>
      </c>
      <c r="U44" s="151">
        <v>0.25</v>
      </c>
    </row>
    <row r="45" spans="2:21" x14ac:dyDescent="0.2">
      <c r="E45" s="178">
        <f t="shared" si="1"/>
        <v>0</v>
      </c>
      <c r="F45" s="200">
        <f t="shared" si="0"/>
        <v>6.3E-3</v>
      </c>
      <c r="G45" s="201">
        <v>0.63</v>
      </c>
      <c r="U45" s="151">
        <v>0.26041666666666669</v>
      </c>
    </row>
    <row r="46" spans="2:21" x14ac:dyDescent="0.2">
      <c r="B46" s="121" t="s">
        <v>184</v>
      </c>
      <c r="D46" s="123" t="s">
        <v>185</v>
      </c>
      <c r="E46" s="178">
        <f t="shared" si="1"/>
        <v>0.5353</v>
      </c>
      <c r="F46" s="200">
        <f t="shared" si="0"/>
        <v>0</v>
      </c>
      <c r="G46" s="202"/>
      <c r="U46" s="151">
        <v>0.27083333333333331</v>
      </c>
    </row>
    <row r="47" spans="2:21" x14ac:dyDescent="0.2">
      <c r="B47" s="121" t="s">
        <v>186</v>
      </c>
      <c r="D47" s="123" t="s">
        <v>187</v>
      </c>
      <c r="E47" s="178">
        <f t="shared" si="1"/>
        <v>0.63629999999999998</v>
      </c>
      <c r="F47" s="200">
        <f t="shared" si="0"/>
        <v>1.7299999999999999E-2</v>
      </c>
      <c r="G47" s="201">
        <v>1.73</v>
      </c>
      <c r="U47" s="151">
        <v>0.28125</v>
      </c>
    </row>
    <row r="48" spans="2:21" x14ac:dyDescent="0.2">
      <c r="B48" s="121" t="s">
        <v>188</v>
      </c>
      <c r="E48" s="178">
        <f t="shared" si="1"/>
        <v>0</v>
      </c>
      <c r="F48" s="200">
        <f t="shared" si="0"/>
        <v>1.1999999999999999E-3</v>
      </c>
      <c r="G48" s="201">
        <v>0.12</v>
      </c>
      <c r="U48" s="151">
        <v>0.29166666666666669</v>
      </c>
    </row>
    <row r="49" spans="2:21" x14ac:dyDescent="0.2">
      <c r="B49" s="121" t="s">
        <v>189</v>
      </c>
      <c r="D49" s="123" t="s">
        <v>190</v>
      </c>
      <c r="E49" s="178">
        <f t="shared" si="1"/>
        <v>1.7473000000000001</v>
      </c>
      <c r="F49" s="200">
        <f t="shared" si="0"/>
        <v>0.03</v>
      </c>
      <c r="G49" s="201">
        <v>3</v>
      </c>
      <c r="U49" s="151">
        <v>0.30208333333333331</v>
      </c>
    </row>
    <row r="50" spans="2:21" x14ac:dyDescent="0.2">
      <c r="B50" s="121" t="s">
        <v>191</v>
      </c>
      <c r="D50" s="123" t="s">
        <v>192</v>
      </c>
      <c r="E50" s="178">
        <f t="shared" si="1"/>
        <v>0.1212</v>
      </c>
      <c r="F50" s="200">
        <f t="shared" si="0"/>
        <v>0</v>
      </c>
      <c r="G50" s="202"/>
      <c r="U50" s="151">
        <v>0.3125</v>
      </c>
    </row>
    <row r="51" spans="2:21" x14ac:dyDescent="0.2">
      <c r="B51" s="121" t="s">
        <v>193</v>
      </c>
      <c r="D51" s="123" t="s">
        <v>194</v>
      </c>
      <c r="E51" s="178">
        <f t="shared" si="1"/>
        <v>3.03</v>
      </c>
      <c r="F51" s="200">
        <f t="shared" si="0"/>
        <v>9.1400000000000009E-2</v>
      </c>
      <c r="G51" s="201">
        <v>9.14</v>
      </c>
      <c r="U51" s="151">
        <v>0.32291666666666669</v>
      </c>
    </row>
    <row r="52" spans="2:21" x14ac:dyDescent="0.2">
      <c r="B52" s="121" t="s">
        <v>195</v>
      </c>
      <c r="E52" s="178">
        <f t="shared" si="1"/>
        <v>0</v>
      </c>
      <c r="F52" s="200">
        <f t="shared" si="0"/>
        <v>0</v>
      </c>
      <c r="G52" s="202"/>
      <c r="U52" s="151">
        <v>0.33333333333333331</v>
      </c>
    </row>
    <row r="53" spans="2:21" x14ac:dyDescent="0.2">
      <c r="B53" s="121" t="s">
        <v>196</v>
      </c>
      <c r="D53" s="123" t="s">
        <v>197</v>
      </c>
      <c r="E53" s="178">
        <f t="shared" si="1"/>
        <v>9.2314000000000007</v>
      </c>
      <c r="F53" s="200">
        <f t="shared" si="0"/>
        <v>1.8041</v>
      </c>
      <c r="G53" s="201">
        <v>180.41</v>
      </c>
    </row>
    <row r="54" spans="2:21" x14ac:dyDescent="0.2">
      <c r="B54" s="121" t="s">
        <v>198</v>
      </c>
      <c r="E54" s="178">
        <f t="shared" si="1"/>
        <v>0</v>
      </c>
      <c r="F54" s="200">
        <f t="shared" si="0"/>
        <v>0.6409999999999999</v>
      </c>
      <c r="G54" s="201">
        <v>64.099999999999994</v>
      </c>
    </row>
    <row r="55" spans="2:21" x14ac:dyDescent="0.2">
      <c r="D55" s="123" t="s">
        <v>199</v>
      </c>
      <c r="E55" s="178">
        <f t="shared" si="1"/>
        <v>182.2141</v>
      </c>
      <c r="F55" s="200">
        <f t="shared" si="0"/>
        <v>0.2989</v>
      </c>
      <c r="G55" s="201">
        <v>29.89</v>
      </c>
    </row>
    <row r="56" spans="2:21" x14ac:dyDescent="0.2">
      <c r="B56" s="121" t="s">
        <v>200</v>
      </c>
      <c r="D56" s="123" t="s">
        <v>201</v>
      </c>
      <c r="E56" s="178">
        <f t="shared" si="1"/>
        <v>64.741</v>
      </c>
      <c r="F56" s="200">
        <f t="shared" si="0"/>
        <v>1.0014000000000001</v>
      </c>
      <c r="G56" s="201">
        <v>100.14</v>
      </c>
    </row>
    <row r="57" spans="2:21" x14ac:dyDescent="0.2">
      <c r="D57" s="123" t="s">
        <v>202</v>
      </c>
      <c r="E57" s="178">
        <f t="shared" si="1"/>
        <v>30.1889</v>
      </c>
      <c r="F57" s="200">
        <f t="shared" si="0"/>
        <v>0</v>
      </c>
      <c r="G57" s="202"/>
    </row>
    <row r="58" spans="2:21" x14ac:dyDescent="0.2">
      <c r="D58" s="123" t="s">
        <v>203</v>
      </c>
      <c r="E58" s="178">
        <f t="shared" si="1"/>
        <v>101.1414</v>
      </c>
      <c r="F58" s="200">
        <f t="shared" si="0"/>
        <v>0.32719999999999999</v>
      </c>
      <c r="G58" s="201">
        <v>32.72</v>
      </c>
    </row>
    <row r="59" spans="2:21" x14ac:dyDescent="0.2">
      <c r="E59" s="178">
        <f t="shared" si="1"/>
        <v>0</v>
      </c>
      <c r="F59" s="200">
        <f t="shared" si="0"/>
        <v>0.49009999999999998</v>
      </c>
      <c r="G59" s="201">
        <v>49.01</v>
      </c>
    </row>
    <row r="60" spans="2:21" x14ac:dyDescent="0.2">
      <c r="D60" s="123" t="s">
        <v>204</v>
      </c>
      <c r="E60" s="178">
        <f t="shared" si="1"/>
        <v>33.047199999999997</v>
      </c>
      <c r="F60" s="200">
        <f t="shared" si="0"/>
        <v>0</v>
      </c>
      <c r="G60" s="202"/>
    </row>
    <row r="61" spans="2:21" x14ac:dyDescent="0.2">
      <c r="D61" s="123" t="s">
        <v>205</v>
      </c>
      <c r="E61" s="178">
        <f t="shared" si="1"/>
        <v>49.500099999999996</v>
      </c>
      <c r="F61" s="200">
        <f t="shared" si="0"/>
        <v>1.4999999999999999E-2</v>
      </c>
      <c r="G61" s="203">
        <v>1.5</v>
      </c>
    </row>
    <row r="62" spans="2:21" x14ac:dyDescent="0.2">
      <c r="E62" s="178">
        <f t="shared" si="1"/>
        <v>0</v>
      </c>
      <c r="F62" s="200">
        <f t="shared" ref="F62:F93" si="2">(G62/100)*1</f>
        <v>7.000000000000001E-4</v>
      </c>
      <c r="G62" s="203">
        <v>7.0000000000000007E-2</v>
      </c>
    </row>
    <row r="63" spans="2:21" x14ac:dyDescent="0.2">
      <c r="D63" s="131" t="s">
        <v>206</v>
      </c>
      <c r="E63" s="178">
        <f t="shared" si="1"/>
        <v>1.5149999999999999</v>
      </c>
      <c r="F63" s="200">
        <f t="shared" si="2"/>
        <v>3.27E-2</v>
      </c>
      <c r="G63" s="201">
        <v>3.27</v>
      </c>
    </row>
    <row r="64" spans="2:21" x14ac:dyDescent="0.2">
      <c r="D64" s="131" t="s">
        <v>207</v>
      </c>
      <c r="E64" s="178">
        <f t="shared" ref="E64:E95" si="3">SUM(F62:G62)</f>
        <v>7.0700000000000013E-2</v>
      </c>
      <c r="F64" s="200">
        <f t="shared" si="2"/>
        <v>0</v>
      </c>
      <c r="G64" s="202"/>
    </row>
    <row r="65" spans="4:7" x14ac:dyDescent="0.2">
      <c r="D65" s="123" t="s">
        <v>208</v>
      </c>
      <c r="E65" s="178">
        <f t="shared" si="3"/>
        <v>3.3027000000000002</v>
      </c>
      <c r="F65" s="200">
        <f t="shared" si="2"/>
        <v>0</v>
      </c>
      <c r="G65" s="201">
        <v>0</v>
      </c>
    </row>
    <row r="66" spans="4:7" x14ac:dyDescent="0.2">
      <c r="E66" s="178">
        <f t="shared" si="3"/>
        <v>0</v>
      </c>
      <c r="F66" s="200">
        <f t="shared" si="2"/>
        <v>0</v>
      </c>
      <c r="G66" s="201">
        <v>0</v>
      </c>
    </row>
    <row r="67" spans="4:7" x14ac:dyDescent="0.2">
      <c r="D67" s="123" t="s">
        <v>209</v>
      </c>
      <c r="E67" s="178">
        <f t="shared" si="3"/>
        <v>0</v>
      </c>
      <c r="F67" s="200">
        <f t="shared" si="2"/>
        <v>0</v>
      </c>
      <c r="G67" s="201">
        <v>0</v>
      </c>
    </row>
    <row r="68" spans="4:7" x14ac:dyDescent="0.2">
      <c r="D68" s="123" t="s">
        <v>210</v>
      </c>
      <c r="E68" s="178">
        <f t="shared" si="3"/>
        <v>0</v>
      </c>
      <c r="F68" s="200">
        <f t="shared" si="2"/>
        <v>0.22989999999999999</v>
      </c>
      <c r="G68" s="201">
        <v>22.99</v>
      </c>
    </row>
    <row r="69" spans="4:7" x14ac:dyDescent="0.2">
      <c r="D69" s="123" t="s">
        <v>211</v>
      </c>
      <c r="E69" s="178">
        <f t="shared" si="3"/>
        <v>0</v>
      </c>
      <c r="F69" s="200">
        <f t="shared" si="2"/>
        <v>0</v>
      </c>
      <c r="G69" s="202"/>
    </row>
    <row r="70" spans="4:7" x14ac:dyDescent="0.2">
      <c r="D70" s="123" t="s">
        <v>212</v>
      </c>
      <c r="E70" s="178">
        <f t="shared" si="3"/>
        <v>23.219899999999999</v>
      </c>
      <c r="F70" s="200">
        <f t="shared" si="2"/>
        <v>1.0004</v>
      </c>
      <c r="G70" s="201">
        <v>100.04</v>
      </c>
    </row>
    <row r="71" spans="4:7" x14ac:dyDescent="0.2">
      <c r="E71" s="178">
        <f t="shared" si="3"/>
        <v>0</v>
      </c>
      <c r="F71" s="200">
        <f t="shared" si="2"/>
        <v>1.0920000000000001</v>
      </c>
      <c r="G71" s="201">
        <v>109.2</v>
      </c>
    </row>
    <row r="72" spans="4:7" x14ac:dyDescent="0.2">
      <c r="D72" s="123" t="s">
        <v>213</v>
      </c>
      <c r="E72" s="178">
        <f t="shared" si="3"/>
        <v>101.04040000000001</v>
      </c>
      <c r="F72" s="200">
        <f t="shared" si="2"/>
        <v>0.1109</v>
      </c>
      <c r="G72" s="201">
        <v>11.09</v>
      </c>
    </row>
    <row r="73" spans="4:7" x14ac:dyDescent="0.2">
      <c r="D73" s="123" t="s">
        <v>214</v>
      </c>
      <c r="E73" s="178">
        <f t="shared" si="3"/>
        <v>110.292</v>
      </c>
      <c r="F73" s="200">
        <f t="shared" si="2"/>
        <v>2.6320999999999999</v>
      </c>
      <c r="G73" s="201">
        <v>263.20999999999998</v>
      </c>
    </row>
    <row r="74" spans="4:7" x14ac:dyDescent="0.2">
      <c r="D74" s="123" t="s">
        <v>215</v>
      </c>
      <c r="E74" s="178">
        <f t="shared" si="3"/>
        <v>11.200900000000001</v>
      </c>
      <c r="F74" s="200">
        <f t="shared" si="2"/>
        <v>3.5718000000000001</v>
      </c>
      <c r="G74" s="201">
        <v>357.18</v>
      </c>
    </row>
    <row r="75" spans="4:7" x14ac:dyDescent="0.2">
      <c r="D75" s="123" t="s">
        <v>216</v>
      </c>
      <c r="E75" s="178">
        <f t="shared" si="3"/>
        <v>265.84209999999996</v>
      </c>
      <c r="F75" s="200">
        <f t="shared" si="2"/>
        <v>0.84439999999999993</v>
      </c>
      <c r="G75" s="201">
        <v>84.44</v>
      </c>
    </row>
    <row r="76" spans="4:7" x14ac:dyDescent="0.2">
      <c r="D76" s="123" t="s">
        <v>217</v>
      </c>
      <c r="E76" s="178">
        <f t="shared" si="3"/>
        <v>360.7518</v>
      </c>
      <c r="F76" s="200">
        <f t="shared" si="2"/>
        <v>1.1498999999999999</v>
      </c>
      <c r="G76" s="201">
        <v>114.99</v>
      </c>
    </row>
    <row r="77" spans="4:7" x14ac:dyDescent="0.2">
      <c r="D77" s="123" t="s">
        <v>218</v>
      </c>
      <c r="E77" s="178">
        <f t="shared" si="3"/>
        <v>85.284399999999991</v>
      </c>
      <c r="F77" s="200">
        <f t="shared" si="2"/>
        <v>2.8799999999999999E-2</v>
      </c>
      <c r="G77" s="201">
        <v>2.88</v>
      </c>
    </row>
    <row r="78" spans="4:7" x14ac:dyDescent="0.2">
      <c r="D78" s="123" t="s">
        <v>219</v>
      </c>
      <c r="E78" s="178">
        <f t="shared" si="3"/>
        <v>116.1399</v>
      </c>
      <c r="F78" s="200">
        <f t="shared" si="2"/>
        <v>3.6799999999999999E-2</v>
      </c>
      <c r="G78" s="201">
        <v>3.68</v>
      </c>
    </row>
    <row r="79" spans="4:7" x14ac:dyDescent="0.2">
      <c r="D79" s="123" t="s">
        <v>220</v>
      </c>
      <c r="E79" s="178">
        <f t="shared" si="3"/>
        <v>2.9087999999999998</v>
      </c>
      <c r="F79" s="200">
        <f t="shared" si="2"/>
        <v>0</v>
      </c>
      <c r="G79" s="201"/>
    </row>
    <row r="80" spans="4:7" x14ac:dyDescent="0.2">
      <c r="D80" s="123" t="s">
        <v>221</v>
      </c>
      <c r="E80" s="178">
        <f t="shared" si="3"/>
        <v>3.7168000000000001</v>
      </c>
      <c r="F80" s="200">
        <f t="shared" si="2"/>
        <v>1.9599999999999999E-2</v>
      </c>
      <c r="G80" s="201">
        <v>1.96</v>
      </c>
    </row>
    <row r="81" spans="4:7" x14ac:dyDescent="0.2">
      <c r="D81" s="123"/>
      <c r="E81" s="178">
        <f t="shared" si="3"/>
        <v>0</v>
      </c>
      <c r="F81" s="200">
        <f t="shared" si="2"/>
        <v>2.2799999999999997E-2</v>
      </c>
      <c r="G81" s="201">
        <v>2.2799999999999998</v>
      </c>
    </row>
    <row r="82" spans="4:7" x14ac:dyDescent="0.2">
      <c r="D82" s="123" t="s">
        <v>222</v>
      </c>
      <c r="E82" s="178">
        <f t="shared" si="3"/>
        <v>1.9796</v>
      </c>
      <c r="F82" s="200">
        <f t="shared" si="2"/>
        <v>7.1300000000000002E-2</v>
      </c>
      <c r="G82" s="201">
        <v>7.13</v>
      </c>
    </row>
    <row r="83" spans="4:7" x14ac:dyDescent="0.2">
      <c r="D83" s="123" t="s">
        <v>223</v>
      </c>
      <c r="E83" s="178">
        <f t="shared" si="3"/>
        <v>2.3028</v>
      </c>
      <c r="F83" s="200">
        <f t="shared" si="2"/>
        <v>0.03</v>
      </c>
      <c r="G83" s="201">
        <v>3</v>
      </c>
    </row>
    <row r="84" spans="4:7" x14ac:dyDescent="0.2">
      <c r="D84" s="123" t="s">
        <v>224</v>
      </c>
      <c r="E84" s="178">
        <f t="shared" si="3"/>
        <v>7.2012999999999998</v>
      </c>
      <c r="F84" s="200">
        <f t="shared" si="2"/>
        <v>0</v>
      </c>
      <c r="G84" s="201"/>
    </row>
    <row r="85" spans="4:7" x14ac:dyDescent="0.2">
      <c r="D85" s="123" t="s">
        <v>225</v>
      </c>
      <c r="E85" s="178">
        <f t="shared" si="3"/>
        <v>3.03</v>
      </c>
      <c r="F85" s="200">
        <f t="shared" si="2"/>
        <v>0.253</v>
      </c>
      <c r="G85" s="201">
        <v>25.3</v>
      </c>
    </row>
    <row r="86" spans="4:7" x14ac:dyDescent="0.2">
      <c r="D86" s="123"/>
      <c r="E86" s="178">
        <f t="shared" si="3"/>
        <v>0</v>
      </c>
      <c r="F86" s="200">
        <f t="shared" si="2"/>
        <v>0.87930000000000008</v>
      </c>
      <c r="G86" s="201">
        <v>87.93</v>
      </c>
    </row>
    <row r="87" spans="4:7" x14ac:dyDescent="0.2">
      <c r="D87" s="123" t="s">
        <v>226</v>
      </c>
      <c r="E87" s="178">
        <f t="shared" si="3"/>
        <v>25.553000000000001</v>
      </c>
      <c r="F87" s="200">
        <f t="shared" si="2"/>
        <v>6.3799999999999996E-2</v>
      </c>
      <c r="G87" s="201">
        <v>6.38</v>
      </c>
    </row>
    <row r="88" spans="4:7" x14ac:dyDescent="0.2">
      <c r="D88" s="123" t="s">
        <v>227</v>
      </c>
      <c r="E88" s="178">
        <f t="shared" si="3"/>
        <v>88.809300000000007</v>
      </c>
      <c r="F88" s="200">
        <f t="shared" si="2"/>
        <v>0.158</v>
      </c>
      <c r="G88" s="201">
        <v>15.8</v>
      </c>
    </row>
    <row r="89" spans="4:7" x14ac:dyDescent="0.2">
      <c r="D89" s="123" t="s">
        <v>228</v>
      </c>
      <c r="E89" s="178">
        <f t="shared" si="3"/>
        <v>6.4437999999999995</v>
      </c>
      <c r="F89" s="200">
        <f t="shared" si="2"/>
        <v>0.25440000000000002</v>
      </c>
      <c r="G89" s="201">
        <v>25.44</v>
      </c>
    </row>
    <row r="90" spans="4:7" x14ac:dyDescent="0.2">
      <c r="D90" s="123" t="s">
        <v>229</v>
      </c>
      <c r="E90" s="178">
        <f t="shared" si="3"/>
        <v>15.958</v>
      </c>
      <c r="F90" s="200">
        <f t="shared" si="2"/>
        <v>0.10339999999999999</v>
      </c>
      <c r="G90" s="201">
        <v>10.34</v>
      </c>
    </row>
    <row r="91" spans="4:7" x14ac:dyDescent="0.2">
      <c r="D91" s="123" t="s">
        <v>230</v>
      </c>
      <c r="E91" s="178">
        <f t="shared" si="3"/>
        <v>25.694400000000002</v>
      </c>
      <c r="F91" s="200">
        <f t="shared" si="2"/>
        <v>0</v>
      </c>
      <c r="G91" s="202"/>
    </row>
    <row r="92" spans="4:7" x14ac:dyDescent="0.2">
      <c r="D92" s="123" t="s">
        <v>231</v>
      </c>
      <c r="E92" s="178">
        <f t="shared" si="3"/>
        <v>10.4434</v>
      </c>
      <c r="F92" s="200">
        <f t="shared" si="2"/>
        <v>0.1144</v>
      </c>
      <c r="G92" s="201">
        <v>11.44</v>
      </c>
    </row>
    <row r="93" spans="4:7" x14ac:dyDescent="0.2">
      <c r="E93" s="178">
        <f t="shared" si="3"/>
        <v>0</v>
      </c>
      <c r="F93" s="200">
        <f t="shared" si="2"/>
        <v>0.2102</v>
      </c>
      <c r="G93" s="201">
        <v>21.02</v>
      </c>
    </row>
    <row r="94" spans="4:7" x14ac:dyDescent="0.2">
      <c r="D94" s="123" t="s">
        <v>232</v>
      </c>
      <c r="E94" s="178">
        <f t="shared" si="3"/>
        <v>11.554399999999999</v>
      </c>
      <c r="F94" s="200">
        <f t="shared" ref="F94:F125" si="4">(G94/100)*1</f>
        <v>0.43229999999999996</v>
      </c>
      <c r="G94" s="201">
        <v>43.23</v>
      </c>
    </row>
    <row r="95" spans="4:7" x14ac:dyDescent="0.2">
      <c r="D95" s="123" t="s">
        <v>233</v>
      </c>
      <c r="E95" s="178">
        <f t="shared" si="3"/>
        <v>21.2302</v>
      </c>
      <c r="F95" s="200">
        <f t="shared" si="4"/>
        <v>0.73840000000000006</v>
      </c>
      <c r="G95" s="201">
        <v>73.84</v>
      </c>
    </row>
    <row r="96" spans="4:7" x14ac:dyDescent="0.2">
      <c r="D96" s="123" t="s">
        <v>234</v>
      </c>
      <c r="E96" s="178">
        <f t="shared" ref="E96:E127" si="5">SUM(F94:G94)</f>
        <v>43.662299999999995</v>
      </c>
      <c r="F96" s="200">
        <f t="shared" si="4"/>
        <v>1.0306</v>
      </c>
      <c r="G96" s="201">
        <v>103.06</v>
      </c>
    </row>
    <row r="97" spans="4:7" x14ac:dyDescent="0.2">
      <c r="D97" s="123" t="s">
        <v>235</v>
      </c>
      <c r="E97" s="178">
        <f t="shared" si="5"/>
        <v>74.578400000000002</v>
      </c>
      <c r="F97" s="200">
        <f t="shared" si="4"/>
        <v>1.9943</v>
      </c>
      <c r="G97" s="201">
        <v>199.43</v>
      </c>
    </row>
    <row r="98" spans="4:7" x14ac:dyDescent="0.2">
      <c r="D98" s="123" t="s">
        <v>236</v>
      </c>
      <c r="E98" s="178">
        <f t="shared" si="5"/>
        <v>104.09060000000001</v>
      </c>
      <c r="F98" s="200">
        <f t="shared" si="4"/>
        <v>3.3420000000000001</v>
      </c>
      <c r="G98" s="201">
        <v>334.2</v>
      </c>
    </row>
    <row r="99" spans="4:7" x14ac:dyDescent="0.2">
      <c r="D99" s="123" t="s">
        <v>237</v>
      </c>
      <c r="E99" s="178">
        <f t="shared" si="5"/>
        <v>201.42430000000002</v>
      </c>
      <c r="F99" s="200">
        <f t="shared" si="4"/>
        <v>0.5927</v>
      </c>
      <c r="G99" s="201">
        <v>59.27</v>
      </c>
    </row>
    <row r="100" spans="4:7" x14ac:dyDescent="0.2">
      <c r="D100" s="123" t="s">
        <v>238</v>
      </c>
      <c r="E100" s="178">
        <f t="shared" si="5"/>
        <v>337.54199999999997</v>
      </c>
      <c r="F100" s="200">
        <f t="shared" si="4"/>
        <v>0.79349999999999998</v>
      </c>
      <c r="G100" s="201">
        <v>79.349999999999994</v>
      </c>
    </row>
    <row r="101" spans="4:7" x14ac:dyDescent="0.2">
      <c r="D101" s="123" t="s">
        <v>239</v>
      </c>
      <c r="E101" s="178">
        <f t="shared" si="5"/>
        <v>59.862700000000004</v>
      </c>
      <c r="F101" s="200">
        <f t="shared" si="4"/>
        <v>0.24729999999999999</v>
      </c>
      <c r="G101" s="201">
        <v>24.73</v>
      </c>
    </row>
    <row r="102" spans="4:7" x14ac:dyDescent="0.2">
      <c r="D102" s="123" t="s">
        <v>240</v>
      </c>
      <c r="E102" s="178">
        <f t="shared" si="5"/>
        <v>80.143499999999989</v>
      </c>
      <c r="F102" s="200">
        <f t="shared" si="4"/>
        <v>0</v>
      </c>
      <c r="G102" s="201"/>
    </row>
    <row r="103" spans="4:7" x14ac:dyDescent="0.2">
      <c r="D103" s="123" t="s">
        <v>241</v>
      </c>
      <c r="E103" s="178">
        <f t="shared" si="5"/>
        <v>24.9773</v>
      </c>
      <c r="F103" s="200">
        <f t="shared" si="4"/>
        <v>0.115</v>
      </c>
      <c r="G103" s="201">
        <v>11.5</v>
      </c>
    </row>
    <row r="104" spans="4:7" x14ac:dyDescent="0.2">
      <c r="D104" s="123"/>
      <c r="E104" s="178">
        <f t="shared" si="5"/>
        <v>0</v>
      </c>
      <c r="F104" s="200">
        <f t="shared" si="4"/>
        <v>0.13789999999999999</v>
      </c>
      <c r="G104" s="201">
        <v>13.79</v>
      </c>
    </row>
    <row r="105" spans="4:7" x14ac:dyDescent="0.2">
      <c r="D105" s="123" t="s">
        <v>242</v>
      </c>
      <c r="E105" s="178">
        <f t="shared" si="5"/>
        <v>11.615</v>
      </c>
      <c r="F105" s="200">
        <f t="shared" si="4"/>
        <v>0</v>
      </c>
      <c r="G105" s="201"/>
    </row>
    <row r="106" spans="4:7" x14ac:dyDescent="0.2">
      <c r="D106" s="123" t="s">
        <v>243</v>
      </c>
      <c r="E106" s="178">
        <f t="shared" si="5"/>
        <v>13.927899999999999</v>
      </c>
      <c r="F106" s="200">
        <f t="shared" si="4"/>
        <v>9.0299999999999991E-2</v>
      </c>
      <c r="G106" s="201">
        <v>9.0299999999999994</v>
      </c>
    </row>
    <row r="107" spans="4:7" x14ac:dyDescent="0.2">
      <c r="D107" s="123"/>
      <c r="E107" s="178">
        <f t="shared" si="5"/>
        <v>0</v>
      </c>
      <c r="F107" s="200">
        <f t="shared" si="4"/>
        <v>4.0800000000000003E-2</v>
      </c>
      <c r="G107" s="201">
        <v>4.08</v>
      </c>
    </row>
    <row r="108" spans="4:7" x14ac:dyDescent="0.2">
      <c r="D108" s="123" t="s">
        <v>244</v>
      </c>
      <c r="E108" s="178">
        <f t="shared" si="5"/>
        <v>9.1202999999999985</v>
      </c>
      <c r="F108" s="200">
        <f t="shared" si="4"/>
        <v>7.1599999999999997E-2</v>
      </c>
      <c r="G108" s="201">
        <v>7.16</v>
      </c>
    </row>
    <row r="109" spans="4:7" x14ac:dyDescent="0.2">
      <c r="D109" s="123" t="s">
        <v>245</v>
      </c>
      <c r="E109" s="178">
        <f t="shared" si="5"/>
        <v>4.1208</v>
      </c>
      <c r="F109" s="200">
        <f t="shared" si="4"/>
        <v>0.1724</v>
      </c>
      <c r="G109" s="201">
        <v>17.239999999999998</v>
      </c>
    </row>
    <row r="110" spans="4:7" x14ac:dyDescent="0.2">
      <c r="D110" s="123" t="s">
        <v>246</v>
      </c>
      <c r="E110" s="178">
        <f t="shared" si="5"/>
        <v>7.2316000000000003</v>
      </c>
      <c r="F110" s="200">
        <f t="shared" si="4"/>
        <v>0.17249999999999999</v>
      </c>
      <c r="G110" s="201">
        <v>17.25</v>
      </c>
    </row>
    <row r="111" spans="4:7" x14ac:dyDescent="0.2">
      <c r="D111" s="123" t="s">
        <v>247</v>
      </c>
      <c r="E111" s="178">
        <f t="shared" si="5"/>
        <v>17.412399999999998</v>
      </c>
      <c r="F111" s="200">
        <f t="shared" si="4"/>
        <v>0.23</v>
      </c>
      <c r="G111" s="201">
        <v>23</v>
      </c>
    </row>
    <row r="112" spans="4:7" x14ac:dyDescent="0.2">
      <c r="D112" s="123" t="s">
        <v>248</v>
      </c>
      <c r="E112" s="178">
        <f t="shared" si="5"/>
        <v>17.422499999999999</v>
      </c>
      <c r="F112" s="200">
        <f t="shared" si="4"/>
        <v>0.46</v>
      </c>
      <c r="G112" s="201">
        <v>46</v>
      </c>
    </row>
    <row r="113" spans="4:7" x14ac:dyDescent="0.2">
      <c r="D113" s="123" t="s">
        <v>249</v>
      </c>
      <c r="E113" s="178">
        <f t="shared" si="5"/>
        <v>23.23</v>
      </c>
      <c r="F113" s="200">
        <f t="shared" si="4"/>
        <v>0.69</v>
      </c>
      <c r="G113" s="201">
        <v>69</v>
      </c>
    </row>
    <row r="114" spans="4:7" x14ac:dyDescent="0.2">
      <c r="D114" s="123" t="s">
        <v>250</v>
      </c>
      <c r="E114" s="178">
        <f t="shared" si="5"/>
        <v>46.46</v>
      </c>
      <c r="F114" s="200">
        <f t="shared" si="4"/>
        <v>0.34499999999999997</v>
      </c>
      <c r="G114" s="201">
        <v>34.5</v>
      </c>
    </row>
    <row r="115" spans="4:7" x14ac:dyDescent="0.2">
      <c r="D115" s="123" t="s">
        <v>251</v>
      </c>
      <c r="E115" s="178">
        <f t="shared" si="5"/>
        <v>69.69</v>
      </c>
      <c r="F115" s="200">
        <f t="shared" si="4"/>
        <v>0</v>
      </c>
      <c r="G115" s="201"/>
    </row>
    <row r="116" spans="4:7" x14ac:dyDescent="0.2">
      <c r="D116" s="123" t="s">
        <v>252</v>
      </c>
      <c r="E116" s="178">
        <f t="shared" si="5"/>
        <v>34.844999999999999</v>
      </c>
      <c r="F116" s="200">
        <f t="shared" si="4"/>
        <v>0.30059999999999998</v>
      </c>
      <c r="G116" s="201">
        <v>30.06</v>
      </c>
    </row>
    <row r="117" spans="4:7" x14ac:dyDescent="0.2">
      <c r="D117" s="123"/>
      <c r="E117" s="178">
        <f t="shared" si="5"/>
        <v>0</v>
      </c>
      <c r="F117" s="200">
        <f t="shared" si="4"/>
        <v>0.70330000000000004</v>
      </c>
      <c r="G117" s="201">
        <v>70.33</v>
      </c>
    </row>
    <row r="118" spans="4:7" x14ac:dyDescent="0.2">
      <c r="D118" s="123" t="s">
        <v>253</v>
      </c>
      <c r="E118" s="178">
        <f t="shared" si="5"/>
        <v>30.360599999999998</v>
      </c>
      <c r="F118" s="200">
        <f t="shared" si="4"/>
        <v>0.90459999999999996</v>
      </c>
      <c r="G118" s="201">
        <v>90.46</v>
      </c>
    </row>
    <row r="119" spans="4:7" x14ac:dyDescent="0.2">
      <c r="D119" s="123" t="s">
        <v>254</v>
      </c>
      <c r="E119" s="178">
        <f t="shared" si="5"/>
        <v>71.033299999999997</v>
      </c>
      <c r="F119" s="200">
        <f t="shared" si="4"/>
        <v>1.1063000000000001</v>
      </c>
      <c r="G119" s="201">
        <v>110.63</v>
      </c>
    </row>
    <row r="120" spans="4:7" x14ac:dyDescent="0.2">
      <c r="D120" s="123" t="s">
        <v>255</v>
      </c>
      <c r="E120" s="178">
        <f t="shared" si="5"/>
        <v>91.364599999999996</v>
      </c>
      <c r="F120" s="200">
        <f t="shared" si="4"/>
        <v>1.1601999999999999</v>
      </c>
      <c r="G120" s="201">
        <v>116.02</v>
      </c>
    </row>
    <row r="121" spans="4:7" x14ac:dyDescent="0.2">
      <c r="D121" s="123" t="s">
        <v>256</v>
      </c>
      <c r="E121" s="178">
        <f t="shared" si="5"/>
        <v>111.7363</v>
      </c>
      <c r="F121" s="200">
        <f t="shared" si="4"/>
        <v>2.1252</v>
      </c>
      <c r="G121" s="201">
        <v>212.52</v>
      </c>
    </row>
    <row r="122" spans="4:7" x14ac:dyDescent="0.2">
      <c r="D122" s="123" t="s">
        <v>257</v>
      </c>
      <c r="E122" s="178">
        <f t="shared" si="5"/>
        <v>117.1802</v>
      </c>
      <c r="F122" s="200">
        <f t="shared" si="4"/>
        <v>2.6936</v>
      </c>
      <c r="G122" s="204">
        <v>269.36</v>
      </c>
    </row>
    <row r="123" spans="4:7" x14ac:dyDescent="0.2">
      <c r="D123" s="123" t="s">
        <v>258</v>
      </c>
      <c r="E123" s="178">
        <f t="shared" si="5"/>
        <v>214.64520000000002</v>
      </c>
      <c r="F123" s="200">
        <f t="shared" si="4"/>
        <v>0.2782</v>
      </c>
      <c r="G123" s="201">
        <v>27.82</v>
      </c>
    </row>
    <row r="124" spans="4:7" x14ac:dyDescent="0.2">
      <c r="D124" s="123" t="s">
        <v>259</v>
      </c>
      <c r="E124" s="178">
        <f t="shared" si="5"/>
        <v>272.05360000000002</v>
      </c>
      <c r="F124" s="200">
        <f t="shared" si="4"/>
        <v>1.6159999999999999</v>
      </c>
      <c r="G124" s="201">
        <v>161.6</v>
      </c>
    </row>
    <row r="125" spans="4:7" x14ac:dyDescent="0.2">
      <c r="D125" s="123" t="s">
        <v>260</v>
      </c>
      <c r="E125" s="178">
        <f t="shared" si="5"/>
        <v>28.098199999999999</v>
      </c>
      <c r="F125" s="200">
        <f t="shared" si="4"/>
        <v>0.33340000000000003</v>
      </c>
      <c r="G125" s="201">
        <v>33.340000000000003</v>
      </c>
    </row>
    <row r="126" spans="4:7" x14ac:dyDescent="0.2">
      <c r="D126" s="123" t="s">
        <v>261</v>
      </c>
      <c r="E126" s="178">
        <f t="shared" si="5"/>
        <v>163.21600000000001</v>
      </c>
      <c r="F126" s="200">
        <f t="shared" ref="F126:F157" si="6">(G126/100)*1</f>
        <v>0</v>
      </c>
      <c r="G126" s="201"/>
    </row>
    <row r="127" spans="4:7" x14ac:dyDescent="0.2">
      <c r="D127" s="123" t="s">
        <v>262</v>
      </c>
      <c r="E127" s="178">
        <f t="shared" si="5"/>
        <v>33.673400000000001</v>
      </c>
      <c r="F127" s="200">
        <f t="shared" si="6"/>
        <v>2.8799999999999999E-2</v>
      </c>
      <c r="G127" s="201">
        <v>2.88</v>
      </c>
    </row>
    <row r="128" spans="4:7" x14ac:dyDescent="0.2">
      <c r="D128" s="123"/>
      <c r="E128" s="178">
        <f t="shared" ref="E128:E159" si="7">SUM(F126:G126)</f>
        <v>0</v>
      </c>
      <c r="F128" s="200">
        <f t="shared" si="6"/>
        <v>3.32E-2</v>
      </c>
      <c r="G128" s="201">
        <v>3.32</v>
      </c>
    </row>
    <row r="129" spans="4:7" x14ac:dyDescent="0.2">
      <c r="D129" s="123" t="s">
        <v>263</v>
      </c>
      <c r="E129" s="178">
        <f t="shared" si="7"/>
        <v>2.9087999999999998</v>
      </c>
      <c r="F129" s="200">
        <f t="shared" si="6"/>
        <v>1.1599999999999999E-2</v>
      </c>
      <c r="G129" s="201">
        <v>1.1599999999999999</v>
      </c>
    </row>
    <row r="130" spans="4:7" x14ac:dyDescent="0.2">
      <c r="D130" s="123" t="s">
        <v>264</v>
      </c>
      <c r="E130" s="178">
        <f t="shared" si="7"/>
        <v>3.3531999999999997</v>
      </c>
      <c r="F130" s="200">
        <f t="shared" si="6"/>
        <v>1.7299999999999999E-2</v>
      </c>
      <c r="G130" s="201">
        <v>1.73</v>
      </c>
    </row>
    <row r="131" spans="4:7" x14ac:dyDescent="0.2">
      <c r="D131" s="123" t="s">
        <v>265</v>
      </c>
      <c r="E131" s="178">
        <f t="shared" si="7"/>
        <v>1.1716</v>
      </c>
      <c r="F131" s="200">
        <f t="shared" si="6"/>
        <v>2.3300000000000001E-2</v>
      </c>
      <c r="G131" s="201">
        <v>2.33</v>
      </c>
    </row>
    <row r="132" spans="4:7" x14ac:dyDescent="0.2">
      <c r="D132" s="123" t="s">
        <v>266</v>
      </c>
      <c r="E132" s="178">
        <f t="shared" si="7"/>
        <v>1.7473000000000001</v>
      </c>
      <c r="F132" s="200">
        <f t="shared" si="6"/>
        <v>0.51</v>
      </c>
      <c r="G132" s="201">
        <v>51</v>
      </c>
    </row>
    <row r="133" spans="4:7" x14ac:dyDescent="0.2">
      <c r="D133" s="123" t="s">
        <v>267</v>
      </c>
      <c r="E133" s="178">
        <f t="shared" si="7"/>
        <v>2.3532999999999999</v>
      </c>
      <c r="F133" s="200">
        <f t="shared" si="6"/>
        <v>0</v>
      </c>
      <c r="G133" s="202"/>
    </row>
    <row r="134" spans="4:7" x14ac:dyDescent="0.2">
      <c r="D134" s="123" t="s">
        <v>268</v>
      </c>
      <c r="E134" s="178">
        <f t="shared" si="7"/>
        <v>51.51</v>
      </c>
      <c r="F134" s="200">
        <f t="shared" si="6"/>
        <v>2.2999000000000001</v>
      </c>
      <c r="G134" s="201">
        <v>229.99</v>
      </c>
    </row>
    <row r="135" spans="4:7" x14ac:dyDescent="0.2">
      <c r="E135" s="178">
        <f t="shared" si="7"/>
        <v>0</v>
      </c>
      <c r="F135" s="200">
        <f t="shared" si="6"/>
        <v>5.8200000000000002E-2</v>
      </c>
      <c r="G135" s="201">
        <v>5.82</v>
      </c>
    </row>
    <row r="136" spans="4:7" x14ac:dyDescent="0.2">
      <c r="D136" s="123" t="s">
        <v>269</v>
      </c>
      <c r="E136" s="178">
        <f t="shared" si="7"/>
        <v>232.28990000000002</v>
      </c>
      <c r="F136" s="200">
        <f t="shared" si="6"/>
        <v>7.8299999999999995E-2</v>
      </c>
      <c r="G136" s="201">
        <v>7.83</v>
      </c>
    </row>
    <row r="137" spans="4:7" x14ac:dyDescent="0.2">
      <c r="D137" s="123" t="s">
        <v>270</v>
      </c>
      <c r="E137" s="178">
        <f t="shared" si="7"/>
        <v>5.8782000000000005</v>
      </c>
      <c r="F137" s="200">
        <f t="shared" si="6"/>
        <v>0.1231</v>
      </c>
      <c r="G137" s="201">
        <v>12.31</v>
      </c>
    </row>
    <row r="138" spans="4:7" x14ac:dyDescent="0.2">
      <c r="D138" s="123" t="s">
        <v>271</v>
      </c>
      <c r="E138" s="178">
        <f t="shared" si="7"/>
        <v>7.9082999999999997</v>
      </c>
      <c r="F138" s="200">
        <f t="shared" si="6"/>
        <v>0.15529999999999999</v>
      </c>
      <c r="G138" s="201">
        <v>15.53</v>
      </c>
    </row>
    <row r="139" spans="4:7" x14ac:dyDescent="0.2">
      <c r="D139" s="123" t="s">
        <v>272</v>
      </c>
      <c r="E139" s="178">
        <f t="shared" si="7"/>
        <v>12.433100000000001</v>
      </c>
      <c r="F139" s="200">
        <f t="shared" si="6"/>
        <v>0.18729999999999999</v>
      </c>
      <c r="G139" s="201">
        <v>18.73</v>
      </c>
    </row>
    <row r="140" spans="4:7" x14ac:dyDescent="0.2">
      <c r="D140" s="123" t="s">
        <v>273</v>
      </c>
      <c r="E140" s="178">
        <f t="shared" si="7"/>
        <v>15.6853</v>
      </c>
      <c r="F140" s="200">
        <f t="shared" si="6"/>
        <v>0.25209999999999999</v>
      </c>
      <c r="G140" s="201">
        <v>25.21</v>
      </c>
    </row>
    <row r="141" spans="4:7" x14ac:dyDescent="0.2">
      <c r="D141" s="123" t="s">
        <v>274</v>
      </c>
      <c r="E141" s="178">
        <f t="shared" si="7"/>
        <v>18.917300000000001</v>
      </c>
      <c r="F141" s="200">
        <f t="shared" si="6"/>
        <v>0.31759999999999999</v>
      </c>
      <c r="G141" s="201">
        <v>31.76</v>
      </c>
    </row>
    <row r="142" spans="4:7" x14ac:dyDescent="0.2">
      <c r="D142" s="123" t="s">
        <v>275</v>
      </c>
      <c r="E142" s="178">
        <f t="shared" si="7"/>
        <v>25.4621</v>
      </c>
      <c r="F142" s="200">
        <f t="shared" si="6"/>
        <v>0.44159999999999999</v>
      </c>
      <c r="G142" s="201">
        <v>44.16</v>
      </c>
    </row>
    <row r="143" spans="4:7" x14ac:dyDescent="0.2">
      <c r="D143" s="123" t="s">
        <v>276</v>
      </c>
      <c r="E143" s="178">
        <f t="shared" si="7"/>
        <v>32.077600000000004</v>
      </c>
      <c r="F143" s="200">
        <f t="shared" si="6"/>
        <v>0.60809999999999997</v>
      </c>
      <c r="G143" s="201">
        <v>60.81</v>
      </c>
    </row>
    <row r="144" spans="4:7" x14ac:dyDescent="0.2">
      <c r="D144" s="123" t="s">
        <v>277</v>
      </c>
      <c r="E144" s="178">
        <f t="shared" si="7"/>
        <v>44.601599999999998</v>
      </c>
      <c r="F144" s="200">
        <f t="shared" si="6"/>
        <v>0.87090000000000001</v>
      </c>
      <c r="G144" s="201">
        <v>87.09</v>
      </c>
    </row>
    <row r="145" spans="4:7" x14ac:dyDescent="0.2">
      <c r="D145" s="123" t="s">
        <v>278</v>
      </c>
      <c r="E145" s="178">
        <f t="shared" si="7"/>
        <v>61.418100000000003</v>
      </c>
      <c r="F145" s="200">
        <f t="shared" si="6"/>
        <v>1.6698</v>
      </c>
      <c r="G145" s="201">
        <v>166.98</v>
      </c>
    </row>
    <row r="146" spans="4:7" x14ac:dyDescent="0.2">
      <c r="D146" s="123" t="s">
        <v>279</v>
      </c>
      <c r="E146" s="178">
        <f t="shared" si="7"/>
        <v>87.960900000000009</v>
      </c>
      <c r="F146" s="200">
        <f t="shared" si="6"/>
        <v>1.8285</v>
      </c>
      <c r="G146" s="201">
        <v>182.85</v>
      </c>
    </row>
    <row r="147" spans="4:7" x14ac:dyDescent="0.2">
      <c r="D147" s="123" t="s">
        <v>280</v>
      </c>
      <c r="E147" s="178">
        <f t="shared" si="7"/>
        <v>168.6498</v>
      </c>
      <c r="F147" s="200">
        <f t="shared" si="6"/>
        <v>0</v>
      </c>
      <c r="G147" s="201"/>
    </row>
    <row r="148" spans="4:7" x14ac:dyDescent="0.2">
      <c r="D148" s="123" t="s">
        <v>281</v>
      </c>
      <c r="E148" s="178">
        <f t="shared" si="7"/>
        <v>184.67849999999999</v>
      </c>
      <c r="F148" s="200">
        <f t="shared" si="6"/>
        <v>1.0012999999999999</v>
      </c>
      <c r="G148" s="201">
        <v>100.13</v>
      </c>
    </row>
    <row r="149" spans="4:7" x14ac:dyDescent="0.2">
      <c r="D149" s="123"/>
      <c r="E149" s="178">
        <f t="shared" si="7"/>
        <v>0</v>
      </c>
      <c r="F149" s="200">
        <f t="shared" si="6"/>
        <v>0</v>
      </c>
      <c r="G149" s="202"/>
    </row>
    <row r="150" spans="4:7" x14ac:dyDescent="0.2">
      <c r="D150" s="123" t="s">
        <v>282</v>
      </c>
      <c r="E150" s="178">
        <f t="shared" si="7"/>
        <v>101.1313</v>
      </c>
      <c r="F150" s="200">
        <f t="shared" si="6"/>
        <v>0.12240000000000001</v>
      </c>
      <c r="G150" s="201">
        <v>12.24</v>
      </c>
    </row>
    <row r="151" spans="4:7" x14ac:dyDescent="0.2">
      <c r="E151" s="178">
        <f t="shared" si="7"/>
        <v>0</v>
      </c>
      <c r="F151" s="200">
        <f t="shared" si="6"/>
        <v>0.12240000000000001</v>
      </c>
      <c r="G151" s="201">
        <v>12.24</v>
      </c>
    </row>
    <row r="152" spans="4:7" x14ac:dyDescent="0.2">
      <c r="D152" s="123" t="s">
        <v>283</v>
      </c>
      <c r="E152" s="178">
        <f t="shared" si="7"/>
        <v>12.362400000000001</v>
      </c>
      <c r="F152" s="200">
        <f t="shared" si="6"/>
        <v>0.12240000000000001</v>
      </c>
      <c r="G152" s="201">
        <v>12.24</v>
      </c>
    </row>
    <row r="153" spans="4:7" x14ac:dyDescent="0.2">
      <c r="D153" s="123" t="s">
        <v>284</v>
      </c>
      <c r="E153" s="178">
        <f t="shared" si="7"/>
        <v>12.362400000000001</v>
      </c>
      <c r="F153" s="200">
        <f t="shared" si="6"/>
        <v>0.12240000000000001</v>
      </c>
      <c r="G153" s="201">
        <v>12.24</v>
      </c>
    </row>
    <row r="154" spans="4:7" x14ac:dyDescent="0.2">
      <c r="D154" s="123" t="s">
        <v>285</v>
      </c>
      <c r="E154" s="178">
        <f t="shared" si="7"/>
        <v>12.362400000000001</v>
      </c>
      <c r="F154" s="200">
        <f t="shared" si="6"/>
        <v>1.15E-2</v>
      </c>
      <c r="G154" s="201">
        <v>1.1499999999999999</v>
      </c>
    </row>
    <row r="155" spans="4:7" x14ac:dyDescent="0.2">
      <c r="D155" s="123" t="s">
        <v>286</v>
      </c>
      <c r="E155" s="178">
        <f t="shared" si="7"/>
        <v>12.362400000000001</v>
      </c>
      <c r="F155" s="200">
        <f t="shared" si="6"/>
        <v>0.46</v>
      </c>
      <c r="G155" s="201">
        <v>46</v>
      </c>
    </row>
    <row r="156" spans="4:7" x14ac:dyDescent="0.2">
      <c r="D156" s="123" t="s">
        <v>287</v>
      </c>
      <c r="E156" s="178">
        <f t="shared" si="7"/>
        <v>1.1615</v>
      </c>
      <c r="F156" s="200">
        <f t="shared" si="6"/>
        <v>0.57499999999999996</v>
      </c>
      <c r="G156" s="201">
        <v>57.5</v>
      </c>
    </row>
    <row r="157" spans="4:7" x14ac:dyDescent="0.2">
      <c r="D157" s="123" t="s">
        <v>288</v>
      </c>
      <c r="E157" s="178">
        <f t="shared" si="7"/>
        <v>46.46</v>
      </c>
      <c r="F157" s="200">
        <f t="shared" si="6"/>
        <v>1.38E-2</v>
      </c>
      <c r="G157" s="201">
        <v>1.38</v>
      </c>
    </row>
    <row r="158" spans="4:7" x14ac:dyDescent="0.2">
      <c r="D158" s="123" t="s">
        <v>289</v>
      </c>
      <c r="E158" s="178">
        <f t="shared" si="7"/>
        <v>58.075000000000003</v>
      </c>
      <c r="F158" s="200">
        <f t="shared" ref="F158:F174" si="8">(G158/100)*1</f>
        <v>1.0800000000000001E-2</v>
      </c>
      <c r="G158" s="201">
        <v>1.08</v>
      </c>
    </row>
    <row r="159" spans="4:7" x14ac:dyDescent="0.2">
      <c r="D159" s="123" t="s">
        <v>290</v>
      </c>
      <c r="E159" s="178">
        <f t="shared" si="7"/>
        <v>1.3937999999999999</v>
      </c>
      <c r="F159" s="200">
        <f t="shared" si="8"/>
        <v>1.3600000000000001E-2</v>
      </c>
      <c r="G159" s="201">
        <v>1.36</v>
      </c>
    </row>
    <row r="160" spans="4:7" x14ac:dyDescent="0.2">
      <c r="D160" s="123" t="s">
        <v>291</v>
      </c>
      <c r="E160" s="178">
        <f t="shared" ref="E160:E176" si="9">SUM(F158:G158)</f>
        <v>1.0908</v>
      </c>
      <c r="F160" s="200">
        <f t="shared" si="8"/>
        <v>0.1696</v>
      </c>
      <c r="G160" s="201">
        <v>16.96</v>
      </c>
    </row>
    <row r="161" spans="4:7" x14ac:dyDescent="0.2">
      <c r="D161" s="123" t="s">
        <v>292</v>
      </c>
      <c r="E161" s="178">
        <f t="shared" si="9"/>
        <v>1.3736000000000002</v>
      </c>
      <c r="F161" s="200">
        <f t="shared" si="8"/>
        <v>0</v>
      </c>
      <c r="G161" s="201"/>
    </row>
    <row r="162" spans="4:7" x14ac:dyDescent="0.2">
      <c r="D162" s="123" t="s">
        <v>293</v>
      </c>
      <c r="E162" s="178">
        <f t="shared" si="9"/>
        <v>17.1296</v>
      </c>
      <c r="F162" s="200">
        <f t="shared" si="8"/>
        <v>6.4199999999999993E-2</v>
      </c>
      <c r="G162" s="201">
        <v>6.42</v>
      </c>
    </row>
    <row r="163" spans="4:7" x14ac:dyDescent="0.2">
      <c r="D163" s="123"/>
      <c r="E163" s="178">
        <f t="shared" si="9"/>
        <v>0</v>
      </c>
      <c r="F163" s="200">
        <f t="shared" si="8"/>
        <v>0.25120000000000003</v>
      </c>
      <c r="G163" s="201">
        <v>25.12</v>
      </c>
    </row>
    <row r="164" spans="4:7" x14ac:dyDescent="0.2">
      <c r="D164" s="123" t="s">
        <v>294</v>
      </c>
      <c r="E164" s="178">
        <f t="shared" si="9"/>
        <v>6.4841999999999995</v>
      </c>
      <c r="F164" s="200">
        <f t="shared" si="8"/>
        <v>2.6800000000000001E-2</v>
      </c>
      <c r="G164" s="201">
        <v>2.68</v>
      </c>
    </row>
    <row r="165" spans="4:7" x14ac:dyDescent="0.2">
      <c r="D165" s="123" t="s">
        <v>295</v>
      </c>
      <c r="E165" s="178">
        <f t="shared" si="9"/>
        <v>25.371200000000002</v>
      </c>
      <c r="F165" s="200">
        <f t="shared" si="8"/>
        <v>1.7299999999999999E-2</v>
      </c>
      <c r="G165" s="201">
        <v>1.73</v>
      </c>
    </row>
    <row r="166" spans="4:7" x14ac:dyDescent="0.2">
      <c r="D166" s="123" t="s">
        <v>296</v>
      </c>
      <c r="E166" s="178">
        <f t="shared" si="9"/>
        <v>2.7068000000000003</v>
      </c>
      <c r="F166" s="200">
        <f t="shared" si="8"/>
        <v>1.7299999999999999E-2</v>
      </c>
      <c r="G166" s="201">
        <v>1.73</v>
      </c>
    </row>
    <row r="167" spans="4:7" x14ac:dyDescent="0.2">
      <c r="D167" s="123" t="s">
        <v>297</v>
      </c>
      <c r="E167" s="178">
        <f t="shared" si="9"/>
        <v>1.7473000000000001</v>
      </c>
      <c r="F167" s="200">
        <f t="shared" si="8"/>
        <v>1.7299999999999999E-2</v>
      </c>
      <c r="G167" s="201">
        <v>1.73</v>
      </c>
    </row>
    <row r="168" spans="4:7" x14ac:dyDescent="0.2">
      <c r="D168" s="123" t="s">
        <v>298</v>
      </c>
      <c r="E168" s="178">
        <f t="shared" si="9"/>
        <v>1.7473000000000001</v>
      </c>
      <c r="F168" s="200">
        <f t="shared" si="8"/>
        <v>1.7299999999999999E-2</v>
      </c>
      <c r="G168" s="201">
        <v>1.73</v>
      </c>
    </row>
    <row r="169" spans="4:7" x14ac:dyDescent="0.2">
      <c r="D169" s="123" t="s">
        <v>299</v>
      </c>
      <c r="E169" s="178">
        <f t="shared" si="9"/>
        <v>1.7473000000000001</v>
      </c>
      <c r="F169" s="200">
        <f t="shared" si="8"/>
        <v>0</v>
      </c>
      <c r="G169" s="201"/>
    </row>
    <row r="170" spans="4:7" x14ac:dyDescent="0.2">
      <c r="D170" s="123" t="s">
        <v>300</v>
      </c>
      <c r="E170" s="178">
        <f t="shared" si="9"/>
        <v>1.7473000000000001</v>
      </c>
      <c r="F170" s="200">
        <f t="shared" si="8"/>
        <v>5.1749999999999998</v>
      </c>
      <c r="G170" s="201">
        <v>517.5</v>
      </c>
    </row>
    <row r="171" spans="4:7" x14ac:dyDescent="0.2">
      <c r="D171" s="123"/>
      <c r="E171" s="178">
        <f t="shared" si="9"/>
        <v>0</v>
      </c>
      <c r="F171" s="200">
        <f t="shared" si="8"/>
        <v>10.35</v>
      </c>
      <c r="G171" s="201">
        <v>1035</v>
      </c>
    </row>
    <row r="172" spans="4:7" x14ac:dyDescent="0.2">
      <c r="D172" s="123" t="s">
        <v>301</v>
      </c>
      <c r="E172" s="178">
        <f t="shared" si="9"/>
        <v>522.67499999999995</v>
      </c>
      <c r="F172" s="200">
        <f t="shared" si="8"/>
        <v>5.1749999999999998</v>
      </c>
      <c r="G172" s="201">
        <v>517.5</v>
      </c>
    </row>
    <row r="173" spans="4:7" x14ac:dyDescent="0.2">
      <c r="D173" s="123" t="s">
        <v>302</v>
      </c>
      <c r="E173" s="178">
        <f t="shared" si="9"/>
        <v>1045.3499999999999</v>
      </c>
      <c r="F173" s="200">
        <f t="shared" si="8"/>
        <v>0.25879999999999997</v>
      </c>
      <c r="G173" s="201">
        <v>25.88</v>
      </c>
    </row>
    <row r="174" spans="4:7" x14ac:dyDescent="0.2">
      <c r="D174" s="123" t="s">
        <v>303</v>
      </c>
      <c r="E174" s="178">
        <f t="shared" si="9"/>
        <v>522.67499999999995</v>
      </c>
      <c r="F174" s="200">
        <f t="shared" si="8"/>
        <v>0.63249999999999995</v>
      </c>
      <c r="G174" s="201">
        <v>63.25</v>
      </c>
    </row>
    <row r="175" spans="4:7" x14ac:dyDescent="0.2">
      <c r="D175" s="123" t="s">
        <v>304</v>
      </c>
      <c r="E175" s="178">
        <f t="shared" si="9"/>
        <v>26.1388</v>
      </c>
      <c r="F175" s="199"/>
    </row>
    <row r="176" spans="4:7" x14ac:dyDescent="0.2">
      <c r="D176" s="123" t="s">
        <v>305</v>
      </c>
      <c r="E176" s="178">
        <f t="shared" si="9"/>
        <v>63.8825</v>
      </c>
      <c r="F176" s="199"/>
    </row>
    <row r="177" spans="4:6" x14ac:dyDescent="0.2">
      <c r="F177" s="199"/>
    </row>
    <row r="178" spans="4:6" x14ac:dyDescent="0.2">
      <c r="D178" s="123"/>
      <c r="E178" s="124"/>
      <c r="F178" s="199"/>
    </row>
    <row r="179" spans="4:6" x14ac:dyDescent="0.2">
      <c r="D179" s="123"/>
      <c r="E179" s="124"/>
      <c r="F179" s="199"/>
    </row>
    <row r="180" spans="4:6" x14ac:dyDescent="0.2">
      <c r="D180" s="123"/>
      <c r="E180" s="124"/>
      <c r="F180" s="199"/>
    </row>
    <row r="181" spans="4:6" x14ac:dyDescent="0.2">
      <c r="D181" s="123"/>
      <c r="E181" s="123"/>
      <c r="F181" s="199"/>
    </row>
    <row r="182" spans="4:6" x14ac:dyDescent="0.2">
      <c r="D182" s="123"/>
      <c r="E182" s="123"/>
      <c r="F182" s="199"/>
    </row>
    <row r="183" spans="4:6" x14ac:dyDescent="0.2">
      <c r="D183" s="123"/>
      <c r="E183" s="123"/>
      <c r="F183" s="199"/>
    </row>
    <row r="184" spans="4:6" x14ac:dyDescent="0.2">
      <c r="D184" s="123"/>
      <c r="E184" s="123"/>
      <c r="F184" s="199"/>
    </row>
    <row r="185" spans="4:6" x14ac:dyDescent="0.2">
      <c r="D185" s="123"/>
      <c r="E185" s="123"/>
      <c r="F185" s="199"/>
    </row>
    <row r="186" spans="4:6" x14ac:dyDescent="0.2">
      <c r="D186" s="123"/>
      <c r="E186" s="123"/>
      <c r="F186" s="199"/>
    </row>
    <row r="187" spans="4:6" x14ac:dyDescent="0.2">
      <c r="D187" s="123"/>
      <c r="E187" s="123"/>
      <c r="F187" s="199"/>
    </row>
    <row r="188" spans="4:6" x14ac:dyDescent="0.2">
      <c r="D188" s="123"/>
      <c r="E188" s="123"/>
      <c r="F188" s="199"/>
    </row>
    <row r="189" spans="4:6" x14ac:dyDescent="0.2">
      <c r="D189" s="123"/>
      <c r="E189" s="123"/>
      <c r="F189" s="199"/>
    </row>
    <row r="190" spans="4:6" x14ac:dyDescent="0.2">
      <c r="D190" s="123"/>
      <c r="E190" s="123"/>
      <c r="F190" s="199"/>
    </row>
    <row r="191" spans="4:6" x14ac:dyDescent="0.2">
      <c r="D191" s="123"/>
      <c r="E191" s="123"/>
      <c r="F191" s="199"/>
    </row>
    <row r="192" spans="4:6" x14ac:dyDescent="0.2">
      <c r="D192" s="123"/>
      <c r="E192" s="123"/>
      <c r="F192" s="199"/>
    </row>
    <row r="193" spans="4:6" x14ac:dyDescent="0.2">
      <c r="D193" s="123"/>
      <c r="E193" s="123"/>
      <c r="F193" s="199"/>
    </row>
    <row r="194" spans="4:6" x14ac:dyDescent="0.2">
      <c r="D194" s="123"/>
      <c r="E194" s="123"/>
      <c r="F194" s="199"/>
    </row>
    <row r="195" spans="4:6" x14ac:dyDescent="0.2">
      <c r="D195" s="123"/>
      <c r="E195" s="123"/>
      <c r="F195" s="199"/>
    </row>
    <row r="196" spans="4:6" x14ac:dyDescent="0.2">
      <c r="D196" s="123"/>
      <c r="E196" s="123"/>
      <c r="F196" s="199"/>
    </row>
    <row r="197" spans="4:6" x14ac:dyDescent="0.2">
      <c r="D197" s="123"/>
      <c r="E197" s="123"/>
      <c r="F197" s="199"/>
    </row>
    <row r="198" spans="4:6" x14ac:dyDescent="0.2">
      <c r="D198" s="123"/>
      <c r="E198" s="123"/>
      <c r="F198" s="199"/>
    </row>
    <row r="199" spans="4:6" x14ac:dyDescent="0.2">
      <c r="D199" s="123"/>
      <c r="E199" s="123"/>
      <c r="F199" s="199"/>
    </row>
    <row r="200" spans="4:6" x14ac:dyDescent="0.2">
      <c r="D200" s="123"/>
      <c r="E200" s="123"/>
      <c r="F200" s="199"/>
    </row>
    <row r="201" spans="4:6" x14ac:dyDescent="0.2">
      <c r="D201" s="123"/>
      <c r="E201" s="123"/>
      <c r="F201" s="199"/>
    </row>
    <row r="202" spans="4:6" x14ac:dyDescent="0.2">
      <c r="D202" s="123"/>
      <c r="E202" s="123"/>
      <c r="F202" s="199"/>
    </row>
    <row r="203" spans="4:6" x14ac:dyDescent="0.2">
      <c r="D203" s="123"/>
      <c r="E203" s="123"/>
      <c r="F203" s="199"/>
    </row>
    <row r="204" spans="4:6" x14ac:dyDescent="0.2">
      <c r="D204" s="123"/>
      <c r="E204" s="123"/>
      <c r="F204" s="199"/>
    </row>
    <row r="205" spans="4:6" x14ac:dyDescent="0.2">
      <c r="D205" s="123"/>
      <c r="E205" s="123"/>
      <c r="F205" s="199"/>
    </row>
    <row r="206" spans="4:6" x14ac:dyDescent="0.2">
      <c r="D206" s="123"/>
      <c r="E206" s="123"/>
      <c r="F206" s="199"/>
    </row>
    <row r="207" spans="4:6" x14ac:dyDescent="0.2">
      <c r="D207" s="123"/>
      <c r="E207" s="123"/>
      <c r="F207" s="199"/>
    </row>
    <row r="208" spans="4:6" x14ac:dyDescent="0.2">
      <c r="D208" s="123"/>
      <c r="E208" s="123"/>
      <c r="F208" s="199"/>
    </row>
  </sheetData>
  <sheetProtection selectLockedCells="1" selectUnlockedCells="1"/>
  <dataValidations count="2">
    <dataValidation type="list" allowBlank="1" showInputMessage="1" showErrorMessage="1" sqref="Q3" xr:uid="{1DDFF64E-83F8-4661-8211-C479B4B12C44}">
      <formula1>$Q$7:$Q$12</formula1>
    </dataValidation>
    <dataValidation type="list" allowBlank="1" showInputMessage="1" showErrorMessage="1" sqref="I39:P40" xr:uid="{9C9E9091-8F6F-4FE5-A3A5-53D0C85EE445}">
      <formula1>$K$17:$K$18</formula1>
    </dataValidation>
  </dataValidations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848C2-B87D-4ED3-8E51-C08B5279EF21}">
  <dimension ref="B3:B25"/>
  <sheetViews>
    <sheetView workbookViewId="0">
      <selection activeCell="B3" sqref="B3:B25"/>
    </sheetView>
  </sheetViews>
  <sheetFormatPr defaultRowHeight="15" x14ac:dyDescent="0.25"/>
  <sheetData>
    <row r="3" spans="2:2" x14ac:dyDescent="0.25">
      <c r="B3" t="s">
        <v>115</v>
      </c>
    </row>
    <row r="4" spans="2:2" x14ac:dyDescent="0.25">
      <c r="B4" t="s">
        <v>152</v>
      </c>
    </row>
    <row r="5" spans="2:2" x14ac:dyDescent="0.25">
      <c r="B5" t="s">
        <v>158</v>
      </c>
    </row>
    <row r="6" spans="2:2" x14ac:dyDescent="0.25">
      <c r="B6" t="s">
        <v>120</v>
      </c>
    </row>
    <row r="7" spans="2:2" x14ac:dyDescent="0.25">
      <c r="B7" t="s">
        <v>123</v>
      </c>
    </row>
    <row r="8" spans="2:2" x14ac:dyDescent="0.25">
      <c r="B8" t="s">
        <v>307</v>
      </c>
    </row>
    <row r="9" spans="2:2" x14ac:dyDescent="0.25">
      <c r="B9" t="s">
        <v>306</v>
      </c>
    </row>
    <row r="10" spans="2:2" x14ac:dyDescent="0.25">
      <c r="B10" t="s">
        <v>308</v>
      </c>
    </row>
    <row r="11" spans="2:2" x14ac:dyDescent="0.25">
      <c r="B11" t="s">
        <v>309</v>
      </c>
    </row>
    <row r="12" spans="2:2" x14ac:dyDescent="0.25">
      <c r="B12" t="s">
        <v>52</v>
      </c>
    </row>
    <row r="13" spans="2:2" x14ac:dyDescent="0.25">
      <c r="B13" t="s">
        <v>126</v>
      </c>
    </row>
    <row r="14" spans="2:2" x14ac:dyDescent="0.25">
      <c r="B14" t="s">
        <v>130</v>
      </c>
    </row>
    <row r="15" spans="2:2" x14ac:dyDescent="0.25">
      <c r="B15" t="s">
        <v>132</v>
      </c>
    </row>
    <row r="16" spans="2:2" x14ac:dyDescent="0.25">
      <c r="B16" t="s">
        <v>149</v>
      </c>
    </row>
    <row r="17" spans="2:2" x14ac:dyDescent="0.25">
      <c r="B17" t="s">
        <v>310</v>
      </c>
    </row>
    <row r="18" spans="2:2" x14ac:dyDescent="0.25">
      <c r="B18" t="s">
        <v>173</v>
      </c>
    </row>
    <row r="19" spans="2:2" x14ac:dyDescent="0.25">
      <c r="B19" t="s">
        <v>311</v>
      </c>
    </row>
    <row r="20" spans="2:2" x14ac:dyDescent="0.25">
      <c r="B20" t="s">
        <v>141</v>
      </c>
    </row>
    <row r="21" spans="2:2" x14ac:dyDescent="0.25">
      <c r="B21" t="s">
        <v>312</v>
      </c>
    </row>
    <row r="22" spans="2:2" x14ac:dyDescent="0.25">
      <c r="B22" t="s">
        <v>145</v>
      </c>
    </row>
    <row r="23" spans="2:2" x14ac:dyDescent="0.25">
      <c r="B23" t="s">
        <v>313</v>
      </c>
    </row>
    <row r="24" spans="2:2" x14ac:dyDescent="0.25">
      <c r="B24" t="s">
        <v>314</v>
      </c>
    </row>
    <row r="25" spans="2:2" x14ac:dyDescent="0.25">
      <c r="B25" t="s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7CDE90D73774B409A96379C2AD3A78E" ma:contentTypeVersion="13" ma:contentTypeDescription="Create a new document." ma:contentTypeScope="" ma:versionID="3c8f7978246f0ffea5e150637c4338b6">
  <xsd:schema xmlns:xsd="http://www.w3.org/2001/XMLSchema" xmlns:xs="http://www.w3.org/2001/XMLSchema" xmlns:p="http://schemas.microsoft.com/office/2006/metadata/properties" xmlns:ns3="ea7686a6-6e3d-478b-bc9b-1ebff34c0da4" xmlns:ns4="a0073b1a-610f-467b-9d2d-817700670111" targetNamespace="http://schemas.microsoft.com/office/2006/metadata/properties" ma:root="true" ma:fieldsID="e3b9dfdb6f8f7f3ac8fde8cbd03d8ea9" ns3:_="" ns4:_="">
    <xsd:import namespace="ea7686a6-6e3d-478b-bc9b-1ebff34c0da4"/>
    <xsd:import namespace="a0073b1a-610f-467b-9d2d-81770067011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7686a6-6e3d-478b-bc9b-1ebff34c0d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073b1a-610f-467b-9d2d-81770067011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F575BE3-A8B5-4488-8BF0-2E3279AEE3B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2874538-F37D-4FA9-9A52-6C2460D330D0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ea7686a6-6e3d-478b-bc9b-1ebff34c0da4"/>
    <ds:schemaRef ds:uri="a0073b1a-610f-467b-9d2d-817700670111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8D9755E-80F5-4C89-B836-E641BE6E268C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1</vt:lpstr>
      <vt:lpstr>Sheet1</vt:lpstr>
      <vt:lpstr>2</vt:lpstr>
      <vt:lpstr>3</vt:lpstr>
      <vt:lpstr>4</vt:lpstr>
      <vt:lpstr>5</vt:lpstr>
      <vt:lpstr>6</vt:lpstr>
      <vt:lpstr>INVOICE DETAILS</vt:lpstr>
      <vt:lpstr>DATA</vt:lpstr>
      <vt:lpstr>Sheet2</vt:lpstr>
      <vt:lpstr>'1'!Print_Area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Homewood, Daniel (VIP Engineer)</dc:creator>
  <cp:keywords/>
  <dc:description/>
  <cp:lastModifiedBy>Homewood, Daniel (Expert Field Service Engineer)</cp:lastModifiedBy>
  <cp:revision/>
  <dcterms:created xsi:type="dcterms:W3CDTF">2020-06-02T05:53:41Z</dcterms:created>
  <dcterms:modified xsi:type="dcterms:W3CDTF">2025-09-05T07:45:30Z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0x01010047CDE90D73774B409A96379C2AD3A78E</vt:lpwstr>
  </property>
  <property fmtid="{D5CDD505-2E9C-101B-9397-08002B2CF9AE}" pid="3" name="MSIP_Label_99bca4c2-e50b-486e-8f26-05163b174112_Enabled">
    <vt:lpwstr>true</vt:lpwstr>
  </property>
  <property fmtid="{D5CDD505-2E9C-101B-9397-08002B2CF9AE}" pid="4" name="MSIP_Label_99bca4c2-e50b-486e-8f26-05163b174112_SetDate">
    <vt:lpwstr>2025-09-05T07:45:20Z</vt:lpwstr>
  </property>
  <property fmtid="{D5CDD505-2E9C-101B-9397-08002B2CF9AE}" pid="5" name="MSIP_Label_99bca4c2-e50b-486e-8f26-05163b174112_Method">
    <vt:lpwstr>Privileged</vt:lpwstr>
  </property>
  <property fmtid="{D5CDD505-2E9C-101B-9397-08002B2CF9AE}" pid="6" name="MSIP_Label_99bca4c2-e50b-486e-8f26-05163b174112_Name">
    <vt:lpwstr>General - Prod</vt:lpwstr>
  </property>
  <property fmtid="{D5CDD505-2E9C-101B-9397-08002B2CF9AE}" pid="7" name="MSIP_Label_99bca4c2-e50b-486e-8f26-05163b174112_SiteId">
    <vt:lpwstr>68b865d5-cf18-4b2b-82a4-a4eddb9c5237</vt:lpwstr>
  </property>
  <property fmtid="{D5CDD505-2E9C-101B-9397-08002B2CF9AE}" pid="8" name="MSIP_Label_99bca4c2-e50b-486e-8f26-05163b174112_ActionId">
    <vt:lpwstr>f9c29078-1be7-4380-a382-3a85154ab409</vt:lpwstr>
  </property>
  <property fmtid="{D5CDD505-2E9C-101B-9397-08002B2CF9AE}" pid="9" name="MSIP_Label_99bca4c2-e50b-486e-8f26-05163b174112_ContentBits">
    <vt:lpwstr>0</vt:lpwstr>
  </property>
  <property fmtid="{D5CDD505-2E9C-101B-9397-08002B2CF9AE}" pid="10" name="MSIP_Label_99bca4c2-e50b-486e-8f26-05163b174112_Tag">
    <vt:lpwstr>10, 0, 1, 1</vt:lpwstr>
  </property>
</Properties>
</file>