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j20y461/Data_temp/Stickleback/FITNESS/plot_data/training_plots/systematic_training_runs/"/>
    </mc:Choice>
  </mc:AlternateContent>
  <xr:revisionPtr revIDLastSave="0" documentId="13_ncr:1_{BC00BB12-864E-834C-8BB1-8524C5BA0BCC}" xr6:coauthVersionLast="47" xr6:coauthVersionMax="47" xr10:uidLastSave="{00000000-0000-0000-0000-000000000000}"/>
  <bookViews>
    <workbookView xWindow="0" yWindow="740" windowWidth="30240" windowHeight="18900" activeTab="7" xr2:uid="{F0644469-2509-C64A-BF74-7CC55C761233}"/>
  </bookViews>
  <sheets>
    <sheet name="Prelim" sheetId="1" r:id="rId1"/>
    <sheet name="Step_1" sheetId="2" r:id="rId2"/>
    <sheet name="Step_2" sheetId="3" r:id="rId3"/>
    <sheet name="Step 3" sheetId="4" r:id="rId4"/>
    <sheet name="Step 4" sheetId="5" r:id="rId5"/>
    <sheet name="Final_1" sheetId="6" r:id="rId6"/>
    <sheet name="Final_2" sheetId="7" r:id="rId7"/>
    <sheet name="Final_3" sheetId="8" r:id="rId8"/>
    <sheet name="Final_4" sheetId="9" r:id="rId9"/>
    <sheet name="summary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9" l="1"/>
  <c r="H32" i="9"/>
  <c r="H27" i="9"/>
  <c r="H26" i="9"/>
  <c r="H23" i="9"/>
  <c r="H22" i="9"/>
  <c r="H19" i="9"/>
  <c r="H18" i="9"/>
  <c r="H10" i="9"/>
  <c r="H9" i="9"/>
  <c r="H5" i="9"/>
  <c r="H4" i="9"/>
  <c r="H30" i="8"/>
  <c r="H29" i="8"/>
  <c r="H26" i="8"/>
  <c r="H25" i="8"/>
  <c r="H22" i="8"/>
  <c r="H21" i="8"/>
  <c r="H18" i="8"/>
  <c r="H17" i="8"/>
  <c r="H10" i="8"/>
  <c r="H9" i="8"/>
  <c r="H5" i="8"/>
  <c r="H4" i="8"/>
  <c r="H10" i="7"/>
  <c r="H9" i="7"/>
  <c r="H5" i="7"/>
  <c r="H4" i="7"/>
  <c r="H30" i="7"/>
  <c r="H29" i="7"/>
  <c r="H26" i="7"/>
  <c r="H25" i="7"/>
  <c r="H22" i="7"/>
  <c r="H21" i="7"/>
  <c r="H18" i="7"/>
  <c r="H17" i="7"/>
  <c r="H10" i="6"/>
  <c r="H9" i="6"/>
  <c r="H5" i="6"/>
  <c r="H4" i="6"/>
  <c r="H17" i="6"/>
  <c r="H18" i="6"/>
  <c r="H21" i="6"/>
  <c r="H22" i="6"/>
  <c r="H25" i="6"/>
  <c r="H26" i="6"/>
  <c r="H29" i="6"/>
  <c r="H30" i="6"/>
  <c r="H33" i="5"/>
  <c r="H32" i="5"/>
  <c r="H28" i="5"/>
  <c r="H27" i="5"/>
  <c r="H23" i="5"/>
  <c r="H22" i="5"/>
  <c r="H18" i="5"/>
  <c r="H17" i="5"/>
  <c r="H10" i="4"/>
  <c r="H9" i="4"/>
  <c r="H5" i="4"/>
  <c r="H4" i="4"/>
  <c r="H10" i="5"/>
  <c r="H9" i="5"/>
  <c r="H5" i="5"/>
  <c r="H4" i="5"/>
  <c r="H44" i="3"/>
  <c r="H43" i="3"/>
  <c r="H5" i="3"/>
  <c r="H4" i="3"/>
  <c r="H10" i="3"/>
  <c r="H9" i="3"/>
  <c r="H9" i="2"/>
  <c r="H8" i="2"/>
  <c r="H39" i="3"/>
  <c r="H38" i="3"/>
  <c r="H34" i="3"/>
  <c r="H33" i="3"/>
  <c r="H29" i="3"/>
  <c r="H28" i="3"/>
  <c r="H24" i="3"/>
  <c r="H23" i="3"/>
  <c r="H19" i="3"/>
  <c r="H18" i="3"/>
  <c r="H41" i="2"/>
  <c r="H40" i="2"/>
  <c r="H36" i="2"/>
  <c r="H35" i="2"/>
  <c r="H31" i="2"/>
  <c r="H30" i="2"/>
  <c r="H26" i="2"/>
  <c r="H25" i="2"/>
  <c r="H21" i="2"/>
  <c r="H20" i="2"/>
  <c r="H16" i="2"/>
  <c r="H15" i="2"/>
  <c r="H4" i="2"/>
  <c r="H3" i="2"/>
  <c r="H53" i="1"/>
  <c r="H52" i="1"/>
  <c r="H48" i="1"/>
  <c r="H47" i="1"/>
  <c r="H43" i="1"/>
  <c r="H42" i="1"/>
  <c r="H38" i="1"/>
  <c r="H37" i="1"/>
  <c r="H4" i="1"/>
  <c r="H3" i="1"/>
  <c r="H17" i="1"/>
  <c r="H18" i="1"/>
  <c r="H22" i="1"/>
  <c r="H23" i="1"/>
  <c r="H33" i="1"/>
  <c r="H32" i="1"/>
  <c r="H28" i="1"/>
  <c r="H27" i="1"/>
  <c r="H11" i="1"/>
  <c r="H10" i="1"/>
</calcChain>
</file>

<file path=xl/sharedStrings.xml><?xml version="1.0" encoding="utf-8"?>
<sst xmlns="http://schemas.openxmlformats.org/spreadsheetml/2006/main" count="1498" uniqueCount="74">
  <si>
    <t>Type</t>
  </si>
  <si>
    <t>Filter</t>
  </si>
  <si>
    <t>TRUTH.TOTAL</t>
  </si>
  <si>
    <t>TRUTH.TP</t>
  </si>
  <si>
    <t>TRUTH.FN</t>
  </si>
  <si>
    <t>QUERY.TOTAL</t>
  </si>
  <si>
    <t>QUERY.FP</t>
  </si>
  <si>
    <t>QUERY.UNK</t>
  </si>
  <si>
    <t>FP.gt</t>
  </si>
  <si>
    <t>METRIC.Recall</t>
  </si>
  <si>
    <t>METRIC.Precision</t>
  </si>
  <si>
    <t>METRIC.Frac_NA</t>
  </si>
  <si>
    <t>METRIC.F1_Score</t>
  </si>
  <si>
    <t>TRUTH.TOTAL.TiTv_ratio</t>
  </si>
  <si>
    <t>QUERY.TOTAL.TiTv_ratio</t>
  </si>
  <si>
    <t>TRUTH.TOTAL.het_hom_ratio</t>
  </si>
  <si>
    <t>QUERY.TOTAL.het_hom_ratio</t>
  </si>
  <si>
    <t>INDEL</t>
  </si>
  <si>
    <t>ALL</t>
  </si>
  <si>
    <t>PASS</t>
  </si>
  <si>
    <t>SNP</t>
  </si>
  <si>
    <t>human - FGmale1</t>
  </si>
  <si>
    <t>QUERY.FP %</t>
  </si>
  <si>
    <t>GATK4 filtered baseline - FGmale1</t>
  </si>
  <si>
    <t>RUN_A - FGmale1, BS = 32</t>
  </si>
  <si>
    <t>RUN_B - FGmale1, BS = 64</t>
  </si>
  <si>
    <t>RUN_C - FGmale1, BS = 128</t>
  </si>
  <si>
    <t>RUN_D - FGmale1, BS = 256</t>
  </si>
  <si>
    <t>RUN_E - FGmale1, BS = 512</t>
  </si>
  <si>
    <t>RUN_F - FGmale1, BS = 1024</t>
  </si>
  <si>
    <t>WINNER</t>
  </si>
  <si>
    <t>NaN</t>
  </si>
  <si>
    <t>ALT - FGmale1, BS=256</t>
  </si>
  <si>
    <t>NEW</t>
  </si>
  <si>
    <t>F1</t>
  </si>
  <si>
    <t>Model</t>
  </si>
  <si>
    <t>HAPPY_EVAL_1A_15911026-1.out</t>
  </si>
  <si>
    <t>Benchmarking</t>
  </si>
  <si>
    <t>Summary:</t>
  </si>
  <si>
    <t>HAPPY_EVAL_1A_15911453-2.out</t>
  </si>
  <si>
    <t>HAPPY_EVAL_1A_15911453-3.out</t>
  </si>
  <si>
    <t>HAPPY_EVAL_1A_15911453-4.out</t>
  </si>
  <si>
    <t>HAPPY_EVAL_1A_15911453-5.out</t>
  </si>
  <si>
    <t>HAPPY_EVAL_1A_15911453-6.out</t>
  </si>
  <si>
    <t>HAPPY_EVAL_STEP_2_16512457-1.out</t>
  </si>
  <si>
    <t>HAPPY_EVAL_STEP_2_16512457-2.out</t>
  </si>
  <si>
    <t>HAPPY_EVAL_STEP_2_16512457-3.out</t>
  </si>
  <si>
    <t>HAPPY_EVAL_STEP_2_16512457-4.out</t>
  </si>
  <si>
    <t>HAPPY_EVAL_STEP_2_16512457-5.out</t>
  </si>
  <si>
    <t>Downsampling</t>
  </si>
  <si>
    <t>NC_053222.1_chromosome_11,NC_053227.1_chromosome_16</t>
  </si>
  <si>
    <t>HAPPY_EVAL_Final_Ep1_17577933-1.out</t>
  </si>
  <si>
    <t>HAPPY_EVAL_Final_Ep1_17577933-2.out</t>
  </si>
  <si>
    <t>HAPPY_EVAL_Final_Ep1_17577933-3.out</t>
  </si>
  <si>
    <t>HAPPY_EVAL_Final_Ep1_17577933-4.out</t>
  </si>
  <si>
    <t>HAPPY_EVAL_Final_Ep3_17626543-2.out</t>
  </si>
  <si>
    <t>HAPPY_EVAL_Final_Ep3_17626543-3.out</t>
  </si>
  <si>
    <t>HAPPY_EVAL_Final_Ep3_17626543-4.out</t>
  </si>
  <si>
    <t>GATK</t>
  </si>
  <si>
    <t>DV_human</t>
  </si>
  <si>
    <t>RUN_A, BS = 32, LR=0.001</t>
  </si>
  <si>
    <t>RUN_B, BS = 64, LR=0.001</t>
  </si>
  <si>
    <t>RUN_C, BS = 128, LR=0.001</t>
  </si>
  <si>
    <t>RUN_D, BS = 256, LR=0.001</t>
  </si>
  <si>
    <t>RUN_E, BS = 512, LR=0.001</t>
  </si>
  <si>
    <t>RUN_F,  BS = 1024, LR=0.001</t>
  </si>
  <si>
    <t>Recall</t>
  </si>
  <si>
    <t>Precision</t>
  </si>
  <si>
    <t>F1_Score</t>
  </si>
  <si>
    <t>RUN_G, BS=256, , LR=0.0001</t>
  </si>
  <si>
    <t>FINAL_A</t>
  </si>
  <si>
    <t>FINAL_B</t>
  </si>
  <si>
    <t>FINAL_C</t>
  </si>
  <si>
    <t>FINAL_D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</si>
</sst>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7" xfId="0" applyFill="1" applyBorder="1"/>
    <xf numFmtId="0" fontId="0" fillId="0" borderId="8" xfId="0" applyBorder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7" borderId="0" xfId="0" applyNumberFormat="1" applyFill="1" applyAlignment="1">
      <alignment horizontal="left"/>
    </xf>
    <xf numFmtId="165" fontId="0" fillId="7" borderId="0" xfId="0" applyNumberFormat="1" applyFill="1" applyAlignment="1">
      <alignment horizontal="left"/>
    </xf>
    <xf numFmtId="0" fontId="0" fillId="6" borderId="0" xfId="0" applyFill="1" applyAlignment="1">
      <alignment horizontal="center"/>
    </xf>
    <xf numFmtId="0" fontId="1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7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Prelim!$B$58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Prelim!$A$59:$A$68</c:f>
              <c:strCache>
                <c:ptCount val="10"/>
                <c:pt idx="0">
                  <c:v>GATK4 filtered baseline - FGmale1</c:v>
                </c:pt>
                <c:pt idx="1">
                  <c:v>human - FGmale1</c:v>
                </c:pt>
                <c:pt idx="2">
                  <c:v>RUN_A - FGmale1, BS = 32</c:v>
                </c:pt>
                <c:pt idx="3">
                  <c:v>RUN_B - FGmale1, BS = 64</c:v>
                </c:pt>
                <c:pt idx="4">
                  <c:v>RUN_C - FGmale1, BS = 128</c:v>
                </c:pt>
                <c:pt idx="5">
                  <c:v>RUN_D - FGmale1, BS = 256</c:v>
                </c:pt>
                <c:pt idx="6">
                  <c:v>RUN_E - FGmale1, BS = 512</c:v>
                </c:pt>
                <c:pt idx="7">
                  <c:v>RUN_F - FGmale1, BS = 1024</c:v>
                </c:pt>
                <c:pt idx="8">
                  <c:v>ALT - FGmale1, BS=256</c:v>
                </c:pt>
                <c:pt idx="9">
                  <c:v>NEW</c:v>
                </c:pt>
              </c:strCache>
            </c:strRef>
          </c:cat>
          <c:val>
            <c:numRef>
              <c:f>Prelim!$B$59:$B$68</c:f>
              <c:numCache>
                <c:formatCode>General</c:formatCode>
                <c:ptCount val="10"/>
                <c:pt idx="0">
                  <c:v>0.80783199999999999</c:v>
                </c:pt>
                <c:pt idx="1">
                  <c:v>0.96059399999999995</c:v>
                </c:pt>
                <c:pt idx="2">
                  <c:v>0.956457</c:v>
                </c:pt>
                <c:pt idx="3">
                  <c:v>0.95771499999999998</c:v>
                </c:pt>
                <c:pt idx="4">
                  <c:v>0.95571700000000004</c:v>
                </c:pt>
                <c:pt idx="5">
                  <c:v>0.95432899999999998</c:v>
                </c:pt>
                <c:pt idx="6">
                  <c:v>0.95072800000000002</c:v>
                </c:pt>
                <c:pt idx="7">
                  <c:v>0.93712899999999999</c:v>
                </c:pt>
                <c:pt idx="8">
                  <c:v>0.95083899999999999</c:v>
                </c:pt>
                <c:pt idx="9">
                  <c:v>0.97080999999999995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9-3E45-ACE0-35599B5F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13424"/>
        <c:axId val="814117568"/>
      </c:lineChart>
      <c:catAx>
        <c:axId val="814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4117568"/>
        <c:crosses val="autoZero"/>
        <c:auto val="1"/>
        <c:lblAlgn val="ctr"/>
        <c:lblOffset val="100"/>
        <c:noMultiLvlLbl val="0"/>
      </c:catAx>
      <c:valAx>
        <c:axId val="8141175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14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401170</xdr:colOff>
      <xdr:row>56</xdr:row>
      <xdr:rowOff>120277</xdr:rowOff>
    </xdr:from>
    <xdr:to>
      <xdr:col>12</xdr:col>
      <xdr:colOff>1054848</xdr:colOff>
      <xdr:row>73</xdr:row>
      <xdr:rowOff>183403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2989E-232F-1BB8-D2EA-381325083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CCB6-6B84-284B-8D52-FB1FE08E921A}">
  <dimension ref="A1:S68"/>
  <sheetViews>
    <sheetView zoomScale="85" workbookViewId="0">
      <selection activeCell="N25" sqref="N25"/>
    </sheetView>
  </sheetViews>
  <sheetFormatPr baseColWidth="10" defaultRowHeight="16" x14ac:dyDescent="0.2"/>
  <cols>
    <col min="1" max="1" width="29.6640625" bestFit="1" customWidth="1"/>
    <col min="2" max="2" width="12.5" customWidth="1"/>
    <col min="3" max="3" width="11.83203125" bestFit="1" customWidth="1"/>
    <col min="4" max="4" width="8.83203125" bestFit="1" customWidth="1"/>
    <col min="5" max="5" width="9.33203125" bestFit="1" customWidth="1"/>
    <col min="6" max="6" width="12.33203125" bestFit="1" customWidth="1"/>
    <col min="7" max="7" width="9.33203125" bestFit="1" customWidth="1"/>
    <col min="8" max="8" width="12" customWidth="1"/>
    <col min="10" max="10" width="5.1640625" bestFit="1" customWidth="1"/>
    <col min="11" max="11" width="13.1640625" bestFit="1" customWidth="1"/>
    <col min="12" max="12" width="15.5" bestFit="1" customWidth="1"/>
    <col min="13" max="13" width="14.83203125" bestFit="1" customWidth="1"/>
    <col min="14" max="14" width="15.5" bestFit="1" customWidth="1"/>
    <col min="15" max="15" width="20.1640625" bestFit="1" customWidth="1"/>
    <col min="16" max="16" width="20.5" bestFit="1" customWidth="1"/>
    <col min="17" max="17" width="24.33203125" bestFit="1" customWidth="1"/>
    <col min="18" max="18" width="24.6640625" bestFit="1" customWidth="1"/>
  </cols>
  <sheetData>
    <row r="1" spans="1:18" x14ac:dyDescent="0.2">
      <c r="A1" s="1" t="s">
        <v>23</v>
      </c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">
      <c r="A3" t="s">
        <v>17</v>
      </c>
      <c r="B3" t="s">
        <v>18</v>
      </c>
      <c r="C3">
        <v>6707</v>
      </c>
      <c r="D3">
        <v>4597</v>
      </c>
      <c r="E3">
        <v>2110</v>
      </c>
      <c r="F3">
        <v>24710</v>
      </c>
      <c r="G3">
        <v>333</v>
      </c>
      <c r="H3" s="3">
        <f>G3/F3</f>
        <v>1.3476325374342372E-2</v>
      </c>
      <c r="I3">
        <v>19780</v>
      </c>
      <c r="J3">
        <v>0</v>
      </c>
      <c r="K3">
        <v>0.68540299999999998</v>
      </c>
      <c r="L3">
        <v>0.93245400000000001</v>
      </c>
      <c r="M3">
        <v>0.80048600000000003</v>
      </c>
      <c r="N3">
        <v>0.79006600000000005</v>
      </c>
      <c r="O3">
        <v>0.44578572968300001</v>
      </c>
      <c r="P3">
        <v>2.02929998774</v>
      </c>
    </row>
    <row r="4" spans="1:18" x14ac:dyDescent="0.2">
      <c r="A4" t="s">
        <v>20</v>
      </c>
      <c r="B4" t="s">
        <v>18</v>
      </c>
      <c r="C4">
        <v>36306</v>
      </c>
      <c r="D4">
        <v>25744</v>
      </c>
      <c r="E4">
        <v>10562</v>
      </c>
      <c r="F4">
        <v>125471</v>
      </c>
      <c r="G4">
        <v>1686</v>
      </c>
      <c r="H4" s="3">
        <f t="shared" ref="H4" si="0">G4/F4</f>
        <v>1.343736799738585E-2</v>
      </c>
      <c r="I4">
        <v>98041</v>
      </c>
      <c r="J4">
        <v>0</v>
      </c>
      <c r="K4">
        <v>0.70908400000000005</v>
      </c>
      <c r="L4">
        <v>0.93853399999999998</v>
      </c>
      <c r="M4">
        <v>0.78138399999999997</v>
      </c>
      <c r="N4">
        <v>0.80783199999999999</v>
      </c>
      <c r="O4">
        <v>1.20343509134</v>
      </c>
      <c r="P4">
        <v>1.19669806366</v>
      </c>
      <c r="Q4">
        <v>0.37794139972700003</v>
      </c>
      <c r="R4">
        <v>1.84224714011</v>
      </c>
    </row>
    <row r="5" spans="1:18" x14ac:dyDescent="0.2">
      <c r="H5" s="3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">
      <c r="H7" s="3"/>
    </row>
    <row r="8" spans="1:18" x14ac:dyDescent="0.2">
      <c r="A8" s="1" t="s">
        <v>21</v>
      </c>
    </row>
    <row r="9" spans="1:18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22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</row>
    <row r="10" spans="1:18" x14ac:dyDescent="0.2">
      <c r="A10" t="s">
        <v>17</v>
      </c>
      <c r="B10" t="s">
        <v>18</v>
      </c>
      <c r="C10">
        <v>6720</v>
      </c>
      <c r="D10" s="2">
        <v>6293</v>
      </c>
      <c r="E10" s="2">
        <v>427</v>
      </c>
      <c r="F10" s="2">
        <v>68250</v>
      </c>
      <c r="G10">
        <v>865</v>
      </c>
      <c r="H10">
        <f>G10/F10</f>
        <v>1.2673992673992674E-2</v>
      </c>
      <c r="I10">
        <v>61255</v>
      </c>
      <c r="J10">
        <v>20</v>
      </c>
      <c r="K10" s="2">
        <v>0.93645800000000001</v>
      </c>
      <c r="L10" s="3">
        <v>0.87634000000000001</v>
      </c>
      <c r="M10">
        <v>0.897509</v>
      </c>
      <c r="N10" s="2">
        <v>0.90540200000000004</v>
      </c>
      <c r="O10">
        <v>0.44671689989199997</v>
      </c>
      <c r="P10">
        <v>1.24454922418</v>
      </c>
    </row>
    <row r="11" spans="1:18" x14ac:dyDescent="0.2">
      <c r="A11" t="s">
        <v>20</v>
      </c>
      <c r="B11" t="s">
        <v>18</v>
      </c>
      <c r="C11">
        <v>36306</v>
      </c>
      <c r="D11" s="2">
        <v>36190</v>
      </c>
      <c r="E11" s="2">
        <v>116</v>
      </c>
      <c r="F11" s="2">
        <v>236865</v>
      </c>
      <c r="G11">
        <v>2871</v>
      </c>
      <c r="H11">
        <f t="shared" ref="H11" si="1">G11/F11</f>
        <v>1.2120828319929073E-2</v>
      </c>
      <c r="I11">
        <v>197578</v>
      </c>
      <c r="J11">
        <v>21</v>
      </c>
      <c r="K11" s="2">
        <v>0.99680500000000005</v>
      </c>
      <c r="L11" s="3">
        <v>0.92692200000000002</v>
      </c>
      <c r="M11">
        <v>0.83413800000000005</v>
      </c>
      <c r="N11" s="2">
        <v>0.96059399999999995</v>
      </c>
      <c r="O11">
        <v>1.20343509134</v>
      </c>
      <c r="P11">
        <v>1.1532092600999999</v>
      </c>
      <c r="Q11">
        <v>0.37794139972700003</v>
      </c>
      <c r="R11">
        <v>1.1685607624100001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x14ac:dyDescent="0.2">
      <c r="A15" s="1" t="s">
        <v>24</v>
      </c>
    </row>
    <row r="16" spans="1:1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22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</row>
    <row r="17" spans="1:19" x14ac:dyDescent="0.2">
      <c r="A17" t="s">
        <v>17</v>
      </c>
      <c r="B17" t="s">
        <v>18</v>
      </c>
      <c r="C17">
        <v>6717</v>
      </c>
      <c r="D17" s="3">
        <v>6140</v>
      </c>
      <c r="E17" s="3">
        <v>577</v>
      </c>
      <c r="F17" s="3">
        <v>61556</v>
      </c>
      <c r="G17">
        <v>820</v>
      </c>
      <c r="H17" s="3">
        <f>G17/F17</f>
        <v>1.3321203457014751E-2</v>
      </c>
      <c r="I17">
        <v>54749</v>
      </c>
      <c r="J17">
        <v>67</v>
      </c>
      <c r="K17">
        <v>0.91409899999999999</v>
      </c>
      <c r="L17" s="2">
        <v>0.87953599999999998</v>
      </c>
      <c r="M17">
        <v>0.88941800000000004</v>
      </c>
      <c r="N17" s="3">
        <v>0.89648399999999995</v>
      </c>
      <c r="O17">
        <v>0.446382428941</v>
      </c>
      <c r="P17">
        <v>0.957709448844</v>
      </c>
    </row>
    <row r="18" spans="1:19" x14ac:dyDescent="0.2">
      <c r="A18" t="s">
        <v>20</v>
      </c>
      <c r="B18" t="s">
        <v>18</v>
      </c>
      <c r="C18">
        <v>36306</v>
      </c>
      <c r="D18" s="3">
        <v>35884</v>
      </c>
      <c r="E18" s="3">
        <v>422</v>
      </c>
      <c r="F18" s="3">
        <v>232646</v>
      </c>
      <c r="G18">
        <v>2863</v>
      </c>
      <c r="H18" s="3">
        <f t="shared" ref="H18" si="2">G18/F18</f>
        <v>1.2306250698486112E-2</v>
      </c>
      <c r="I18">
        <v>193675</v>
      </c>
      <c r="J18">
        <v>118</v>
      </c>
      <c r="K18">
        <v>0.98837699999999995</v>
      </c>
      <c r="L18" s="3">
        <v>0.926535</v>
      </c>
      <c r="M18">
        <v>0.83248800000000001</v>
      </c>
      <c r="N18" s="3">
        <v>0.956457</v>
      </c>
      <c r="O18">
        <v>1.20343509134</v>
      </c>
      <c r="P18">
        <v>1.1391943411000001</v>
      </c>
      <c r="Q18">
        <v>0.37794139972700003</v>
      </c>
      <c r="R18">
        <v>1.00463322462</v>
      </c>
    </row>
    <row r="20" spans="1:19" x14ac:dyDescent="0.2">
      <c r="A20" s="1" t="s">
        <v>25</v>
      </c>
    </row>
    <row r="21" spans="1:19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22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s="6" t="s">
        <v>12</v>
      </c>
      <c r="O21" t="s">
        <v>13</v>
      </c>
      <c r="P21" t="s">
        <v>14</v>
      </c>
      <c r="Q21" t="s">
        <v>15</v>
      </c>
      <c r="R21" t="s">
        <v>16</v>
      </c>
    </row>
    <row r="22" spans="1:19" x14ac:dyDescent="0.2">
      <c r="A22" t="s">
        <v>17</v>
      </c>
      <c r="B22" t="s">
        <v>18</v>
      </c>
      <c r="C22">
        <v>6716</v>
      </c>
      <c r="D22" s="3">
        <v>6106</v>
      </c>
      <c r="E22" s="3">
        <v>610</v>
      </c>
      <c r="F22" s="3">
        <v>61364</v>
      </c>
      <c r="G22">
        <v>714</v>
      </c>
      <c r="H22" s="2">
        <f>G22/F22</f>
        <v>1.1635486604523826E-2</v>
      </c>
      <c r="I22">
        <v>54692</v>
      </c>
      <c r="J22">
        <v>25</v>
      </c>
      <c r="K22" s="3">
        <v>0.90917199999999998</v>
      </c>
      <c r="L22" s="2">
        <v>0.89298599999999995</v>
      </c>
      <c r="M22">
        <v>0.89127199999999995</v>
      </c>
      <c r="N22" s="4">
        <v>0.90100599999999997</v>
      </c>
      <c r="O22">
        <v>0.44616709732999998</v>
      </c>
      <c r="P22">
        <v>0.862979739242</v>
      </c>
    </row>
    <row r="23" spans="1:19" x14ac:dyDescent="0.2">
      <c r="A23" t="s">
        <v>20</v>
      </c>
      <c r="B23" t="s">
        <v>18</v>
      </c>
      <c r="C23">
        <v>36306</v>
      </c>
      <c r="D23" s="3">
        <v>35847</v>
      </c>
      <c r="E23" s="3">
        <v>459</v>
      </c>
      <c r="F23" s="3">
        <v>232378</v>
      </c>
      <c r="G23">
        <v>2722</v>
      </c>
      <c r="H23" s="2">
        <f t="shared" ref="H23" si="3">G23/F23</f>
        <v>1.1713673411424489E-2</v>
      </c>
      <c r="I23">
        <v>193603</v>
      </c>
      <c r="J23">
        <v>55</v>
      </c>
      <c r="K23" s="3">
        <v>0.98735700000000004</v>
      </c>
      <c r="L23" s="2">
        <v>0.92979999999999996</v>
      </c>
      <c r="M23">
        <v>0.83313800000000005</v>
      </c>
      <c r="N23" s="4">
        <v>0.95771499999999998</v>
      </c>
      <c r="O23">
        <v>1.20343509134</v>
      </c>
      <c r="P23">
        <v>1.13922455811</v>
      </c>
      <c r="Q23">
        <v>0.37794139972700003</v>
      </c>
      <c r="R23">
        <v>0.97017244453499996</v>
      </c>
    </row>
    <row r="25" spans="1:19" x14ac:dyDescent="0.2">
      <c r="A25" s="1" t="s">
        <v>26</v>
      </c>
    </row>
    <row r="26" spans="1:19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22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</row>
    <row r="27" spans="1:19" x14ac:dyDescent="0.2">
      <c r="A27" t="s">
        <v>17</v>
      </c>
      <c r="B27" t="s">
        <v>18</v>
      </c>
      <c r="C27">
        <v>6718</v>
      </c>
      <c r="D27" s="3">
        <v>6127</v>
      </c>
      <c r="E27" s="3">
        <v>591</v>
      </c>
      <c r="F27" s="3">
        <v>63300</v>
      </c>
      <c r="G27">
        <v>779</v>
      </c>
      <c r="H27" s="2">
        <f>G27/F27</f>
        <v>1.2306477093206951E-2</v>
      </c>
      <c r="I27">
        <v>56541</v>
      </c>
      <c r="J27">
        <v>41</v>
      </c>
      <c r="K27" s="3">
        <v>0.91202700000000003</v>
      </c>
      <c r="L27" s="2">
        <v>0.88474600000000003</v>
      </c>
      <c r="M27">
        <v>0.89322299999999999</v>
      </c>
      <c r="N27" s="3">
        <v>0.89817999999999998</v>
      </c>
      <c r="O27">
        <v>0.44659776055099998</v>
      </c>
      <c r="P27">
        <v>0.98813752854600001</v>
      </c>
    </row>
    <row r="28" spans="1:19" x14ac:dyDescent="0.2">
      <c r="A28" t="s">
        <v>20</v>
      </c>
      <c r="B28" t="s">
        <v>18</v>
      </c>
      <c r="C28">
        <v>36306</v>
      </c>
      <c r="D28" s="3">
        <v>35850</v>
      </c>
      <c r="E28" s="3">
        <v>456</v>
      </c>
      <c r="F28" s="3">
        <v>236397</v>
      </c>
      <c r="G28">
        <v>2883</v>
      </c>
      <c r="H28" s="3">
        <f t="shared" ref="H28" si="4">G28/F28</f>
        <v>1.2195586238404041E-2</v>
      </c>
      <c r="I28">
        <v>197454</v>
      </c>
      <c r="J28">
        <v>155</v>
      </c>
      <c r="K28" s="3">
        <v>0.98743999999999998</v>
      </c>
      <c r="L28" s="3">
        <v>0.92596900000000004</v>
      </c>
      <c r="M28">
        <v>0.83526400000000001</v>
      </c>
      <c r="N28" s="3">
        <v>0.95571700000000004</v>
      </c>
      <c r="O28">
        <v>1.20343509134</v>
      </c>
      <c r="P28">
        <v>1.13391464305</v>
      </c>
      <c r="Q28">
        <v>0.37794139972700003</v>
      </c>
      <c r="R28">
        <v>1.03255833979</v>
      </c>
    </row>
    <row r="29" spans="1:19" ht="17" thickBot="1" x14ac:dyDescent="0.25"/>
    <row r="30" spans="1:19" x14ac:dyDescent="0.2">
      <c r="A30" s="7" t="s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1" t="s">
        <v>30</v>
      </c>
    </row>
    <row r="31" spans="1:19" x14ac:dyDescent="0.2">
      <c r="A31" s="10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22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s="11" t="s">
        <v>16</v>
      </c>
    </row>
    <row r="32" spans="1:19" x14ac:dyDescent="0.2">
      <c r="A32" s="10" t="s">
        <v>17</v>
      </c>
      <c r="B32" t="s">
        <v>18</v>
      </c>
      <c r="C32">
        <v>6718</v>
      </c>
      <c r="D32" s="3">
        <v>6053</v>
      </c>
      <c r="E32" s="3">
        <v>665</v>
      </c>
      <c r="F32" s="3">
        <v>62941</v>
      </c>
      <c r="G32">
        <v>752</v>
      </c>
      <c r="H32" s="2">
        <f>G32/F32</f>
        <v>1.1947697049617897E-2</v>
      </c>
      <c r="I32">
        <v>56282</v>
      </c>
      <c r="J32">
        <v>43</v>
      </c>
      <c r="K32" s="3">
        <v>0.90101200000000004</v>
      </c>
      <c r="L32" s="2">
        <v>0.88707000000000003</v>
      </c>
      <c r="M32">
        <v>0.89420299999999997</v>
      </c>
      <c r="N32" s="3">
        <v>0.89398699999999998</v>
      </c>
      <c r="O32">
        <v>0.44659776055099998</v>
      </c>
      <c r="P32">
        <v>0.81829321662999999</v>
      </c>
      <c r="R32" s="11"/>
    </row>
    <row r="33" spans="1:18" ht="17" thickBot="1" x14ac:dyDescent="0.25">
      <c r="A33" s="12" t="s">
        <v>20</v>
      </c>
      <c r="B33" s="13" t="s">
        <v>18</v>
      </c>
      <c r="C33" s="13">
        <v>36306</v>
      </c>
      <c r="D33" s="14">
        <v>35698</v>
      </c>
      <c r="E33" s="14">
        <v>608</v>
      </c>
      <c r="F33" s="15">
        <v>239548</v>
      </c>
      <c r="G33" s="13">
        <v>2825</v>
      </c>
      <c r="H33" s="15">
        <f t="shared" ref="H33" si="5">G33/F33</f>
        <v>1.1793043565381469E-2</v>
      </c>
      <c r="I33" s="13">
        <v>200819</v>
      </c>
      <c r="J33" s="13">
        <v>146</v>
      </c>
      <c r="K33" s="14">
        <v>0.98325300000000004</v>
      </c>
      <c r="L33" s="15">
        <v>0.92705700000000002</v>
      </c>
      <c r="M33" s="13">
        <v>0.83832499999999999</v>
      </c>
      <c r="N33" s="14">
        <v>0.95432899999999998</v>
      </c>
      <c r="O33" s="13">
        <v>1.20343509134</v>
      </c>
      <c r="P33" s="13">
        <v>1.12864318932</v>
      </c>
      <c r="Q33" s="13">
        <v>0.37794139972700003</v>
      </c>
      <c r="R33" s="16">
        <v>0.91358172884599997</v>
      </c>
    </row>
    <row r="35" spans="1:18" x14ac:dyDescent="0.2">
      <c r="A35" s="1" t="s">
        <v>28</v>
      </c>
    </row>
    <row r="36" spans="1:18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22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15</v>
      </c>
      <c r="R36" t="s">
        <v>16</v>
      </c>
    </row>
    <row r="37" spans="1:18" x14ac:dyDescent="0.2">
      <c r="A37" t="s">
        <v>17</v>
      </c>
      <c r="B37" t="s">
        <v>18</v>
      </c>
      <c r="C37">
        <v>6718</v>
      </c>
      <c r="D37">
        <v>5945</v>
      </c>
      <c r="E37">
        <v>773</v>
      </c>
      <c r="F37" s="3">
        <v>63594</v>
      </c>
      <c r="G37">
        <v>810</v>
      </c>
      <c r="H37" s="3">
        <f>G37/F37</f>
        <v>1.2737050665157091E-2</v>
      </c>
      <c r="I37">
        <v>56975</v>
      </c>
      <c r="J37">
        <v>96</v>
      </c>
      <c r="K37" s="3">
        <v>0.88493599999999994</v>
      </c>
      <c r="L37" s="2">
        <v>0.87762499999999999</v>
      </c>
      <c r="M37">
        <v>0.89591799999999999</v>
      </c>
      <c r="N37" s="3">
        <v>0.88126499999999997</v>
      </c>
      <c r="O37">
        <v>0.44659776055099998</v>
      </c>
      <c r="P37">
        <v>1.01102835406</v>
      </c>
    </row>
    <row r="38" spans="1:18" x14ac:dyDescent="0.2">
      <c r="A38" t="s">
        <v>20</v>
      </c>
      <c r="B38" t="s">
        <v>18</v>
      </c>
      <c r="C38">
        <v>36306</v>
      </c>
      <c r="D38">
        <v>35509</v>
      </c>
      <c r="E38">
        <v>797</v>
      </c>
      <c r="F38" s="2">
        <v>240729</v>
      </c>
      <c r="G38">
        <v>2899</v>
      </c>
      <c r="H38" s="2">
        <f t="shared" ref="H38" si="6">G38/F38</f>
        <v>1.2042587307719468E-2</v>
      </c>
      <c r="I38">
        <v>202131</v>
      </c>
      <c r="J38">
        <v>205</v>
      </c>
      <c r="K38" s="3">
        <v>0.97804800000000003</v>
      </c>
      <c r="L38" s="3">
        <v>0.92489200000000005</v>
      </c>
      <c r="M38">
        <v>0.83966200000000002</v>
      </c>
      <c r="N38" s="3">
        <v>0.95072800000000002</v>
      </c>
      <c r="O38">
        <v>1.20343509134</v>
      </c>
      <c r="P38">
        <v>1.11949668944</v>
      </c>
      <c r="Q38">
        <v>0.37794139972700003</v>
      </c>
      <c r="R38">
        <v>1.05272509824</v>
      </c>
    </row>
    <row r="40" spans="1:18" x14ac:dyDescent="0.2">
      <c r="A40" s="1" t="s">
        <v>29</v>
      </c>
    </row>
    <row r="41" spans="1:18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22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</row>
    <row r="42" spans="1:18" x14ac:dyDescent="0.2">
      <c r="A42" t="s">
        <v>17</v>
      </c>
      <c r="B42" t="s">
        <v>19</v>
      </c>
      <c r="C42">
        <v>6720</v>
      </c>
      <c r="D42">
        <v>6056</v>
      </c>
      <c r="E42">
        <v>664</v>
      </c>
      <c r="F42" s="2">
        <v>76854</v>
      </c>
      <c r="G42">
        <v>1289</v>
      </c>
      <c r="H42" s="3">
        <f>G42/F42</f>
        <v>1.6772061311057331E-2</v>
      </c>
      <c r="I42">
        <v>69653</v>
      </c>
      <c r="J42">
        <v>220</v>
      </c>
      <c r="K42" s="3">
        <v>0.90119000000000005</v>
      </c>
      <c r="L42" s="3">
        <v>0.82099699999999998</v>
      </c>
      <c r="M42">
        <v>0.90630299999999997</v>
      </c>
      <c r="N42" s="3">
        <v>0.85922699999999996</v>
      </c>
      <c r="O42">
        <v>0.44671689989199997</v>
      </c>
      <c r="P42">
        <v>1.4638757154499999</v>
      </c>
    </row>
    <row r="43" spans="1:18" x14ac:dyDescent="0.2">
      <c r="A43" t="s">
        <v>20</v>
      </c>
      <c r="B43" t="s">
        <v>19</v>
      </c>
      <c r="C43">
        <v>36306</v>
      </c>
      <c r="D43">
        <v>35765</v>
      </c>
      <c r="E43">
        <v>541</v>
      </c>
      <c r="F43" s="2">
        <v>279939</v>
      </c>
      <c r="G43">
        <v>4282</v>
      </c>
      <c r="H43" s="3">
        <f t="shared" ref="H43" si="7">G43/F43</f>
        <v>1.5296189527004097E-2</v>
      </c>
      <c r="I43">
        <v>239689</v>
      </c>
      <c r="J43">
        <v>409</v>
      </c>
      <c r="K43" s="3">
        <v>0.98509899999999995</v>
      </c>
      <c r="L43" s="3">
        <v>0.89361500000000005</v>
      </c>
      <c r="M43">
        <v>0.85621899999999995</v>
      </c>
      <c r="N43" s="3">
        <v>0.93712899999999999</v>
      </c>
      <c r="O43">
        <v>1.20343509134</v>
      </c>
      <c r="P43">
        <v>1.0417922180000001</v>
      </c>
      <c r="Q43">
        <v>0.37794139972700003</v>
      </c>
      <c r="R43">
        <v>1.20825158228</v>
      </c>
    </row>
    <row r="45" spans="1:18" x14ac:dyDescent="0.2">
      <c r="A45" s="1" t="s">
        <v>32</v>
      </c>
    </row>
    <row r="46" spans="1:18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22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</row>
    <row r="47" spans="1:18" x14ac:dyDescent="0.2">
      <c r="A47" t="s">
        <v>17</v>
      </c>
      <c r="B47" t="s">
        <v>18</v>
      </c>
      <c r="C47">
        <v>6716</v>
      </c>
      <c r="D47">
        <v>6026</v>
      </c>
      <c r="E47">
        <v>690</v>
      </c>
      <c r="F47">
        <v>62167</v>
      </c>
      <c r="G47">
        <v>808</v>
      </c>
      <c r="H47">
        <f>G47/F47</f>
        <v>1.2997249344507536E-2</v>
      </c>
      <c r="I47">
        <v>55480</v>
      </c>
      <c r="J47">
        <v>84</v>
      </c>
      <c r="K47">
        <v>0.89725999999999995</v>
      </c>
      <c r="L47">
        <v>0.87916899999999998</v>
      </c>
      <c r="M47">
        <v>0.89243499999999998</v>
      </c>
      <c r="N47">
        <v>0.88812199999999997</v>
      </c>
      <c r="O47" t="s">
        <v>31</v>
      </c>
      <c r="P47" t="s">
        <v>31</v>
      </c>
      <c r="Q47">
        <v>0.44616699999999998</v>
      </c>
      <c r="R47">
        <v>1.14829</v>
      </c>
    </row>
    <row r="48" spans="1:18" x14ac:dyDescent="0.2">
      <c r="A48" t="s">
        <v>20</v>
      </c>
      <c r="B48" t="s">
        <v>18</v>
      </c>
      <c r="C48">
        <v>36306</v>
      </c>
      <c r="D48">
        <v>35675</v>
      </c>
      <c r="E48">
        <v>631</v>
      </c>
      <c r="F48">
        <v>234603</v>
      </c>
      <c r="G48">
        <v>3075</v>
      </c>
      <c r="H48">
        <f t="shared" ref="H48" si="8">G48/F48</f>
        <v>1.3107249267912175E-2</v>
      </c>
      <c r="I48">
        <v>195655</v>
      </c>
      <c r="J48">
        <v>293</v>
      </c>
      <c r="K48">
        <v>0.98262000000000005</v>
      </c>
      <c r="L48">
        <v>0.92104900000000001</v>
      </c>
      <c r="M48">
        <v>0.83398300000000003</v>
      </c>
      <c r="N48">
        <v>0.95083899999999999</v>
      </c>
      <c r="O48">
        <v>1.203435</v>
      </c>
      <c r="P48">
        <v>1.1279269999999999</v>
      </c>
      <c r="Q48">
        <v>0.37794100000000003</v>
      </c>
      <c r="R48">
        <v>1.130425</v>
      </c>
    </row>
    <row r="50" spans="1:18" x14ac:dyDescent="0.2">
      <c r="A50" s="1" t="s">
        <v>33</v>
      </c>
    </row>
    <row r="51" spans="1:18" x14ac:dyDescent="0.2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22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15</v>
      </c>
      <c r="R51" t="s">
        <v>16</v>
      </c>
    </row>
    <row r="52" spans="1:18" x14ac:dyDescent="0.2">
      <c r="A52" t="s">
        <v>17</v>
      </c>
      <c r="B52" t="s">
        <v>18</v>
      </c>
      <c r="C52">
        <v>15247</v>
      </c>
      <c r="D52">
        <v>13362</v>
      </c>
      <c r="E52">
        <v>1885</v>
      </c>
      <c r="F52">
        <v>58852</v>
      </c>
      <c r="G52">
        <v>1255</v>
      </c>
      <c r="H52">
        <f>G52/F52</f>
        <v>2.132467885543397E-2</v>
      </c>
      <c r="I52">
        <v>44551</v>
      </c>
      <c r="J52">
        <v>350</v>
      </c>
      <c r="K52">
        <v>0.87636899999999995</v>
      </c>
      <c r="L52">
        <v>0.91224400000000005</v>
      </c>
      <c r="M52">
        <v>0.75700100000000003</v>
      </c>
      <c r="N52">
        <v>0.89394700000000005</v>
      </c>
      <c r="O52" t="s">
        <v>31</v>
      </c>
      <c r="P52" t="s">
        <v>31</v>
      </c>
      <c r="Q52">
        <v>0.326513</v>
      </c>
      <c r="R52">
        <v>1.1239030000000001</v>
      </c>
    </row>
    <row r="53" spans="1:18" x14ac:dyDescent="0.2">
      <c r="A53" t="s">
        <v>20</v>
      </c>
      <c r="B53" t="s">
        <v>18</v>
      </c>
      <c r="C53">
        <v>59864</v>
      </c>
      <c r="D53">
        <v>58497</v>
      </c>
      <c r="E53">
        <v>1367</v>
      </c>
      <c r="F53">
        <v>223318</v>
      </c>
      <c r="G53" s="2">
        <v>2171</v>
      </c>
      <c r="H53" s="2">
        <f t="shared" ref="H53" si="9">G53/F53</f>
        <v>9.7215629729802341E-3</v>
      </c>
      <c r="I53">
        <v>162099</v>
      </c>
      <c r="J53">
        <v>365</v>
      </c>
      <c r="K53">
        <v>0.97716499999999995</v>
      </c>
      <c r="L53" s="2">
        <v>0.96453699999999998</v>
      </c>
      <c r="M53">
        <v>0.72586600000000001</v>
      </c>
      <c r="N53" s="2">
        <v>0.97080999999999995</v>
      </c>
      <c r="O53">
        <v>1.1689430000000001</v>
      </c>
      <c r="P53">
        <v>1.145662</v>
      </c>
      <c r="Q53">
        <v>0.33129500000000001</v>
      </c>
      <c r="R53">
        <v>1.0926959999999999</v>
      </c>
    </row>
    <row r="58" spans="1:18" x14ac:dyDescent="0.2">
      <c r="A58" t="s">
        <v>35</v>
      </c>
      <c r="B58" t="s">
        <v>34</v>
      </c>
    </row>
    <row r="59" spans="1:18" x14ac:dyDescent="0.2">
      <c r="A59" s="1" t="s">
        <v>23</v>
      </c>
      <c r="B59">
        <v>0.80783199999999999</v>
      </c>
    </row>
    <row r="60" spans="1:18" x14ac:dyDescent="0.2">
      <c r="A60" s="1" t="s">
        <v>21</v>
      </c>
      <c r="B60" s="2">
        <v>0.96059399999999995</v>
      </c>
    </row>
    <row r="61" spans="1:18" x14ac:dyDescent="0.2">
      <c r="A61" s="1" t="s">
        <v>24</v>
      </c>
      <c r="B61" s="3">
        <v>0.956457</v>
      </c>
    </row>
    <row r="62" spans="1:18" x14ac:dyDescent="0.2">
      <c r="A62" s="1" t="s">
        <v>25</v>
      </c>
      <c r="B62" s="4">
        <v>0.95771499999999998</v>
      </c>
    </row>
    <row r="63" spans="1:18" ht="17" thickBot="1" x14ac:dyDescent="0.25">
      <c r="A63" s="1" t="s">
        <v>26</v>
      </c>
      <c r="B63" s="3">
        <v>0.95571700000000004</v>
      </c>
    </row>
    <row r="64" spans="1:18" ht="17" thickBot="1" x14ac:dyDescent="0.25">
      <c r="A64" s="7" t="s">
        <v>27</v>
      </c>
      <c r="B64" s="14">
        <v>0.95432899999999998</v>
      </c>
    </row>
    <row r="65" spans="1:2" x14ac:dyDescent="0.2">
      <c r="A65" s="1" t="s">
        <v>28</v>
      </c>
      <c r="B65" s="3">
        <v>0.95072800000000002</v>
      </c>
    </row>
    <row r="66" spans="1:2" x14ac:dyDescent="0.2">
      <c r="A66" s="1" t="s">
        <v>29</v>
      </c>
      <c r="B66" s="3">
        <v>0.93712899999999999</v>
      </c>
    </row>
    <row r="67" spans="1:2" x14ac:dyDescent="0.2">
      <c r="A67" s="1" t="s">
        <v>32</v>
      </c>
      <c r="B67">
        <v>0.95083899999999999</v>
      </c>
    </row>
    <row r="68" spans="1:2" x14ac:dyDescent="0.2">
      <c r="A68" s="1" t="s">
        <v>33</v>
      </c>
      <c r="B68" s="2">
        <v>0.97080999999999995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5883-D66A-904B-8FC4-90DD7EB0D878}">
  <dimension ref="B1:E17"/>
  <sheetViews>
    <sheetView zoomScale="140" workbookViewId="0">
      <selection activeCell="H18" sqref="H18"/>
    </sheetView>
  </sheetViews>
  <sheetFormatPr baseColWidth="10" defaultRowHeight="16" x14ac:dyDescent="0.2"/>
  <cols>
    <col min="2" max="2" width="30.6640625" customWidth="1"/>
    <col min="3" max="3" width="13.6640625" bestFit="1" customWidth="1"/>
    <col min="4" max="4" width="16.1640625" bestFit="1" customWidth="1"/>
    <col min="5" max="5" width="16" bestFit="1" customWidth="1"/>
  </cols>
  <sheetData>
    <row r="1" spans="2:5" x14ac:dyDescent="0.2">
      <c r="C1" s="1" t="s">
        <v>66</v>
      </c>
      <c r="D1" s="1" t="s">
        <v>67</v>
      </c>
      <c r="E1" s="1" t="s">
        <v>68</v>
      </c>
    </row>
    <row r="3" spans="2:5" x14ac:dyDescent="0.2">
      <c r="B3" s="1" t="s">
        <v>58</v>
      </c>
      <c r="C3">
        <v>0.70908400000000005</v>
      </c>
      <c r="D3">
        <v>0.93853399999999998</v>
      </c>
      <c r="E3">
        <v>0.80783199999999999</v>
      </c>
    </row>
    <row r="4" spans="2:5" x14ac:dyDescent="0.2">
      <c r="B4" s="1" t="s">
        <v>59</v>
      </c>
      <c r="C4">
        <v>0.99251599999999995</v>
      </c>
      <c r="D4">
        <v>0.96716500000000005</v>
      </c>
      <c r="E4">
        <v>0.97967700000000002</v>
      </c>
    </row>
    <row r="6" spans="2:5" x14ac:dyDescent="0.2">
      <c r="B6" s="27" t="s">
        <v>60</v>
      </c>
      <c r="C6" s="28">
        <v>0.98837699999999995</v>
      </c>
      <c r="D6" s="28">
        <v>0.926535</v>
      </c>
      <c r="E6" s="28">
        <v>0.956457</v>
      </c>
    </row>
    <row r="7" spans="2:5" x14ac:dyDescent="0.2">
      <c r="B7" s="27" t="s">
        <v>61</v>
      </c>
      <c r="C7" s="28">
        <v>0.98735700000000004</v>
      </c>
      <c r="D7" s="28">
        <v>0.92979999999999996</v>
      </c>
      <c r="E7" s="29">
        <v>0.95771499999999998</v>
      </c>
    </row>
    <row r="8" spans="2:5" x14ac:dyDescent="0.2">
      <c r="B8" s="27" t="s">
        <v>62</v>
      </c>
      <c r="C8" s="28">
        <v>0.98743999999999998</v>
      </c>
      <c r="D8" s="28">
        <v>0.92596900000000004</v>
      </c>
      <c r="E8" s="28">
        <v>0.95571700000000004</v>
      </c>
    </row>
    <row r="9" spans="2:5" x14ac:dyDescent="0.2">
      <c r="B9" s="27" t="s">
        <v>63</v>
      </c>
      <c r="C9" s="28">
        <v>0.98325300000000004</v>
      </c>
      <c r="D9" s="28">
        <v>0.92705700000000002</v>
      </c>
      <c r="E9" s="28">
        <v>0.95432899999999998</v>
      </c>
    </row>
    <row r="10" spans="2:5" x14ac:dyDescent="0.2">
      <c r="B10" s="27" t="s">
        <v>64</v>
      </c>
      <c r="C10" s="28">
        <v>0.97804800000000003</v>
      </c>
      <c r="D10" s="28">
        <v>0.92489200000000005</v>
      </c>
      <c r="E10" s="28">
        <v>0.95072800000000002</v>
      </c>
    </row>
    <row r="11" spans="2:5" x14ac:dyDescent="0.2">
      <c r="B11" s="27" t="s">
        <v>65</v>
      </c>
      <c r="C11" s="28">
        <v>0.98509899999999995</v>
      </c>
      <c r="D11" s="28">
        <v>0.89361500000000005</v>
      </c>
      <c r="E11" s="28">
        <v>0.93712899999999999</v>
      </c>
    </row>
    <row r="12" spans="2:5" x14ac:dyDescent="0.2">
      <c r="B12" s="27" t="s">
        <v>69</v>
      </c>
      <c r="C12" s="28">
        <v>0.98262000000000005</v>
      </c>
      <c r="D12" s="28">
        <v>0.92104900000000001</v>
      </c>
      <c r="E12" s="28">
        <v>0.95083899999999999</v>
      </c>
    </row>
    <row r="14" spans="2:5" x14ac:dyDescent="0.2">
      <c r="B14" s="34" t="s">
        <v>70</v>
      </c>
      <c r="C14" s="32">
        <v>0.98491600000000001</v>
      </c>
      <c r="D14" s="32">
        <v>0.97257000000000005</v>
      </c>
      <c r="E14" s="32">
        <v>0.97870400000000002</v>
      </c>
    </row>
    <row r="15" spans="2:5" x14ac:dyDescent="0.2">
      <c r="B15" s="34" t="s">
        <v>71</v>
      </c>
      <c r="C15" s="33">
        <v>0.98458199999999996</v>
      </c>
      <c r="D15" s="33">
        <v>0.97237700000000005</v>
      </c>
      <c r="E15" s="33">
        <v>0.97844100000000001</v>
      </c>
    </row>
    <row r="16" spans="2:5" x14ac:dyDescent="0.2">
      <c r="B16" s="34" t="s">
        <v>72</v>
      </c>
      <c r="C16" s="33">
        <v>0.98621899999999996</v>
      </c>
      <c r="D16" s="33">
        <v>0.97091799999999995</v>
      </c>
      <c r="E16" s="33">
        <v>0.97850800000000004</v>
      </c>
    </row>
    <row r="17" spans="2:5" x14ac:dyDescent="0.2">
      <c r="B17" s="34" t="s">
        <v>73</v>
      </c>
      <c r="C17" s="33">
        <v>0.98184199999999999</v>
      </c>
      <c r="D17" s="33">
        <v>0.97417200000000004</v>
      </c>
      <c r="E17" s="33">
        <v>0.97799199999999997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15C1-DF76-794A-B75B-338F8D446A7C}">
  <dimension ref="A1:R41"/>
  <sheetViews>
    <sheetView zoomScale="75" workbookViewId="0">
      <selection activeCell="K2" sqref="K2:N9"/>
    </sheetView>
  </sheetViews>
  <sheetFormatPr baseColWidth="10" defaultRowHeight="16" x14ac:dyDescent="0.2"/>
  <cols>
    <col min="1" max="1" width="29.6640625" bestFit="1" customWidth="1"/>
    <col min="2" max="2" width="5.5" bestFit="1" customWidth="1"/>
    <col min="3" max="3" width="11.83203125" bestFit="1" customWidth="1"/>
    <col min="4" max="4" width="8.83203125" bestFit="1" customWidth="1"/>
    <col min="5" max="5" width="9.33203125" bestFit="1" customWidth="1"/>
    <col min="6" max="6" width="12.1640625" bestFit="1" customWidth="1"/>
    <col min="7" max="7" width="9.33203125" bestFit="1" customWidth="1"/>
    <col min="8" max="8" width="12.1640625" bestFit="1" customWidth="1"/>
    <col min="9" max="9" width="10.83203125" bestFit="1" customWidth="1"/>
    <col min="10" max="10" width="13.1640625" bestFit="1" customWidth="1"/>
    <col min="11" max="13" width="15.5" bestFit="1" customWidth="1"/>
    <col min="14" max="14" width="20.1640625" bestFit="1" customWidth="1"/>
    <col min="15" max="15" width="20.5" bestFit="1" customWidth="1"/>
    <col min="16" max="16" width="24.33203125" bestFit="1" customWidth="1"/>
    <col min="17" max="18" width="24.6640625" bestFit="1" customWidth="1"/>
  </cols>
  <sheetData>
    <row r="1" spans="1:18" x14ac:dyDescent="0.2">
      <c r="A1" s="1" t="s">
        <v>23</v>
      </c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22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">
      <c r="A3" t="s">
        <v>17</v>
      </c>
      <c r="B3" t="s">
        <v>18</v>
      </c>
      <c r="C3">
        <v>6707</v>
      </c>
      <c r="D3">
        <v>4597</v>
      </c>
      <c r="E3">
        <v>2110</v>
      </c>
      <c r="F3">
        <v>24710</v>
      </c>
      <c r="G3">
        <v>333</v>
      </c>
      <c r="H3">
        <f>G3/F3</f>
        <v>1.3476325374342372E-2</v>
      </c>
      <c r="I3">
        <v>19780</v>
      </c>
      <c r="J3">
        <v>0</v>
      </c>
      <c r="K3">
        <v>0.68540299999999998</v>
      </c>
      <c r="L3">
        <v>0.93245400000000001</v>
      </c>
      <c r="M3">
        <v>0.80048600000000003</v>
      </c>
      <c r="N3">
        <v>0.79006600000000005</v>
      </c>
      <c r="O3">
        <v>0.44578572968300001</v>
      </c>
      <c r="P3">
        <v>2.02929998774</v>
      </c>
    </row>
    <row r="4" spans="1:18" x14ac:dyDescent="0.2">
      <c r="A4" t="s">
        <v>20</v>
      </c>
      <c r="B4" t="s">
        <v>18</v>
      </c>
      <c r="C4">
        <v>36306</v>
      </c>
      <c r="D4">
        <v>25744</v>
      </c>
      <c r="E4">
        <v>10562</v>
      </c>
      <c r="F4">
        <v>125471</v>
      </c>
      <c r="G4">
        <v>1686</v>
      </c>
      <c r="H4">
        <f t="shared" ref="H4" si="0">G4/F4</f>
        <v>1.343736799738585E-2</v>
      </c>
      <c r="I4">
        <v>98041</v>
      </c>
      <c r="J4">
        <v>0</v>
      </c>
      <c r="K4">
        <v>0.70908400000000005</v>
      </c>
      <c r="L4">
        <v>0.93853399999999998</v>
      </c>
      <c r="M4">
        <v>0.78138399999999997</v>
      </c>
      <c r="N4">
        <v>0.80783199999999999</v>
      </c>
      <c r="O4">
        <v>1.20343509134</v>
      </c>
      <c r="P4">
        <v>1.19669806366</v>
      </c>
      <c r="Q4">
        <v>0.37794139972700003</v>
      </c>
      <c r="R4">
        <v>1.84224714011</v>
      </c>
    </row>
    <row r="6" spans="1:18" x14ac:dyDescent="0.2">
      <c r="A6" s="1" t="s">
        <v>21</v>
      </c>
    </row>
    <row r="7" spans="1:18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22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</row>
    <row r="8" spans="1:18" x14ac:dyDescent="0.2">
      <c r="A8" t="s">
        <v>17</v>
      </c>
      <c r="B8" t="s">
        <v>18</v>
      </c>
      <c r="C8">
        <v>15248</v>
      </c>
      <c r="D8">
        <v>14257</v>
      </c>
      <c r="E8">
        <v>991</v>
      </c>
      <c r="F8">
        <v>68250</v>
      </c>
      <c r="G8">
        <v>1212</v>
      </c>
      <c r="H8">
        <f>G8/F8</f>
        <v>1.7758241758241759E-2</v>
      </c>
      <c r="I8">
        <v>53190</v>
      </c>
      <c r="J8">
        <v>83</v>
      </c>
      <c r="K8">
        <v>0.93500799999999995</v>
      </c>
      <c r="L8">
        <v>0.91952199999999995</v>
      </c>
      <c r="M8">
        <v>0.77934099999999995</v>
      </c>
      <c r="N8">
        <v>0.92720000000000002</v>
      </c>
      <c r="O8" t="s">
        <v>31</v>
      </c>
      <c r="P8" t="s">
        <v>31</v>
      </c>
      <c r="Q8">
        <v>0.3266</v>
      </c>
      <c r="R8">
        <v>1.2445489999999999</v>
      </c>
    </row>
    <row r="9" spans="1:18" x14ac:dyDescent="0.2">
      <c r="A9" t="s">
        <v>20</v>
      </c>
      <c r="B9" t="s">
        <v>18</v>
      </c>
      <c r="C9">
        <v>59864</v>
      </c>
      <c r="D9">
        <v>59416</v>
      </c>
      <c r="E9">
        <v>448</v>
      </c>
      <c r="F9">
        <v>236865</v>
      </c>
      <c r="G9">
        <v>2040</v>
      </c>
      <c r="H9">
        <f t="shared" ref="H9" si="1">G9/F9</f>
        <v>8.6125007915901462E-3</v>
      </c>
      <c r="I9">
        <v>174736</v>
      </c>
      <c r="J9">
        <v>74</v>
      </c>
      <c r="K9">
        <v>0.99251599999999995</v>
      </c>
      <c r="L9">
        <v>0.96716500000000005</v>
      </c>
      <c r="M9">
        <v>0.737703</v>
      </c>
      <c r="N9">
        <v>0.97967700000000002</v>
      </c>
      <c r="O9">
        <v>1.1689430000000001</v>
      </c>
      <c r="P9">
        <v>1.1532089999999999</v>
      </c>
      <c r="Q9">
        <v>0.33129500000000001</v>
      </c>
      <c r="R9">
        <v>1.168561</v>
      </c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18" t="s">
        <v>36</v>
      </c>
      <c r="B13" s="26" t="s">
        <v>30</v>
      </c>
      <c r="C13" s="26"/>
    </row>
    <row r="14" spans="1:18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22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</row>
    <row r="15" spans="1:18" x14ac:dyDescent="0.2">
      <c r="A15" t="s">
        <v>17</v>
      </c>
      <c r="B15" t="s">
        <v>18</v>
      </c>
      <c r="C15">
        <v>15247</v>
      </c>
      <c r="D15">
        <v>13879</v>
      </c>
      <c r="E15">
        <v>1368</v>
      </c>
      <c r="F15">
        <v>60905</v>
      </c>
      <c r="G15">
        <v>1139</v>
      </c>
      <c r="H15" s="3">
        <f>G15/F15</f>
        <v>1.8701256054511124E-2</v>
      </c>
      <c r="I15">
        <v>46264</v>
      </c>
      <c r="J15">
        <v>131</v>
      </c>
      <c r="K15" s="3">
        <v>0.910277</v>
      </c>
      <c r="L15" s="17">
        <v>0.92220500000000005</v>
      </c>
      <c r="M15">
        <v>0.75960899999999998</v>
      </c>
      <c r="N15" s="17">
        <v>0.91620199999999996</v>
      </c>
      <c r="O15" t="s">
        <v>31</v>
      </c>
      <c r="P15" t="s">
        <v>31</v>
      </c>
      <c r="Q15">
        <v>0.326513</v>
      </c>
      <c r="R15">
        <v>1.060173</v>
      </c>
    </row>
    <row r="16" spans="1:18" x14ac:dyDescent="0.2">
      <c r="A16" t="s">
        <v>20</v>
      </c>
      <c r="B16" t="s">
        <v>18</v>
      </c>
      <c r="C16">
        <v>59864</v>
      </c>
      <c r="D16">
        <v>59028</v>
      </c>
      <c r="E16">
        <v>836</v>
      </c>
      <c r="F16">
        <v>229265</v>
      </c>
      <c r="G16">
        <v>2037</v>
      </c>
      <c r="H16" s="17">
        <f t="shared" ref="H16" si="2">G16/F16</f>
        <v>8.8849148365428652E-3</v>
      </c>
      <c r="I16">
        <v>167568</v>
      </c>
      <c r="J16">
        <v>143</v>
      </c>
      <c r="K16" s="3">
        <v>0.98603499999999999</v>
      </c>
      <c r="L16" s="17">
        <v>0.96698399999999995</v>
      </c>
      <c r="M16">
        <v>0.73089199999999999</v>
      </c>
      <c r="N16" s="17">
        <v>0.97641599999999995</v>
      </c>
      <c r="O16">
        <v>1.1689430000000001</v>
      </c>
      <c r="P16">
        <v>1.145186</v>
      </c>
      <c r="Q16">
        <v>0.33129500000000001</v>
      </c>
      <c r="R16">
        <v>1.1010420000000001</v>
      </c>
    </row>
    <row r="18" spans="1:18" x14ac:dyDescent="0.2">
      <c r="A18" t="s">
        <v>39</v>
      </c>
    </row>
    <row r="19" spans="1:18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22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</row>
    <row r="20" spans="1:18" x14ac:dyDescent="0.2">
      <c r="A20" t="s">
        <v>17</v>
      </c>
      <c r="B20" t="s">
        <v>18</v>
      </c>
      <c r="C20">
        <v>15248</v>
      </c>
      <c r="D20">
        <v>13737</v>
      </c>
      <c r="E20">
        <v>1511</v>
      </c>
      <c r="F20">
        <v>60800</v>
      </c>
      <c r="G20">
        <v>1306</v>
      </c>
      <c r="H20" s="3">
        <f>G20/F20</f>
        <v>2.1480263157894738E-2</v>
      </c>
      <c r="I20">
        <v>46121</v>
      </c>
      <c r="J20">
        <v>269</v>
      </c>
      <c r="K20" s="3">
        <v>0.90090499999999996</v>
      </c>
      <c r="L20" s="17">
        <v>0.91102899999999998</v>
      </c>
      <c r="M20">
        <v>0.75856900000000005</v>
      </c>
      <c r="N20" s="3">
        <v>0.90593900000000005</v>
      </c>
      <c r="O20" t="s">
        <v>31</v>
      </c>
      <c r="P20" t="s">
        <v>31</v>
      </c>
      <c r="Q20">
        <v>0.326484</v>
      </c>
      <c r="R20">
        <v>1.07816</v>
      </c>
    </row>
    <row r="21" spans="1:18" x14ac:dyDescent="0.2">
      <c r="A21" t="s">
        <v>20</v>
      </c>
      <c r="B21" t="s">
        <v>18</v>
      </c>
      <c r="C21">
        <v>59864</v>
      </c>
      <c r="D21">
        <v>58869</v>
      </c>
      <c r="E21">
        <v>995</v>
      </c>
      <c r="F21">
        <v>228070</v>
      </c>
      <c r="G21">
        <v>2266</v>
      </c>
      <c r="H21" s="17">
        <f t="shared" ref="H21" si="3">G21/F21</f>
        <v>9.9355461042662345E-3</v>
      </c>
      <c r="I21">
        <v>166308</v>
      </c>
      <c r="J21">
        <v>223</v>
      </c>
      <c r="K21" s="3">
        <v>0.983379</v>
      </c>
      <c r="L21" s="17">
        <v>0.96331100000000003</v>
      </c>
      <c r="M21">
        <v>0.72919699999999998</v>
      </c>
      <c r="N21" s="17">
        <v>0.97324100000000002</v>
      </c>
      <c r="O21">
        <v>1.1689430000000001</v>
      </c>
      <c r="P21">
        <v>1.1453089999999999</v>
      </c>
      <c r="Q21">
        <v>0.33129500000000001</v>
      </c>
      <c r="R21">
        <v>1.1202000000000001</v>
      </c>
    </row>
    <row r="23" spans="1:18" x14ac:dyDescent="0.2">
      <c r="A23" t="s">
        <v>40</v>
      </c>
    </row>
    <row r="24" spans="1:18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22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</row>
    <row r="25" spans="1:18" x14ac:dyDescent="0.2">
      <c r="A25" t="s">
        <v>17</v>
      </c>
      <c r="B25" t="s">
        <v>18</v>
      </c>
      <c r="C25">
        <v>15246</v>
      </c>
      <c r="D25">
        <v>13234</v>
      </c>
      <c r="E25">
        <v>2012</v>
      </c>
      <c r="F25">
        <v>64408</v>
      </c>
      <c r="G25">
        <v>1541</v>
      </c>
      <c r="H25" s="3">
        <f>G25/F25</f>
        <v>2.392559930443423E-2</v>
      </c>
      <c r="I25">
        <v>49941</v>
      </c>
      <c r="J25">
        <v>579</v>
      </c>
      <c r="K25" s="3">
        <v>0.868031</v>
      </c>
      <c r="L25" s="17">
        <v>0.893482</v>
      </c>
      <c r="M25">
        <v>0.77538499999999999</v>
      </c>
      <c r="N25" s="3">
        <v>0.88057200000000002</v>
      </c>
      <c r="O25" t="s">
        <v>31</v>
      </c>
      <c r="P25" t="s">
        <v>31</v>
      </c>
      <c r="Q25">
        <v>0.32642599999999999</v>
      </c>
      <c r="R25">
        <v>1.302529</v>
      </c>
    </row>
    <row r="26" spans="1:18" x14ac:dyDescent="0.2">
      <c r="A26" t="s">
        <v>20</v>
      </c>
      <c r="B26" t="s">
        <v>18</v>
      </c>
      <c r="C26">
        <v>59864</v>
      </c>
      <c r="D26">
        <v>58374</v>
      </c>
      <c r="E26">
        <v>1490</v>
      </c>
      <c r="F26">
        <v>240439</v>
      </c>
      <c r="G26">
        <v>2490</v>
      </c>
      <c r="H26" s="17">
        <f t="shared" ref="H26" si="4">G26/F26</f>
        <v>1.0356057045653991E-2</v>
      </c>
      <c r="I26">
        <v>179019</v>
      </c>
      <c r="J26">
        <v>550</v>
      </c>
      <c r="K26" s="3">
        <v>0.97511000000000003</v>
      </c>
      <c r="L26" s="17">
        <v>0.95945899999999995</v>
      </c>
      <c r="M26">
        <v>0.74455099999999996</v>
      </c>
      <c r="N26" s="17">
        <v>0.96722200000000003</v>
      </c>
      <c r="O26">
        <v>1.1689430000000001</v>
      </c>
      <c r="P26">
        <v>1.1180079999999999</v>
      </c>
      <c r="Q26">
        <v>0.33129500000000001</v>
      </c>
      <c r="R26">
        <v>1.2065790000000001</v>
      </c>
    </row>
    <row r="28" spans="1:18" x14ac:dyDescent="0.2">
      <c r="A28" t="s">
        <v>41</v>
      </c>
    </row>
    <row r="29" spans="1:18" x14ac:dyDescent="0.2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22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</row>
    <row r="30" spans="1:18" x14ac:dyDescent="0.2">
      <c r="A30" t="s">
        <v>17</v>
      </c>
      <c r="B30" t="s">
        <v>18</v>
      </c>
      <c r="C30">
        <v>15246</v>
      </c>
      <c r="D30">
        <v>13425</v>
      </c>
      <c r="E30">
        <v>1821</v>
      </c>
      <c r="F30">
        <v>65856</v>
      </c>
      <c r="G30">
        <v>1508</v>
      </c>
      <c r="H30" s="3">
        <f>G30/F30</f>
        <v>2.2898445092322642E-2</v>
      </c>
      <c r="I30">
        <v>51246</v>
      </c>
      <c r="J30">
        <v>501</v>
      </c>
      <c r="K30" s="3">
        <v>0.88055899999999998</v>
      </c>
      <c r="L30" s="17">
        <v>0.896783</v>
      </c>
      <c r="M30">
        <v>0.77815199999999995</v>
      </c>
      <c r="N30" s="3">
        <v>0.88859699999999997</v>
      </c>
      <c r="O30" t="s">
        <v>31</v>
      </c>
      <c r="P30" t="s">
        <v>31</v>
      </c>
      <c r="Q30">
        <v>0.32642599999999999</v>
      </c>
      <c r="R30">
        <v>1.062217</v>
      </c>
    </row>
    <row r="31" spans="1:18" x14ac:dyDescent="0.2">
      <c r="A31" t="s">
        <v>20</v>
      </c>
      <c r="B31" t="s">
        <v>18</v>
      </c>
      <c r="C31">
        <v>59864</v>
      </c>
      <c r="D31">
        <v>58551</v>
      </c>
      <c r="E31">
        <v>1313</v>
      </c>
      <c r="F31">
        <v>246208</v>
      </c>
      <c r="G31">
        <v>2607</v>
      </c>
      <c r="H31" s="17">
        <f t="shared" ref="H31" si="5">G31/F31</f>
        <v>1.0588608006238627E-2</v>
      </c>
      <c r="I31">
        <v>184485</v>
      </c>
      <c r="J31">
        <v>473</v>
      </c>
      <c r="K31" s="3">
        <v>0.97806700000000002</v>
      </c>
      <c r="L31" s="17">
        <v>0.95776300000000003</v>
      </c>
      <c r="M31">
        <v>0.749305</v>
      </c>
      <c r="N31" s="17">
        <v>0.967808</v>
      </c>
      <c r="O31">
        <v>1.1689430000000001</v>
      </c>
      <c r="P31">
        <v>1.108168</v>
      </c>
      <c r="Q31">
        <v>0.33129500000000001</v>
      </c>
      <c r="R31">
        <v>0.99021400000000004</v>
      </c>
    </row>
    <row r="33" spans="1:18" x14ac:dyDescent="0.2">
      <c r="A33" t="s">
        <v>42</v>
      </c>
    </row>
    <row r="34" spans="1:18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22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</row>
    <row r="35" spans="1:18" x14ac:dyDescent="0.2">
      <c r="A35" t="s">
        <v>17</v>
      </c>
      <c r="B35" t="s">
        <v>18</v>
      </c>
      <c r="C35">
        <v>15249</v>
      </c>
      <c r="D35">
        <v>12465</v>
      </c>
      <c r="E35">
        <v>2784</v>
      </c>
      <c r="F35">
        <v>65408</v>
      </c>
      <c r="G35">
        <v>2313</v>
      </c>
      <c r="H35" s="3">
        <f>G35/F35</f>
        <v>3.5362646771037183E-2</v>
      </c>
      <c r="I35">
        <v>50889</v>
      </c>
      <c r="J35">
        <v>1236</v>
      </c>
      <c r="K35" s="3">
        <v>0.81743100000000002</v>
      </c>
      <c r="L35" s="3">
        <v>0.84069199999999999</v>
      </c>
      <c r="M35">
        <v>0.77802400000000005</v>
      </c>
      <c r="N35" s="3">
        <v>0.82889800000000002</v>
      </c>
      <c r="O35" t="s">
        <v>31</v>
      </c>
      <c r="P35" t="s">
        <v>31</v>
      </c>
      <c r="Q35">
        <v>0.32645600000000002</v>
      </c>
      <c r="R35">
        <v>1.798594</v>
      </c>
    </row>
    <row r="36" spans="1:18" x14ac:dyDescent="0.2">
      <c r="A36" t="s">
        <v>20</v>
      </c>
      <c r="B36" t="s">
        <v>18</v>
      </c>
      <c r="C36">
        <v>59864</v>
      </c>
      <c r="D36">
        <v>57331</v>
      </c>
      <c r="E36">
        <v>2533</v>
      </c>
      <c r="F36">
        <v>248003</v>
      </c>
      <c r="G36">
        <v>4012</v>
      </c>
      <c r="H36" s="3">
        <f t="shared" ref="H36" si="6">G36/F36</f>
        <v>1.6177223662616983E-2</v>
      </c>
      <c r="I36">
        <v>186183</v>
      </c>
      <c r="J36">
        <v>1434</v>
      </c>
      <c r="K36" s="3">
        <v>0.95768699999999995</v>
      </c>
      <c r="L36" s="17">
        <v>0.93510199999999999</v>
      </c>
      <c r="M36">
        <v>0.75072899999999998</v>
      </c>
      <c r="N36" s="3">
        <v>0.94625999999999999</v>
      </c>
      <c r="O36">
        <v>1.1689430000000001</v>
      </c>
      <c r="P36">
        <v>1.108096</v>
      </c>
      <c r="Q36">
        <v>0.33129500000000001</v>
      </c>
      <c r="R36">
        <v>1.4710559999999999</v>
      </c>
    </row>
    <row r="38" spans="1:18" x14ac:dyDescent="0.2">
      <c r="A38" t="s">
        <v>43</v>
      </c>
    </row>
    <row r="39" spans="1:18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22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  <c r="Q39" t="s">
        <v>15</v>
      </c>
      <c r="R39" t="s">
        <v>16</v>
      </c>
    </row>
    <row r="40" spans="1:18" x14ac:dyDescent="0.2">
      <c r="A40" t="s">
        <v>17</v>
      </c>
      <c r="B40" t="s">
        <v>18</v>
      </c>
      <c r="C40">
        <v>15250</v>
      </c>
      <c r="D40">
        <v>12843</v>
      </c>
      <c r="E40">
        <v>2407</v>
      </c>
      <c r="F40">
        <v>81307</v>
      </c>
      <c r="G40">
        <v>5816</v>
      </c>
      <c r="H40" s="3">
        <f>G40/F40</f>
        <v>7.1531356463773108E-2</v>
      </c>
      <c r="I40">
        <v>62971</v>
      </c>
      <c r="J40">
        <v>1510</v>
      </c>
      <c r="K40" s="3">
        <v>0.84216400000000002</v>
      </c>
      <c r="L40" s="3">
        <v>0.68281000000000003</v>
      </c>
      <c r="M40">
        <v>0.77448399999999995</v>
      </c>
      <c r="N40" s="3">
        <v>0.75416099999999997</v>
      </c>
      <c r="O40" t="s">
        <v>31</v>
      </c>
      <c r="P40" t="s">
        <v>31</v>
      </c>
      <c r="Q40">
        <v>0.32654300000000003</v>
      </c>
      <c r="R40">
        <v>1.101928</v>
      </c>
    </row>
    <row r="41" spans="1:18" x14ac:dyDescent="0.2">
      <c r="A41" t="s">
        <v>20</v>
      </c>
      <c r="B41" t="s">
        <v>18</v>
      </c>
      <c r="C41">
        <v>59864</v>
      </c>
      <c r="D41">
        <v>55865</v>
      </c>
      <c r="E41">
        <v>3999</v>
      </c>
      <c r="F41">
        <v>285191</v>
      </c>
      <c r="G41">
        <v>13476</v>
      </c>
      <c r="H41" s="3">
        <f t="shared" ref="H41" si="7">G41/F41</f>
        <v>4.725254303256414E-2</v>
      </c>
      <c r="I41">
        <v>215273</v>
      </c>
      <c r="J41">
        <v>3820</v>
      </c>
      <c r="K41" s="3">
        <v>0.933199</v>
      </c>
      <c r="L41" s="3">
        <v>0.80725999999999998</v>
      </c>
      <c r="M41">
        <v>0.75483800000000001</v>
      </c>
      <c r="N41" s="3">
        <v>0.86567300000000003</v>
      </c>
      <c r="O41">
        <v>1.1689430000000001</v>
      </c>
      <c r="P41">
        <v>1.031968</v>
      </c>
      <c r="Q41">
        <v>0.33129500000000001</v>
      </c>
      <c r="R41">
        <v>0.87030600000000002</v>
      </c>
    </row>
  </sheetData>
  <mergeCells count="1">
    <mergeCell ref="B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ACBE-E185-FF41-9701-2CCD8A38FEE8}">
  <dimension ref="A1:R48"/>
  <sheetViews>
    <sheetView zoomScaleNormal="100" workbookViewId="0">
      <selection activeCell="N16" sqref="N1:N1048576"/>
    </sheetView>
  </sheetViews>
  <sheetFormatPr baseColWidth="10" defaultRowHeight="16" x14ac:dyDescent="0.2"/>
  <cols>
    <col min="1" max="1" width="29.6640625" bestFit="1" customWidth="1"/>
    <col min="2" max="2" width="5.5" bestFit="1" customWidth="1"/>
    <col min="3" max="3" width="11.83203125" bestFit="1" customWidth="1"/>
    <col min="4" max="4" width="8.83203125" bestFit="1" customWidth="1"/>
    <col min="5" max="5" width="9.33203125" bestFit="1" customWidth="1"/>
    <col min="6" max="6" width="12.1640625" bestFit="1" customWidth="1"/>
    <col min="7" max="7" width="9.33203125" bestFit="1" customWidth="1"/>
    <col min="8" max="8" width="12.1640625" bestFit="1" customWidth="1"/>
    <col min="10" max="10" width="5.1640625" bestFit="1" customWidth="1"/>
    <col min="11" max="11" width="13.1640625" bestFit="1" customWidth="1"/>
    <col min="12" max="12" width="15.5" bestFit="1" customWidth="1"/>
    <col min="13" max="13" width="14.83203125" bestFit="1" customWidth="1"/>
    <col min="14" max="14" width="15.5" bestFit="1" customWidth="1"/>
    <col min="15" max="15" width="20.1640625" bestFit="1" customWidth="1"/>
    <col min="16" max="16" width="20.5" bestFit="1" customWidth="1"/>
    <col min="17" max="17" width="24.33203125" bestFit="1" customWidth="1"/>
    <col min="18" max="18" width="24.6640625" bestFit="1" customWidth="1"/>
  </cols>
  <sheetData>
    <row r="1" spans="1:18" x14ac:dyDescent="0.2">
      <c r="A1" s="1" t="s">
        <v>23</v>
      </c>
    </row>
    <row r="3" spans="1: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22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2">
      <c r="A4" t="s">
        <v>17</v>
      </c>
      <c r="B4" t="s">
        <v>18</v>
      </c>
      <c r="C4">
        <v>15234</v>
      </c>
      <c r="D4">
        <v>5713</v>
      </c>
      <c r="E4">
        <v>9521</v>
      </c>
      <c r="F4">
        <v>24710</v>
      </c>
      <c r="G4">
        <v>263</v>
      </c>
      <c r="H4">
        <f>G4/F4</f>
        <v>1.0643464184540671E-2</v>
      </c>
      <c r="I4">
        <v>18734</v>
      </c>
      <c r="J4">
        <v>1</v>
      </c>
      <c r="K4">
        <v>0.37501600000000002</v>
      </c>
      <c r="L4">
        <v>0.95599100000000004</v>
      </c>
      <c r="M4">
        <v>0.75815500000000002</v>
      </c>
      <c r="N4">
        <v>0.53870799999999996</v>
      </c>
      <c r="O4" t="s">
        <v>31</v>
      </c>
      <c r="P4" t="s">
        <v>31</v>
      </c>
      <c r="Q4">
        <v>0.32653599999999999</v>
      </c>
      <c r="R4">
        <v>2.0293000000000001</v>
      </c>
    </row>
    <row r="5" spans="1:18" x14ac:dyDescent="0.2">
      <c r="A5" t="s">
        <v>20</v>
      </c>
      <c r="B5" t="s">
        <v>18</v>
      </c>
      <c r="C5">
        <v>59864</v>
      </c>
      <c r="D5">
        <v>31356</v>
      </c>
      <c r="E5">
        <v>28508</v>
      </c>
      <c r="F5">
        <v>125471</v>
      </c>
      <c r="G5">
        <v>315</v>
      </c>
      <c r="H5">
        <f t="shared" ref="H5" si="0">G5/F5</f>
        <v>2.5105402842091002E-3</v>
      </c>
      <c r="I5">
        <v>93800</v>
      </c>
      <c r="J5">
        <v>1</v>
      </c>
      <c r="K5">
        <v>0.523787</v>
      </c>
      <c r="L5">
        <v>0.99005399999999999</v>
      </c>
      <c r="M5">
        <v>0.747583</v>
      </c>
      <c r="N5">
        <v>0.68511500000000003</v>
      </c>
      <c r="O5">
        <v>1.1689430000000001</v>
      </c>
      <c r="P5">
        <v>1.196698</v>
      </c>
      <c r="Q5">
        <v>0.33129500000000001</v>
      </c>
      <c r="R5">
        <v>1.842247</v>
      </c>
    </row>
    <row r="7" spans="1:18" x14ac:dyDescent="0.2">
      <c r="A7" s="1" t="s">
        <v>21</v>
      </c>
    </row>
    <row r="8" spans="1:18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22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</row>
    <row r="9" spans="1:18" x14ac:dyDescent="0.2">
      <c r="A9" t="s">
        <v>17</v>
      </c>
      <c r="B9" t="s">
        <v>18</v>
      </c>
      <c r="C9">
        <v>15248</v>
      </c>
      <c r="D9">
        <v>14257</v>
      </c>
      <c r="E9">
        <v>991</v>
      </c>
      <c r="F9">
        <v>68250</v>
      </c>
      <c r="G9">
        <v>1212</v>
      </c>
      <c r="H9">
        <f>G9/F9</f>
        <v>1.7758241758241759E-2</v>
      </c>
      <c r="I9">
        <v>53190</v>
      </c>
      <c r="J9">
        <v>83</v>
      </c>
      <c r="K9">
        <v>0.93500799999999995</v>
      </c>
      <c r="L9">
        <v>0.91952199999999995</v>
      </c>
      <c r="M9">
        <v>0.77934099999999995</v>
      </c>
      <c r="N9">
        <v>0.92720000000000002</v>
      </c>
      <c r="O9" t="s">
        <v>31</v>
      </c>
      <c r="P9" t="s">
        <v>31</v>
      </c>
      <c r="Q9">
        <v>0.3266</v>
      </c>
      <c r="R9">
        <v>1.2445489999999999</v>
      </c>
    </row>
    <row r="10" spans="1:18" x14ac:dyDescent="0.2">
      <c r="A10" t="s">
        <v>20</v>
      </c>
      <c r="B10" t="s">
        <v>18</v>
      </c>
      <c r="C10">
        <v>59864</v>
      </c>
      <c r="D10">
        <v>59416</v>
      </c>
      <c r="E10">
        <v>448</v>
      </c>
      <c r="F10">
        <v>236865</v>
      </c>
      <c r="G10">
        <v>2040</v>
      </c>
      <c r="H10">
        <f t="shared" ref="H10" si="1">G10/F10</f>
        <v>8.6125007915901462E-3</v>
      </c>
      <c r="I10">
        <v>174736</v>
      </c>
      <c r="J10">
        <v>74</v>
      </c>
      <c r="K10">
        <v>0.99251599999999995</v>
      </c>
      <c r="L10">
        <v>0.96716500000000005</v>
      </c>
      <c r="M10">
        <v>0.737703</v>
      </c>
      <c r="N10">
        <v>0.97967700000000002</v>
      </c>
      <c r="O10">
        <v>1.1689430000000001</v>
      </c>
      <c r="P10">
        <v>1.1532089999999999</v>
      </c>
      <c r="Q10">
        <v>0.33129500000000001</v>
      </c>
      <c r="R10">
        <v>1.168561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x14ac:dyDescent="0.2">
      <c r="A15" t="s">
        <v>44</v>
      </c>
    </row>
    <row r="16" spans="1:18" x14ac:dyDescent="0.2">
      <c r="A16" t="s">
        <v>37</v>
      </c>
      <c r="B16" t="s">
        <v>38</v>
      </c>
    </row>
    <row r="17" spans="1:18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22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</row>
    <row r="18" spans="1:18" x14ac:dyDescent="0.2">
      <c r="A18" t="s">
        <v>17</v>
      </c>
      <c r="B18" t="s">
        <v>18</v>
      </c>
      <c r="C18">
        <v>15246</v>
      </c>
      <c r="D18">
        <v>13557</v>
      </c>
      <c r="E18">
        <v>1689</v>
      </c>
      <c r="F18">
        <v>59748</v>
      </c>
      <c r="G18">
        <v>1176</v>
      </c>
      <c r="H18">
        <f t="shared" ref="H18" si="2">G18/F18</f>
        <v>1.9682667202249447E-2</v>
      </c>
      <c r="I18">
        <v>45334</v>
      </c>
      <c r="J18">
        <v>254</v>
      </c>
      <c r="K18">
        <v>0.88921700000000004</v>
      </c>
      <c r="L18">
        <v>0.91841300000000003</v>
      </c>
      <c r="M18">
        <v>0.75875300000000001</v>
      </c>
      <c r="N18">
        <v>0.90357900000000002</v>
      </c>
      <c r="O18" t="s">
        <v>31</v>
      </c>
      <c r="P18" t="s">
        <v>31</v>
      </c>
      <c r="Q18">
        <v>0.32642599999999999</v>
      </c>
      <c r="R18">
        <v>1.1446559999999999</v>
      </c>
    </row>
    <row r="19" spans="1:18" x14ac:dyDescent="0.2">
      <c r="A19" t="s">
        <v>20</v>
      </c>
      <c r="B19" t="s">
        <v>18</v>
      </c>
      <c r="C19">
        <v>59864</v>
      </c>
      <c r="D19">
        <v>58812</v>
      </c>
      <c r="E19">
        <v>1052</v>
      </c>
      <c r="F19">
        <v>227462</v>
      </c>
      <c r="G19">
        <v>2096</v>
      </c>
      <c r="H19">
        <f>G19/F19</f>
        <v>9.2147259762070145E-3</v>
      </c>
      <c r="I19">
        <v>165967</v>
      </c>
      <c r="J19">
        <v>294</v>
      </c>
      <c r="K19">
        <v>0.98242700000000005</v>
      </c>
      <c r="L19">
        <v>0.965916</v>
      </c>
      <c r="M19">
        <v>0.72964700000000005</v>
      </c>
      <c r="N19">
        <v>0.97410099999999999</v>
      </c>
      <c r="O19">
        <v>1.1689430000000001</v>
      </c>
      <c r="P19">
        <v>1.1467270000000001</v>
      </c>
      <c r="Q19">
        <v>0.33129500000000001</v>
      </c>
      <c r="R19">
        <v>1.1276600000000001</v>
      </c>
    </row>
    <row r="20" spans="1:18" x14ac:dyDescent="0.2">
      <c r="A20" t="s">
        <v>45</v>
      </c>
    </row>
    <row r="21" spans="1:18" x14ac:dyDescent="0.2">
      <c r="A21" t="s">
        <v>37</v>
      </c>
      <c r="B21" t="s">
        <v>38</v>
      </c>
    </row>
    <row r="22" spans="1:18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22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</row>
    <row r="23" spans="1:18" x14ac:dyDescent="0.2">
      <c r="A23" t="s">
        <v>17</v>
      </c>
      <c r="B23" t="s">
        <v>18</v>
      </c>
      <c r="C23">
        <v>15245</v>
      </c>
      <c r="D23">
        <v>13390</v>
      </c>
      <c r="E23">
        <v>1855</v>
      </c>
      <c r="F23">
        <v>59170</v>
      </c>
      <c r="G23">
        <v>1060</v>
      </c>
      <c r="H23">
        <f t="shared" ref="H23" si="3">G23/F23</f>
        <v>1.7914483691059659E-2</v>
      </c>
      <c r="I23">
        <v>44982</v>
      </c>
      <c r="J23">
        <v>185</v>
      </c>
      <c r="K23">
        <v>0.87832100000000002</v>
      </c>
      <c r="L23">
        <v>0.92528900000000003</v>
      </c>
      <c r="M23">
        <v>0.760216</v>
      </c>
      <c r="N23">
        <v>0.90119300000000002</v>
      </c>
      <c r="O23" t="s">
        <v>31</v>
      </c>
      <c r="P23" t="s">
        <v>31</v>
      </c>
      <c r="Q23">
        <v>0.32645400000000002</v>
      </c>
      <c r="R23">
        <v>1.049105</v>
      </c>
    </row>
    <row r="24" spans="1:18" x14ac:dyDescent="0.2">
      <c r="A24" t="s">
        <v>20</v>
      </c>
      <c r="B24" t="s">
        <v>18</v>
      </c>
      <c r="C24">
        <v>59864</v>
      </c>
      <c r="D24">
        <v>58592</v>
      </c>
      <c r="E24">
        <v>1272</v>
      </c>
      <c r="F24">
        <v>224872</v>
      </c>
      <c r="G24">
        <v>1710</v>
      </c>
      <c r="H24">
        <f>G24/F24</f>
        <v>7.6043260165783201E-3</v>
      </c>
      <c r="I24">
        <v>164195</v>
      </c>
      <c r="J24">
        <v>221</v>
      </c>
      <c r="K24">
        <v>0.97875199999999996</v>
      </c>
      <c r="L24">
        <v>0.97181799999999996</v>
      </c>
      <c r="M24">
        <v>0.73017100000000001</v>
      </c>
      <c r="N24">
        <v>0.97527299999999995</v>
      </c>
      <c r="O24">
        <v>1.1689430000000001</v>
      </c>
      <c r="P24">
        <v>1.15737</v>
      </c>
      <c r="Q24">
        <v>0.33129500000000001</v>
      </c>
      <c r="R24">
        <v>1.074543</v>
      </c>
    </row>
    <row r="25" spans="1:18" x14ac:dyDescent="0.2">
      <c r="A25" t="s">
        <v>46</v>
      </c>
    </row>
    <row r="26" spans="1:18" x14ac:dyDescent="0.2">
      <c r="A26" t="s">
        <v>37</v>
      </c>
      <c r="B26" t="s">
        <v>38</v>
      </c>
    </row>
    <row r="27" spans="1:18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22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</row>
    <row r="28" spans="1:18" x14ac:dyDescent="0.2">
      <c r="A28" t="s">
        <v>17</v>
      </c>
      <c r="B28" t="s">
        <v>18</v>
      </c>
      <c r="C28">
        <v>15243</v>
      </c>
      <c r="D28">
        <v>13237</v>
      </c>
      <c r="E28">
        <v>2006</v>
      </c>
      <c r="F28">
        <v>59093</v>
      </c>
      <c r="G28">
        <v>1101</v>
      </c>
      <c r="H28">
        <f t="shared" ref="H28" si="4">G28/F28</f>
        <v>1.863164841859442E-2</v>
      </c>
      <c r="I28">
        <v>44964</v>
      </c>
      <c r="J28">
        <v>241</v>
      </c>
      <c r="K28">
        <v>0.86839900000000003</v>
      </c>
      <c r="L28">
        <v>0.92207499999999998</v>
      </c>
      <c r="M28">
        <v>0.76090199999999997</v>
      </c>
      <c r="N28">
        <v>0.894432</v>
      </c>
      <c r="O28" t="s">
        <v>31</v>
      </c>
      <c r="P28" t="s">
        <v>31</v>
      </c>
      <c r="Q28">
        <v>0.32639600000000002</v>
      </c>
      <c r="R28">
        <v>1.2019949999999999</v>
      </c>
    </row>
    <row r="29" spans="1:18" x14ac:dyDescent="0.2">
      <c r="A29" t="s">
        <v>20</v>
      </c>
      <c r="B29" t="s">
        <v>18</v>
      </c>
      <c r="C29">
        <v>59864</v>
      </c>
      <c r="D29">
        <v>58378</v>
      </c>
      <c r="E29">
        <v>1486</v>
      </c>
      <c r="F29">
        <v>221981</v>
      </c>
      <c r="G29">
        <v>1459</v>
      </c>
      <c r="H29">
        <f>G29/F29</f>
        <v>6.572634594852713E-3</v>
      </c>
      <c r="I29">
        <v>161875</v>
      </c>
      <c r="J29">
        <v>179</v>
      </c>
      <c r="K29">
        <v>0.97517699999999996</v>
      </c>
      <c r="L29" s="18">
        <v>0.97572599999999998</v>
      </c>
      <c r="M29">
        <v>0.72922900000000002</v>
      </c>
      <c r="N29">
        <v>0.97545199999999999</v>
      </c>
      <c r="O29">
        <v>1.1689430000000001</v>
      </c>
      <c r="P29">
        <v>1.1632119999999999</v>
      </c>
      <c r="Q29">
        <v>0.33129500000000001</v>
      </c>
      <c r="R29">
        <v>1.1877470000000001</v>
      </c>
    </row>
    <row r="30" spans="1:18" x14ac:dyDescent="0.2">
      <c r="A30" t="s">
        <v>47</v>
      </c>
    </row>
    <row r="31" spans="1:18" x14ac:dyDescent="0.2">
      <c r="A31" t="s">
        <v>37</v>
      </c>
      <c r="B31" t="s">
        <v>38</v>
      </c>
    </row>
    <row r="32" spans="1:18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22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</row>
    <row r="33" spans="1:18" x14ac:dyDescent="0.2">
      <c r="A33" t="s">
        <v>17</v>
      </c>
      <c r="B33" t="s">
        <v>18</v>
      </c>
      <c r="C33">
        <v>15246</v>
      </c>
      <c r="D33">
        <v>13909</v>
      </c>
      <c r="E33">
        <v>1337</v>
      </c>
      <c r="F33">
        <v>63532</v>
      </c>
      <c r="G33">
        <v>1161</v>
      </c>
      <c r="H33">
        <f t="shared" ref="H33" si="5">G33/F33</f>
        <v>1.8274255493294717E-2</v>
      </c>
      <c r="I33">
        <v>48848</v>
      </c>
      <c r="J33">
        <v>146</v>
      </c>
      <c r="K33">
        <v>0.91230500000000003</v>
      </c>
      <c r="L33" s="17">
        <v>0.92093400000000003</v>
      </c>
      <c r="M33">
        <v>0.768872</v>
      </c>
      <c r="N33">
        <v>0.91659900000000005</v>
      </c>
      <c r="O33" t="s">
        <v>31</v>
      </c>
      <c r="P33" t="s">
        <v>31</v>
      </c>
      <c r="Q33">
        <v>0.32642599999999999</v>
      </c>
      <c r="R33">
        <v>1.03731</v>
      </c>
    </row>
    <row r="34" spans="1:18" x14ac:dyDescent="0.2">
      <c r="A34" t="s">
        <v>20</v>
      </c>
      <c r="B34" t="s">
        <v>18</v>
      </c>
      <c r="C34">
        <v>59864</v>
      </c>
      <c r="D34">
        <v>58988</v>
      </c>
      <c r="E34">
        <v>876</v>
      </c>
      <c r="F34">
        <v>233296</v>
      </c>
      <c r="G34">
        <v>1995</v>
      </c>
      <c r="H34" s="17">
        <f>G34/F34</f>
        <v>8.5513682189150269E-3</v>
      </c>
      <c r="I34">
        <v>171661</v>
      </c>
      <c r="J34">
        <v>162</v>
      </c>
      <c r="K34">
        <v>0.98536699999999999</v>
      </c>
      <c r="L34" s="17">
        <v>0.96763200000000005</v>
      </c>
      <c r="M34">
        <v>0.73580800000000002</v>
      </c>
      <c r="N34">
        <v>0.97641900000000004</v>
      </c>
      <c r="O34">
        <v>1.1689430000000001</v>
      </c>
      <c r="P34">
        <v>1.1318010000000001</v>
      </c>
      <c r="Q34">
        <v>0.33129500000000001</v>
      </c>
      <c r="R34">
        <v>1.0602799999999999</v>
      </c>
    </row>
    <row r="35" spans="1:18" x14ac:dyDescent="0.2">
      <c r="A35" t="s">
        <v>48</v>
      </c>
    </row>
    <row r="36" spans="1:18" x14ac:dyDescent="0.2">
      <c r="A36" t="s">
        <v>37</v>
      </c>
      <c r="B36" t="s">
        <v>38</v>
      </c>
    </row>
    <row r="37" spans="1:18" x14ac:dyDescent="0.2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22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</row>
    <row r="38" spans="1:18" x14ac:dyDescent="0.2">
      <c r="A38" t="s">
        <v>17</v>
      </c>
      <c r="B38" t="s">
        <v>18</v>
      </c>
      <c r="C38">
        <v>15247</v>
      </c>
      <c r="D38">
        <v>13429</v>
      </c>
      <c r="E38">
        <v>1818</v>
      </c>
      <c r="F38">
        <v>64252</v>
      </c>
      <c r="G38">
        <v>1345</v>
      </c>
      <c r="H38">
        <f t="shared" ref="H38" si="6">G38/F38</f>
        <v>2.0933200522940919E-2</v>
      </c>
      <c r="I38">
        <v>49783</v>
      </c>
      <c r="J38">
        <v>359</v>
      </c>
      <c r="K38">
        <v>0.88076299999999996</v>
      </c>
      <c r="L38">
        <v>0.90704300000000004</v>
      </c>
      <c r="M38">
        <v>0.77480899999999997</v>
      </c>
      <c r="N38">
        <v>0.89371</v>
      </c>
      <c r="O38" t="s">
        <v>31</v>
      </c>
      <c r="P38" t="s">
        <v>31</v>
      </c>
      <c r="Q38">
        <v>0.32639699999999999</v>
      </c>
      <c r="R38">
        <v>0.98934900000000003</v>
      </c>
    </row>
    <row r="39" spans="1:18" x14ac:dyDescent="0.2">
      <c r="A39" t="s">
        <v>20</v>
      </c>
      <c r="B39" t="s">
        <v>18</v>
      </c>
      <c r="C39">
        <v>59864</v>
      </c>
      <c r="D39">
        <v>58429</v>
      </c>
      <c r="E39">
        <v>1435</v>
      </c>
      <c r="F39">
        <v>240458</v>
      </c>
      <c r="G39">
        <v>2609</v>
      </c>
      <c r="H39">
        <f>G39/F39</f>
        <v>1.085012767302398E-2</v>
      </c>
      <c r="I39">
        <v>178863</v>
      </c>
      <c r="J39">
        <v>471</v>
      </c>
      <c r="K39">
        <v>0.97602900000000004</v>
      </c>
      <c r="L39">
        <v>0.95764300000000002</v>
      </c>
      <c r="M39">
        <v>0.74384300000000003</v>
      </c>
      <c r="N39">
        <v>0.96674800000000005</v>
      </c>
      <c r="O39">
        <v>1.1689430000000001</v>
      </c>
      <c r="P39">
        <v>1.122959</v>
      </c>
      <c r="Q39">
        <v>0.33129500000000001</v>
      </c>
      <c r="R39">
        <v>0.990842</v>
      </c>
    </row>
    <row r="41" spans="1:18" x14ac:dyDescent="0.2">
      <c r="A41" s="1" t="s">
        <v>49</v>
      </c>
    </row>
    <row r="42" spans="1:18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22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</row>
    <row r="43" spans="1:18" x14ac:dyDescent="0.2">
      <c r="A43" t="s">
        <v>17</v>
      </c>
      <c r="B43" t="s">
        <v>18</v>
      </c>
      <c r="C43">
        <v>15246</v>
      </c>
      <c r="D43">
        <v>13486</v>
      </c>
      <c r="E43">
        <v>1760</v>
      </c>
      <c r="F43">
        <v>59339</v>
      </c>
      <c r="G43">
        <v>1110</v>
      </c>
      <c r="H43">
        <f t="shared" ref="H43" si="7">G43/F43</f>
        <v>1.8706078632939552E-2</v>
      </c>
      <c r="I43">
        <v>45073</v>
      </c>
      <c r="J43">
        <v>203</v>
      </c>
      <c r="K43">
        <v>0.88456000000000001</v>
      </c>
      <c r="L43">
        <v>0.92219300000000004</v>
      </c>
      <c r="M43">
        <v>0.75958499999999995</v>
      </c>
      <c r="N43">
        <v>0.90298400000000001</v>
      </c>
      <c r="O43" t="s">
        <v>31</v>
      </c>
      <c r="P43" t="s">
        <v>31</v>
      </c>
      <c r="Q43">
        <v>0.32642599999999999</v>
      </c>
      <c r="R43">
        <v>1.0035099999999999</v>
      </c>
    </row>
    <row r="44" spans="1:18" x14ac:dyDescent="0.2">
      <c r="A44" t="s">
        <v>20</v>
      </c>
      <c r="B44" t="s">
        <v>18</v>
      </c>
      <c r="C44">
        <v>59864</v>
      </c>
      <c r="D44">
        <v>58442</v>
      </c>
      <c r="E44">
        <v>1422</v>
      </c>
      <c r="F44">
        <v>225786</v>
      </c>
      <c r="G44">
        <v>1926</v>
      </c>
      <c r="H44">
        <f>G44/F44</f>
        <v>8.5302011639339908E-3</v>
      </c>
      <c r="I44">
        <v>164823</v>
      </c>
      <c r="J44">
        <v>204</v>
      </c>
      <c r="K44">
        <v>0.97624599999999995</v>
      </c>
      <c r="L44">
        <v>0.96840700000000002</v>
      </c>
      <c r="M44">
        <v>0.72999700000000001</v>
      </c>
      <c r="N44">
        <v>0.97231100000000004</v>
      </c>
      <c r="O44">
        <v>1.1689430000000001</v>
      </c>
      <c r="P44">
        <v>1.1445430000000001</v>
      </c>
      <c r="Q44">
        <v>0.33129500000000001</v>
      </c>
      <c r="R44">
        <v>1.045812</v>
      </c>
    </row>
    <row r="46" spans="1:18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</row>
    <row r="47" spans="1:18" x14ac:dyDescent="0.2">
      <c r="A47" t="s">
        <v>17</v>
      </c>
      <c r="B47" t="s">
        <v>18</v>
      </c>
      <c r="C47">
        <v>15246</v>
      </c>
      <c r="D47">
        <v>13652</v>
      </c>
      <c r="E47">
        <v>1594</v>
      </c>
      <c r="F47">
        <v>58863</v>
      </c>
      <c r="G47">
        <v>914</v>
      </c>
      <c r="H47">
        <v>44666</v>
      </c>
      <c r="I47">
        <v>45073</v>
      </c>
      <c r="J47">
        <v>104</v>
      </c>
      <c r="K47">
        <v>0.89544800000000002</v>
      </c>
      <c r="L47">
        <v>0.93562000000000001</v>
      </c>
      <c r="M47">
        <v>0.75881299999999996</v>
      </c>
      <c r="N47">
        <v>0.91509300000000005</v>
      </c>
      <c r="O47" t="s">
        <v>31</v>
      </c>
      <c r="P47" t="s">
        <v>31</v>
      </c>
      <c r="Q47">
        <v>0.32642599999999999</v>
      </c>
      <c r="R47">
        <v>0.86501399999999995</v>
      </c>
    </row>
    <row r="48" spans="1:18" x14ac:dyDescent="0.2">
      <c r="A48" t="s">
        <v>20</v>
      </c>
      <c r="B48" t="s">
        <v>18</v>
      </c>
      <c r="C48">
        <v>59864</v>
      </c>
      <c r="D48">
        <v>58523</v>
      </c>
      <c r="E48">
        <v>1341</v>
      </c>
      <c r="F48">
        <v>223082</v>
      </c>
      <c r="G48">
        <v>1596</v>
      </c>
      <c r="H48">
        <v>162353</v>
      </c>
      <c r="I48">
        <v>164823</v>
      </c>
      <c r="J48">
        <v>114</v>
      </c>
      <c r="K48">
        <v>0.977599</v>
      </c>
      <c r="L48">
        <v>0.973719</v>
      </c>
      <c r="M48">
        <v>0.727773</v>
      </c>
      <c r="N48">
        <v>0.97565500000000005</v>
      </c>
      <c r="O48">
        <v>1.1689430000000001</v>
      </c>
      <c r="P48">
        <v>1.146223</v>
      </c>
      <c r="Q48">
        <v>0.33129500000000001</v>
      </c>
      <c r="R48">
        <v>0.96823499999999996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BFFE-B1BD-B441-8742-47373CDCD36C}">
  <dimension ref="A1:R13"/>
  <sheetViews>
    <sheetView workbookViewId="0">
      <selection activeCell="I31" sqref="I31"/>
    </sheetView>
  </sheetViews>
  <sheetFormatPr baseColWidth="10" defaultRowHeight="16" x14ac:dyDescent="0.2"/>
  <cols>
    <col min="1" max="1" width="23" customWidth="1"/>
    <col min="2" max="2" width="5.5" bestFit="1" customWidth="1"/>
    <col min="3" max="3" width="11.83203125" bestFit="1" customWidth="1"/>
    <col min="4" max="4" width="8.83203125" bestFit="1" customWidth="1"/>
    <col min="5" max="5" width="9.33203125" bestFit="1" customWidth="1"/>
    <col min="6" max="6" width="12.1640625" bestFit="1" customWidth="1"/>
    <col min="7" max="7" width="9.33203125" bestFit="1" customWidth="1"/>
    <col min="8" max="9" width="10.83203125" bestFit="1" customWidth="1"/>
    <col min="10" max="10" width="13.1640625" bestFit="1" customWidth="1"/>
    <col min="11" max="11" width="15.5" bestFit="1" customWidth="1"/>
    <col min="12" max="12" width="14.83203125" bestFit="1" customWidth="1"/>
    <col min="13" max="13" width="15.5" bestFit="1" customWidth="1"/>
    <col min="14" max="14" width="20.1640625" bestFit="1" customWidth="1"/>
    <col min="15" max="15" width="20.5" bestFit="1" customWidth="1"/>
    <col min="16" max="16" width="24.33203125" bestFit="1" customWidth="1"/>
    <col min="17" max="18" width="24.6640625" bestFit="1" customWidth="1"/>
  </cols>
  <sheetData>
    <row r="1" spans="1:18" x14ac:dyDescent="0.2">
      <c r="A1" s="1" t="s">
        <v>23</v>
      </c>
    </row>
    <row r="3" spans="1: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22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2">
      <c r="A4" t="s">
        <v>17</v>
      </c>
      <c r="B4" t="s">
        <v>18</v>
      </c>
      <c r="C4">
        <v>15234</v>
      </c>
      <c r="D4">
        <v>5713</v>
      </c>
      <c r="E4">
        <v>9521</v>
      </c>
      <c r="F4">
        <v>24710</v>
      </c>
      <c r="G4">
        <v>263</v>
      </c>
      <c r="H4">
        <f>G4/F4</f>
        <v>1.0643464184540671E-2</v>
      </c>
      <c r="I4">
        <v>18734</v>
      </c>
      <c r="J4">
        <v>1</v>
      </c>
      <c r="K4">
        <v>0.37501600000000002</v>
      </c>
      <c r="L4">
        <v>0.95599100000000004</v>
      </c>
      <c r="M4">
        <v>0.75815500000000002</v>
      </c>
      <c r="N4">
        <v>0.53870799999999996</v>
      </c>
      <c r="O4" t="s">
        <v>31</v>
      </c>
      <c r="P4" t="s">
        <v>31</v>
      </c>
      <c r="Q4">
        <v>0.32653599999999999</v>
      </c>
      <c r="R4">
        <v>2.0293000000000001</v>
      </c>
    </row>
    <row r="5" spans="1:18" x14ac:dyDescent="0.2">
      <c r="A5" t="s">
        <v>20</v>
      </c>
      <c r="B5" t="s">
        <v>18</v>
      </c>
      <c r="C5">
        <v>59864</v>
      </c>
      <c r="D5">
        <v>31356</v>
      </c>
      <c r="E5">
        <v>28508</v>
      </c>
      <c r="F5">
        <v>125471</v>
      </c>
      <c r="G5">
        <v>315</v>
      </c>
      <c r="H5">
        <f t="shared" ref="H5" si="0">G5/F5</f>
        <v>2.5105402842091002E-3</v>
      </c>
      <c r="I5">
        <v>93800</v>
      </c>
      <c r="J5">
        <v>1</v>
      </c>
      <c r="K5">
        <v>0.523787</v>
      </c>
      <c r="L5">
        <v>0.99005399999999999</v>
      </c>
      <c r="M5">
        <v>0.747583</v>
      </c>
      <c r="N5">
        <v>0.68511500000000003</v>
      </c>
      <c r="O5">
        <v>1.1689430000000001</v>
      </c>
      <c r="P5">
        <v>1.196698</v>
      </c>
      <c r="Q5">
        <v>0.33129500000000001</v>
      </c>
      <c r="R5">
        <v>1.842247</v>
      </c>
    </row>
    <row r="7" spans="1:18" x14ac:dyDescent="0.2">
      <c r="A7" s="1" t="s">
        <v>21</v>
      </c>
    </row>
    <row r="8" spans="1:18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22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</row>
    <row r="9" spans="1:18" x14ac:dyDescent="0.2">
      <c r="A9" t="s">
        <v>17</v>
      </c>
      <c r="B9" t="s">
        <v>18</v>
      </c>
      <c r="C9">
        <v>15248</v>
      </c>
      <c r="D9">
        <v>14257</v>
      </c>
      <c r="E9">
        <v>991</v>
      </c>
      <c r="F9">
        <v>68250</v>
      </c>
      <c r="G9">
        <v>1212</v>
      </c>
      <c r="H9">
        <f>G9/F9</f>
        <v>1.7758241758241759E-2</v>
      </c>
      <c r="I9">
        <v>53190</v>
      </c>
      <c r="J9">
        <v>83</v>
      </c>
      <c r="K9">
        <v>0.93500799999999995</v>
      </c>
      <c r="L9">
        <v>0.91952199999999995</v>
      </c>
      <c r="M9">
        <v>0.77934099999999995</v>
      </c>
      <c r="N9">
        <v>0.92720000000000002</v>
      </c>
      <c r="O9" t="s">
        <v>31</v>
      </c>
      <c r="P9" t="s">
        <v>31</v>
      </c>
      <c r="Q9">
        <v>0.3266</v>
      </c>
      <c r="R9">
        <v>1.2445489999999999</v>
      </c>
    </row>
    <row r="10" spans="1:18" x14ac:dyDescent="0.2">
      <c r="A10" t="s">
        <v>20</v>
      </c>
      <c r="B10" t="s">
        <v>18</v>
      </c>
      <c r="C10">
        <v>59864</v>
      </c>
      <c r="D10">
        <v>59416</v>
      </c>
      <c r="E10">
        <v>448</v>
      </c>
      <c r="F10">
        <v>236865</v>
      </c>
      <c r="G10">
        <v>2040</v>
      </c>
      <c r="H10">
        <f t="shared" ref="H10" si="1">G10/F10</f>
        <v>8.6125007915901462E-3</v>
      </c>
      <c r="I10">
        <v>174736</v>
      </c>
      <c r="J10">
        <v>74</v>
      </c>
      <c r="K10">
        <v>0.99251599999999995</v>
      </c>
      <c r="L10">
        <v>0.96716500000000005</v>
      </c>
      <c r="M10">
        <v>0.737703</v>
      </c>
      <c r="N10">
        <v>0.97967700000000002</v>
      </c>
      <c r="O10">
        <v>1.1689430000000001</v>
      </c>
      <c r="P10">
        <v>1.1532089999999999</v>
      </c>
      <c r="Q10">
        <v>0.33129500000000001</v>
      </c>
      <c r="R10">
        <v>1.168561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DFCA-23F3-074F-929B-F968333411B4}">
  <dimension ref="A1:R33"/>
  <sheetViews>
    <sheetView workbookViewId="0">
      <selection activeCell="S33" sqref="A15:S33"/>
    </sheetView>
  </sheetViews>
  <sheetFormatPr baseColWidth="10" defaultRowHeight="16" x14ac:dyDescent="0.2"/>
  <cols>
    <col min="11" max="11" width="13.1640625" bestFit="1" customWidth="1"/>
    <col min="12" max="12" width="16" customWidth="1"/>
    <col min="13" max="13" width="14.83203125" bestFit="1" customWidth="1"/>
    <col min="14" max="14" width="15.5" bestFit="1" customWidth="1"/>
  </cols>
  <sheetData>
    <row r="1" spans="1:18" x14ac:dyDescent="0.2">
      <c r="A1" s="1" t="s">
        <v>23</v>
      </c>
    </row>
    <row r="3" spans="1: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22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2">
      <c r="A4" t="s">
        <v>17</v>
      </c>
      <c r="B4" t="s">
        <v>18</v>
      </c>
      <c r="C4">
        <v>15234</v>
      </c>
      <c r="D4">
        <v>5713</v>
      </c>
      <c r="E4">
        <v>9521</v>
      </c>
      <c r="F4">
        <v>24710</v>
      </c>
      <c r="G4">
        <v>263</v>
      </c>
      <c r="H4">
        <f>G4/F4</f>
        <v>1.0643464184540671E-2</v>
      </c>
      <c r="I4">
        <v>18734</v>
      </c>
      <c r="J4">
        <v>1</v>
      </c>
      <c r="K4">
        <v>0.37501600000000002</v>
      </c>
      <c r="L4">
        <v>0.95599100000000004</v>
      </c>
      <c r="M4">
        <v>0.75815500000000002</v>
      </c>
      <c r="N4">
        <v>0.53870799999999996</v>
      </c>
      <c r="O4" t="s">
        <v>31</v>
      </c>
      <c r="P4" t="s">
        <v>31</v>
      </c>
      <c r="Q4">
        <v>0.32653599999999999</v>
      </c>
      <c r="R4">
        <v>2.0293000000000001</v>
      </c>
    </row>
    <row r="5" spans="1:18" x14ac:dyDescent="0.2">
      <c r="A5" t="s">
        <v>20</v>
      </c>
      <c r="B5" t="s">
        <v>18</v>
      </c>
      <c r="C5">
        <v>59864</v>
      </c>
      <c r="D5">
        <v>31356</v>
      </c>
      <c r="E5">
        <v>28508</v>
      </c>
      <c r="F5">
        <v>125471</v>
      </c>
      <c r="G5">
        <v>315</v>
      </c>
      <c r="H5">
        <f t="shared" ref="H5" si="0">G5/F5</f>
        <v>2.5105402842091002E-3</v>
      </c>
      <c r="I5">
        <v>93800</v>
      </c>
      <c r="J5">
        <v>1</v>
      </c>
      <c r="K5">
        <v>0.523787</v>
      </c>
      <c r="L5">
        <v>0.99005399999999999</v>
      </c>
      <c r="M5">
        <v>0.747583</v>
      </c>
      <c r="N5">
        <v>0.68511500000000003</v>
      </c>
      <c r="O5">
        <v>1.1689430000000001</v>
      </c>
      <c r="P5">
        <v>1.196698</v>
      </c>
      <c r="Q5">
        <v>0.33129500000000001</v>
      </c>
      <c r="R5">
        <v>1.842247</v>
      </c>
    </row>
    <row r="7" spans="1:18" x14ac:dyDescent="0.2">
      <c r="A7" s="1" t="s">
        <v>21</v>
      </c>
    </row>
    <row r="8" spans="1:18" x14ac:dyDescent="0.2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22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</row>
    <row r="9" spans="1:18" x14ac:dyDescent="0.2">
      <c r="A9" t="s">
        <v>17</v>
      </c>
      <c r="B9" t="s">
        <v>18</v>
      </c>
      <c r="C9">
        <v>15248</v>
      </c>
      <c r="D9">
        <v>14257</v>
      </c>
      <c r="E9">
        <v>991</v>
      </c>
      <c r="F9">
        <v>68250</v>
      </c>
      <c r="G9">
        <v>1212</v>
      </c>
      <c r="H9">
        <f>G9/F9</f>
        <v>1.7758241758241759E-2</v>
      </c>
      <c r="I9">
        <v>53190</v>
      </c>
      <c r="J9">
        <v>83</v>
      </c>
      <c r="K9">
        <v>0.93500799999999995</v>
      </c>
      <c r="L9">
        <v>0.91952199999999995</v>
      </c>
      <c r="M9">
        <v>0.77934099999999995</v>
      </c>
      <c r="N9">
        <v>0.92720000000000002</v>
      </c>
      <c r="O9" t="s">
        <v>31</v>
      </c>
      <c r="P9" t="s">
        <v>31</v>
      </c>
      <c r="Q9">
        <v>0.3266</v>
      </c>
      <c r="R9">
        <v>1.2445489999999999</v>
      </c>
    </row>
    <row r="10" spans="1:18" x14ac:dyDescent="0.2">
      <c r="A10" t="s">
        <v>20</v>
      </c>
      <c r="B10" t="s">
        <v>18</v>
      </c>
      <c r="C10">
        <v>59864</v>
      </c>
      <c r="D10">
        <v>59416</v>
      </c>
      <c r="E10">
        <v>448</v>
      </c>
      <c r="F10">
        <v>236865</v>
      </c>
      <c r="G10">
        <v>2040</v>
      </c>
      <c r="H10">
        <f t="shared" ref="H10" si="1">G10/F10</f>
        <v>8.6125007915901462E-3</v>
      </c>
      <c r="I10">
        <v>174736</v>
      </c>
      <c r="J10">
        <v>74</v>
      </c>
      <c r="K10">
        <v>0.99251599999999995</v>
      </c>
      <c r="L10">
        <v>0.96716500000000005</v>
      </c>
      <c r="M10">
        <v>0.737703</v>
      </c>
      <c r="N10">
        <v>0.97967700000000002</v>
      </c>
      <c r="O10">
        <v>1.1689430000000001</v>
      </c>
      <c r="P10">
        <v>1.1532089999999999</v>
      </c>
      <c r="Q10">
        <v>0.33129500000000001</v>
      </c>
      <c r="R10">
        <v>1.168561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6" spans="1:18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22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  <c r="R16" t="s">
        <v>16</v>
      </c>
    </row>
    <row r="17" spans="1:18" x14ac:dyDescent="0.2">
      <c r="A17" t="s">
        <v>17</v>
      </c>
      <c r="B17" t="s">
        <v>18</v>
      </c>
      <c r="C17">
        <v>15246</v>
      </c>
      <c r="D17">
        <v>13652</v>
      </c>
      <c r="E17">
        <v>1594</v>
      </c>
      <c r="F17">
        <v>58863</v>
      </c>
      <c r="G17">
        <v>914</v>
      </c>
      <c r="H17">
        <f>G17/F17</f>
        <v>1.5527580993153593E-2</v>
      </c>
      <c r="I17">
        <v>44666</v>
      </c>
      <c r="J17">
        <v>104</v>
      </c>
      <c r="K17">
        <v>0.89544800000000002</v>
      </c>
      <c r="L17">
        <v>0.93562000000000001</v>
      </c>
      <c r="M17">
        <v>0.75881299999999996</v>
      </c>
      <c r="N17">
        <v>0.91509300000000005</v>
      </c>
      <c r="O17" t="s">
        <v>31</v>
      </c>
      <c r="P17" t="s">
        <v>31</v>
      </c>
      <c r="Q17">
        <v>0.32642599999999999</v>
      </c>
      <c r="R17">
        <v>0.86501399999999995</v>
      </c>
    </row>
    <row r="18" spans="1:18" x14ac:dyDescent="0.2">
      <c r="A18" t="s">
        <v>20</v>
      </c>
      <c r="B18" t="s">
        <v>18</v>
      </c>
      <c r="C18">
        <v>59864</v>
      </c>
      <c r="D18">
        <v>58523</v>
      </c>
      <c r="E18">
        <v>1341</v>
      </c>
      <c r="F18">
        <v>223082</v>
      </c>
      <c r="G18">
        <v>1596</v>
      </c>
      <c r="H18" s="17">
        <f>G18/F18</f>
        <v>7.1543199361669696E-3</v>
      </c>
      <c r="I18">
        <v>162353</v>
      </c>
      <c r="J18">
        <v>114</v>
      </c>
      <c r="K18">
        <v>0.977599</v>
      </c>
      <c r="L18">
        <v>0.973719</v>
      </c>
      <c r="M18">
        <v>0.727773</v>
      </c>
      <c r="N18">
        <v>0.97565500000000005</v>
      </c>
      <c r="O18">
        <v>1.1689430000000001</v>
      </c>
      <c r="P18">
        <v>1.146223</v>
      </c>
      <c r="Q18">
        <v>0.33129500000000001</v>
      </c>
      <c r="R18">
        <v>0.96823499999999996</v>
      </c>
    </row>
    <row r="21" spans="1:18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22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</row>
    <row r="22" spans="1:18" x14ac:dyDescent="0.2">
      <c r="A22" t="s">
        <v>17</v>
      </c>
      <c r="B22" t="s">
        <v>18</v>
      </c>
      <c r="C22">
        <v>15247</v>
      </c>
      <c r="D22">
        <v>13483</v>
      </c>
      <c r="E22">
        <v>1764</v>
      </c>
      <c r="F22">
        <v>56428</v>
      </c>
      <c r="G22">
        <v>882</v>
      </c>
      <c r="H22">
        <f>G22/F22</f>
        <v>1.5630538030764869E-2</v>
      </c>
      <c r="I22">
        <v>42393</v>
      </c>
      <c r="J22">
        <v>118</v>
      </c>
      <c r="K22">
        <v>0.88430500000000001</v>
      </c>
      <c r="L22">
        <v>0.93715700000000002</v>
      </c>
      <c r="M22">
        <v>0.75127600000000005</v>
      </c>
      <c r="N22">
        <v>0.909964</v>
      </c>
      <c r="O22" t="s">
        <v>31</v>
      </c>
      <c r="P22" t="s">
        <v>31</v>
      </c>
      <c r="Q22">
        <v>0.326513</v>
      </c>
      <c r="R22">
        <v>0.94621299999999997</v>
      </c>
    </row>
    <row r="23" spans="1:18" x14ac:dyDescent="0.2">
      <c r="A23" t="s">
        <v>20</v>
      </c>
      <c r="B23" t="s">
        <v>18</v>
      </c>
      <c r="C23">
        <v>59864</v>
      </c>
      <c r="D23">
        <v>58357</v>
      </c>
      <c r="E23">
        <v>1507</v>
      </c>
      <c r="F23">
        <v>218863</v>
      </c>
      <c r="G23">
        <v>1544</v>
      </c>
      <c r="H23" s="17">
        <f>G23/F23</f>
        <v>7.0546414880541712E-3</v>
      </c>
      <c r="I23">
        <v>158387</v>
      </c>
      <c r="J23">
        <v>125</v>
      </c>
      <c r="K23">
        <v>0.97482599999999997</v>
      </c>
      <c r="L23">
        <v>0.97446900000000003</v>
      </c>
      <c r="M23">
        <v>0.72368100000000002</v>
      </c>
      <c r="N23">
        <v>0.97464799999999996</v>
      </c>
      <c r="O23">
        <v>1.1689430000000001</v>
      </c>
      <c r="P23">
        <v>1.1505209999999999</v>
      </c>
      <c r="Q23">
        <v>0.33129500000000001</v>
      </c>
      <c r="R23">
        <v>1.0185949999999999</v>
      </c>
    </row>
    <row r="26" spans="1:18" x14ac:dyDescent="0.2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22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</row>
    <row r="27" spans="1:18" x14ac:dyDescent="0.2">
      <c r="A27" t="s">
        <v>17</v>
      </c>
      <c r="B27" t="s">
        <v>18</v>
      </c>
      <c r="C27">
        <v>15247</v>
      </c>
      <c r="D27">
        <v>14031</v>
      </c>
      <c r="E27">
        <v>1216</v>
      </c>
      <c r="F27">
        <v>64055</v>
      </c>
      <c r="G27">
        <v>1165</v>
      </c>
      <c r="H27">
        <f>G27/F27</f>
        <v>1.8187495121380064E-2</v>
      </c>
      <c r="I27">
        <v>49254</v>
      </c>
      <c r="J27">
        <v>103</v>
      </c>
      <c r="K27">
        <v>0.92024700000000004</v>
      </c>
      <c r="L27">
        <v>0.92128900000000002</v>
      </c>
      <c r="M27">
        <v>0.76893299999999998</v>
      </c>
      <c r="N27">
        <v>0.92076800000000003</v>
      </c>
      <c r="O27" t="s">
        <v>31</v>
      </c>
      <c r="P27" t="s">
        <v>31</v>
      </c>
      <c r="Q27">
        <v>0.32639699999999999</v>
      </c>
      <c r="R27">
        <v>1.031131</v>
      </c>
    </row>
    <row r="28" spans="1:18" x14ac:dyDescent="0.2">
      <c r="A28" t="s">
        <v>20</v>
      </c>
      <c r="B28" t="s">
        <v>18</v>
      </c>
      <c r="C28">
        <v>59864</v>
      </c>
      <c r="D28">
        <v>59166</v>
      </c>
      <c r="E28">
        <v>698</v>
      </c>
      <c r="F28">
        <v>236973</v>
      </c>
      <c r="G28">
        <v>2044</v>
      </c>
      <c r="H28" s="17">
        <f>G28/F28</f>
        <v>8.6254552206369503E-3</v>
      </c>
      <c r="I28">
        <v>175122</v>
      </c>
      <c r="J28">
        <v>142</v>
      </c>
      <c r="K28">
        <v>0.98834</v>
      </c>
      <c r="L28">
        <v>0.96695299999999995</v>
      </c>
      <c r="M28">
        <v>0.73899599999999999</v>
      </c>
      <c r="N28">
        <v>0.97753000000000001</v>
      </c>
      <c r="O28">
        <v>1.1689430000000001</v>
      </c>
      <c r="P28">
        <v>1.1374470000000001</v>
      </c>
      <c r="Q28">
        <v>0.33129500000000001</v>
      </c>
      <c r="R28">
        <v>1.084892</v>
      </c>
    </row>
    <row r="31" spans="1:18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22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t="s">
        <v>16</v>
      </c>
    </row>
    <row r="32" spans="1:18" x14ac:dyDescent="0.2">
      <c r="A32" t="s">
        <v>17</v>
      </c>
      <c r="B32" t="s">
        <v>18</v>
      </c>
      <c r="C32">
        <v>15247</v>
      </c>
      <c r="D32">
        <v>13737</v>
      </c>
      <c r="E32">
        <v>1510</v>
      </c>
      <c r="F32">
        <v>60510</v>
      </c>
      <c r="G32">
        <v>1149</v>
      </c>
      <c r="H32">
        <f>G32/F32</f>
        <v>1.8988596926127914E-2</v>
      </c>
      <c r="I32">
        <v>45976</v>
      </c>
      <c r="J32">
        <v>163</v>
      </c>
      <c r="K32">
        <v>0.90096399999999999</v>
      </c>
      <c r="L32">
        <v>0.92094399999999998</v>
      </c>
      <c r="M32">
        <v>0.75980800000000004</v>
      </c>
      <c r="N32">
        <v>0.91084500000000002</v>
      </c>
      <c r="O32" t="s">
        <v>31</v>
      </c>
      <c r="P32" t="s">
        <v>31</v>
      </c>
      <c r="Q32">
        <v>0.326513</v>
      </c>
      <c r="R32">
        <v>1.1543300000000001</v>
      </c>
    </row>
    <row r="33" spans="1:18" x14ac:dyDescent="0.2">
      <c r="A33" t="s">
        <v>20</v>
      </c>
      <c r="B33" t="s">
        <v>18</v>
      </c>
      <c r="C33">
        <v>59864</v>
      </c>
      <c r="D33">
        <v>58919</v>
      </c>
      <c r="E33">
        <v>945</v>
      </c>
      <c r="F33">
        <v>226177</v>
      </c>
      <c r="G33">
        <v>1948</v>
      </c>
      <c r="H33" s="17">
        <f>G33/F33</f>
        <v>8.6127236633256263E-3</v>
      </c>
      <c r="I33">
        <v>164690</v>
      </c>
      <c r="J33">
        <v>133</v>
      </c>
      <c r="K33">
        <v>0.98421400000000003</v>
      </c>
      <c r="L33">
        <v>0.96831900000000004</v>
      </c>
      <c r="M33">
        <v>0.72814699999999999</v>
      </c>
      <c r="N33">
        <v>0.97620200000000001</v>
      </c>
      <c r="O33">
        <v>1.1689430000000001</v>
      </c>
      <c r="P33">
        <v>1.141829</v>
      </c>
      <c r="Q33">
        <v>0.33129500000000001</v>
      </c>
      <c r="R33">
        <v>1.1814990000000001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D2CA-8A95-A54D-B770-B27E103D312B}">
  <dimension ref="A1:R31"/>
  <sheetViews>
    <sheetView topLeftCell="A9" zoomScale="125" workbookViewId="0">
      <selection activeCell="N17" sqref="N17:N30"/>
    </sheetView>
  </sheetViews>
  <sheetFormatPr baseColWidth="10" defaultColWidth="18.5" defaultRowHeight="16" x14ac:dyDescent="0.2"/>
  <cols>
    <col min="1" max="16384" width="18.5" style="20"/>
  </cols>
  <sheetData>
    <row r="1" spans="1:18" x14ac:dyDescent="0.2">
      <c r="A1" s="19" t="s">
        <v>23</v>
      </c>
    </row>
    <row r="3" spans="1:18" x14ac:dyDescent="0.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22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14</v>
      </c>
      <c r="Q3" s="20" t="s">
        <v>15</v>
      </c>
      <c r="R3" s="20" t="s">
        <v>16</v>
      </c>
    </row>
    <row r="4" spans="1:18" x14ac:dyDescent="0.2">
      <c r="A4" s="20" t="s">
        <v>17</v>
      </c>
      <c r="B4" s="20" t="s">
        <v>18</v>
      </c>
      <c r="C4" s="20">
        <v>15234</v>
      </c>
      <c r="D4" s="20">
        <v>5713</v>
      </c>
      <c r="E4" s="20">
        <v>9521</v>
      </c>
      <c r="F4" s="20">
        <v>24710</v>
      </c>
      <c r="G4" s="20">
        <v>263</v>
      </c>
      <c r="H4" s="20">
        <f>G4/F4</f>
        <v>1.0643464184540671E-2</v>
      </c>
      <c r="I4" s="20">
        <v>18734</v>
      </c>
      <c r="J4" s="20">
        <v>1</v>
      </c>
      <c r="K4" s="20">
        <v>0.37501600000000002</v>
      </c>
      <c r="L4" s="20">
        <v>0.95599100000000004</v>
      </c>
      <c r="M4" s="20">
        <v>0.75815500000000002</v>
      </c>
      <c r="N4" s="20">
        <v>0.53870799999999996</v>
      </c>
      <c r="O4" s="20" t="s">
        <v>31</v>
      </c>
      <c r="P4" s="20" t="s">
        <v>31</v>
      </c>
      <c r="Q4" s="20">
        <v>0.32653599999999999</v>
      </c>
      <c r="R4" s="20">
        <v>2.0293000000000001</v>
      </c>
    </row>
    <row r="5" spans="1:18" x14ac:dyDescent="0.2">
      <c r="A5" s="20" t="s">
        <v>20</v>
      </c>
      <c r="B5" s="20" t="s">
        <v>18</v>
      </c>
      <c r="C5" s="20">
        <v>59864</v>
      </c>
      <c r="D5" s="20">
        <v>31356</v>
      </c>
      <c r="E5" s="20">
        <v>28508</v>
      </c>
      <c r="F5" s="20">
        <v>125471</v>
      </c>
      <c r="G5" s="20">
        <v>315</v>
      </c>
      <c r="H5" s="20">
        <f t="shared" ref="H5" si="0">G5/F5</f>
        <v>2.5105402842091002E-3</v>
      </c>
      <c r="I5" s="20">
        <v>93800</v>
      </c>
      <c r="J5" s="20">
        <v>1</v>
      </c>
      <c r="K5" s="20">
        <v>0.523787</v>
      </c>
      <c r="L5" s="20">
        <v>0.99005399999999999</v>
      </c>
      <c r="M5" s="20">
        <v>0.747583</v>
      </c>
      <c r="N5" s="20">
        <v>0.68511500000000003</v>
      </c>
      <c r="O5" s="20">
        <v>1.1689430000000001</v>
      </c>
      <c r="P5" s="20">
        <v>1.196698</v>
      </c>
      <c r="Q5" s="20">
        <v>0.33129500000000001</v>
      </c>
      <c r="R5" s="20">
        <v>1.842247</v>
      </c>
    </row>
    <row r="7" spans="1:18" x14ac:dyDescent="0.2">
      <c r="A7" s="19" t="s">
        <v>21</v>
      </c>
    </row>
    <row r="8" spans="1:18" x14ac:dyDescent="0.2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22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0" t="s">
        <v>12</v>
      </c>
      <c r="O8" s="20" t="s">
        <v>13</v>
      </c>
      <c r="P8" s="20" t="s">
        <v>14</v>
      </c>
      <c r="Q8" s="20" t="s">
        <v>15</v>
      </c>
      <c r="R8" s="20" t="s">
        <v>16</v>
      </c>
    </row>
    <row r="9" spans="1:18" x14ac:dyDescent="0.2">
      <c r="A9" s="20" t="s">
        <v>17</v>
      </c>
      <c r="B9" s="20" t="s">
        <v>18</v>
      </c>
      <c r="C9" s="20">
        <v>15248</v>
      </c>
      <c r="D9" s="20">
        <v>14257</v>
      </c>
      <c r="E9" s="20">
        <v>991</v>
      </c>
      <c r="F9" s="20">
        <v>68250</v>
      </c>
      <c r="G9" s="20">
        <v>1212</v>
      </c>
      <c r="H9" s="20">
        <f>G9/F9</f>
        <v>1.7758241758241759E-2</v>
      </c>
      <c r="I9" s="20">
        <v>53190</v>
      </c>
      <c r="J9" s="20">
        <v>83</v>
      </c>
      <c r="K9" s="20">
        <v>0.93500799999999995</v>
      </c>
      <c r="L9" s="20">
        <v>0.91952199999999995</v>
      </c>
      <c r="M9" s="20">
        <v>0.77934099999999995</v>
      </c>
      <c r="N9" s="20">
        <v>0.92720000000000002</v>
      </c>
      <c r="O9" s="20" t="s">
        <v>31</v>
      </c>
      <c r="P9" s="20" t="s">
        <v>31</v>
      </c>
      <c r="Q9" s="20">
        <v>0.3266</v>
      </c>
      <c r="R9" s="20">
        <v>1.2445489999999999</v>
      </c>
    </row>
    <row r="10" spans="1:18" x14ac:dyDescent="0.2">
      <c r="A10" s="20" t="s">
        <v>20</v>
      </c>
      <c r="B10" s="20" t="s">
        <v>18</v>
      </c>
      <c r="C10" s="20">
        <v>59864</v>
      </c>
      <c r="D10" s="20">
        <v>59416</v>
      </c>
      <c r="E10" s="20">
        <v>448</v>
      </c>
      <c r="F10" s="20">
        <v>236865</v>
      </c>
      <c r="G10" s="20">
        <v>2040</v>
      </c>
      <c r="H10" s="20">
        <f t="shared" ref="H10" si="1">G10/F10</f>
        <v>8.6125007915901462E-3</v>
      </c>
      <c r="I10" s="20">
        <v>174736</v>
      </c>
      <c r="J10" s="20">
        <v>74</v>
      </c>
      <c r="K10" s="20">
        <v>0.99251599999999995</v>
      </c>
      <c r="L10" s="20">
        <v>0.96716500000000005</v>
      </c>
      <c r="M10" s="20">
        <v>0.737703</v>
      </c>
      <c r="N10" s="20">
        <v>0.97967700000000002</v>
      </c>
      <c r="O10" s="20">
        <v>1.1689430000000001</v>
      </c>
      <c r="P10" s="20">
        <v>1.1532089999999999</v>
      </c>
      <c r="Q10" s="20">
        <v>0.33129500000000001</v>
      </c>
      <c r="R10" s="20">
        <v>1.168561</v>
      </c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5" spans="1:18" x14ac:dyDescent="0.2">
      <c r="A15" s="20" t="s">
        <v>51</v>
      </c>
    </row>
    <row r="16" spans="1:18" x14ac:dyDescent="0.2">
      <c r="A16" s="20" t="s">
        <v>0</v>
      </c>
      <c r="B16" s="20" t="s">
        <v>1</v>
      </c>
      <c r="C16" s="20" t="s">
        <v>2</v>
      </c>
      <c r="D16" s="20" t="s">
        <v>3</v>
      </c>
      <c r="E16" s="20" t="s">
        <v>4</v>
      </c>
      <c r="F16" s="20" t="s">
        <v>5</v>
      </c>
      <c r="G16" s="20" t="s">
        <v>6</v>
      </c>
      <c r="H16" s="20" t="s">
        <v>22</v>
      </c>
      <c r="I16" s="20" t="s">
        <v>7</v>
      </c>
      <c r="J16" s="20" t="s">
        <v>8</v>
      </c>
      <c r="K16" s="20" t="s">
        <v>9</v>
      </c>
      <c r="L16" s="20" t="s">
        <v>10</v>
      </c>
      <c r="M16" s="20" t="s">
        <v>11</v>
      </c>
      <c r="N16" s="20" t="s">
        <v>12</v>
      </c>
      <c r="O16" s="20" t="s">
        <v>13</v>
      </c>
      <c r="P16" s="20" t="s">
        <v>14</v>
      </c>
      <c r="Q16" s="20" t="s">
        <v>15</v>
      </c>
      <c r="R16" s="20" t="s">
        <v>16</v>
      </c>
    </row>
    <row r="17" spans="1:18" x14ac:dyDescent="0.2">
      <c r="A17" s="20" t="s">
        <v>17</v>
      </c>
      <c r="B17" s="20" t="s">
        <v>18</v>
      </c>
      <c r="C17" s="20">
        <v>15245</v>
      </c>
      <c r="D17" s="20">
        <v>13844</v>
      </c>
      <c r="E17" s="20">
        <v>1401</v>
      </c>
      <c r="F17" s="20">
        <v>60824</v>
      </c>
      <c r="G17" s="20">
        <v>967</v>
      </c>
      <c r="H17" s="20">
        <f>G17/F17</f>
        <v>1.5898329606734183E-2</v>
      </c>
      <c r="I17" s="20">
        <v>46381</v>
      </c>
      <c r="J17" s="20">
        <v>85</v>
      </c>
      <c r="K17" s="23">
        <v>0.90810100000000005</v>
      </c>
      <c r="L17" s="23">
        <v>0.93304699999999996</v>
      </c>
      <c r="M17" s="20">
        <v>0.762544</v>
      </c>
      <c r="N17" s="23">
        <v>0.92040500000000003</v>
      </c>
      <c r="O17" s="20" t="s">
        <v>31</v>
      </c>
      <c r="P17" s="20" t="s">
        <v>31</v>
      </c>
      <c r="Q17" s="20">
        <v>0.32645400000000002</v>
      </c>
      <c r="R17" s="20">
        <v>0.94092399999999998</v>
      </c>
    </row>
    <row r="18" spans="1:18" x14ac:dyDescent="0.2">
      <c r="A18" s="20" t="s">
        <v>20</v>
      </c>
      <c r="B18" s="20" t="s">
        <v>18</v>
      </c>
      <c r="C18" s="20">
        <v>59864</v>
      </c>
      <c r="D18" s="20">
        <v>58839</v>
      </c>
      <c r="E18" s="20">
        <v>1025</v>
      </c>
      <c r="F18" s="20">
        <v>227352</v>
      </c>
      <c r="G18" s="20">
        <v>1791</v>
      </c>
      <c r="H18" s="20">
        <f>G18/F18</f>
        <v>7.8776522748865204E-3</v>
      </c>
      <c r="I18" s="20">
        <v>166118</v>
      </c>
      <c r="J18" s="20">
        <v>197</v>
      </c>
      <c r="K18" s="23">
        <v>0.98287800000000003</v>
      </c>
      <c r="L18" s="23">
        <v>0.97075199999999995</v>
      </c>
      <c r="M18" s="20">
        <v>0.73066399999999998</v>
      </c>
      <c r="N18" s="23">
        <v>0.97677700000000001</v>
      </c>
      <c r="O18" s="20">
        <v>1.1689430000000001</v>
      </c>
      <c r="P18" s="20">
        <v>1.1433660000000001</v>
      </c>
      <c r="Q18" s="20">
        <v>0.33129500000000001</v>
      </c>
      <c r="R18" s="20">
        <v>1.025757</v>
      </c>
    </row>
    <row r="19" spans="1:18" x14ac:dyDescent="0.2">
      <c r="A19" s="20" t="s">
        <v>52</v>
      </c>
      <c r="K19" s="23"/>
      <c r="L19" s="23"/>
      <c r="N19" s="23"/>
    </row>
    <row r="20" spans="1:18" x14ac:dyDescent="0.2">
      <c r="A20" s="20" t="s">
        <v>0</v>
      </c>
      <c r="B20" s="20" t="s">
        <v>1</v>
      </c>
      <c r="C20" s="20" t="s">
        <v>2</v>
      </c>
      <c r="D20" s="20" t="s">
        <v>3</v>
      </c>
      <c r="E20" s="20" t="s">
        <v>4</v>
      </c>
      <c r="F20" s="20" t="s">
        <v>5</v>
      </c>
      <c r="G20" s="20" t="s">
        <v>6</v>
      </c>
      <c r="H20" s="20" t="s">
        <v>22</v>
      </c>
      <c r="I20" s="20" t="s">
        <v>7</v>
      </c>
      <c r="J20" s="20" t="s">
        <v>8</v>
      </c>
      <c r="K20" s="23" t="s">
        <v>9</v>
      </c>
      <c r="L20" s="23" t="s">
        <v>10</v>
      </c>
      <c r="M20" s="20" t="s">
        <v>11</v>
      </c>
      <c r="N20" s="23" t="s">
        <v>12</v>
      </c>
      <c r="O20" s="20" t="s">
        <v>13</v>
      </c>
      <c r="P20" s="20" t="s">
        <v>14</v>
      </c>
      <c r="Q20" s="20" t="s">
        <v>15</v>
      </c>
      <c r="R20" s="20" t="s">
        <v>16</v>
      </c>
    </row>
    <row r="21" spans="1:18" x14ac:dyDescent="0.2">
      <c r="A21" s="20" t="s">
        <v>17</v>
      </c>
      <c r="B21" s="20" t="s">
        <v>18</v>
      </c>
      <c r="C21" s="20">
        <v>15245</v>
      </c>
      <c r="D21" s="20">
        <v>13918</v>
      </c>
      <c r="E21" s="20">
        <v>1327</v>
      </c>
      <c r="F21" s="20">
        <v>61735</v>
      </c>
      <c r="G21" s="20">
        <v>988</v>
      </c>
      <c r="H21" s="20">
        <f>G21/F21</f>
        <v>1.6003887584028507E-2</v>
      </c>
      <c r="I21" s="20">
        <v>47209</v>
      </c>
      <c r="J21" s="20">
        <v>101</v>
      </c>
      <c r="K21" s="23">
        <v>0.91295499999999996</v>
      </c>
      <c r="L21" s="23">
        <v>0.93198400000000003</v>
      </c>
      <c r="M21" s="20">
        <v>0.76470400000000005</v>
      </c>
      <c r="N21" s="23">
        <v>0.92237100000000005</v>
      </c>
      <c r="O21" s="20" t="s">
        <v>31</v>
      </c>
      <c r="P21" s="20" t="s">
        <v>31</v>
      </c>
      <c r="Q21" s="20">
        <v>0.32633899999999999</v>
      </c>
      <c r="R21" s="20">
        <v>0.99892000000000003</v>
      </c>
    </row>
    <row r="22" spans="1:18" x14ac:dyDescent="0.2">
      <c r="A22" s="20" t="s">
        <v>20</v>
      </c>
      <c r="B22" s="20" t="s">
        <v>18</v>
      </c>
      <c r="C22" s="20">
        <v>59864</v>
      </c>
      <c r="D22" s="20">
        <v>59050</v>
      </c>
      <c r="E22" s="20">
        <v>814</v>
      </c>
      <c r="F22" s="20">
        <v>232870</v>
      </c>
      <c r="G22" s="20">
        <v>1957</v>
      </c>
      <c r="H22" s="20">
        <f>G22/F22</f>
        <v>8.4038304633486487E-3</v>
      </c>
      <c r="I22" s="20">
        <v>171245</v>
      </c>
      <c r="J22" s="20">
        <v>164</v>
      </c>
      <c r="K22" s="23">
        <v>0.98640300000000003</v>
      </c>
      <c r="L22" s="23">
        <v>0.96824299999999996</v>
      </c>
      <c r="M22" s="20">
        <v>0.73536699999999999</v>
      </c>
      <c r="N22" s="23">
        <v>0.97723899999999997</v>
      </c>
      <c r="O22" s="20">
        <v>1.1689430000000001</v>
      </c>
      <c r="P22" s="20">
        <v>1.138927</v>
      </c>
      <c r="Q22" s="20">
        <v>0.33129500000000001</v>
      </c>
      <c r="R22" s="20">
        <v>1.080436</v>
      </c>
    </row>
    <row r="23" spans="1:18" x14ac:dyDescent="0.2">
      <c r="A23" s="20" t="s">
        <v>53</v>
      </c>
      <c r="K23" s="23"/>
      <c r="L23" s="23"/>
      <c r="N23" s="23"/>
    </row>
    <row r="24" spans="1:18" x14ac:dyDescent="0.2">
      <c r="A24" s="20" t="s">
        <v>0</v>
      </c>
      <c r="B24" s="20" t="s">
        <v>1</v>
      </c>
      <c r="C24" s="20" t="s">
        <v>2</v>
      </c>
      <c r="D24" s="20" t="s">
        <v>3</v>
      </c>
      <c r="E24" s="20" t="s">
        <v>4</v>
      </c>
      <c r="F24" s="20" t="s">
        <v>5</v>
      </c>
      <c r="G24" s="20" t="s">
        <v>6</v>
      </c>
      <c r="H24" s="20" t="s">
        <v>22</v>
      </c>
      <c r="I24" s="20" t="s">
        <v>7</v>
      </c>
      <c r="J24" s="20" t="s">
        <v>8</v>
      </c>
      <c r="K24" s="23" t="s">
        <v>9</v>
      </c>
      <c r="L24" s="23" t="s">
        <v>10</v>
      </c>
      <c r="M24" s="20" t="s">
        <v>11</v>
      </c>
      <c r="N24" s="23" t="s">
        <v>12</v>
      </c>
      <c r="O24" s="20" t="s">
        <v>13</v>
      </c>
      <c r="P24" s="20" t="s">
        <v>14</v>
      </c>
      <c r="Q24" s="20" t="s">
        <v>15</v>
      </c>
      <c r="R24" s="20" t="s">
        <v>16</v>
      </c>
    </row>
    <row r="25" spans="1:18" x14ac:dyDescent="0.2">
      <c r="A25" s="20" t="s">
        <v>17</v>
      </c>
      <c r="B25" s="20" t="s">
        <v>18</v>
      </c>
      <c r="C25" s="20">
        <v>15246</v>
      </c>
      <c r="D25" s="20">
        <v>13735</v>
      </c>
      <c r="E25" s="20">
        <v>1511</v>
      </c>
      <c r="F25" s="20">
        <v>57951</v>
      </c>
      <c r="G25" s="20">
        <v>932</v>
      </c>
      <c r="H25" s="20">
        <f>G25/F25</f>
        <v>1.6082552501251058E-2</v>
      </c>
      <c r="I25" s="20">
        <v>43652</v>
      </c>
      <c r="J25" s="20">
        <v>94</v>
      </c>
      <c r="K25" s="23">
        <v>0.90089200000000003</v>
      </c>
      <c r="L25" s="23">
        <v>0.93482100000000001</v>
      </c>
      <c r="M25" s="20">
        <v>0.75325699999999995</v>
      </c>
      <c r="N25" s="23">
        <v>0.917543</v>
      </c>
      <c r="O25" s="20" t="s">
        <v>31</v>
      </c>
      <c r="P25" s="20" t="s">
        <v>31</v>
      </c>
      <c r="Q25" s="20">
        <v>0.32642599999999999</v>
      </c>
      <c r="R25" s="20">
        <v>0.89731300000000003</v>
      </c>
    </row>
    <row r="26" spans="1:18" x14ac:dyDescent="0.2">
      <c r="A26" s="20" t="s">
        <v>20</v>
      </c>
      <c r="B26" s="20" t="s">
        <v>18</v>
      </c>
      <c r="C26" s="20">
        <v>59864</v>
      </c>
      <c r="D26" s="20">
        <v>58639</v>
      </c>
      <c r="E26" s="20">
        <v>1225</v>
      </c>
      <c r="F26" s="20">
        <v>220266</v>
      </c>
      <c r="G26" s="20">
        <v>1675</v>
      </c>
      <c r="H26" s="20">
        <f>G26/F26</f>
        <v>7.604441902063868E-3</v>
      </c>
      <c r="I26" s="20">
        <v>159323</v>
      </c>
      <c r="J26" s="20">
        <v>145</v>
      </c>
      <c r="K26" s="23">
        <v>0.97953699999999999</v>
      </c>
      <c r="L26" s="23">
        <v>0.97251500000000002</v>
      </c>
      <c r="M26" s="20">
        <v>0.72332099999999999</v>
      </c>
      <c r="N26" s="23">
        <v>0.97601300000000002</v>
      </c>
      <c r="O26" s="20">
        <v>1.1689430000000001</v>
      </c>
      <c r="P26" s="20">
        <v>1.1487780000000001</v>
      </c>
      <c r="Q26" s="20">
        <v>0.33129500000000001</v>
      </c>
      <c r="R26" s="20">
        <v>1.0029129999999999</v>
      </c>
    </row>
    <row r="27" spans="1:18" x14ac:dyDescent="0.2">
      <c r="A27" s="20" t="s">
        <v>54</v>
      </c>
      <c r="K27" s="23"/>
      <c r="L27" s="23"/>
      <c r="N27" s="23"/>
    </row>
    <row r="28" spans="1:18" x14ac:dyDescent="0.2">
      <c r="A28" s="20" t="s">
        <v>0</v>
      </c>
      <c r="B28" s="20" t="s">
        <v>1</v>
      </c>
      <c r="C28" s="20" t="s">
        <v>2</v>
      </c>
      <c r="D28" s="20" t="s">
        <v>3</v>
      </c>
      <c r="E28" s="20" t="s">
        <v>4</v>
      </c>
      <c r="F28" s="20" t="s">
        <v>5</v>
      </c>
      <c r="G28" s="20" t="s">
        <v>6</v>
      </c>
      <c r="H28" s="20" t="s">
        <v>22</v>
      </c>
      <c r="I28" s="20" t="s">
        <v>7</v>
      </c>
      <c r="J28" s="20" t="s">
        <v>8</v>
      </c>
      <c r="K28" s="23" t="s">
        <v>9</v>
      </c>
      <c r="L28" s="23" t="s">
        <v>10</v>
      </c>
      <c r="M28" s="20" t="s">
        <v>11</v>
      </c>
      <c r="N28" s="23" t="s">
        <v>12</v>
      </c>
      <c r="O28" s="20" t="s">
        <v>13</v>
      </c>
      <c r="P28" s="20" t="s">
        <v>14</v>
      </c>
      <c r="Q28" s="20" t="s">
        <v>15</v>
      </c>
      <c r="R28" s="20" t="s">
        <v>16</v>
      </c>
    </row>
    <row r="29" spans="1:18" x14ac:dyDescent="0.2">
      <c r="A29" s="20" t="s">
        <v>17</v>
      </c>
      <c r="B29" s="20" t="s">
        <v>18</v>
      </c>
      <c r="C29" s="20">
        <v>15245</v>
      </c>
      <c r="D29" s="20">
        <v>13837</v>
      </c>
      <c r="E29" s="20">
        <v>1408</v>
      </c>
      <c r="F29" s="20">
        <v>60802</v>
      </c>
      <c r="G29" s="20">
        <v>1025</v>
      </c>
      <c r="H29" s="20">
        <f>G29/F29</f>
        <v>1.6857998092168022E-2</v>
      </c>
      <c r="I29" s="20">
        <v>46292</v>
      </c>
      <c r="J29" s="20">
        <v>95</v>
      </c>
      <c r="K29" s="23">
        <v>0.90764199999999995</v>
      </c>
      <c r="L29" s="23">
        <v>0.92935900000000005</v>
      </c>
      <c r="M29" s="20">
        <v>0.76135699999999995</v>
      </c>
      <c r="N29" s="23">
        <v>0.91837199999999997</v>
      </c>
      <c r="O29" s="20" t="s">
        <v>31</v>
      </c>
      <c r="P29" s="20" t="s">
        <v>31</v>
      </c>
      <c r="Q29" s="20">
        <v>0.32645400000000002</v>
      </c>
      <c r="R29" s="20">
        <v>1.0071030000000001</v>
      </c>
    </row>
    <row r="30" spans="1:18" x14ac:dyDescent="0.2">
      <c r="A30" s="20" t="s">
        <v>20</v>
      </c>
      <c r="B30" s="20" t="s">
        <v>18</v>
      </c>
      <c r="C30" s="20">
        <v>59864</v>
      </c>
      <c r="D30" s="20">
        <v>58939</v>
      </c>
      <c r="E30" s="20">
        <v>925</v>
      </c>
      <c r="F30" s="20">
        <v>229427</v>
      </c>
      <c r="G30" s="20">
        <v>1848</v>
      </c>
      <c r="H30" s="20">
        <f>G30/F30</f>
        <v>8.0548496907513062E-3</v>
      </c>
      <c r="I30" s="20">
        <v>168096</v>
      </c>
      <c r="J30" s="20">
        <v>160</v>
      </c>
      <c r="K30" s="23">
        <v>0.98454799999999998</v>
      </c>
      <c r="L30" s="23">
        <v>0.96986799999999995</v>
      </c>
      <c r="M30" s="20">
        <v>0.73267700000000002</v>
      </c>
      <c r="N30" s="23">
        <v>0.97715300000000005</v>
      </c>
      <c r="O30" s="20">
        <v>1.1689430000000001</v>
      </c>
      <c r="P30" s="20">
        <v>1.1479729999999999</v>
      </c>
      <c r="Q30" s="20">
        <v>0.33129500000000001</v>
      </c>
      <c r="R30" s="20">
        <v>1.1016729999999999</v>
      </c>
    </row>
    <row r="31" spans="1:18" x14ac:dyDescent="0.2">
      <c r="L31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1AC3-97AA-324F-8BD9-7CCB33E9EAE8}">
  <dimension ref="A1:S30"/>
  <sheetViews>
    <sheetView workbookViewId="0">
      <selection activeCell="N17" sqref="N17:N30"/>
    </sheetView>
  </sheetViews>
  <sheetFormatPr baseColWidth="10" defaultRowHeight="16" x14ac:dyDescent="0.2"/>
  <cols>
    <col min="1" max="1" width="15.5" style="20" customWidth="1"/>
    <col min="2" max="2" width="9.1640625" style="20" bestFit="1" customWidth="1"/>
    <col min="3" max="3" width="11.83203125" style="20" bestFit="1" customWidth="1"/>
    <col min="4" max="4" width="8.83203125" style="20" bestFit="1" customWidth="1"/>
    <col min="5" max="5" width="9.33203125" style="20" bestFit="1" customWidth="1"/>
    <col min="6" max="6" width="12.1640625" style="20" bestFit="1" customWidth="1"/>
    <col min="7" max="7" width="9.33203125" style="20" bestFit="1" customWidth="1"/>
    <col min="8" max="8" width="12.1640625" style="20" bestFit="1" customWidth="1"/>
    <col min="9" max="9" width="10.83203125" style="20"/>
    <col min="10" max="10" width="5.1640625" style="20" bestFit="1" customWidth="1"/>
    <col min="11" max="11" width="13.1640625" style="20" bestFit="1" customWidth="1"/>
    <col min="12" max="12" width="15.5" style="20" bestFit="1" customWidth="1"/>
    <col min="13" max="13" width="14.83203125" style="20" bestFit="1" customWidth="1"/>
    <col min="14" max="14" width="15.5" style="20" bestFit="1" customWidth="1"/>
    <col min="15" max="15" width="20.1640625" style="20" bestFit="1" customWidth="1"/>
    <col min="16" max="16" width="20.5" style="20" bestFit="1" customWidth="1"/>
    <col min="17" max="17" width="24.33203125" style="20" bestFit="1" customWidth="1"/>
    <col min="18" max="18" width="24.6640625" style="20" bestFit="1" customWidth="1"/>
    <col min="19" max="16384" width="10.83203125" style="20"/>
  </cols>
  <sheetData>
    <row r="1" spans="1:19" x14ac:dyDescent="0.2">
      <c r="A1" s="19" t="s">
        <v>23</v>
      </c>
    </row>
    <row r="3" spans="1:19" x14ac:dyDescent="0.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22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14</v>
      </c>
      <c r="Q3" s="20" t="s">
        <v>15</v>
      </c>
      <c r="R3" s="20" t="s">
        <v>16</v>
      </c>
    </row>
    <row r="4" spans="1:19" x14ac:dyDescent="0.2">
      <c r="A4" s="20" t="s">
        <v>17</v>
      </c>
      <c r="B4" s="20" t="s">
        <v>18</v>
      </c>
      <c r="C4" s="20">
        <v>15234</v>
      </c>
      <c r="D4" s="20">
        <v>5713</v>
      </c>
      <c r="E4" s="20">
        <v>9521</v>
      </c>
      <c r="F4" s="20">
        <v>24710</v>
      </c>
      <c r="G4" s="20">
        <v>263</v>
      </c>
      <c r="H4" s="20">
        <f>G4/F4</f>
        <v>1.0643464184540671E-2</v>
      </c>
      <c r="I4" s="20">
        <v>18734</v>
      </c>
      <c r="J4" s="20">
        <v>1</v>
      </c>
      <c r="K4" s="20">
        <v>0.37501600000000002</v>
      </c>
      <c r="L4" s="20">
        <v>0.95599100000000004</v>
      </c>
      <c r="M4" s="20">
        <v>0.75815500000000002</v>
      </c>
      <c r="N4" s="20">
        <v>0.53870799999999996</v>
      </c>
      <c r="O4" s="20" t="s">
        <v>31</v>
      </c>
      <c r="P4" s="20" t="s">
        <v>31</v>
      </c>
      <c r="Q4" s="20">
        <v>0.32653599999999999</v>
      </c>
      <c r="R4" s="20">
        <v>2.0293000000000001</v>
      </c>
    </row>
    <row r="5" spans="1:19" x14ac:dyDescent="0.2">
      <c r="A5" s="20" t="s">
        <v>20</v>
      </c>
      <c r="B5" s="20" t="s">
        <v>18</v>
      </c>
      <c r="C5" s="20">
        <v>59864</v>
      </c>
      <c r="D5" s="20">
        <v>31356</v>
      </c>
      <c r="E5" s="20">
        <v>28508</v>
      </c>
      <c r="F5" s="20">
        <v>125471</v>
      </c>
      <c r="G5" s="20">
        <v>315</v>
      </c>
      <c r="H5" s="20">
        <f t="shared" ref="H5" si="0">G5/F5</f>
        <v>2.5105402842091002E-3</v>
      </c>
      <c r="I5" s="20">
        <v>93800</v>
      </c>
      <c r="J5" s="20">
        <v>1</v>
      </c>
      <c r="K5" s="20">
        <v>0.523787</v>
      </c>
      <c r="L5" s="20">
        <v>0.99005399999999999</v>
      </c>
      <c r="M5" s="20">
        <v>0.747583</v>
      </c>
      <c r="N5" s="20">
        <v>0.68511500000000003</v>
      </c>
      <c r="O5" s="20">
        <v>1.1689430000000001</v>
      </c>
      <c r="P5" s="20">
        <v>1.196698</v>
      </c>
      <c r="Q5" s="20">
        <v>0.33129500000000001</v>
      </c>
      <c r="R5" s="20">
        <v>1.842247</v>
      </c>
    </row>
    <row r="7" spans="1:19" x14ac:dyDescent="0.2">
      <c r="A7" s="19" t="s">
        <v>21</v>
      </c>
    </row>
    <row r="8" spans="1:19" x14ac:dyDescent="0.2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22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0" t="s">
        <v>12</v>
      </c>
      <c r="O8" s="20" t="s">
        <v>13</v>
      </c>
      <c r="P8" s="20" t="s">
        <v>14</v>
      </c>
      <c r="Q8" s="20" t="s">
        <v>15</v>
      </c>
      <c r="R8" s="20" t="s">
        <v>16</v>
      </c>
    </row>
    <row r="9" spans="1:19" x14ac:dyDescent="0.2">
      <c r="A9" s="20" t="s">
        <v>17</v>
      </c>
      <c r="B9" s="20" t="s">
        <v>18</v>
      </c>
      <c r="C9" s="20">
        <v>15248</v>
      </c>
      <c r="D9" s="20">
        <v>14257</v>
      </c>
      <c r="E9" s="20">
        <v>991</v>
      </c>
      <c r="F9" s="20">
        <v>68250</v>
      </c>
      <c r="G9" s="20">
        <v>1212</v>
      </c>
      <c r="H9" s="20">
        <f>G9/F9</f>
        <v>1.7758241758241759E-2</v>
      </c>
      <c r="I9" s="20">
        <v>53190</v>
      </c>
      <c r="J9" s="20">
        <v>83</v>
      </c>
      <c r="K9" s="20">
        <v>0.93500799999999995</v>
      </c>
      <c r="L9" s="20">
        <v>0.91952199999999995</v>
      </c>
      <c r="M9" s="20">
        <v>0.77934099999999995</v>
      </c>
      <c r="N9" s="20">
        <v>0.92720000000000002</v>
      </c>
      <c r="O9" s="20" t="s">
        <v>31</v>
      </c>
      <c r="P9" s="20" t="s">
        <v>31</v>
      </c>
      <c r="Q9" s="20">
        <v>0.3266</v>
      </c>
      <c r="R9" s="20">
        <v>1.2445489999999999</v>
      </c>
    </row>
    <row r="10" spans="1:19" x14ac:dyDescent="0.2">
      <c r="A10" s="20" t="s">
        <v>20</v>
      </c>
      <c r="B10" s="20" t="s">
        <v>18</v>
      </c>
      <c r="C10" s="20">
        <v>59864</v>
      </c>
      <c r="D10" s="20">
        <v>59416</v>
      </c>
      <c r="E10" s="20">
        <v>448</v>
      </c>
      <c r="F10" s="20">
        <v>236865</v>
      </c>
      <c r="G10" s="20">
        <v>2040</v>
      </c>
      <c r="H10" s="20">
        <f t="shared" ref="H10" si="1">G10/F10</f>
        <v>8.6125007915901462E-3</v>
      </c>
      <c r="I10" s="20">
        <v>174736</v>
      </c>
      <c r="J10" s="20">
        <v>74</v>
      </c>
      <c r="K10" s="20">
        <v>0.99251599999999995</v>
      </c>
      <c r="L10" s="20">
        <v>0.96716500000000005</v>
      </c>
      <c r="M10" s="20">
        <v>0.737703</v>
      </c>
      <c r="N10" s="20">
        <v>0.97967700000000002</v>
      </c>
      <c r="O10" s="20">
        <v>1.1689430000000001</v>
      </c>
      <c r="P10" s="20">
        <v>1.1532089999999999</v>
      </c>
      <c r="Q10" s="20">
        <v>0.33129500000000001</v>
      </c>
      <c r="R10" s="20">
        <v>1.168561</v>
      </c>
    </row>
    <row r="13" spans="1:19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5" spans="1:19" s="22" customFormat="1" x14ac:dyDescent="0.2">
      <c r="A15" s="22" t="s">
        <v>37</v>
      </c>
      <c r="B15" s="22" t="s">
        <v>38</v>
      </c>
    </row>
    <row r="16" spans="1:19" s="22" customFormat="1" x14ac:dyDescent="0.2">
      <c r="A16" s="22" t="s">
        <v>0</v>
      </c>
      <c r="B16" s="22" t="s">
        <v>1</v>
      </c>
      <c r="C16" s="22" t="s">
        <v>2</v>
      </c>
      <c r="D16" s="22" t="s">
        <v>3</v>
      </c>
      <c r="E16" s="22" t="s">
        <v>4</v>
      </c>
      <c r="F16" s="22" t="s">
        <v>5</v>
      </c>
      <c r="G16" s="22" t="s">
        <v>6</v>
      </c>
      <c r="H16" s="22" t="s">
        <v>22</v>
      </c>
      <c r="I16" s="22" t="s">
        <v>7</v>
      </c>
      <c r="J16" s="22" t="s">
        <v>8</v>
      </c>
      <c r="K16" s="22" t="s">
        <v>9</v>
      </c>
      <c r="L16" s="22" t="s">
        <v>10</v>
      </c>
      <c r="M16" s="22" t="s">
        <v>11</v>
      </c>
      <c r="N16" s="22" t="s">
        <v>12</v>
      </c>
      <c r="O16" s="22" t="s">
        <v>13</v>
      </c>
      <c r="P16" s="22" t="s">
        <v>14</v>
      </c>
      <c r="Q16" s="22" t="s">
        <v>15</v>
      </c>
      <c r="R16" s="22" t="s">
        <v>16</v>
      </c>
      <c r="S16" s="22" t="s">
        <v>30</v>
      </c>
    </row>
    <row r="17" spans="1:18" s="22" customFormat="1" x14ac:dyDescent="0.2">
      <c r="A17" s="22" t="s">
        <v>17</v>
      </c>
      <c r="B17" s="22" t="s">
        <v>18</v>
      </c>
      <c r="C17" s="22">
        <v>15245</v>
      </c>
      <c r="D17" s="22">
        <v>13803</v>
      </c>
      <c r="E17" s="22">
        <v>1442</v>
      </c>
      <c r="F17" s="22">
        <v>59679</v>
      </c>
      <c r="G17" s="22">
        <v>914</v>
      </c>
      <c r="H17" s="22">
        <f>G17/F17</f>
        <v>1.5315270027983042E-2</v>
      </c>
      <c r="I17" s="22">
        <v>45336</v>
      </c>
      <c r="J17" s="22">
        <v>78</v>
      </c>
      <c r="K17" s="25">
        <v>0.90541199999999999</v>
      </c>
      <c r="L17" s="25">
        <v>0.936276</v>
      </c>
      <c r="M17" s="22">
        <v>0.75966400000000001</v>
      </c>
      <c r="N17" s="25">
        <v>0.92058499999999999</v>
      </c>
      <c r="O17" s="22" t="s">
        <v>31</v>
      </c>
      <c r="P17" s="22" t="s">
        <v>31</v>
      </c>
      <c r="Q17" s="22">
        <v>0.32645400000000002</v>
      </c>
      <c r="R17" s="22">
        <v>1.0047839999999999</v>
      </c>
    </row>
    <row r="18" spans="1:18" s="22" customFormat="1" x14ac:dyDescent="0.2">
      <c r="A18" s="22" t="s">
        <v>20</v>
      </c>
      <c r="B18" s="22" t="s">
        <v>18</v>
      </c>
      <c r="C18" s="22">
        <v>59864</v>
      </c>
      <c r="D18" s="22">
        <v>58898</v>
      </c>
      <c r="E18" s="22">
        <v>966</v>
      </c>
      <c r="F18" s="22">
        <v>225640</v>
      </c>
      <c r="G18" s="22">
        <v>1617</v>
      </c>
      <c r="H18" s="22">
        <f>G18/F18</f>
        <v>7.1662825740116997E-3</v>
      </c>
      <c r="I18" s="22">
        <v>164555</v>
      </c>
      <c r="J18" s="22">
        <v>118</v>
      </c>
      <c r="K18" s="25">
        <v>0.98386300000000004</v>
      </c>
      <c r="L18" s="25">
        <v>0.97352899999999998</v>
      </c>
      <c r="M18" s="22">
        <v>0.72928099999999996</v>
      </c>
      <c r="N18" s="25">
        <v>0.97866900000000001</v>
      </c>
      <c r="O18" s="22">
        <v>1.1689430000000001</v>
      </c>
      <c r="P18" s="22">
        <v>1.1518440000000001</v>
      </c>
      <c r="Q18" s="22">
        <v>0.33129500000000001</v>
      </c>
      <c r="R18" s="22">
        <v>1.0821780000000001</v>
      </c>
    </row>
    <row r="19" spans="1:18" x14ac:dyDescent="0.2">
      <c r="A19" s="20" t="s">
        <v>37</v>
      </c>
      <c r="B19" s="20" t="s">
        <v>38</v>
      </c>
      <c r="K19" s="23"/>
      <c r="L19" s="23"/>
      <c r="N19" s="23"/>
    </row>
    <row r="20" spans="1:18" x14ac:dyDescent="0.2">
      <c r="A20" s="20" t="s">
        <v>0</v>
      </c>
      <c r="B20" s="20" t="s">
        <v>1</v>
      </c>
      <c r="C20" s="20" t="s">
        <v>2</v>
      </c>
      <c r="D20" s="20" t="s">
        <v>3</v>
      </c>
      <c r="E20" s="20" t="s">
        <v>4</v>
      </c>
      <c r="F20" s="20" t="s">
        <v>5</v>
      </c>
      <c r="G20" s="20" t="s">
        <v>6</v>
      </c>
      <c r="H20" s="20" t="s">
        <v>22</v>
      </c>
      <c r="I20" s="20" t="s">
        <v>7</v>
      </c>
      <c r="J20" s="20" t="s">
        <v>8</v>
      </c>
      <c r="K20" s="23" t="s">
        <v>9</v>
      </c>
      <c r="L20" s="23" t="s">
        <v>10</v>
      </c>
      <c r="M20" s="20" t="s">
        <v>11</v>
      </c>
      <c r="N20" s="23" t="s">
        <v>12</v>
      </c>
      <c r="O20" s="20" t="s">
        <v>13</v>
      </c>
      <c r="P20" s="20" t="s">
        <v>14</v>
      </c>
      <c r="Q20" s="20" t="s">
        <v>15</v>
      </c>
      <c r="R20" s="20" t="s">
        <v>16</v>
      </c>
    </row>
    <row r="21" spans="1:18" x14ac:dyDescent="0.2">
      <c r="A21" s="20" t="s">
        <v>17</v>
      </c>
      <c r="B21" s="20" t="s">
        <v>19</v>
      </c>
      <c r="C21" s="20">
        <v>15245</v>
      </c>
      <c r="D21" s="20">
        <v>13736</v>
      </c>
      <c r="E21" s="20">
        <v>1509</v>
      </c>
      <c r="F21" s="20">
        <v>59402</v>
      </c>
      <c r="G21" s="20">
        <v>887</v>
      </c>
      <c r="H21" s="20">
        <f>G21/F21</f>
        <v>1.4932157166425373E-2</v>
      </c>
      <c r="I21" s="20">
        <v>45137</v>
      </c>
      <c r="J21" s="20">
        <v>82</v>
      </c>
      <c r="K21" s="23">
        <v>0.90101699999999996</v>
      </c>
      <c r="L21" s="23">
        <v>0.93781999999999999</v>
      </c>
      <c r="M21" s="20">
        <v>0.759857</v>
      </c>
      <c r="N21" s="23">
        <v>0.91905000000000003</v>
      </c>
      <c r="O21" s="20" t="s">
        <v>31</v>
      </c>
      <c r="P21" s="20" t="s">
        <v>31</v>
      </c>
      <c r="Q21" s="20">
        <v>0.32633899999999999</v>
      </c>
      <c r="R21" s="20">
        <v>0.994371</v>
      </c>
    </row>
    <row r="22" spans="1:18" x14ac:dyDescent="0.2">
      <c r="A22" s="20" t="s">
        <v>20</v>
      </c>
      <c r="B22" s="20" t="s">
        <v>18</v>
      </c>
      <c r="C22" s="20">
        <v>59864</v>
      </c>
      <c r="D22" s="20">
        <v>58943</v>
      </c>
      <c r="E22" s="20">
        <v>921</v>
      </c>
      <c r="F22" s="20">
        <v>227248</v>
      </c>
      <c r="G22" s="20">
        <v>1687</v>
      </c>
      <c r="H22" s="20">
        <f>G22/F22</f>
        <v>7.4236076885165108E-3</v>
      </c>
      <c r="I22" s="20">
        <v>166090</v>
      </c>
      <c r="J22" s="20">
        <v>127</v>
      </c>
      <c r="K22" s="23">
        <v>0.98461500000000002</v>
      </c>
      <c r="L22" s="23">
        <v>0.97241599999999995</v>
      </c>
      <c r="M22" s="20">
        <v>0.73087599999999997</v>
      </c>
      <c r="N22" s="23">
        <v>0.97847700000000004</v>
      </c>
      <c r="O22" s="20">
        <v>1.1689430000000001</v>
      </c>
      <c r="P22" s="20">
        <v>1.1504859999999999</v>
      </c>
      <c r="Q22" s="20">
        <v>0.33129500000000001</v>
      </c>
      <c r="R22" s="20">
        <v>1.0777890000000001</v>
      </c>
    </row>
    <row r="23" spans="1:18" x14ac:dyDescent="0.2">
      <c r="A23" s="20" t="s">
        <v>37</v>
      </c>
      <c r="B23" s="20" t="s">
        <v>38</v>
      </c>
      <c r="K23" s="23"/>
      <c r="L23" s="23"/>
      <c r="N23" s="23"/>
    </row>
    <row r="24" spans="1:18" x14ac:dyDescent="0.2">
      <c r="A24" s="20" t="s">
        <v>0</v>
      </c>
      <c r="B24" s="20" t="s">
        <v>1</v>
      </c>
      <c r="C24" s="20" t="s">
        <v>2</v>
      </c>
      <c r="D24" s="20" t="s">
        <v>3</v>
      </c>
      <c r="E24" s="20" t="s">
        <v>4</v>
      </c>
      <c r="F24" s="20" t="s">
        <v>5</v>
      </c>
      <c r="G24" s="20" t="s">
        <v>6</v>
      </c>
      <c r="H24" s="20" t="s">
        <v>22</v>
      </c>
      <c r="I24" s="20" t="s">
        <v>7</v>
      </c>
      <c r="J24" s="20" t="s">
        <v>8</v>
      </c>
      <c r="K24" s="23" t="s">
        <v>9</v>
      </c>
      <c r="L24" s="23" t="s">
        <v>10</v>
      </c>
      <c r="M24" s="20" t="s">
        <v>11</v>
      </c>
      <c r="N24" s="23" t="s">
        <v>12</v>
      </c>
      <c r="O24" s="20" t="s">
        <v>13</v>
      </c>
      <c r="P24" s="20" t="s">
        <v>14</v>
      </c>
      <c r="Q24" s="20" t="s">
        <v>15</v>
      </c>
      <c r="R24" s="20" t="s">
        <v>16</v>
      </c>
    </row>
    <row r="25" spans="1:18" x14ac:dyDescent="0.2">
      <c r="A25" s="20" t="s">
        <v>17</v>
      </c>
      <c r="B25" s="20" t="s">
        <v>18</v>
      </c>
      <c r="C25" s="20">
        <v>15247</v>
      </c>
      <c r="D25" s="20">
        <v>14030</v>
      </c>
      <c r="E25" s="20">
        <v>1217</v>
      </c>
      <c r="F25" s="20">
        <v>61868</v>
      </c>
      <c r="G25" s="20">
        <v>1000</v>
      </c>
      <c r="H25" s="20">
        <f>G25/F25</f>
        <v>1.6163444753345833E-2</v>
      </c>
      <c r="I25" s="20">
        <v>47230</v>
      </c>
      <c r="J25" s="20">
        <v>88</v>
      </c>
      <c r="K25" s="23">
        <v>0.92018100000000003</v>
      </c>
      <c r="L25" s="23">
        <v>0.93168499999999999</v>
      </c>
      <c r="M25" s="20">
        <v>0.76339900000000005</v>
      </c>
      <c r="N25" s="23">
        <v>0.92589699999999997</v>
      </c>
      <c r="O25" s="20" t="s">
        <v>31</v>
      </c>
      <c r="P25" s="20" t="s">
        <v>31</v>
      </c>
      <c r="Q25" s="20">
        <v>0.326513</v>
      </c>
      <c r="R25" s="20">
        <v>0.98324699999999998</v>
      </c>
    </row>
    <row r="26" spans="1:18" x14ac:dyDescent="0.2">
      <c r="A26" s="20" t="s">
        <v>20</v>
      </c>
      <c r="B26" s="20" t="s">
        <v>18</v>
      </c>
      <c r="C26" s="20">
        <v>59864</v>
      </c>
      <c r="D26" s="20">
        <v>59064</v>
      </c>
      <c r="E26" s="20">
        <v>800</v>
      </c>
      <c r="F26" s="20">
        <v>228652</v>
      </c>
      <c r="G26" s="20">
        <v>1891</v>
      </c>
      <c r="H26" s="20">
        <f>G26/F26</f>
        <v>8.2702097510627508E-3</v>
      </c>
      <c r="I26" s="20">
        <v>167041</v>
      </c>
      <c r="J26" s="20">
        <v>147</v>
      </c>
      <c r="K26" s="23">
        <v>0.98663599999999996</v>
      </c>
      <c r="L26" s="23">
        <v>0.96930700000000003</v>
      </c>
      <c r="M26" s="20">
        <v>0.73054699999999995</v>
      </c>
      <c r="N26" s="23">
        <v>0.97789499999999996</v>
      </c>
      <c r="O26" s="20">
        <v>1.1689430000000001</v>
      </c>
      <c r="P26" s="20">
        <v>1.13927</v>
      </c>
      <c r="Q26" s="20">
        <v>0.33129500000000001</v>
      </c>
      <c r="R26" s="20">
        <v>1.049723</v>
      </c>
    </row>
    <row r="27" spans="1:18" x14ac:dyDescent="0.2">
      <c r="A27" s="20" t="s">
        <v>37</v>
      </c>
      <c r="B27" s="20" t="s">
        <v>38</v>
      </c>
      <c r="K27" s="23"/>
      <c r="L27" s="23"/>
      <c r="N27" s="23"/>
    </row>
    <row r="28" spans="1:18" x14ac:dyDescent="0.2">
      <c r="A28" s="20" t="s">
        <v>0</v>
      </c>
      <c r="B28" s="20" t="s">
        <v>1</v>
      </c>
      <c r="C28" s="20" t="s">
        <v>2</v>
      </c>
      <c r="D28" s="20" t="s">
        <v>3</v>
      </c>
      <c r="E28" s="20" t="s">
        <v>4</v>
      </c>
      <c r="F28" s="20" t="s">
        <v>5</v>
      </c>
      <c r="G28" s="20" t="s">
        <v>6</v>
      </c>
      <c r="H28" s="20" t="s">
        <v>22</v>
      </c>
      <c r="I28" s="20" t="s">
        <v>7</v>
      </c>
      <c r="J28" s="20" t="s">
        <v>8</v>
      </c>
      <c r="K28" s="23" t="s">
        <v>9</v>
      </c>
      <c r="L28" s="23" t="s">
        <v>10</v>
      </c>
      <c r="M28" s="20" t="s">
        <v>11</v>
      </c>
      <c r="N28" s="23" t="s">
        <v>12</v>
      </c>
      <c r="O28" s="20" t="s">
        <v>13</v>
      </c>
      <c r="P28" s="20" t="s">
        <v>14</v>
      </c>
      <c r="Q28" s="20" t="s">
        <v>15</v>
      </c>
      <c r="R28" s="20" t="s">
        <v>16</v>
      </c>
    </row>
    <row r="29" spans="1:18" x14ac:dyDescent="0.2">
      <c r="A29" s="20" t="s">
        <v>17</v>
      </c>
      <c r="B29" s="20" t="s">
        <v>18</v>
      </c>
      <c r="C29" s="20">
        <v>15246</v>
      </c>
      <c r="D29" s="20">
        <v>13591</v>
      </c>
      <c r="E29" s="20">
        <v>1655</v>
      </c>
      <c r="F29" s="20">
        <v>59599</v>
      </c>
      <c r="G29" s="20">
        <v>987</v>
      </c>
      <c r="H29" s="20">
        <f>G29/F29</f>
        <v>1.6560680548331347E-2</v>
      </c>
      <c r="I29" s="20">
        <v>45307</v>
      </c>
      <c r="J29" s="20">
        <v>100</v>
      </c>
      <c r="K29" s="23">
        <v>0.89144699999999999</v>
      </c>
      <c r="L29" s="23">
        <v>0.93093999999999999</v>
      </c>
      <c r="M29" s="20">
        <v>0.76019700000000001</v>
      </c>
      <c r="N29" s="23">
        <v>0.91076599999999996</v>
      </c>
      <c r="O29" s="20" t="s">
        <v>31</v>
      </c>
      <c r="P29" s="20" t="s">
        <v>31</v>
      </c>
      <c r="Q29" s="20">
        <v>0.32642599999999999</v>
      </c>
      <c r="R29" s="20">
        <v>1.0585789999999999</v>
      </c>
    </row>
    <row r="30" spans="1:18" x14ac:dyDescent="0.2">
      <c r="A30" s="20" t="s">
        <v>20</v>
      </c>
      <c r="B30" s="20" t="s">
        <v>18</v>
      </c>
      <c r="C30" s="20">
        <v>59864</v>
      </c>
      <c r="D30" s="20">
        <v>58823</v>
      </c>
      <c r="E30" s="20">
        <v>1041</v>
      </c>
      <c r="F30" s="20">
        <v>225071</v>
      </c>
      <c r="G30" s="20">
        <v>1633</v>
      </c>
      <c r="H30" s="20">
        <f>G30/F30</f>
        <v>7.2554882681464964E-3</v>
      </c>
      <c r="I30" s="20">
        <v>164232</v>
      </c>
      <c r="J30" s="20">
        <v>87</v>
      </c>
      <c r="K30" s="23">
        <v>0.98261100000000001</v>
      </c>
      <c r="L30" s="23">
        <v>0.973159</v>
      </c>
      <c r="M30" s="20">
        <v>0.72968999999999995</v>
      </c>
      <c r="N30" s="23">
        <v>0.97786200000000001</v>
      </c>
      <c r="O30" s="20">
        <v>1.1689430000000001</v>
      </c>
      <c r="P30" s="20">
        <v>1.1551629999999999</v>
      </c>
      <c r="Q30" s="20">
        <v>0.33129500000000001</v>
      </c>
      <c r="R30" s="20">
        <v>1.1184860000000001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51BD-5089-FE4A-9C6F-70BD7B90A6D6}">
  <dimension ref="A1:R30"/>
  <sheetViews>
    <sheetView tabSelected="1" topLeftCell="A5" workbookViewId="0">
      <selection activeCell="M35" sqref="M35"/>
    </sheetView>
  </sheetViews>
  <sheetFormatPr baseColWidth="10" defaultRowHeight="16" x14ac:dyDescent="0.2"/>
  <cols>
    <col min="1" max="1" width="19.83203125" style="20" customWidth="1"/>
    <col min="2" max="2" width="5.5" style="20" bestFit="1" customWidth="1"/>
    <col min="3" max="3" width="11.83203125" style="20" bestFit="1" customWidth="1"/>
    <col min="4" max="4" width="8.83203125" style="20" bestFit="1" customWidth="1"/>
    <col min="5" max="5" width="9.33203125" style="20" bestFit="1" customWidth="1"/>
    <col min="6" max="6" width="12.1640625" style="20" bestFit="1" customWidth="1"/>
    <col min="7" max="7" width="9.33203125" style="20" bestFit="1" customWidth="1"/>
    <col min="8" max="8" width="12.1640625" style="20" bestFit="1" customWidth="1"/>
    <col min="9" max="9" width="10.83203125" style="20"/>
    <col min="10" max="10" width="5.1640625" style="20" bestFit="1" customWidth="1"/>
    <col min="11" max="11" width="13.1640625" style="20" bestFit="1" customWidth="1"/>
    <col min="12" max="12" width="15.5" style="20" bestFit="1" customWidth="1"/>
    <col min="13" max="13" width="14.83203125" style="20" bestFit="1" customWidth="1"/>
    <col min="14" max="14" width="15.5" style="20" bestFit="1" customWidth="1"/>
    <col min="15" max="15" width="20.1640625" style="20" bestFit="1" customWidth="1"/>
    <col min="16" max="16" width="20.5" style="20" bestFit="1" customWidth="1"/>
    <col min="17" max="17" width="24.33203125" style="20" bestFit="1" customWidth="1"/>
    <col min="18" max="18" width="24.6640625" style="20" bestFit="1" customWidth="1"/>
    <col min="19" max="16384" width="10.83203125" style="20"/>
  </cols>
  <sheetData>
    <row r="1" spans="1:18" x14ac:dyDescent="0.2">
      <c r="A1" s="19" t="s">
        <v>23</v>
      </c>
    </row>
    <row r="3" spans="1:18" x14ac:dyDescent="0.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22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14</v>
      </c>
      <c r="Q3" s="20" t="s">
        <v>15</v>
      </c>
      <c r="R3" s="20" t="s">
        <v>16</v>
      </c>
    </row>
    <row r="4" spans="1:18" x14ac:dyDescent="0.2">
      <c r="A4" s="20" t="s">
        <v>17</v>
      </c>
      <c r="B4" s="20" t="s">
        <v>18</v>
      </c>
      <c r="C4" s="20">
        <v>15234</v>
      </c>
      <c r="D4" s="20">
        <v>5713</v>
      </c>
      <c r="E4" s="20">
        <v>9521</v>
      </c>
      <c r="F4" s="20">
        <v>24710</v>
      </c>
      <c r="G4" s="20">
        <v>263</v>
      </c>
      <c r="H4" s="20">
        <f>G4/F4</f>
        <v>1.0643464184540671E-2</v>
      </c>
      <c r="I4" s="20">
        <v>18734</v>
      </c>
      <c r="J4" s="20">
        <v>1</v>
      </c>
      <c r="K4" s="20">
        <v>0.37501600000000002</v>
      </c>
      <c r="L4" s="20">
        <v>0.95599100000000004</v>
      </c>
      <c r="M4" s="20">
        <v>0.75815500000000002</v>
      </c>
      <c r="N4" s="20">
        <v>0.53870799999999996</v>
      </c>
      <c r="O4" s="20" t="s">
        <v>31</v>
      </c>
      <c r="P4" s="20" t="s">
        <v>31</v>
      </c>
      <c r="Q4" s="20">
        <v>0.32653599999999999</v>
      </c>
      <c r="R4" s="20">
        <v>2.0293000000000001</v>
      </c>
    </row>
    <row r="5" spans="1:18" x14ac:dyDescent="0.2">
      <c r="A5" s="20" t="s">
        <v>20</v>
      </c>
      <c r="B5" s="20" t="s">
        <v>18</v>
      </c>
      <c r="C5" s="20">
        <v>59864</v>
      </c>
      <c r="D5" s="20">
        <v>31356</v>
      </c>
      <c r="E5" s="20">
        <v>28508</v>
      </c>
      <c r="F5" s="20">
        <v>125471</v>
      </c>
      <c r="G5" s="20">
        <v>315</v>
      </c>
      <c r="H5" s="20">
        <f t="shared" ref="H5" si="0">G5/F5</f>
        <v>2.5105402842091002E-3</v>
      </c>
      <c r="I5" s="20">
        <v>93800</v>
      </c>
      <c r="J5" s="20">
        <v>1</v>
      </c>
      <c r="K5" s="20">
        <v>0.523787</v>
      </c>
      <c r="L5" s="20">
        <v>0.99005399999999999</v>
      </c>
      <c r="M5" s="20">
        <v>0.747583</v>
      </c>
      <c r="N5" s="20">
        <v>0.68511500000000003</v>
      </c>
      <c r="O5" s="20">
        <v>1.1689430000000001</v>
      </c>
      <c r="P5" s="20">
        <v>1.196698</v>
      </c>
      <c r="Q5" s="20">
        <v>0.33129500000000001</v>
      </c>
      <c r="R5" s="20">
        <v>1.842247</v>
      </c>
    </row>
    <row r="7" spans="1:18" x14ac:dyDescent="0.2">
      <c r="A7" s="19" t="s">
        <v>21</v>
      </c>
    </row>
    <row r="8" spans="1:18" x14ac:dyDescent="0.2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22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0" t="s">
        <v>12</v>
      </c>
      <c r="O8" s="20" t="s">
        <v>13</v>
      </c>
      <c r="P8" s="20" t="s">
        <v>14</v>
      </c>
      <c r="Q8" s="20" t="s">
        <v>15</v>
      </c>
      <c r="R8" s="20" t="s">
        <v>16</v>
      </c>
    </row>
    <row r="9" spans="1:18" x14ac:dyDescent="0.2">
      <c r="A9" s="20" t="s">
        <v>17</v>
      </c>
      <c r="B9" s="20" t="s">
        <v>18</v>
      </c>
      <c r="C9" s="20">
        <v>15248</v>
      </c>
      <c r="D9" s="20">
        <v>14257</v>
      </c>
      <c r="E9" s="20">
        <v>991</v>
      </c>
      <c r="F9" s="20">
        <v>68250</v>
      </c>
      <c r="G9" s="20">
        <v>1212</v>
      </c>
      <c r="H9" s="20">
        <f>G9/F9</f>
        <v>1.7758241758241759E-2</v>
      </c>
      <c r="I9" s="20">
        <v>53190</v>
      </c>
      <c r="J9" s="20">
        <v>83</v>
      </c>
      <c r="K9" s="20">
        <v>0.93500799999999995</v>
      </c>
      <c r="L9" s="20">
        <v>0.91952199999999995</v>
      </c>
      <c r="M9" s="20">
        <v>0.77934099999999995</v>
      </c>
      <c r="N9" s="20">
        <v>0.92720000000000002</v>
      </c>
      <c r="O9" s="20" t="s">
        <v>31</v>
      </c>
      <c r="P9" s="20" t="s">
        <v>31</v>
      </c>
      <c r="Q9" s="20">
        <v>0.3266</v>
      </c>
      <c r="R9" s="20">
        <v>1.2445489999999999</v>
      </c>
    </row>
    <row r="10" spans="1:18" x14ac:dyDescent="0.2">
      <c r="A10" s="20" t="s">
        <v>20</v>
      </c>
      <c r="B10" s="20" t="s">
        <v>18</v>
      </c>
      <c r="C10" s="20">
        <v>59864</v>
      </c>
      <c r="D10" s="20">
        <v>59416</v>
      </c>
      <c r="E10" s="20">
        <v>448</v>
      </c>
      <c r="F10" s="20">
        <v>236865</v>
      </c>
      <c r="G10" s="20">
        <v>2040</v>
      </c>
      <c r="H10" s="20">
        <f t="shared" ref="H10" si="1">G10/F10</f>
        <v>8.6125007915901462E-3</v>
      </c>
      <c r="I10" s="20">
        <v>174736</v>
      </c>
      <c r="J10" s="20">
        <v>74</v>
      </c>
      <c r="K10" s="20">
        <v>0.99251599999999995</v>
      </c>
      <c r="L10" s="20">
        <v>0.96716500000000005</v>
      </c>
      <c r="M10" s="20">
        <v>0.737703</v>
      </c>
      <c r="N10" s="20">
        <v>0.97967700000000002</v>
      </c>
      <c r="O10" s="20">
        <v>1.1689430000000001</v>
      </c>
      <c r="P10" s="20">
        <v>1.1532089999999999</v>
      </c>
      <c r="Q10" s="20">
        <v>0.33129500000000001</v>
      </c>
      <c r="R10" s="20">
        <v>1.168561</v>
      </c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5" spans="1:18" x14ac:dyDescent="0.2">
      <c r="A15" s="22" t="s">
        <v>50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2">
      <c r="A16" s="22" t="s">
        <v>0</v>
      </c>
      <c r="B16" s="22" t="s">
        <v>1</v>
      </c>
      <c r="C16" s="22" t="s">
        <v>2</v>
      </c>
      <c r="D16" s="22" t="s">
        <v>3</v>
      </c>
      <c r="E16" s="22" t="s">
        <v>4</v>
      </c>
      <c r="F16" s="22" t="s">
        <v>5</v>
      </c>
      <c r="G16" s="22" t="s">
        <v>6</v>
      </c>
      <c r="H16" s="22" t="s">
        <v>22</v>
      </c>
      <c r="I16" s="22" t="s">
        <v>7</v>
      </c>
      <c r="J16" s="22" t="s">
        <v>8</v>
      </c>
      <c r="K16" s="24" t="s">
        <v>9</v>
      </c>
      <c r="L16" s="24" t="s">
        <v>10</v>
      </c>
      <c r="M16" s="24" t="s">
        <v>11</v>
      </c>
      <c r="N16" s="24" t="s">
        <v>12</v>
      </c>
      <c r="O16" s="22" t="s">
        <v>13</v>
      </c>
      <c r="P16" s="22" t="s">
        <v>14</v>
      </c>
      <c r="Q16" s="22" t="s">
        <v>15</v>
      </c>
      <c r="R16" s="22" t="s">
        <v>16</v>
      </c>
    </row>
    <row r="17" spans="1:18" x14ac:dyDescent="0.2">
      <c r="A17" s="22" t="s">
        <v>17</v>
      </c>
      <c r="B17" s="22" t="s">
        <v>18</v>
      </c>
      <c r="C17" s="22">
        <v>15245</v>
      </c>
      <c r="D17" s="22">
        <v>13846</v>
      </c>
      <c r="E17" s="22">
        <v>1399</v>
      </c>
      <c r="F17" s="22">
        <v>60373</v>
      </c>
      <c r="G17" s="22">
        <v>923</v>
      </c>
      <c r="H17" s="22">
        <f>G17/F17</f>
        <v>1.5288291123515478E-2</v>
      </c>
      <c r="I17" s="22">
        <v>45980</v>
      </c>
      <c r="J17" s="22">
        <v>77</v>
      </c>
      <c r="K17" s="24">
        <v>0.90823200000000004</v>
      </c>
      <c r="L17" s="24">
        <v>0.93587200000000004</v>
      </c>
      <c r="M17" s="24">
        <v>0.76159900000000003</v>
      </c>
      <c r="N17" s="24">
        <v>0.92184500000000003</v>
      </c>
      <c r="O17" s="22" t="s">
        <v>31</v>
      </c>
      <c r="P17" s="22" t="s">
        <v>31</v>
      </c>
      <c r="Q17" s="22">
        <v>0.32645400000000002</v>
      </c>
      <c r="R17" s="22">
        <v>0.98140000000000005</v>
      </c>
    </row>
    <row r="18" spans="1:18" x14ac:dyDescent="0.2">
      <c r="A18" s="22" t="s">
        <v>20</v>
      </c>
      <c r="B18" s="22" t="s">
        <v>18</v>
      </c>
      <c r="C18" s="22">
        <v>59864</v>
      </c>
      <c r="D18" s="22">
        <v>58961</v>
      </c>
      <c r="E18" s="22">
        <v>903</v>
      </c>
      <c r="F18" s="22">
        <v>227049</v>
      </c>
      <c r="G18" s="22">
        <v>1679</v>
      </c>
      <c r="H18" s="22">
        <f t="shared" ref="H18" si="2">G18/F18</f>
        <v>7.3948795193988963E-3</v>
      </c>
      <c r="I18" s="22">
        <v>165838</v>
      </c>
      <c r="J18" s="22">
        <v>125</v>
      </c>
      <c r="K18" s="24">
        <v>0.98491600000000001</v>
      </c>
      <c r="L18" s="24">
        <v>0.97257000000000005</v>
      </c>
      <c r="M18" s="24">
        <v>0.730406</v>
      </c>
      <c r="N18" s="24">
        <v>0.97870400000000002</v>
      </c>
      <c r="O18" s="22">
        <v>1.1689430000000001</v>
      </c>
      <c r="P18" s="22">
        <v>1.1478109999999999</v>
      </c>
      <c r="Q18" s="22">
        <v>0.33129500000000001</v>
      </c>
      <c r="R18" s="22">
        <v>1.06602</v>
      </c>
    </row>
    <row r="19" spans="1:18" x14ac:dyDescent="0.2">
      <c r="A19" s="20" t="s">
        <v>55</v>
      </c>
      <c r="K19" s="31"/>
      <c r="L19" s="31"/>
      <c r="M19" s="31"/>
      <c r="N19" s="31"/>
    </row>
    <row r="20" spans="1:18" x14ac:dyDescent="0.2">
      <c r="A20" s="20" t="s">
        <v>0</v>
      </c>
      <c r="B20" s="20" t="s">
        <v>1</v>
      </c>
      <c r="C20" s="20" t="s">
        <v>2</v>
      </c>
      <c r="D20" s="20" t="s">
        <v>3</v>
      </c>
      <c r="E20" s="20" t="s">
        <v>4</v>
      </c>
      <c r="F20" s="20" t="s">
        <v>5</v>
      </c>
      <c r="G20" s="20" t="s">
        <v>6</v>
      </c>
      <c r="H20" s="20" t="s">
        <v>22</v>
      </c>
      <c r="I20" s="20" t="s">
        <v>7</v>
      </c>
      <c r="J20" s="20" t="s">
        <v>8</v>
      </c>
      <c r="K20" s="31" t="s">
        <v>9</v>
      </c>
      <c r="L20" s="31" t="s">
        <v>10</v>
      </c>
      <c r="M20" s="31" t="s">
        <v>11</v>
      </c>
      <c r="N20" s="31" t="s">
        <v>12</v>
      </c>
      <c r="O20" s="20" t="s">
        <v>13</v>
      </c>
      <c r="P20" s="20" t="s">
        <v>14</v>
      </c>
      <c r="Q20" s="20" t="s">
        <v>15</v>
      </c>
      <c r="R20" s="20" t="s">
        <v>16</v>
      </c>
    </row>
    <row r="21" spans="1:18" x14ac:dyDescent="0.2">
      <c r="A21" s="20" t="s">
        <v>17</v>
      </c>
      <c r="B21" s="20" t="s">
        <v>18</v>
      </c>
      <c r="C21" s="20">
        <v>15245</v>
      </c>
      <c r="D21" s="20">
        <v>13728</v>
      </c>
      <c r="E21" s="20">
        <v>1517</v>
      </c>
      <c r="F21" s="20">
        <v>59519</v>
      </c>
      <c r="G21" s="20">
        <v>898</v>
      </c>
      <c r="H21" s="20">
        <f>G21/F21</f>
        <v>1.5087619079621634E-2</v>
      </c>
      <c r="I21" s="20">
        <v>45247</v>
      </c>
      <c r="J21" s="20">
        <v>81</v>
      </c>
      <c r="K21" s="31">
        <v>0.90049199999999996</v>
      </c>
      <c r="L21" s="31">
        <v>0.93708000000000002</v>
      </c>
      <c r="M21" s="31">
        <v>0.76021099999999997</v>
      </c>
      <c r="N21" s="31">
        <v>0.91842199999999996</v>
      </c>
      <c r="O21" s="20" t="s">
        <v>31</v>
      </c>
      <c r="P21" s="20" t="s">
        <v>31</v>
      </c>
      <c r="Q21" s="20">
        <v>0.32633899999999999</v>
      </c>
      <c r="R21" s="20">
        <v>0.99502299999999999</v>
      </c>
    </row>
    <row r="22" spans="1:18" x14ac:dyDescent="0.2">
      <c r="A22" s="20" t="s">
        <v>20</v>
      </c>
      <c r="B22" s="20" t="s">
        <v>18</v>
      </c>
      <c r="C22" s="20">
        <v>59864</v>
      </c>
      <c r="D22" s="20">
        <v>58941</v>
      </c>
      <c r="E22" s="20">
        <v>923</v>
      </c>
      <c r="F22" s="20">
        <v>227022</v>
      </c>
      <c r="G22" s="20">
        <v>1689</v>
      </c>
      <c r="H22" s="20">
        <f t="shared" ref="H22" si="3">G22/F22</f>
        <v>7.4398075957396196E-3</v>
      </c>
      <c r="I22" s="20">
        <v>165878</v>
      </c>
      <c r="J22" s="20">
        <v>122</v>
      </c>
      <c r="K22" s="31">
        <v>0.98458199999999996</v>
      </c>
      <c r="L22" s="31">
        <v>0.97237700000000005</v>
      </c>
      <c r="M22" s="31">
        <v>0.73066900000000001</v>
      </c>
      <c r="N22" s="31">
        <v>0.97844100000000001</v>
      </c>
      <c r="O22" s="20">
        <v>1.1689430000000001</v>
      </c>
      <c r="P22" s="20">
        <v>1.149618</v>
      </c>
      <c r="Q22" s="20">
        <v>0.33129500000000001</v>
      </c>
      <c r="R22" s="20">
        <v>1.078757</v>
      </c>
    </row>
    <row r="23" spans="1:18" x14ac:dyDescent="0.2">
      <c r="A23" s="20" t="s">
        <v>56</v>
      </c>
      <c r="K23" s="31"/>
      <c r="L23" s="31"/>
      <c r="M23" s="31"/>
      <c r="N23" s="31"/>
    </row>
    <row r="24" spans="1:18" x14ac:dyDescent="0.2">
      <c r="A24" s="20" t="s">
        <v>0</v>
      </c>
      <c r="B24" s="20" t="s">
        <v>1</v>
      </c>
      <c r="C24" s="20" t="s">
        <v>2</v>
      </c>
      <c r="D24" s="20" t="s">
        <v>3</v>
      </c>
      <c r="E24" s="20" t="s">
        <v>4</v>
      </c>
      <c r="F24" s="20" t="s">
        <v>5</v>
      </c>
      <c r="G24" s="20" t="s">
        <v>6</v>
      </c>
      <c r="H24" s="20" t="s">
        <v>22</v>
      </c>
      <c r="I24" s="20" t="s">
        <v>7</v>
      </c>
      <c r="J24" s="20" t="s">
        <v>8</v>
      </c>
      <c r="K24" s="31" t="s">
        <v>9</v>
      </c>
      <c r="L24" s="31" t="s">
        <v>10</v>
      </c>
      <c r="M24" s="31" t="s">
        <v>11</v>
      </c>
      <c r="N24" s="31" t="s">
        <v>12</v>
      </c>
      <c r="O24" s="20" t="s">
        <v>13</v>
      </c>
      <c r="P24" s="20" t="s">
        <v>14</v>
      </c>
      <c r="Q24" s="20" t="s">
        <v>15</v>
      </c>
      <c r="R24" s="20" t="s">
        <v>16</v>
      </c>
    </row>
    <row r="25" spans="1:18" x14ac:dyDescent="0.2">
      <c r="A25" s="20" t="s">
        <v>17</v>
      </c>
      <c r="B25" s="20" t="s">
        <v>18</v>
      </c>
      <c r="C25" s="20">
        <v>15247</v>
      </c>
      <c r="D25" s="20">
        <v>14009</v>
      </c>
      <c r="E25" s="20">
        <v>1238</v>
      </c>
      <c r="F25" s="20">
        <v>61391</v>
      </c>
      <c r="G25" s="20">
        <v>966</v>
      </c>
      <c r="H25" s="20">
        <f>G25/F25</f>
        <v>1.5735205486146178E-2</v>
      </c>
      <c r="I25" s="20">
        <v>46808</v>
      </c>
      <c r="J25" s="20">
        <v>90</v>
      </c>
      <c r="K25" s="31">
        <v>0.91880399999999995</v>
      </c>
      <c r="L25" s="31">
        <v>0.93375799999999998</v>
      </c>
      <c r="M25" s="31">
        <v>0.76245700000000005</v>
      </c>
      <c r="N25" s="31">
        <v>0.92622099999999996</v>
      </c>
      <c r="O25" s="20" t="s">
        <v>31</v>
      </c>
      <c r="P25" s="20" t="s">
        <v>31</v>
      </c>
      <c r="Q25" s="20">
        <v>0.326513</v>
      </c>
      <c r="R25" s="20">
        <v>0.97551100000000002</v>
      </c>
    </row>
    <row r="26" spans="1:18" x14ac:dyDescent="0.2">
      <c r="A26" s="20" t="s">
        <v>20</v>
      </c>
      <c r="B26" s="20" t="s">
        <v>18</v>
      </c>
      <c r="C26" s="20">
        <v>59864</v>
      </c>
      <c r="D26" s="20">
        <v>59039</v>
      </c>
      <c r="E26" s="20">
        <v>825</v>
      </c>
      <c r="F26" s="20">
        <v>227512</v>
      </c>
      <c r="G26" s="20">
        <v>1788</v>
      </c>
      <c r="H26" s="20">
        <f t="shared" ref="H26" si="4">G26/F26</f>
        <v>7.8589261225781495E-3</v>
      </c>
      <c r="I26" s="20">
        <v>166031</v>
      </c>
      <c r="J26" s="20">
        <v>135</v>
      </c>
      <c r="K26" s="31">
        <v>0.98621899999999996</v>
      </c>
      <c r="L26" s="31">
        <v>0.97091799999999995</v>
      </c>
      <c r="M26" s="31">
        <v>0.72976799999999997</v>
      </c>
      <c r="N26" s="31">
        <v>0.97850800000000004</v>
      </c>
      <c r="O26" s="20">
        <v>1.1689430000000001</v>
      </c>
      <c r="P26" s="20">
        <v>1.1402000000000001</v>
      </c>
      <c r="Q26" s="20">
        <v>0.33129500000000001</v>
      </c>
      <c r="R26" s="20">
        <v>1.0462309999999999</v>
      </c>
    </row>
    <row r="27" spans="1:18" x14ac:dyDescent="0.2">
      <c r="A27" s="20" t="s">
        <v>57</v>
      </c>
      <c r="K27" s="31"/>
      <c r="L27" s="31"/>
      <c r="M27" s="31"/>
      <c r="N27" s="31"/>
    </row>
    <row r="28" spans="1:18" x14ac:dyDescent="0.2">
      <c r="A28" s="20" t="s">
        <v>0</v>
      </c>
      <c r="B28" s="20" t="s">
        <v>1</v>
      </c>
      <c r="C28" s="20" t="s">
        <v>2</v>
      </c>
      <c r="D28" s="20" t="s">
        <v>3</v>
      </c>
      <c r="E28" s="20" t="s">
        <v>4</v>
      </c>
      <c r="F28" s="20" t="s">
        <v>5</v>
      </c>
      <c r="G28" s="20" t="s">
        <v>6</v>
      </c>
      <c r="H28" s="20" t="s">
        <v>22</v>
      </c>
      <c r="I28" s="20" t="s">
        <v>7</v>
      </c>
      <c r="J28" s="20" t="s">
        <v>8</v>
      </c>
      <c r="K28" s="31" t="s">
        <v>9</v>
      </c>
      <c r="L28" s="31" t="s">
        <v>10</v>
      </c>
      <c r="M28" s="31" t="s">
        <v>11</v>
      </c>
      <c r="N28" s="31" t="s">
        <v>12</v>
      </c>
      <c r="O28" s="20" t="s">
        <v>13</v>
      </c>
      <c r="P28" s="20" t="s">
        <v>14</v>
      </c>
      <c r="Q28" s="20" t="s">
        <v>15</v>
      </c>
      <c r="R28" s="20" t="s">
        <v>16</v>
      </c>
    </row>
    <row r="29" spans="1:18" x14ac:dyDescent="0.2">
      <c r="A29" s="20" t="s">
        <v>17</v>
      </c>
      <c r="B29" s="20" t="s">
        <v>18</v>
      </c>
      <c r="C29" s="20">
        <v>15246</v>
      </c>
      <c r="D29" s="20">
        <v>13632</v>
      </c>
      <c r="E29" s="20">
        <v>1614</v>
      </c>
      <c r="F29" s="20">
        <v>59163</v>
      </c>
      <c r="G29" s="20">
        <v>923</v>
      </c>
      <c r="H29" s="20">
        <f>G29/F29</f>
        <v>1.5600966820479015E-2</v>
      </c>
      <c r="I29" s="20">
        <v>44908</v>
      </c>
      <c r="J29" s="20">
        <v>84</v>
      </c>
      <c r="K29" s="31">
        <v>0.89413600000000004</v>
      </c>
      <c r="L29" s="31">
        <v>0.93525100000000005</v>
      </c>
      <c r="M29" s="31">
        <v>0.75905500000000004</v>
      </c>
      <c r="N29" s="31">
        <v>0.91423100000000002</v>
      </c>
      <c r="O29" s="20" t="s">
        <v>31</v>
      </c>
      <c r="P29" s="20" t="s">
        <v>31</v>
      </c>
      <c r="Q29" s="20">
        <v>0.32642599999999999</v>
      </c>
      <c r="R29" s="20">
        <v>0.997475</v>
      </c>
    </row>
    <row r="30" spans="1:18" x14ac:dyDescent="0.2">
      <c r="A30" s="20" t="s">
        <v>20</v>
      </c>
      <c r="B30" s="20" t="s">
        <v>18</v>
      </c>
      <c r="C30" s="20">
        <v>59864</v>
      </c>
      <c r="D30" s="20">
        <v>58777</v>
      </c>
      <c r="E30" s="20">
        <v>1087</v>
      </c>
      <c r="F30" s="20">
        <v>224373</v>
      </c>
      <c r="G30" s="20">
        <v>1569</v>
      </c>
      <c r="H30" s="20">
        <f t="shared" ref="H30" si="5">G30/F30</f>
        <v>6.9928199917102321E-3</v>
      </c>
      <c r="I30" s="20">
        <v>163624</v>
      </c>
      <c r="J30" s="20">
        <v>115</v>
      </c>
      <c r="K30" s="31">
        <v>0.98184199999999999</v>
      </c>
      <c r="L30" s="31">
        <v>0.97417200000000004</v>
      </c>
      <c r="M30" s="31">
        <v>0.72924999999999995</v>
      </c>
      <c r="N30" s="31">
        <v>0.97799199999999997</v>
      </c>
      <c r="O30" s="20">
        <v>1.1689430000000001</v>
      </c>
      <c r="P30" s="20">
        <v>1.1565890000000001</v>
      </c>
      <c r="Q30" s="20">
        <v>0.33129500000000001</v>
      </c>
      <c r="R30" s="20">
        <v>1.088905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94BF-C1DE-C644-A093-6FF4DDB15DD6}">
  <dimension ref="A1:R33"/>
  <sheetViews>
    <sheetView zoomScale="91" workbookViewId="0">
      <selection activeCell="K17" sqref="K17"/>
    </sheetView>
  </sheetViews>
  <sheetFormatPr baseColWidth="10" defaultRowHeight="16" x14ac:dyDescent="0.2"/>
  <cols>
    <col min="1" max="1" width="21.5" customWidth="1"/>
    <col min="2" max="2" width="9.1640625" bestFit="1" customWidth="1"/>
    <col min="3" max="3" width="11.83203125" bestFit="1" customWidth="1"/>
    <col min="4" max="4" width="8.83203125" bestFit="1" customWidth="1"/>
    <col min="5" max="5" width="9.33203125" bestFit="1" customWidth="1"/>
    <col min="6" max="6" width="12.1640625" bestFit="1" customWidth="1"/>
    <col min="7" max="7" width="9.33203125" bestFit="1" customWidth="1"/>
    <col min="8" max="8" width="12.1640625" bestFit="1" customWidth="1"/>
    <col min="10" max="10" width="5.1640625" bestFit="1" customWidth="1"/>
    <col min="11" max="11" width="13.1640625" bestFit="1" customWidth="1"/>
    <col min="12" max="12" width="15.5" bestFit="1" customWidth="1"/>
    <col min="13" max="13" width="14.83203125" bestFit="1" customWidth="1"/>
    <col min="14" max="14" width="15.5" bestFit="1" customWidth="1"/>
    <col min="15" max="15" width="20.1640625" bestFit="1" customWidth="1"/>
    <col min="16" max="16" width="20.5" bestFit="1" customWidth="1"/>
    <col min="17" max="17" width="24.33203125" bestFit="1" customWidth="1"/>
    <col min="18" max="18" width="24.6640625" bestFit="1" customWidth="1"/>
  </cols>
  <sheetData>
    <row r="1" spans="1:18" s="20" customFormat="1" x14ac:dyDescent="0.2">
      <c r="A1" s="19" t="s">
        <v>23</v>
      </c>
    </row>
    <row r="2" spans="1:18" s="20" customFormat="1" x14ac:dyDescent="0.2"/>
    <row r="3" spans="1:18" s="20" customFormat="1" x14ac:dyDescent="0.2">
      <c r="A3" s="20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22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14</v>
      </c>
      <c r="Q3" s="20" t="s">
        <v>15</v>
      </c>
      <c r="R3" s="20" t="s">
        <v>16</v>
      </c>
    </row>
    <row r="4" spans="1:18" s="20" customFormat="1" x14ac:dyDescent="0.2">
      <c r="A4" s="20" t="s">
        <v>17</v>
      </c>
      <c r="B4" s="20" t="s">
        <v>18</v>
      </c>
      <c r="C4" s="20">
        <v>15234</v>
      </c>
      <c r="D4" s="20">
        <v>5713</v>
      </c>
      <c r="E4" s="20">
        <v>9521</v>
      </c>
      <c r="F4" s="20">
        <v>24710</v>
      </c>
      <c r="G4" s="20">
        <v>263</v>
      </c>
      <c r="H4" s="20">
        <f>G4/F4</f>
        <v>1.0643464184540671E-2</v>
      </c>
      <c r="I4" s="20">
        <v>18734</v>
      </c>
      <c r="J4" s="20">
        <v>1</v>
      </c>
      <c r="K4" s="20">
        <v>0.37501600000000002</v>
      </c>
      <c r="L4" s="20">
        <v>0.95599100000000004</v>
      </c>
      <c r="M4" s="20">
        <v>0.75815500000000002</v>
      </c>
      <c r="N4" s="20">
        <v>0.53870799999999996</v>
      </c>
      <c r="O4" s="20" t="s">
        <v>31</v>
      </c>
      <c r="P4" s="20" t="s">
        <v>31</v>
      </c>
      <c r="Q4" s="20">
        <v>0.32653599999999999</v>
      </c>
      <c r="R4" s="20">
        <v>2.0293000000000001</v>
      </c>
    </row>
    <row r="5" spans="1:18" s="20" customFormat="1" x14ac:dyDescent="0.2">
      <c r="A5" s="20" t="s">
        <v>20</v>
      </c>
      <c r="B5" s="20" t="s">
        <v>18</v>
      </c>
      <c r="C5" s="20">
        <v>59864</v>
      </c>
      <c r="D5" s="20">
        <v>31356</v>
      </c>
      <c r="E5" s="20">
        <v>28508</v>
      </c>
      <c r="F5" s="20">
        <v>125471</v>
      </c>
      <c r="G5" s="20">
        <v>315</v>
      </c>
      <c r="H5" s="20">
        <f t="shared" ref="H5" si="0">G5/F5</f>
        <v>2.5105402842091002E-3</v>
      </c>
      <c r="I5" s="20">
        <v>93800</v>
      </c>
      <c r="J5" s="20">
        <v>1</v>
      </c>
      <c r="K5" s="20">
        <v>0.523787</v>
      </c>
      <c r="L5" s="20">
        <v>0.99005399999999999</v>
      </c>
      <c r="M5" s="20">
        <v>0.747583</v>
      </c>
      <c r="N5" s="20">
        <v>0.68511500000000003</v>
      </c>
      <c r="O5" s="20">
        <v>1.1689430000000001</v>
      </c>
      <c r="P5" s="20">
        <v>1.196698</v>
      </c>
      <c r="Q5" s="20">
        <v>0.33129500000000001</v>
      </c>
      <c r="R5" s="20">
        <v>1.842247</v>
      </c>
    </row>
    <row r="6" spans="1:18" s="20" customFormat="1" x14ac:dyDescent="0.2"/>
    <row r="7" spans="1:18" s="20" customFormat="1" x14ac:dyDescent="0.2">
      <c r="A7" s="19" t="s">
        <v>21</v>
      </c>
    </row>
    <row r="8" spans="1:18" s="20" customFormat="1" x14ac:dyDescent="0.2">
      <c r="A8" s="20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0" t="s">
        <v>5</v>
      </c>
      <c r="G8" s="20" t="s">
        <v>6</v>
      </c>
      <c r="H8" s="20" t="s">
        <v>22</v>
      </c>
      <c r="I8" s="20" t="s">
        <v>7</v>
      </c>
      <c r="J8" s="20" t="s">
        <v>8</v>
      </c>
      <c r="K8" s="20" t="s">
        <v>9</v>
      </c>
      <c r="L8" s="20" t="s">
        <v>10</v>
      </c>
      <c r="M8" s="20" t="s">
        <v>11</v>
      </c>
      <c r="N8" s="20" t="s">
        <v>12</v>
      </c>
      <c r="O8" s="20" t="s">
        <v>13</v>
      </c>
      <c r="P8" s="20" t="s">
        <v>14</v>
      </c>
      <c r="Q8" s="20" t="s">
        <v>15</v>
      </c>
      <c r="R8" s="20" t="s">
        <v>16</v>
      </c>
    </row>
    <row r="9" spans="1:18" s="20" customFormat="1" x14ac:dyDescent="0.2">
      <c r="A9" s="20" t="s">
        <v>17</v>
      </c>
      <c r="B9" s="20" t="s">
        <v>18</v>
      </c>
      <c r="C9" s="20">
        <v>15248</v>
      </c>
      <c r="D9" s="20">
        <v>14257</v>
      </c>
      <c r="E9" s="20">
        <v>991</v>
      </c>
      <c r="F9" s="20">
        <v>68250</v>
      </c>
      <c r="G9" s="20">
        <v>1212</v>
      </c>
      <c r="H9" s="20">
        <f>G9/F9</f>
        <v>1.7758241758241759E-2</v>
      </c>
      <c r="I9" s="20">
        <v>53190</v>
      </c>
      <c r="J9" s="20">
        <v>83</v>
      </c>
      <c r="K9" s="20">
        <v>0.93500799999999995</v>
      </c>
      <c r="L9" s="20">
        <v>0.91952199999999995</v>
      </c>
      <c r="M9" s="20">
        <v>0.77934099999999995</v>
      </c>
      <c r="N9" s="20">
        <v>0.92720000000000002</v>
      </c>
      <c r="O9" s="20" t="s">
        <v>31</v>
      </c>
      <c r="P9" s="20" t="s">
        <v>31</v>
      </c>
      <c r="Q9" s="20">
        <v>0.3266</v>
      </c>
      <c r="R9" s="20">
        <v>1.2445489999999999</v>
      </c>
    </row>
    <row r="10" spans="1:18" s="20" customFormat="1" x14ac:dyDescent="0.2">
      <c r="A10" s="20" t="s">
        <v>20</v>
      </c>
      <c r="B10" s="20" t="s">
        <v>18</v>
      </c>
      <c r="C10" s="20">
        <v>59864</v>
      </c>
      <c r="D10" s="20">
        <v>59416</v>
      </c>
      <c r="E10" s="20">
        <v>448</v>
      </c>
      <c r="F10" s="20">
        <v>236865</v>
      </c>
      <c r="G10" s="20">
        <v>2040</v>
      </c>
      <c r="H10" s="20">
        <f t="shared" ref="H10" si="1">G10/F10</f>
        <v>8.6125007915901462E-3</v>
      </c>
      <c r="I10" s="20">
        <v>174736</v>
      </c>
      <c r="J10" s="20">
        <v>74</v>
      </c>
      <c r="K10" s="20">
        <v>0.99251599999999995</v>
      </c>
      <c r="L10" s="20">
        <v>0.96716500000000005</v>
      </c>
      <c r="M10" s="20">
        <v>0.737703</v>
      </c>
      <c r="N10" s="20">
        <v>0.97967700000000002</v>
      </c>
      <c r="O10" s="20">
        <v>1.1689430000000001</v>
      </c>
      <c r="P10" s="20">
        <v>1.1532089999999999</v>
      </c>
      <c r="Q10" s="20">
        <v>0.33129500000000001</v>
      </c>
      <c r="R10" s="20">
        <v>1.168561</v>
      </c>
    </row>
    <row r="11" spans="1:18" s="20" customFormat="1" x14ac:dyDescent="0.2"/>
    <row r="12" spans="1:18" s="20" customFormat="1" x14ac:dyDescent="0.2"/>
    <row r="13" spans="1:18" s="20" customForma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6" spans="1:18" x14ac:dyDescent="0.2">
      <c r="A16" t="s">
        <v>50</v>
      </c>
    </row>
    <row r="17" spans="1:18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s="20" t="s">
        <v>22</v>
      </c>
      <c r="I17" t="s">
        <v>7</v>
      </c>
      <c r="J17" t="s">
        <v>8</v>
      </c>
      <c r="K17" s="30" t="s">
        <v>9</v>
      </c>
      <c r="L17" s="30" t="s">
        <v>10</v>
      </c>
      <c r="M17" s="30" t="s">
        <v>11</v>
      </c>
      <c r="N17" s="30" t="s">
        <v>12</v>
      </c>
      <c r="O17" t="s">
        <v>13</v>
      </c>
      <c r="P17" t="s">
        <v>14</v>
      </c>
      <c r="Q17" t="s">
        <v>15</v>
      </c>
      <c r="R17" t="s">
        <v>16</v>
      </c>
    </row>
    <row r="18" spans="1:18" x14ac:dyDescent="0.2">
      <c r="A18" t="s">
        <v>17</v>
      </c>
      <c r="B18" t="s">
        <v>18</v>
      </c>
      <c r="C18">
        <v>15246</v>
      </c>
      <c r="D18">
        <v>13646</v>
      </c>
      <c r="E18">
        <v>1600</v>
      </c>
      <c r="F18">
        <v>60772</v>
      </c>
      <c r="G18">
        <v>990</v>
      </c>
      <c r="H18" s="20">
        <f>G18/F18</f>
        <v>1.6290396893306129E-2</v>
      </c>
      <c r="I18">
        <v>46451</v>
      </c>
      <c r="J18">
        <v>99</v>
      </c>
      <c r="K18" s="30">
        <v>0.89505400000000002</v>
      </c>
      <c r="L18" s="30">
        <v>0.930871</v>
      </c>
      <c r="M18" s="30">
        <v>0.76434899999999995</v>
      </c>
      <c r="N18" s="30">
        <v>0.91261099999999995</v>
      </c>
      <c r="O18" t="s">
        <v>31</v>
      </c>
      <c r="P18" t="s">
        <v>31</v>
      </c>
      <c r="Q18">
        <v>0.32642599999999999</v>
      </c>
      <c r="R18">
        <v>1.044206</v>
      </c>
    </row>
    <row r="19" spans="1:18" x14ac:dyDescent="0.2">
      <c r="A19" t="s">
        <v>20</v>
      </c>
      <c r="B19" t="s">
        <v>18</v>
      </c>
      <c r="C19">
        <v>59864</v>
      </c>
      <c r="D19">
        <v>58603</v>
      </c>
      <c r="E19">
        <v>1261</v>
      </c>
      <c r="F19">
        <v>223517</v>
      </c>
      <c r="G19">
        <v>1829</v>
      </c>
      <c r="H19" s="20">
        <f t="shared" ref="H19" si="2">G19/F19</f>
        <v>8.182822783054532E-3</v>
      </c>
      <c r="I19">
        <v>162662</v>
      </c>
      <c r="J19">
        <v>214</v>
      </c>
      <c r="K19" s="30">
        <v>0.97893600000000003</v>
      </c>
      <c r="L19" s="30">
        <v>0.96994499999999995</v>
      </c>
      <c r="M19" s="30">
        <v>0.72773900000000002</v>
      </c>
      <c r="N19" s="30">
        <v>0.97441999999999995</v>
      </c>
      <c r="O19">
        <v>1.1689430000000001</v>
      </c>
      <c r="P19">
        <v>1.158763</v>
      </c>
      <c r="Q19">
        <v>0.33129500000000001</v>
      </c>
      <c r="R19">
        <v>1.064587</v>
      </c>
    </row>
    <row r="20" spans="1:18" x14ac:dyDescent="0.2">
      <c r="A20" t="s">
        <v>50</v>
      </c>
      <c r="K20" s="30"/>
      <c r="L20" s="30"/>
      <c r="M20" s="30"/>
      <c r="N20" s="30"/>
    </row>
    <row r="21" spans="1:18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s="20" t="s">
        <v>22</v>
      </c>
      <c r="I21" t="s">
        <v>7</v>
      </c>
      <c r="J21" t="s">
        <v>8</v>
      </c>
      <c r="K21" s="30" t="s">
        <v>9</v>
      </c>
      <c r="L21" s="30" t="s">
        <v>10</v>
      </c>
      <c r="M21" s="30" t="s">
        <v>11</v>
      </c>
      <c r="N21" s="30" t="s">
        <v>12</v>
      </c>
      <c r="O21" t="s">
        <v>13</v>
      </c>
      <c r="P21" t="s">
        <v>14</v>
      </c>
      <c r="Q21" t="s">
        <v>15</v>
      </c>
      <c r="R21" t="s">
        <v>16</v>
      </c>
    </row>
    <row r="22" spans="1:18" x14ac:dyDescent="0.2">
      <c r="A22" t="s">
        <v>17</v>
      </c>
      <c r="B22" t="s">
        <v>18</v>
      </c>
      <c r="C22">
        <v>15246</v>
      </c>
      <c r="D22">
        <v>13868</v>
      </c>
      <c r="E22">
        <v>1378</v>
      </c>
      <c r="F22">
        <v>61939</v>
      </c>
      <c r="G22">
        <v>1053</v>
      </c>
      <c r="H22" s="20">
        <f>G22/F22</f>
        <v>1.70005973619206E-2</v>
      </c>
      <c r="I22">
        <v>47387</v>
      </c>
      <c r="J22">
        <v>118</v>
      </c>
      <c r="K22" s="30">
        <v>0.90961599999999998</v>
      </c>
      <c r="L22" s="30">
        <v>0.92763899999999999</v>
      </c>
      <c r="M22" s="30">
        <v>0.76505900000000004</v>
      </c>
      <c r="N22" s="30">
        <v>0.91853899999999999</v>
      </c>
      <c r="O22" t="s">
        <v>31</v>
      </c>
      <c r="P22" t="s">
        <v>31</v>
      </c>
      <c r="Q22">
        <v>0.32642599999999999</v>
      </c>
      <c r="R22">
        <v>0.98435300000000003</v>
      </c>
    </row>
    <row r="23" spans="1:18" x14ac:dyDescent="0.2">
      <c r="A23" t="s">
        <v>20</v>
      </c>
      <c r="B23" t="s">
        <v>18</v>
      </c>
      <c r="C23">
        <v>59864</v>
      </c>
      <c r="D23">
        <v>58853</v>
      </c>
      <c r="E23">
        <v>1011</v>
      </c>
      <c r="F23">
        <v>229151</v>
      </c>
      <c r="G23">
        <v>2011</v>
      </c>
      <c r="H23" s="20">
        <f t="shared" ref="H23" si="3">G23/F23</f>
        <v>8.7758726778412489E-3</v>
      </c>
      <c r="I23">
        <v>167735</v>
      </c>
      <c r="J23">
        <v>297</v>
      </c>
      <c r="K23" s="30">
        <v>0.98311199999999999</v>
      </c>
      <c r="L23" s="30">
        <v>0.967256</v>
      </c>
      <c r="M23" s="30">
        <v>0.731985</v>
      </c>
      <c r="N23" s="30">
        <v>0.97511899999999996</v>
      </c>
      <c r="O23">
        <v>1.1689430000000001</v>
      </c>
      <c r="P23">
        <v>1.1511370000000001</v>
      </c>
      <c r="Q23">
        <v>0.33129500000000001</v>
      </c>
      <c r="R23">
        <v>1.047226</v>
      </c>
    </row>
    <row r="24" spans="1:18" x14ac:dyDescent="0.2">
      <c r="A24" t="s">
        <v>50</v>
      </c>
      <c r="K24" s="30"/>
      <c r="L24" s="30"/>
      <c r="M24" s="30"/>
      <c r="N24" s="30"/>
    </row>
    <row r="25" spans="1:18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20" t="s">
        <v>22</v>
      </c>
      <c r="I25" t="s">
        <v>7</v>
      </c>
      <c r="J25" t="s">
        <v>8</v>
      </c>
      <c r="K25" s="30" t="s">
        <v>9</v>
      </c>
      <c r="L25" s="30" t="s">
        <v>10</v>
      </c>
      <c r="M25" s="30" t="s">
        <v>11</v>
      </c>
      <c r="N25" s="30" t="s">
        <v>12</v>
      </c>
      <c r="O25" t="s">
        <v>13</v>
      </c>
      <c r="P25" t="s">
        <v>14</v>
      </c>
      <c r="Q25" t="s">
        <v>15</v>
      </c>
      <c r="R25" t="s">
        <v>16</v>
      </c>
    </row>
    <row r="26" spans="1:18" x14ac:dyDescent="0.2">
      <c r="A26" t="s">
        <v>17</v>
      </c>
      <c r="B26" t="s">
        <v>18</v>
      </c>
      <c r="C26">
        <v>15246</v>
      </c>
      <c r="D26">
        <v>13951</v>
      </c>
      <c r="E26">
        <v>1295</v>
      </c>
      <c r="F26">
        <v>63719</v>
      </c>
      <c r="G26">
        <v>1139</v>
      </c>
      <c r="H26" s="20">
        <f>G26/F26</f>
        <v>1.7875358998101037E-2</v>
      </c>
      <c r="I26">
        <v>48997</v>
      </c>
      <c r="J26">
        <v>115</v>
      </c>
      <c r="K26" s="30">
        <v>0.91505999999999998</v>
      </c>
      <c r="L26" s="30">
        <v>0.92263300000000004</v>
      </c>
      <c r="M26" s="30">
        <v>0.76895400000000003</v>
      </c>
      <c r="N26" s="30">
        <v>0.91883099999999995</v>
      </c>
      <c r="O26" t="s">
        <v>31</v>
      </c>
      <c r="P26" t="s">
        <v>31</v>
      </c>
      <c r="Q26">
        <v>0.32642599999999999</v>
      </c>
      <c r="R26">
        <v>1.0210870000000001</v>
      </c>
    </row>
    <row r="27" spans="1:18" x14ac:dyDescent="0.2">
      <c r="A27" t="s">
        <v>20</v>
      </c>
      <c r="B27" t="s">
        <v>18</v>
      </c>
      <c r="C27">
        <v>59864</v>
      </c>
      <c r="D27">
        <v>59015</v>
      </c>
      <c r="E27">
        <v>849</v>
      </c>
      <c r="F27">
        <v>234904</v>
      </c>
      <c r="G27">
        <v>2238</v>
      </c>
      <c r="H27" s="20">
        <f t="shared" ref="H27" si="4">G27/F27</f>
        <v>9.5272962571944283E-3</v>
      </c>
      <c r="I27">
        <v>173124</v>
      </c>
      <c r="J27">
        <v>231</v>
      </c>
      <c r="K27" s="30">
        <v>0.98581799999999997</v>
      </c>
      <c r="L27" s="30">
        <v>0.96377500000000005</v>
      </c>
      <c r="M27" s="30">
        <v>0.73699899999999996</v>
      </c>
      <c r="N27" s="30">
        <v>0.97467199999999998</v>
      </c>
      <c r="O27">
        <v>1.1689430000000001</v>
      </c>
      <c r="P27">
        <v>1.1457269999999999</v>
      </c>
      <c r="Q27">
        <v>0.33129500000000001</v>
      </c>
      <c r="R27">
        <v>1.080581</v>
      </c>
    </row>
    <row r="30" spans="1:18" x14ac:dyDescent="0.2">
      <c r="A30" s="22" t="s">
        <v>37</v>
      </c>
      <c r="B30" s="22" t="s">
        <v>38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2">
      <c r="A31" s="22" t="s">
        <v>0</v>
      </c>
      <c r="B31" s="22" t="s">
        <v>1</v>
      </c>
      <c r="C31" s="22" t="s">
        <v>2</v>
      </c>
      <c r="D31" s="22" t="s">
        <v>3</v>
      </c>
      <c r="E31" s="22" t="s">
        <v>4</v>
      </c>
      <c r="F31" s="22" t="s">
        <v>5</v>
      </c>
      <c r="G31" s="22" t="s">
        <v>6</v>
      </c>
      <c r="H31" s="22" t="s">
        <v>22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11</v>
      </c>
      <c r="N31" s="22" t="s">
        <v>12</v>
      </c>
      <c r="O31" s="22" t="s">
        <v>13</v>
      </c>
      <c r="P31" s="22" t="s">
        <v>14</v>
      </c>
      <c r="Q31" s="22" t="s">
        <v>15</v>
      </c>
      <c r="R31" s="22" t="s">
        <v>16</v>
      </c>
    </row>
    <row r="32" spans="1:18" x14ac:dyDescent="0.2">
      <c r="A32" s="22" t="s">
        <v>17</v>
      </c>
      <c r="B32" s="22" t="s">
        <v>18</v>
      </c>
      <c r="C32" s="22">
        <v>15245</v>
      </c>
      <c r="D32" s="22">
        <v>13803</v>
      </c>
      <c r="E32" s="22">
        <v>1442</v>
      </c>
      <c r="F32" s="22">
        <v>59679</v>
      </c>
      <c r="G32" s="22">
        <v>914</v>
      </c>
      <c r="H32" s="22">
        <f>G32/F32</f>
        <v>1.5315270027983042E-2</v>
      </c>
      <c r="I32" s="22">
        <v>45336</v>
      </c>
      <c r="J32" s="22">
        <v>78</v>
      </c>
      <c r="K32" s="22">
        <v>0.90541199999999999</v>
      </c>
      <c r="L32" s="22">
        <v>0.936276</v>
      </c>
      <c r="M32" s="22">
        <v>0.75966400000000001</v>
      </c>
      <c r="N32" s="22">
        <v>0.92058499999999999</v>
      </c>
      <c r="O32" s="22" t="s">
        <v>31</v>
      </c>
      <c r="P32" s="22" t="s">
        <v>31</v>
      </c>
      <c r="Q32" s="22">
        <v>0.32645400000000002</v>
      </c>
      <c r="R32" s="22">
        <v>1.0047839999999999</v>
      </c>
    </row>
    <row r="33" spans="1:18" x14ac:dyDescent="0.2">
      <c r="A33" s="22" t="s">
        <v>20</v>
      </c>
      <c r="B33" s="22" t="s">
        <v>18</v>
      </c>
      <c r="C33" s="22">
        <v>59864</v>
      </c>
      <c r="D33" s="22">
        <v>58898</v>
      </c>
      <c r="E33" s="22">
        <v>966</v>
      </c>
      <c r="F33" s="22">
        <v>225640</v>
      </c>
      <c r="G33" s="22">
        <v>1617</v>
      </c>
      <c r="H33" s="22">
        <f>G33/F33</f>
        <v>7.1662825740116997E-3</v>
      </c>
      <c r="I33" s="22">
        <v>164555</v>
      </c>
      <c r="J33" s="22">
        <v>118</v>
      </c>
      <c r="K33" s="22">
        <v>0.98386300000000004</v>
      </c>
      <c r="L33" s="22">
        <v>0.97352899999999998</v>
      </c>
      <c r="M33" s="22">
        <v>0.72928099999999996</v>
      </c>
      <c r="N33" s="22">
        <v>0.97866900000000001</v>
      </c>
      <c r="O33" s="22">
        <v>1.1689430000000001</v>
      </c>
      <c r="P33" s="22">
        <v>1.1518440000000001</v>
      </c>
      <c r="Q33" s="22">
        <v>0.33129500000000001</v>
      </c>
      <c r="R33" s="22">
        <v>1.0821780000000001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Prelim</vt:lpstr>
      <vt:lpstr>Step_1</vt:lpstr>
      <vt:lpstr>Step_2</vt:lpstr>
      <vt:lpstr>Step 3</vt:lpstr>
      <vt:lpstr>Step 4</vt:lpstr>
      <vt:lpstr>Final_1</vt:lpstr>
      <vt:lpstr>Final_2</vt:lpstr>
      <vt:lpstr>Final_3</vt:lpstr>
      <vt:lpstr>Final_4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Jeffries, Daniel Lee (IEE)</dc:creator>
  <cp:lastModifiedBy>Jeffries, Daniel Lee (IEE)</cp:lastModifiedBy>
  <dcterms:created xsi:type="dcterms:W3CDTF">2025-01-29T09:42:04Z</dcterms:created>
  <dcterms:modified xsi:type="dcterms:W3CDTF">2025-04-25T14:04:11Z</dcterms:modified>
</cp:coreProperties>
</file>