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20y461/Data_temp/Stickleback/FITNESS/plot_data/training_plots/systematic_training_runs/"/>
    </mc:Choice>
  </mc:AlternateContent>
  <xr:revisionPtr revIDLastSave="0" documentId="8_{206FE363-FA96-FF46-8AC5-255FBB7C1AC8}" xr6:coauthVersionLast="47" xr6:coauthVersionMax="47" xr10:uidLastSave="{00000000-0000-0000-0000-000000000000}"/>
  <bookViews>
    <workbookView xWindow="-10560" yWindow="-28320" windowWidth="51200" windowHeight="28320" xr2:uid="{F0644469-2509-C64A-BF74-7CC55C7612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2" i="1"/>
  <c r="H38" i="1"/>
  <c r="H37" i="1"/>
  <c r="H4" i="1"/>
  <c r="H3" i="1"/>
  <c r="H17" i="1"/>
  <c r="H18" i="1"/>
  <c r="H22" i="1"/>
  <c r="H23" i="1"/>
  <c r="H33" i="1"/>
  <c r="H32" i="1"/>
  <c r="H28" i="1"/>
  <c r="H27" i="1"/>
  <c r="H11" i="1"/>
  <c r="H10" i="1"/>
</calcChain>
</file>

<file path=xl/sharedStrings.xml><?xml version="1.0" encoding="utf-8"?>
<sst xmlns="http://schemas.openxmlformats.org/spreadsheetml/2006/main" count="185" uniqueCount="31">
  <si>
    <t>Type</t>
  </si>
  <si>
    <t>Filter</t>
  </si>
  <si>
    <t>TRUTH.TOTAL</t>
  </si>
  <si>
    <t>TRUTH.TP</t>
  </si>
  <si>
    <t>TRUTH.FN</t>
  </si>
  <si>
    <t>QUERY.TOTAL</t>
  </si>
  <si>
    <t>QUERY.FP</t>
  </si>
  <si>
    <t>QUERY.UNK</t>
  </si>
  <si>
    <t>FP.gt</t>
  </si>
  <si>
    <t>METRIC.Recall</t>
  </si>
  <si>
    <t>METRIC.Precision</t>
  </si>
  <si>
    <t>METRIC.Frac_NA</t>
  </si>
  <si>
    <t>METRIC.F1_Score</t>
  </si>
  <si>
    <t>TRUTH.TOTAL.TiTv_ratio</t>
  </si>
  <si>
    <t>QUERY.TOTAL.TiTv_ratio</t>
  </si>
  <si>
    <t>TRUTH.TOTAL.het_hom_ratio</t>
  </si>
  <si>
    <t>QUERY.TOTAL.het_hom_ratio</t>
  </si>
  <si>
    <t>INDEL</t>
  </si>
  <si>
    <t>ALL</t>
  </si>
  <si>
    <t>PASS</t>
  </si>
  <si>
    <t>SNP</t>
  </si>
  <si>
    <t>human - FGmale1</t>
  </si>
  <si>
    <t>QUERY.FP %</t>
  </si>
  <si>
    <t>GATK4 filtered baseline - FGmale1</t>
  </si>
  <si>
    <t>RUN_A - FGmale1, BS = 32</t>
  </si>
  <si>
    <t>RUN_B - FGmale1, BS = 64</t>
  </si>
  <si>
    <t>RUN_C - FGmale1, BS = 128</t>
  </si>
  <si>
    <t>RUN_D - FGmale1, BS = 256</t>
  </si>
  <si>
    <t>RUN_E - FGmale1, BS = 512</t>
  </si>
  <si>
    <t>RUN_F - FGmale1, BS = 1024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</si>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</sst>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0" borderId="0" xfId="0" applyFill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2" borderId="7" xfId="0" applyFill="1" applyBorder="1"/>
    <xf numFmtId="0" fontId="0" fillId="0" borderId="8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CCB6-6B84-284B-8D52-FB1FE08E921A}">
  <dimension ref="A1:S43"/>
  <sheetViews>
    <sheetView tabSelected="1" zoomScale="107" workbookViewId="0">
      <selection activeCell="U43" sqref="U43"/>
    </sheetView>
  </sheetViews>
  <sheetFormatPr baseColWidth="10" defaultRowHeight="16" x14ac:dyDescent="0.2"/>
  <cols>
    <col min="1" max="1" width="15.6640625" customWidth="1"/>
    <col min="2" max="2" width="5.5" customWidth="1"/>
    <col min="3" max="3" width="11.83203125" bestFit="1" customWidth="1"/>
    <col min="4" max="4" width="8.83203125" bestFit="1" customWidth="1"/>
    <col min="5" max="5" width="9.33203125" bestFit="1" customWidth="1"/>
    <col min="6" max="6" width="12.33203125" bestFit="1" customWidth="1"/>
    <col min="7" max="7" width="9.33203125" bestFit="1" customWidth="1"/>
    <col min="8" max="8" width="12" customWidth="1"/>
    <col min="10" max="10" width="5.1640625" bestFit="1" customWidth="1"/>
    <col min="11" max="11" width="13.1640625" bestFit="1" customWidth="1"/>
    <col min="12" max="12" width="15.5" bestFit="1" customWidth="1"/>
    <col min="13" max="13" width="14.83203125" bestFit="1" customWidth="1"/>
    <col min="14" max="14" width="15.5" bestFit="1" customWidth="1"/>
    <col min="15" max="15" width="20.1640625" bestFit="1" customWidth="1"/>
    <col min="16" max="16" width="20.5" bestFit="1" customWidth="1"/>
    <col min="17" max="17" width="24.33203125" bestFit="1" customWidth="1"/>
    <col min="18" max="18" width="24.6640625" style="6" bestFit="1" customWidth="1"/>
  </cols>
  <sheetData>
    <row r="1" spans="1:18" x14ac:dyDescent="0.2">
      <c r="A1" s="1" t="s">
        <v>23</v>
      </c>
    </row>
    <row r="2" spans="1:1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22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2">
      <c r="A3" t="s">
        <v>17</v>
      </c>
      <c r="B3" t="s">
        <v>18</v>
      </c>
      <c r="C3">
        <v>6707</v>
      </c>
      <c r="D3">
        <v>4597</v>
      </c>
      <c r="E3">
        <v>2110</v>
      </c>
      <c r="F3">
        <v>24710</v>
      </c>
      <c r="G3">
        <v>333</v>
      </c>
      <c r="H3" s="3">
        <f>G3/F3</f>
        <v>1.3476325374342372E-2</v>
      </c>
      <c r="I3">
        <v>19780</v>
      </c>
      <c r="J3">
        <v>0</v>
      </c>
      <c r="K3">
        <v>0.68540299999999998</v>
      </c>
      <c r="L3">
        <v>0.93245400000000001</v>
      </c>
      <c r="M3">
        <v>0.80048600000000003</v>
      </c>
      <c r="N3">
        <v>0.79006600000000005</v>
      </c>
      <c r="O3">
        <v>0.44578572968300001</v>
      </c>
      <c r="P3">
        <v>2.02929998774</v>
      </c>
      <c r="R3"/>
    </row>
    <row r="4" spans="1:18" x14ac:dyDescent="0.2">
      <c r="A4" t="s">
        <v>20</v>
      </c>
      <c r="B4" t="s">
        <v>18</v>
      </c>
      <c r="C4">
        <v>36306</v>
      </c>
      <c r="D4">
        <v>25744</v>
      </c>
      <c r="E4">
        <v>10562</v>
      </c>
      <c r="F4">
        <v>125471</v>
      </c>
      <c r="G4">
        <v>1686</v>
      </c>
      <c r="H4" s="3">
        <f t="shared" ref="H4" si="0">G4/F4</f>
        <v>1.343736799738585E-2</v>
      </c>
      <c r="I4">
        <v>98041</v>
      </c>
      <c r="J4">
        <v>0</v>
      </c>
      <c r="K4">
        <v>0.70908400000000005</v>
      </c>
      <c r="L4">
        <v>0.93853399999999998</v>
      </c>
      <c r="M4">
        <v>0.78138399999999997</v>
      </c>
      <c r="N4">
        <v>0.80783199999999999</v>
      </c>
      <c r="O4">
        <v>1.20343509134</v>
      </c>
      <c r="P4">
        <v>1.19669806366</v>
      </c>
      <c r="Q4">
        <v>0.37794139972700003</v>
      </c>
      <c r="R4">
        <v>1.84224714011</v>
      </c>
    </row>
    <row r="5" spans="1:18" x14ac:dyDescent="0.2">
      <c r="H5" s="3"/>
      <c r="R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H7" s="3"/>
      <c r="R7"/>
    </row>
    <row r="8" spans="1:18" x14ac:dyDescent="0.2">
      <c r="A8" s="1" t="s">
        <v>21</v>
      </c>
    </row>
    <row r="9" spans="1:18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22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s="6" t="s">
        <v>16</v>
      </c>
    </row>
    <row r="10" spans="1:18" x14ac:dyDescent="0.2">
      <c r="A10" t="s">
        <v>17</v>
      </c>
      <c r="B10" t="s">
        <v>18</v>
      </c>
      <c r="C10">
        <v>6720</v>
      </c>
      <c r="D10" s="2">
        <v>6293</v>
      </c>
      <c r="E10" s="2">
        <v>427</v>
      </c>
      <c r="F10" s="2">
        <v>68250</v>
      </c>
      <c r="G10">
        <v>865</v>
      </c>
      <c r="H10">
        <f>G10/F10</f>
        <v>1.2673992673992674E-2</v>
      </c>
      <c r="I10">
        <v>61255</v>
      </c>
      <c r="J10">
        <v>20</v>
      </c>
      <c r="K10" s="2">
        <v>0.93645800000000001</v>
      </c>
      <c r="L10" s="3">
        <v>0.87634000000000001</v>
      </c>
      <c r="M10">
        <v>0.897509</v>
      </c>
      <c r="N10" s="2">
        <v>0.90540200000000004</v>
      </c>
      <c r="O10">
        <v>0.44671689989199997</v>
      </c>
      <c r="P10">
        <v>1.24454922418</v>
      </c>
    </row>
    <row r="11" spans="1:18" x14ac:dyDescent="0.2">
      <c r="A11" t="s">
        <v>20</v>
      </c>
      <c r="B11" t="s">
        <v>18</v>
      </c>
      <c r="C11">
        <v>36306</v>
      </c>
      <c r="D11" s="2">
        <v>36190</v>
      </c>
      <c r="E11" s="2">
        <v>116</v>
      </c>
      <c r="F11" s="2">
        <v>236865</v>
      </c>
      <c r="G11">
        <v>2871</v>
      </c>
      <c r="H11">
        <f t="shared" ref="H11" si="1">G11/F11</f>
        <v>1.2120828319929073E-2</v>
      </c>
      <c r="I11">
        <v>197578</v>
      </c>
      <c r="J11">
        <v>21</v>
      </c>
      <c r="K11" s="2">
        <v>0.99680500000000005</v>
      </c>
      <c r="L11" s="3">
        <v>0.92692200000000002</v>
      </c>
      <c r="M11">
        <v>0.83413800000000005</v>
      </c>
      <c r="N11" s="2">
        <v>0.96059399999999995</v>
      </c>
      <c r="O11">
        <v>1.20343509134</v>
      </c>
      <c r="P11">
        <v>1.1532092600999999</v>
      </c>
      <c r="Q11">
        <v>0.37794139972700003</v>
      </c>
      <c r="R11" s="6">
        <v>1.1685607624100001</v>
      </c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x14ac:dyDescent="0.2">
      <c r="A15" s="1" t="s">
        <v>24</v>
      </c>
    </row>
    <row r="16" spans="1:18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22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s="6" t="s">
        <v>16</v>
      </c>
    </row>
    <row r="17" spans="1:19" x14ac:dyDescent="0.2">
      <c r="A17" t="s">
        <v>17</v>
      </c>
      <c r="B17" t="s">
        <v>18</v>
      </c>
      <c r="C17">
        <v>6717</v>
      </c>
      <c r="D17" s="3">
        <v>6140</v>
      </c>
      <c r="E17" s="3">
        <v>577</v>
      </c>
      <c r="F17" s="3">
        <v>61556</v>
      </c>
      <c r="G17">
        <v>820</v>
      </c>
      <c r="H17" s="3">
        <f>G17/F17</f>
        <v>1.3321203457014751E-2</v>
      </c>
      <c r="I17" s="6">
        <v>54749</v>
      </c>
      <c r="J17">
        <v>67</v>
      </c>
      <c r="K17">
        <v>0.91409899999999999</v>
      </c>
      <c r="L17" s="2">
        <v>0.87953599999999998</v>
      </c>
      <c r="M17">
        <v>0.88941800000000004</v>
      </c>
      <c r="N17" s="3">
        <v>0.89648399999999995</v>
      </c>
      <c r="O17">
        <v>0.446382428941</v>
      </c>
      <c r="P17">
        <v>0.957709448844</v>
      </c>
    </row>
    <row r="18" spans="1:19" x14ac:dyDescent="0.2">
      <c r="A18" t="s">
        <v>20</v>
      </c>
      <c r="B18" t="s">
        <v>18</v>
      </c>
      <c r="C18">
        <v>36306</v>
      </c>
      <c r="D18" s="3">
        <v>35884</v>
      </c>
      <c r="E18" s="3">
        <v>422</v>
      </c>
      <c r="F18" s="3">
        <v>232646</v>
      </c>
      <c r="G18">
        <v>2863</v>
      </c>
      <c r="H18" s="3">
        <f t="shared" ref="H18" si="2">G18/F18</f>
        <v>1.2306250698486112E-2</v>
      </c>
      <c r="I18" s="6">
        <v>193675</v>
      </c>
      <c r="J18">
        <v>118</v>
      </c>
      <c r="K18">
        <v>0.98837699999999995</v>
      </c>
      <c r="L18" s="3">
        <v>0.926535</v>
      </c>
      <c r="M18">
        <v>0.83248800000000001</v>
      </c>
      <c r="N18" s="3">
        <v>0.956457</v>
      </c>
      <c r="O18">
        <v>1.20343509134</v>
      </c>
      <c r="P18">
        <v>1.1391943411000001</v>
      </c>
      <c r="Q18">
        <v>0.37794139972700003</v>
      </c>
      <c r="R18" s="6">
        <v>1.00463322462</v>
      </c>
    </row>
    <row r="20" spans="1:19" x14ac:dyDescent="0.2">
      <c r="A20" s="1" t="s">
        <v>25</v>
      </c>
    </row>
    <row r="21" spans="1:19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22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s="7" t="s">
        <v>12</v>
      </c>
      <c r="O21" t="s">
        <v>13</v>
      </c>
      <c r="P21" t="s">
        <v>14</v>
      </c>
      <c r="Q21" t="s">
        <v>15</v>
      </c>
      <c r="R21" s="6" t="s">
        <v>16</v>
      </c>
    </row>
    <row r="22" spans="1:19" x14ac:dyDescent="0.2">
      <c r="A22" t="s">
        <v>17</v>
      </c>
      <c r="B22" t="s">
        <v>18</v>
      </c>
      <c r="C22">
        <v>6716</v>
      </c>
      <c r="D22" s="3">
        <v>6106</v>
      </c>
      <c r="E22" s="3">
        <v>610</v>
      </c>
      <c r="F22" s="3">
        <v>61364</v>
      </c>
      <c r="G22">
        <v>714</v>
      </c>
      <c r="H22" s="2">
        <f>G22/F22</f>
        <v>1.1635486604523826E-2</v>
      </c>
      <c r="I22">
        <v>54692</v>
      </c>
      <c r="J22">
        <v>25</v>
      </c>
      <c r="K22" s="3">
        <v>0.90917199999999998</v>
      </c>
      <c r="L22" s="2">
        <v>0.89298599999999995</v>
      </c>
      <c r="M22">
        <v>0.89127199999999995</v>
      </c>
      <c r="N22" s="4">
        <v>0.90100599999999997</v>
      </c>
      <c r="O22">
        <v>0.44616709732999998</v>
      </c>
      <c r="P22">
        <v>0.862979739242</v>
      </c>
    </row>
    <row r="23" spans="1:19" x14ac:dyDescent="0.2">
      <c r="A23" t="s">
        <v>20</v>
      </c>
      <c r="B23" t="s">
        <v>18</v>
      </c>
      <c r="C23">
        <v>36306</v>
      </c>
      <c r="D23" s="3">
        <v>35847</v>
      </c>
      <c r="E23" s="3">
        <v>459</v>
      </c>
      <c r="F23" s="3">
        <v>232378</v>
      </c>
      <c r="G23">
        <v>2722</v>
      </c>
      <c r="H23" s="2">
        <f t="shared" ref="H23" si="3">G23/F23</f>
        <v>1.1713673411424489E-2</v>
      </c>
      <c r="I23">
        <v>193603</v>
      </c>
      <c r="J23">
        <v>55</v>
      </c>
      <c r="K23" s="3">
        <v>0.98735700000000004</v>
      </c>
      <c r="L23" s="2">
        <v>0.92979999999999996</v>
      </c>
      <c r="M23">
        <v>0.83313800000000005</v>
      </c>
      <c r="N23" s="4">
        <v>0.95771499999999998</v>
      </c>
      <c r="O23">
        <v>1.20343509134</v>
      </c>
      <c r="P23">
        <v>1.13922455811</v>
      </c>
      <c r="Q23">
        <v>0.37794139972700003</v>
      </c>
      <c r="R23" s="6">
        <v>0.97017244453499996</v>
      </c>
    </row>
    <row r="25" spans="1:19" x14ac:dyDescent="0.2">
      <c r="A25" s="1" t="s">
        <v>26</v>
      </c>
    </row>
    <row r="26" spans="1:19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22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s="6" t="s">
        <v>16</v>
      </c>
    </row>
    <row r="27" spans="1:19" x14ac:dyDescent="0.2">
      <c r="A27" t="s">
        <v>17</v>
      </c>
      <c r="B27" t="s">
        <v>18</v>
      </c>
      <c r="C27">
        <v>6718</v>
      </c>
      <c r="D27" s="3">
        <v>6127</v>
      </c>
      <c r="E27" s="3">
        <v>591</v>
      </c>
      <c r="F27" s="3">
        <v>63300</v>
      </c>
      <c r="G27">
        <v>779</v>
      </c>
      <c r="H27" s="2">
        <f>G27/F27</f>
        <v>1.2306477093206951E-2</v>
      </c>
      <c r="I27">
        <v>56541</v>
      </c>
      <c r="J27">
        <v>41</v>
      </c>
      <c r="K27" s="3">
        <v>0.91202700000000003</v>
      </c>
      <c r="L27" s="2">
        <v>0.88474600000000003</v>
      </c>
      <c r="M27">
        <v>0.89322299999999999</v>
      </c>
      <c r="N27" s="3">
        <v>0.89817999999999998</v>
      </c>
      <c r="O27">
        <v>0.44659776055099998</v>
      </c>
      <c r="P27">
        <v>0.98813752854600001</v>
      </c>
    </row>
    <row r="28" spans="1:19" x14ac:dyDescent="0.2">
      <c r="A28" t="s">
        <v>20</v>
      </c>
      <c r="B28" t="s">
        <v>18</v>
      </c>
      <c r="C28">
        <v>36306</v>
      </c>
      <c r="D28" s="3">
        <v>35850</v>
      </c>
      <c r="E28" s="3">
        <v>456</v>
      </c>
      <c r="F28" s="3">
        <v>236397</v>
      </c>
      <c r="G28">
        <v>2883</v>
      </c>
      <c r="H28" s="3">
        <f t="shared" ref="H28" si="4">G28/F28</f>
        <v>1.2195586238404041E-2</v>
      </c>
      <c r="I28">
        <v>197454</v>
      </c>
      <c r="J28">
        <v>155</v>
      </c>
      <c r="K28" s="3">
        <v>0.98743999999999998</v>
      </c>
      <c r="L28" s="3">
        <v>0.92596900000000004</v>
      </c>
      <c r="M28">
        <v>0.83526400000000001</v>
      </c>
      <c r="N28" s="3">
        <v>0.95571700000000004</v>
      </c>
      <c r="O28">
        <v>1.20343509134</v>
      </c>
      <c r="P28">
        <v>1.13391464305</v>
      </c>
      <c r="Q28">
        <v>0.37794139972700003</v>
      </c>
      <c r="R28" s="6">
        <v>1.03255833979</v>
      </c>
    </row>
    <row r="29" spans="1:19" ht="17" thickBot="1" x14ac:dyDescent="0.25"/>
    <row r="30" spans="1:19" x14ac:dyDescent="0.2">
      <c r="A30" s="8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21" t="s">
        <v>30</v>
      </c>
    </row>
    <row r="31" spans="1:19" x14ac:dyDescent="0.2">
      <c r="A31" s="11" t="s">
        <v>0</v>
      </c>
      <c r="B31" s="12" t="s">
        <v>1</v>
      </c>
      <c r="C31" s="12" t="s">
        <v>2</v>
      </c>
      <c r="D31" s="12" t="s">
        <v>3</v>
      </c>
      <c r="E31" s="12" t="s">
        <v>4</v>
      </c>
      <c r="F31" s="12" t="s">
        <v>5</v>
      </c>
      <c r="G31" s="12" t="s">
        <v>6</v>
      </c>
      <c r="H31" s="12" t="s">
        <v>22</v>
      </c>
      <c r="I31" s="12" t="s">
        <v>7</v>
      </c>
      <c r="J31" s="12" t="s">
        <v>8</v>
      </c>
      <c r="K31" s="12" t="s">
        <v>9</v>
      </c>
      <c r="L31" s="12" t="s">
        <v>10</v>
      </c>
      <c r="M31" s="12" t="s">
        <v>11</v>
      </c>
      <c r="N31" s="12" t="s">
        <v>12</v>
      </c>
      <c r="O31" s="12" t="s">
        <v>13</v>
      </c>
      <c r="P31" s="12" t="s">
        <v>14</v>
      </c>
      <c r="Q31" s="12" t="s">
        <v>15</v>
      </c>
      <c r="R31" s="13" t="s">
        <v>16</v>
      </c>
    </row>
    <row r="32" spans="1:19" x14ac:dyDescent="0.2">
      <c r="A32" s="11" t="s">
        <v>17</v>
      </c>
      <c r="B32" s="12" t="s">
        <v>18</v>
      </c>
      <c r="C32" s="12">
        <v>6718</v>
      </c>
      <c r="D32" s="14">
        <v>6053</v>
      </c>
      <c r="E32" s="14">
        <v>665</v>
      </c>
      <c r="F32" s="14">
        <v>62941</v>
      </c>
      <c r="G32" s="12">
        <v>752</v>
      </c>
      <c r="H32" s="15">
        <f>G32/F32</f>
        <v>1.1947697049617897E-2</v>
      </c>
      <c r="I32" s="12">
        <v>56282</v>
      </c>
      <c r="J32" s="12">
        <v>43</v>
      </c>
      <c r="K32" s="14">
        <v>0.90101200000000004</v>
      </c>
      <c r="L32" s="15">
        <v>0.88707000000000003</v>
      </c>
      <c r="M32" s="12">
        <v>0.89420299999999997</v>
      </c>
      <c r="N32" s="14">
        <v>0.89398699999999998</v>
      </c>
      <c r="O32" s="12">
        <v>0.44659776055099998</v>
      </c>
      <c r="P32" s="12">
        <v>0.81829321662999999</v>
      </c>
      <c r="Q32" s="12"/>
      <c r="R32" s="13"/>
      <c r="S32" s="6"/>
    </row>
    <row r="33" spans="1:19" ht="17" thickBot="1" x14ac:dyDescent="0.25">
      <c r="A33" s="16" t="s">
        <v>20</v>
      </c>
      <c r="B33" s="17" t="s">
        <v>18</v>
      </c>
      <c r="C33" s="17">
        <v>36306</v>
      </c>
      <c r="D33" s="18">
        <v>35698</v>
      </c>
      <c r="E33" s="18">
        <v>608</v>
      </c>
      <c r="F33" s="19">
        <v>239548</v>
      </c>
      <c r="G33" s="17">
        <v>2825</v>
      </c>
      <c r="H33" s="19">
        <f t="shared" ref="H33" si="5">G33/F33</f>
        <v>1.1793043565381469E-2</v>
      </c>
      <c r="I33" s="17">
        <v>200819</v>
      </c>
      <c r="J33" s="17">
        <v>146</v>
      </c>
      <c r="K33" s="18">
        <v>0.98325300000000004</v>
      </c>
      <c r="L33" s="19">
        <v>0.92705700000000002</v>
      </c>
      <c r="M33" s="17">
        <v>0.83832499999999999</v>
      </c>
      <c r="N33" s="18">
        <v>0.95432899999999998</v>
      </c>
      <c r="O33" s="17">
        <v>1.20343509134</v>
      </c>
      <c r="P33" s="17">
        <v>1.12864318932</v>
      </c>
      <c r="Q33" s="17">
        <v>0.37794139972700003</v>
      </c>
      <c r="R33" s="20">
        <v>0.91358172884599997</v>
      </c>
      <c r="S33" s="6"/>
    </row>
    <row r="34" spans="1:19" x14ac:dyDescent="0.2">
      <c r="S34" s="6"/>
    </row>
    <row r="35" spans="1:19" x14ac:dyDescent="0.2">
      <c r="A35" s="1" t="s">
        <v>28</v>
      </c>
    </row>
    <row r="36" spans="1:19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22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15</v>
      </c>
      <c r="R36" t="s">
        <v>16</v>
      </c>
      <c r="S36" s="6"/>
    </row>
    <row r="37" spans="1:19" x14ac:dyDescent="0.2">
      <c r="A37" t="s">
        <v>17</v>
      </c>
      <c r="B37" t="s">
        <v>18</v>
      </c>
      <c r="C37">
        <v>6718</v>
      </c>
      <c r="D37">
        <v>5945</v>
      </c>
      <c r="E37">
        <v>773</v>
      </c>
      <c r="F37" s="3">
        <v>63594</v>
      </c>
      <c r="G37">
        <v>810</v>
      </c>
      <c r="H37" s="3">
        <f>G37/F37</f>
        <v>1.2737050665157091E-2</v>
      </c>
      <c r="I37">
        <v>56975</v>
      </c>
      <c r="J37">
        <v>96</v>
      </c>
      <c r="K37" s="3">
        <v>0.88493599999999994</v>
      </c>
      <c r="L37" s="2">
        <v>0.87762499999999999</v>
      </c>
      <c r="M37">
        <v>0.89591799999999999</v>
      </c>
      <c r="N37" s="3">
        <v>0.88126499999999997</v>
      </c>
      <c r="O37">
        <v>0.44659776055099998</v>
      </c>
      <c r="P37">
        <v>1.01102835406</v>
      </c>
      <c r="R37"/>
      <c r="S37" s="6"/>
    </row>
    <row r="38" spans="1:19" x14ac:dyDescent="0.2">
      <c r="A38" t="s">
        <v>20</v>
      </c>
      <c r="B38" t="s">
        <v>18</v>
      </c>
      <c r="C38">
        <v>36306</v>
      </c>
      <c r="D38">
        <v>35509</v>
      </c>
      <c r="E38">
        <v>797</v>
      </c>
      <c r="F38" s="2">
        <v>240729</v>
      </c>
      <c r="G38">
        <v>2899</v>
      </c>
      <c r="H38" s="2">
        <f t="shared" ref="H38" si="6">G38/F38</f>
        <v>1.2042587307719468E-2</v>
      </c>
      <c r="I38">
        <v>202131</v>
      </c>
      <c r="J38">
        <v>205</v>
      </c>
      <c r="K38" s="3">
        <v>0.97804800000000003</v>
      </c>
      <c r="L38" s="3">
        <v>0.92489200000000005</v>
      </c>
      <c r="M38">
        <v>0.83966200000000002</v>
      </c>
      <c r="N38" s="3">
        <v>0.95072800000000002</v>
      </c>
      <c r="O38">
        <v>1.20343509134</v>
      </c>
      <c r="P38">
        <v>1.11949668944</v>
      </c>
      <c r="Q38">
        <v>0.37794139972700003</v>
      </c>
      <c r="R38">
        <v>1.05272509824</v>
      </c>
      <c r="S38" s="6"/>
    </row>
    <row r="39" spans="1:19" x14ac:dyDescent="0.2">
      <c r="R39"/>
      <c r="S39" s="6"/>
    </row>
    <row r="40" spans="1:19" x14ac:dyDescent="0.2">
      <c r="A40" s="1" t="s">
        <v>29</v>
      </c>
      <c r="R40"/>
      <c r="S40" s="6"/>
    </row>
    <row r="41" spans="1:19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22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s="6"/>
    </row>
    <row r="42" spans="1:19" x14ac:dyDescent="0.2">
      <c r="A42" t="s">
        <v>17</v>
      </c>
      <c r="B42" t="s">
        <v>19</v>
      </c>
      <c r="C42">
        <v>6720</v>
      </c>
      <c r="D42">
        <v>6056</v>
      </c>
      <c r="E42">
        <v>664</v>
      </c>
      <c r="F42" s="2">
        <v>76854</v>
      </c>
      <c r="G42">
        <v>1289</v>
      </c>
      <c r="H42" s="3">
        <f>G42/F42</f>
        <v>1.6772061311057331E-2</v>
      </c>
      <c r="I42">
        <v>69653</v>
      </c>
      <c r="J42">
        <v>220</v>
      </c>
      <c r="K42" s="3">
        <v>0.90119000000000005</v>
      </c>
      <c r="L42" s="3">
        <v>0.82099699999999998</v>
      </c>
      <c r="M42">
        <v>0.90630299999999997</v>
      </c>
      <c r="N42" s="3">
        <v>0.85922699999999996</v>
      </c>
      <c r="O42">
        <v>0.44671689989199997</v>
      </c>
      <c r="P42">
        <v>1.4638757154499999</v>
      </c>
      <c r="R42"/>
      <c r="S42" s="6"/>
    </row>
    <row r="43" spans="1:19" x14ac:dyDescent="0.2">
      <c r="A43" t="s">
        <v>20</v>
      </c>
      <c r="B43" t="s">
        <v>19</v>
      </c>
      <c r="C43">
        <v>36306</v>
      </c>
      <c r="D43">
        <v>35765</v>
      </c>
      <c r="E43">
        <v>541</v>
      </c>
      <c r="F43" s="2">
        <v>279939</v>
      </c>
      <c r="G43">
        <v>4282</v>
      </c>
      <c r="H43" s="3">
        <f t="shared" ref="H43" si="7">G43/F43</f>
        <v>1.5296189527004097E-2</v>
      </c>
      <c r="I43">
        <v>239689</v>
      </c>
      <c r="J43">
        <v>409</v>
      </c>
      <c r="K43" s="3">
        <v>0.98509899999999995</v>
      </c>
      <c r="L43" s="3">
        <v>0.89361500000000005</v>
      </c>
      <c r="M43">
        <v>0.85621899999999995</v>
      </c>
      <c r="N43" s="3">
        <v>0.93712899999999999</v>
      </c>
      <c r="O43">
        <v>1.20343509134</v>
      </c>
      <c r="P43">
        <v>1.0417922180000001</v>
      </c>
      <c r="Q43">
        <v>0.37794139972700003</v>
      </c>
      <c r="R43">
        <v>1.20825158228</v>
      </c>
      <c r="S43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Jeffries, Daniel Lee (IEE)</dc:creator>
  <cp:lastModifiedBy>Jeffries, Daniel Lee (IEE)</cp:lastModifiedBy>
  <dcterms:created xsi:type="dcterms:W3CDTF">2025-01-29T09:42:04Z</dcterms:created>
  <dcterms:modified xsi:type="dcterms:W3CDTF">2025-01-30T15:12:17Z</dcterms:modified>
</cp:coreProperties>
</file>